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8455" windowHeight="127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32" i="1"/>
  <c r="F48" s="1"/>
  <c r="E32"/>
  <c r="K32" s="1"/>
  <c r="L32" s="1"/>
  <c r="Q32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Q103" s="1"/>
  <c r="Q104" s="1"/>
  <c r="Q105" s="1"/>
  <c r="Q106" s="1"/>
  <c r="Q107" s="1"/>
  <c r="Q108" s="1"/>
  <c r="Q109" s="1"/>
  <c r="Q110" s="1"/>
  <c r="Q111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7" s="1"/>
  <c r="Q128" s="1"/>
  <c r="Q129" s="1"/>
  <c r="Q130" s="1"/>
  <c r="Q131" s="1"/>
  <c r="Q132" s="1"/>
  <c r="Q133" s="1"/>
  <c r="Q134" s="1"/>
  <c r="Q135" s="1"/>
  <c r="Q136" s="1"/>
  <c r="Q137" s="1"/>
  <c r="Q138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2" s="1"/>
  <c r="Q153" s="1"/>
  <c r="Q154" s="1"/>
  <c r="Q155" s="1"/>
  <c r="Q156" s="1"/>
  <c r="Q157" s="1"/>
  <c r="Q158" s="1"/>
  <c r="Q159" s="1"/>
  <c r="Q160" s="1"/>
  <c r="Q161" s="1"/>
  <c r="Q162" s="1"/>
  <c r="Q163" s="1"/>
  <c r="Q164" s="1"/>
  <c r="Q165" s="1"/>
  <c r="Q166" s="1"/>
  <c r="Q167" s="1"/>
  <c r="Q168" s="1"/>
  <c r="Q169" s="1"/>
  <c r="Q170" s="1"/>
  <c r="Q171" s="1"/>
  <c r="Q172" s="1"/>
  <c r="Q173" s="1"/>
  <c r="Q174" s="1"/>
  <c r="Q175" s="1"/>
  <c r="Q176" s="1"/>
  <c r="Q177" s="1"/>
  <c r="Q178" s="1"/>
  <c r="Q179" s="1"/>
  <c r="Q180" s="1"/>
  <c r="Q181" s="1"/>
  <c r="Q182" s="1"/>
  <c r="Q183" s="1"/>
  <c r="Q184" s="1"/>
  <c r="Q185" s="1"/>
  <c r="Q186" s="1"/>
  <c r="Q187" s="1"/>
  <c r="Q188" s="1"/>
  <c r="Q189" s="1"/>
  <c r="Q190" s="1"/>
  <c r="Q191" s="1"/>
  <c r="Q192" s="1"/>
  <c r="Q193" s="1"/>
  <c r="Q194" s="1"/>
  <c r="Q195" s="1"/>
  <c r="Q196" s="1"/>
  <c r="Q197" s="1"/>
  <c r="Q198" s="1"/>
  <c r="Q199" s="1"/>
  <c r="Q200" s="1"/>
  <c r="Q201" s="1"/>
  <c r="Q202" s="1"/>
  <c r="Q203" s="1"/>
  <c r="Q204" s="1"/>
  <c r="Q205" s="1"/>
  <c r="Q206" s="1"/>
  <c r="Q207" s="1"/>
  <c r="Q208" s="1"/>
  <c r="Q209" s="1"/>
  <c r="Q210" s="1"/>
  <c r="Q211" s="1"/>
  <c r="Q212" s="1"/>
  <c r="Q213" s="1"/>
  <c r="Q214" s="1"/>
  <c r="Q215" s="1"/>
  <c r="Q216" s="1"/>
  <c r="Q217" s="1"/>
  <c r="Q218" s="1"/>
  <c r="Q219" s="1"/>
  <c r="Q220" s="1"/>
  <c r="Q221" s="1"/>
  <c r="Q222" s="1"/>
  <c r="Q223" s="1"/>
  <c r="Q224" s="1"/>
  <c r="Q225" s="1"/>
  <c r="Q226" s="1"/>
  <c r="Q227" s="1"/>
  <c r="Q228" s="1"/>
  <c r="Q229" s="1"/>
  <c r="Q230" s="1"/>
  <c r="Q231" s="1"/>
  <c r="Q232" s="1"/>
  <c r="Q233" s="1"/>
  <c r="Q234" s="1"/>
  <c r="Q235" s="1"/>
  <c r="Q236" s="1"/>
  <c r="Q237" s="1"/>
  <c r="Q238" s="1"/>
  <c r="Q239" s="1"/>
  <c r="Q240" s="1"/>
  <c r="Q241" s="1"/>
  <c r="Q242" s="1"/>
  <c r="Q243" s="1"/>
  <c r="Q244" s="1"/>
  <c r="Q245" s="1"/>
  <c r="Q246" s="1"/>
  <c r="Q247" s="1"/>
  <c r="Q248" s="1"/>
  <c r="Q249" s="1"/>
  <c r="Q250" s="1"/>
  <c r="Q251" s="1"/>
  <c r="Q252" s="1"/>
  <c r="Q253" s="1"/>
  <c r="Q254" s="1"/>
  <c r="Q255" s="1"/>
  <c r="Q256" s="1"/>
  <c r="Q257" s="1"/>
  <c r="Q258" s="1"/>
  <c r="Q259" s="1"/>
  <c r="Q260" s="1"/>
  <c r="Q261" s="1"/>
  <c r="Q262" s="1"/>
  <c r="Q263" s="1"/>
  <c r="Q264" s="1"/>
  <c r="Q265" s="1"/>
  <c r="Q266" s="1"/>
  <c r="Q267" s="1"/>
  <c r="Q268" s="1"/>
  <c r="Q269" s="1"/>
  <c r="Q270" s="1"/>
  <c r="Q271" s="1"/>
  <c r="Q272" s="1"/>
  <c r="Q273" s="1"/>
  <c r="Q274" s="1"/>
  <c r="Q275" s="1"/>
  <c r="Q276" s="1"/>
  <c r="Q277" s="1"/>
  <c r="Q278" s="1"/>
  <c r="Q279" s="1"/>
  <c r="Q280" s="1"/>
  <c r="Q281" s="1"/>
  <c r="Q282" s="1"/>
  <c r="Q283" s="1"/>
  <c r="Q284" s="1"/>
  <c r="Q285" s="1"/>
  <c r="Q286" s="1"/>
  <c r="Q287" s="1"/>
  <c r="Q288" s="1"/>
  <c r="Q289" s="1"/>
  <c r="Q290" s="1"/>
  <c r="T32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B33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T33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T54" s="1"/>
  <c r="T55" s="1"/>
  <c r="T56" s="1"/>
  <c r="T57" s="1"/>
  <c r="T58" s="1"/>
  <c r="T59" s="1"/>
  <c r="T60" s="1"/>
  <c r="T61" s="1"/>
  <c r="T62" s="1"/>
  <c r="T63" s="1"/>
  <c r="T64" s="1"/>
  <c r="T65" s="1"/>
  <c r="T66" s="1"/>
  <c r="T67" s="1"/>
  <c r="T68" s="1"/>
  <c r="T69" s="1"/>
  <c r="T70" s="1"/>
  <c r="T71" s="1"/>
  <c r="T72" s="1"/>
  <c r="T73" s="1"/>
  <c r="T74" s="1"/>
  <c r="T75" s="1"/>
  <c r="T76" s="1"/>
  <c r="T77" s="1"/>
  <c r="T78" s="1"/>
  <c r="T79" s="1"/>
  <c r="T80" s="1"/>
  <c r="T81" s="1"/>
  <c r="T82" s="1"/>
  <c r="T83" s="1"/>
  <c r="T84" s="1"/>
  <c r="T85" s="1"/>
  <c r="T86" s="1"/>
  <c r="T87" s="1"/>
  <c r="T88" s="1"/>
  <c r="T89" s="1"/>
  <c r="T90" s="1"/>
  <c r="T91" s="1"/>
  <c r="T92" s="1"/>
  <c r="T93" s="1"/>
  <c r="T94" s="1"/>
  <c r="T95" s="1"/>
  <c r="T96" s="1"/>
  <c r="T97" s="1"/>
  <c r="T98" s="1"/>
  <c r="T99" s="1"/>
  <c r="T100" s="1"/>
  <c r="T101" s="1"/>
  <c r="T102" s="1"/>
  <c r="T103" s="1"/>
  <c r="T104" s="1"/>
  <c r="T105" s="1"/>
  <c r="T106" s="1"/>
  <c r="T107" s="1"/>
  <c r="T108" s="1"/>
  <c r="T109" s="1"/>
  <c r="T110" s="1"/>
  <c r="T111" s="1"/>
  <c r="T112" s="1"/>
  <c r="T113" s="1"/>
  <c r="T114" s="1"/>
  <c r="T115" s="1"/>
  <c r="T116" s="1"/>
  <c r="T117" s="1"/>
  <c r="T118" s="1"/>
  <c r="T119" s="1"/>
  <c r="T120" s="1"/>
  <c r="T121" s="1"/>
  <c r="T122" s="1"/>
  <c r="T123" s="1"/>
  <c r="T124" s="1"/>
  <c r="T125" s="1"/>
  <c r="T126" s="1"/>
  <c r="T127" s="1"/>
  <c r="T128" s="1"/>
  <c r="T129" s="1"/>
  <c r="T130" s="1"/>
  <c r="T131" s="1"/>
  <c r="T132" s="1"/>
  <c r="T133" s="1"/>
  <c r="T134" s="1"/>
  <c r="T135" s="1"/>
  <c r="T136" s="1"/>
  <c r="T137" s="1"/>
  <c r="T138" s="1"/>
  <c r="T139" s="1"/>
  <c r="T140" s="1"/>
  <c r="T141" s="1"/>
  <c r="T142" s="1"/>
  <c r="T143" s="1"/>
  <c r="T144" s="1"/>
  <c r="T145" s="1"/>
  <c r="T146" s="1"/>
  <c r="T147" s="1"/>
  <c r="T148" s="1"/>
  <c r="T149" s="1"/>
  <c r="T150" s="1"/>
  <c r="T151" s="1"/>
  <c r="T152" s="1"/>
  <c r="T153" s="1"/>
  <c r="T154" s="1"/>
  <c r="T155" s="1"/>
  <c r="T156" s="1"/>
  <c r="T157" s="1"/>
  <c r="T158" s="1"/>
  <c r="T159" s="1"/>
  <c r="T160" s="1"/>
  <c r="T161" s="1"/>
  <c r="T162" s="1"/>
  <c r="T163" s="1"/>
  <c r="T164" s="1"/>
  <c r="T165" s="1"/>
  <c r="T166" s="1"/>
  <c r="T167" s="1"/>
  <c r="T168" s="1"/>
  <c r="T169" s="1"/>
  <c r="T170" s="1"/>
  <c r="T171" s="1"/>
  <c r="T172" s="1"/>
  <c r="T173" s="1"/>
  <c r="T174" s="1"/>
  <c r="T175" s="1"/>
  <c r="T176" s="1"/>
  <c r="T177" s="1"/>
  <c r="T178" s="1"/>
  <c r="T179" s="1"/>
  <c r="T180" s="1"/>
  <c r="T181" s="1"/>
  <c r="T182" s="1"/>
  <c r="T183" s="1"/>
  <c r="T184" s="1"/>
  <c r="T185" s="1"/>
  <c r="T186" s="1"/>
  <c r="T187" s="1"/>
  <c r="T188" s="1"/>
  <c r="T189" s="1"/>
  <c r="T190" s="1"/>
  <c r="T191" s="1"/>
  <c r="T192" s="1"/>
  <c r="T193" s="1"/>
  <c r="T194" s="1"/>
  <c r="T195" s="1"/>
  <c r="T196" s="1"/>
  <c r="T197" s="1"/>
  <c r="T198" s="1"/>
  <c r="T199" s="1"/>
  <c r="T200" s="1"/>
  <c r="T201" s="1"/>
  <c r="T202" s="1"/>
  <c r="T203" s="1"/>
  <c r="T204" s="1"/>
  <c r="T205" s="1"/>
  <c r="T206" s="1"/>
  <c r="T207" s="1"/>
  <c r="T208" s="1"/>
  <c r="T209" s="1"/>
  <c r="T210" s="1"/>
  <c r="T211" s="1"/>
  <c r="T212" s="1"/>
  <c r="T213" s="1"/>
  <c r="T214" s="1"/>
  <c r="T215" s="1"/>
  <c r="T216" s="1"/>
  <c r="T217" s="1"/>
  <c r="T218" s="1"/>
  <c r="T219" s="1"/>
  <c r="T220" s="1"/>
  <c r="T221" s="1"/>
  <c r="T222" s="1"/>
  <c r="T223" s="1"/>
  <c r="T224" s="1"/>
  <c r="T225" s="1"/>
  <c r="T226" s="1"/>
  <c r="T227" s="1"/>
  <c r="T228" s="1"/>
  <c r="T229" s="1"/>
  <c r="T230" s="1"/>
  <c r="T231" s="1"/>
  <c r="T232" s="1"/>
  <c r="T233" s="1"/>
  <c r="T234" s="1"/>
  <c r="T235" s="1"/>
  <c r="T236" s="1"/>
  <c r="T237" s="1"/>
  <c r="T238" s="1"/>
  <c r="T239" s="1"/>
  <c r="T240" s="1"/>
  <c r="T241" s="1"/>
  <c r="T242" s="1"/>
  <c r="T243" s="1"/>
  <c r="T244" s="1"/>
  <c r="T245" s="1"/>
  <c r="T246" s="1"/>
  <c r="T247" s="1"/>
  <c r="T248" s="1"/>
  <c r="T249" s="1"/>
  <c r="T250" s="1"/>
  <c r="T251" s="1"/>
  <c r="T252" s="1"/>
  <c r="T253" s="1"/>
  <c r="T254" s="1"/>
  <c r="T255" s="1"/>
  <c r="T256" s="1"/>
  <c r="T257" s="1"/>
  <c r="T258" s="1"/>
  <c r="T259" s="1"/>
  <c r="T260" s="1"/>
  <c r="T261" s="1"/>
  <c r="T262" s="1"/>
  <c r="T263" s="1"/>
  <c r="T264" s="1"/>
  <c r="T265" s="1"/>
  <c r="T266" s="1"/>
  <c r="T267" s="1"/>
  <c r="T268" s="1"/>
  <c r="T269" s="1"/>
  <c r="T270" s="1"/>
  <c r="T271" s="1"/>
  <c r="T272" s="1"/>
  <c r="T273" s="1"/>
  <c r="T274" s="1"/>
  <c r="T275" s="1"/>
  <c r="T276" s="1"/>
  <c r="T277" s="1"/>
  <c r="T278" s="1"/>
  <c r="T279" s="1"/>
  <c r="T280" s="1"/>
  <c r="T281" s="1"/>
  <c r="T282" s="1"/>
  <c r="T283" s="1"/>
  <c r="T284" s="1"/>
  <c r="T285" s="1"/>
  <c r="T286" s="1"/>
  <c r="T287" s="1"/>
  <c r="T288" s="1"/>
  <c r="T289" s="1"/>
  <c r="T290" s="1"/>
  <c r="T291" s="1"/>
  <c r="M32" l="1"/>
  <c r="D33" s="1"/>
  <c r="F49" s="1"/>
  <c r="G32"/>
  <c r="E33" l="1"/>
  <c r="P32"/>
  <c r="K33" l="1"/>
  <c r="L33" s="1"/>
  <c r="G33"/>
  <c r="M33" l="1"/>
  <c r="D34" s="1"/>
  <c r="F50" l="1"/>
  <c r="E34"/>
  <c r="P33"/>
  <c r="K34" l="1"/>
  <c r="L34" s="1"/>
  <c r="G34"/>
  <c r="M34" l="1"/>
  <c r="D35" s="1"/>
  <c r="F51" l="1"/>
  <c r="E35"/>
  <c r="P34"/>
  <c r="G35" l="1"/>
  <c r="K35"/>
  <c r="L35" s="1"/>
  <c r="M35" l="1"/>
  <c r="D36" s="1"/>
  <c r="P35" l="1"/>
  <c r="F52"/>
  <c r="E36"/>
  <c r="K36" l="1"/>
  <c r="L36" s="1"/>
  <c r="G36"/>
  <c r="M36" l="1"/>
  <c r="D37" s="1"/>
  <c r="P36" l="1"/>
  <c r="F53"/>
  <c r="E37"/>
  <c r="K37" l="1"/>
  <c r="L37" s="1"/>
  <c r="G37"/>
  <c r="M37" l="1"/>
  <c r="D38" s="1"/>
  <c r="F54" l="1"/>
  <c r="E38"/>
  <c r="P37"/>
  <c r="K38" l="1"/>
  <c r="L38" s="1"/>
  <c r="G38"/>
  <c r="M38" l="1"/>
  <c r="D39" s="1"/>
  <c r="F55" l="1"/>
  <c r="E39"/>
  <c r="P38"/>
  <c r="G39" l="1"/>
  <c r="K39"/>
  <c r="L39" s="1"/>
  <c r="M39" l="1"/>
  <c r="D40" s="1"/>
  <c r="P39" l="1"/>
  <c r="F56"/>
  <c r="E40"/>
  <c r="K40" l="1"/>
  <c r="L40" s="1"/>
  <c r="G40"/>
  <c r="M40" l="1"/>
  <c r="D41" s="1"/>
  <c r="P40" l="1"/>
  <c r="F57"/>
  <c r="E41"/>
  <c r="K41" l="1"/>
  <c r="L41" s="1"/>
  <c r="G41"/>
  <c r="M41" l="1"/>
  <c r="D42" s="1"/>
  <c r="P41" l="1"/>
  <c r="F58"/>
  <c r="E42"/>
  <c r="K42" l="1"/>
  <c r="L42" s="1"/>
  <c r="G42"/>
  <c r="M42" l="1"/>
  <c r="D43" s="1"/>
  <c r="F59" l="1"/>
  <c r="E43"/>
  <c r="P42"/>
  <c r="G43" l="1"/>
  <c r="K43"/>
  <c r="L43" s="1"/>
  <c r="M43" l="1"/>
  <c r="D44" s="1"/>
  <c r="P43" l="1"/>
  <c r="F60"/>
  <c r="E44"/>
  <c r="K44" l="1"/>
  <c r="L44" s="1"/>
  <c r="G44"/>
  <c r="M44" l="1"/>
  <c r="D45" s="1"/>
  <c r="P44" l="1"/>
  <c r="F61"/>
  <c r="E45"/>
  <c r="K45" l="1"/>
  <c r="L45" s="1"/>
  <c r="G45"/>
  <c r="P45" l="1"/>
  <c r="M45"/>
  <c r="D46" s="1"/>
  <c r="F62" l="1"/>
  <c r="E46"/>
  <c r="K46" l="1"/>
  <c r="L46" s="1"/>
  <c r="G46"/>
  <c r="M46" l="1"/>
  <c r="D47" s="1"/>
  <c r="F63" l="1"/>
  <c r="E47"/>
  <c r="P46"/>
  <c r="G47" l="1"/>
  <c r="K47"/>
  <c r="L47" s="1"/>
  <c r="M47" l="1"/>
  <c r="D48" s="1"/>
  <c r="P47" l="1"/>
  <c r="F64"/>
  <c r="E48"/>
  <c r="G48" l="1"/>
  <c r="K48"/>
  <c r="L48" s="1"/>
  <c r="M48" l="1"/>
  <c r="D49" s="1"/>
  <c r="P48" l="1"/>
  <c r="F65"/>
  <c r="E49"/>
  <c r="G49" l="1"/>
  <c r="K49"/>
  <c r="L49" s="1"/>
  <c r="M49" l="1"/>
  <c r="D50" s="1"/>
  <c r="P49" l="1"/>
  <c r="F66"/>
  <c r="E50"/>
  <c r="G50" l="1"/>
  <c r="K50"/>
  <c r="L50" s="1"/>
  <c r="M50" l="1"/>
  <c r="D51" s="1"/>
  <c r="P50" l="1"/>
  <c r="F67"/>
  <c r="E51"/>
  <c r="G51" l="1"/>
  <c r="K51"/>
  <c r="L51" s="1"/>
  <c r="M51" l="1"/>
  <c r="D52" s="1"/>
  <c r="P51" l="1"/>
  <c r="F68"/>
  <c r="E52"/>
  <c r="G52" l="1"/>
  <c r="K52"/>
  <c r="L52" s="1"/>
  <c r="M52" l="1"/>
  <c r="D53" s="1"/>
  <c r="P52" l="1"/>
  <c r="F69"/>
  <c r="E53"/>
  <c r="G53" l="1"/>
  <c r="K53"/>
  <c r="L53" s="1"/>
  <c r="M53" l="1"/>
  <c r="D54" s="1"/>
  <c r="P53" l="1"/>
  <c r="F70"/>
  <c r="E54"/>
  <c r="G54" l="1"/>
  <c r="K54"/>
  <c r="L54" s="1"/>
  <c r="M54" l="1"/>
  <c r="D55" s="1"/>
  <c r="P54" l="1"/>
  <c r="F71"/>
  <c r="E55"/>
  <c r="G55" l="1"/>
  <c r="K55"/>
  <c r="L55" s="1"/>
  <c r="M55" l="1"/>
  <c r="D56" s="1"/>
  <c r="P55" l="1"/>
  <c r="F72"/>
  <c r="E56"/>
  <c r="G56" l="1"/>
  <c r="K56"/>
  <c r="L56" s="1"/>
  <c r="M56" l="1"/>
  <c r="D57" s="1"/>
  <c r="P56" l="1"/>
  <c r="F73"/>
  <c r="E57"/>
  <c r="G57" l="1"/>
  <c r="K57"/>
  <c r="L57" s="1"/>
  <c r="M57" l="1"/>
  <c r="D58" s="1"/>
  <c r="P57" l="1"/>
  <c r="F74"/>
  <c r="E58"/>
  <c r="G58" l="1"/>
  <c r="K58"/>
  <c r="L58" s="1"/>
  <c r="M58" l="1"/>
  <c r="D59" s="1"/>
  <c r="P58" l="1"/>
  <c r="F75"/>
  <c r="E59"/>
  <c r="G59" l="1"/>
  <c r="K59"/>
  <c r="L59" s="1"/>
  <c r="M59" l="1"/>
  <c r="D60" s="1"/>
  <c r="P59" l="1"/>
  <c r="F76"/>
  <c r="E60"/>
  <c r="G60" l="1"/>
  <c r="K60"/>
  <c r="L60" s="1"/>
  <c r="M60" l="1"/>
  <c r="D61" s="1"/>
  <c r="P60" l="1"/>
  <c r="F77"/>
  <c r="E61"/>
  <c r="G61" l="1"/>
  <c r="K61"/>
  <c r="L61" s="1"/>
  <c r="M61" l="1"/>
  <c r="D62" s="1"/>
  <c r="P61" l="1"/>
  <c r="F78"/>
  <c r="E62"/>
  <c r="G62" l="1"/>
  <c r="K62"/>
  <c r="L62" s="1"/>
  <c r="M62" l="1"/>
  <c r="D63" s="1"/>
  <c r="P62" l="1"/>
  <c r="F79"/>
  <c r="E63"/>
  <c r="G63" l="1"/>
  <c r="K63"/>
  <c r="L63" s="1"/>
  <c r="M63" l="1"/>
  <c r="D64" s="1"/>
  <c r="P63" l="1"/>
  <c r="F80"/>
  <c r="E64"/>
  <c r="G64" l="1"/>
  <c r="K64"/>
  <c r="L64" s="1"/>
  <c r="M64" l="1"/>
  <c r="D65" s="1"/>
  <c r="P64" l="1"/>
  <c r="F81"/>
  <c r="E65"/>
  <c r="G65" l="1"/>
  <c r="K65"/>
  <c r="L65" s="1"/>
  <c r="M65" l="1"/>
  <c r="D66" s="1"/>
  <c r="P65" l="1"/>
  <c r="F82"/>
  <c r="E66"/>
  <c r="G66" l="1"/>
  <c r="K66"/>
  <c r="L66" s="1"/>
  <c r="M66" l="1"/>
  <c r="D67" s="1"/>
  <c r="P66" l="1"/>
  <c r="F83"/>
  <c r="E67"/>
  <c r="G67" l="1"/>
  <c r="K67"/>
  <c r="L67" s="1"/>
  <c r="M67" l="1"/>
  <c r="D68" s="1"/>
  <c r="P67" l="1"/>
  <c r="F84"/>
  <c r="E68"/>
  <c r="G68" l="1"/>
  <c r="K68"/>
  <c r="L68" s="1"/>
  <c r="M68" l="1"/>
  <c r="D69" s="1"/>
  <c r="P68" l="1"/>
  <c r="F85"/>
  <c r="E69"/>
  <c r="G69" l="1"/>
  <c r="K69"/>
  <c r="L69" s="1"/>
  <c r="M69" l="1"/>
  <c r="D70" s="1"/>
  <c r="P69" l="1"/>
  <c r="F86"/>
  <c r="E70"/>
  <c r="G70" l="1"/>
  <c r="K70"/>
  <c r="L70" s="1"/>
  <c r="M70" l="1"/>
  <c r="D71" s="1"/>
  <c r="P70" l="1"/>
  <c r="F87"/>
  <c r="E71"/>
  <c r="G71" l="1"/>
  <c r="K71"/>
  <c r="L71" s="1"/>
  <c r="M71" l="1"/>
  <c r="D72" s="1"/>
  <c r="P71" l="1"/>
  <c r="F88"/>
  <c r="E72"/>
  <c r="G72" l="1"/>
  <c r="K72"/>
  <c r="L72" s="1"/>
  <c r="M72" l="1"/>
  <c r="D73" s="1"/>
  <c r="P72" l="1"/>
  <c r="F89"/>
  <c r="E73"/>
  <c r="G73" l="1"/>
  <c r="K73"/>
  <c r="L73" s="1"/>
  <c r="M73" l="1"/>
  <c r="D74" s="1"/>
  <c r="P73" l="1"/>
  <c r="F90"/>
  <c r="E74"/>
  <c r="G74" l="1"/>
  <c r="K74"/>
  <c r="L74" s="1"/>
  <c r="M74" l="1"/>
  <c r="D75" s="1"/>
  <c r="P74" l="1"/>
  <c r="F91"/>
  <c r="E75"/>
  <c r="G75" l="1"/>
  <c r="K75"/>
  <c r="L75" s="1"/>
  <c r="M75" l="1"/>
  <c r="D76" s="1"/>
  <c r="P75" l="1"/>
  <c r="F92"/>
  <c r="E76"/>
  <c r="G76" l="1"/>
  <c r="K76"/>
  <c r="L76" s="1"/>
  <c r="M76" l="1"/>
  <c r="D77" s="1"/>
  <c r="P76" l="1"/>
  <c r="F93"/>
  <c r="E77"/>
  <c r="G77" l="1"/>
  <c r="K77"/>
  <c r="L77" s="1"/>
  <c r="M77" l="1"/>
  <c r="D78" s="1"/>
  <c r="P77" l="1"/>
  <c r="F94"/>
  <c r="E78"/>
  <c r="G78" l="1"/>
  <c r="K78"/>
  <c r="L78" s="1"/>
  <c r="M78" l="1"/>
  <c r="D79" s="1"/>
  <c r="P78" l="1"/>
  <c r="F95"/>
  <c r="E79"/>
  <c r="G79" l="1"/>
  <c r="K79"/>
  <c r="L79" s="1"/>
  <c r="M79" l="1"/>
  <c r="D80" s="1"/>
  <c r="P79" l="1"/>
  <c r="F96"/>
  <c r="E80"/>
  <c r="G80" l="1"/>
  <c r="K80"/>
  <c r="L80" s="1"/>
  <c r="M80" l="1"/>
  <c r="D81" s="1"/>
  <c r="P80" l="1"/>
  <c r="F97"/>
  <c r="E81"/>
  <c r="G81" l="1"/>
  <c r="K81"/>
  <c r="L81" s="1"/>
  <c r="M81" l="1"/>
  <c r="D82" s="1"/>
  <c r="P81" l="1"/>
  <c r="F98"/>
  <c r="E82"/>
  <c r="G82" l="1"/>
  <c r="K82"/>
  <c r="L82" s="1"/>
  <c r="M82" l="1"/>
  <c r="D83" s="1"/>
  <c r="P82" l="1"/>
  <c r="F99"/>
  <c r="E83"/>
  <c r="G83" l="1"/>
  <c r="K83"/>
  <c r="L83" s="1"/>
  <c r="M83" l="1"/>
  <c r="D84" s="1"/>
  <c r="P83" l="1"/>
  <c r="F100"/>
  <c r="E84"/>
  <c r="G84" l="1"/>
  <c r="K84"/>
  <c r="L84" s="1"/>
  <c r="M84" l="1"/>
  <c r="D85" s="1"/>
  <c r="P84" l="1"/>
  <c r="F101"/>
  <c r="E85"/>
  <c r="G85" l="1"/>
  <c r="K85"/>
  <c r="L85" s="1"/>
  <c r="M85" l="1"/>
  <c r="D86" s="1"/>
  <c r="P85" l="1"/>
  <c r="F102"/>
  <c r="E86"/>
  <c r="K86" l="1"/>
  <c r="L86" s="1"/>
  <c r="G86"/>
  <c r="M86" l="1"/>
  <c r="D87" s="1"/>
  <c r="P86" l="1"/>
  <c r="F103"/>
  <c r="E87"/>
  <c r="K87" l="1"/>
  <c r="L87" s="1"/>
  <c r="G87"/>
  <c r="M87" l="1"/>
  <c r="D88" s="1"/>
  <c r="P87" l="1"/>
  <c r="F104"/>
  <c r="E88"/>
  <c r="K88" l="1"/>
  <c r="L88" s="1"/>
  <c r="G88"/>
  <c r="M88" l="1"/>
  <c r="D89" s="1"/>
  <c r="F105" l="1"/>
  <c r="E89"/>
  <c r="P88"/>
  <c r="K89" l="1"/>
  <c r="L89" s="1"/>
  <c r="G89"/>
  <c r="M89" l="1"/>
  <c r="D90" s="1"/>
  <c r="P89" l="1"/>
  <c r="F106"/>
  <c r="E90"/>
  <c r="K90" l="1"/>
  <c r="L90" s="1"/>
  <c r="G90"/>
  <c r="M90" l="1"/>
  <c r="D91" s="1"/>
  <c r="P90" l="1"/>
  <c r="F107"/>
  <c r="E91"/>
  <c r="K91" l="1"/>
  <c r="L91" s="1"/>
  <c r="G91"/>
  <c r="M91" l="1"/>
  <c r="D92" s="1"/>
  <c r="P91" l="1"/>
  <c r="F108"/>
  <c r="E92"/>
  <c r="K92" l="1"/>
  <c r="L92" s="1"/>
  <c r="G92"/>
  <c r="M92" l="1"/>
  <c r="D93" s="1"/>
  <c r="F109" l="1"/>
  <c r="E93"/>
  <c r="P92"/>
  <c r="K93" l="1"/>
  <c r="L93" s="1"/>
  <c r="G93"/>
  <c r="M93" l="1"/>
  <c r="D94" s="1"/>
  <c r="P93" l="1"/>
  <c r="F110"/>
  <c r="E94"/>
  <c r="K94" l="1"/>
  <c r="L94" s="1"/>
  <c r="G94"/>
  <c r="M94" l="1"/>
  <c r="D95" s="1"/>
  <c r="P94" l="1"/>
  <c r="F111"/>
  <c r="E95"/>
  <c r="K95" l="1"/>
  <c r="L95" s="1"/>
  <c r="G95"/>
  <c r="M95" l="1"/>
  <c r="D96" s="1"/>
  <c r="P95" l="1"/>
  <c r="F112"/>
  <c r="E96"/>
  <c r="K96" l="1"/>
  <c r="L96" s="1"/>
  <c r="G96"/>
  <c r="M96" l="1"/>
  <c r="D97" s="1"/>
  <c r="F113" l="1"/>
  <c r="E97"/>
  <c r="P96"/>
  <c r="K97" l="1"/>
  <c r="L97" s="1"/>
  <c r="G97"/>
  <c r="M97" l="1"/>
  <c r="D98" s="1"/>
  <c r="P97" l="1"/>
  <c r="F114"/>
  <c r="E98"/>
  <c r="K98" l="1"/>
  <c r="L98" s="1"/>
  <c r="G98"/>
  <c r="M98" l="1"/>
  <c r="D99" s="1"/>
  <c r="P98" l="1"/>
  <c r="F115"/>
  <c r="E99"/>
  <c r="K99" l="1"/>
  <c r="L99" s="1"/>
  <c r="G99"/>
  <c r="M99" l="1"/>
  <c r="D100" s="1"/>
  <c r="P99" l="1"/>
  <c r="F116"/>
  <c r="E100"/>
  <c r="K100" l="1"/>
  <c r="L100" s="1"/>
  <c r="G100"/>
  <c r="M100" l="1"/>
  <c r="D101" s="1"/>
  <c r="F117" l="1"/>
  <c r="E101"/>
  <c r="P100"/>
  <c r="K101" l="1"/>
  <c r="L101" s="1"/>
  <c r="G101"/>
  <c r="M101" l="1"/>
  <c r="D102" s="1"/>
  <c r="P101" l="1"/>
  <c r="F118"/>
  <c r="E102"/>
  <c r="K102" l="1"/>
  <c r="L102" s="1"/>
  <c r="G102"/>
  <c r="M102" l="1"/>
  <c r="D103" s="1"/>
  <c r="P102" l="1"/>
  <c r="F119"/>
  <c r="E103"/>
  <c r="K103" l="1"/>
  <c r="L103" s="1"/>
  <c r="G103"/>
  <c r="M103" l="1"/>
  <c r="D104" s="1"/>
  <c r="P103" l="1"/>
  <c r="F120"/>
  <c r="E104"/>
  <c r="K104" l="1"/>
  <c r="L104" s="1"/>
  <c r="G104"/>
  <c r="M104" l="1"/>
  <c r="D105" s="1"/>
  <c r="F121" l="1"/>
  <c r="E105"/>
  <c r="P104"/>
  <c r="K105" l="1"/>
  <c r="L105" s="1"/>
  <c r="G105"/>
  <c r="M105" l="1"/>
  <c r="D106" s="1"/>
  <c r="P105" l="1"/>
  <c r="F122"/>
  <c r="E106"/>
  <c r="K106" l="1"/>
  <c r="L106" s="1"/>
  <c r="G106"/>
  <c r="M106" l="1"/>
  <c r="D107" s="1"/>
  <c r="P106" l="1"/>
  <c r="F123"/>
  <c r="E107"/>
  <c r="K107" l="1"/>
  <c r="L107" s="1"/>
  <c r="G107"/>
  <c r="M107" l="1"/>
  <c r="D108" s="1"/>
  <c r="P107" l="1"/>
  <c r="F124"/>
  <c r="E108"/>
  <c r="K108" l="1"/>
  <c r="L108" s="1"/>
  <c r="G108"/>
  <c r="M108" l="1"/>
  <c r="D109" s="1"/>
  <c r="F125" l="1"/>
  <c r="E109"/>
  <c r="P108"/>
  <c r="K109" l="1"/>
  <c r="L109" s="1"/>
  <c r="G109"/>
  <c r="M109" l="1"/>
  <c r="D110" s="1"/>
  <c r="P109" l="1"/>
  <c r="F126"/>
  <c r="E110"/>
  <c r="K110" l="1"/>
  <c r="L110" s="1"/>
  <c r="G110"/>
  <c r="M110" l="1"/>
  <c r="D111" s="1"/>
  <c r="P110" l="1"/>
  <c r="F127"/>
  <c r="E111"/>
  <c r="K111" l="1"/>
  <c r="L111" s="1"/>
  <c r="G111"/>
  <c r="M111" l="1"/>
  <c r="D112" s="1"/>
  <c r="P111" l="1"/>
  <c r="F128"/>
  <c r="E112"/>
  <c r="K112" l="1"/>
  <c r="L112" s="1"/>
  <c r="G112"/>
  <c r="M112" l="1"/>
  <c r="D113" s="1"/>
  <c r="F129" l="1"/>
  <c r="E113"/>
  <c r="P112"/>
  <c r="K113" l="1"/>
  <c r="L113" s="1"/>
  <c r="G113"/>
  <c r="M113" l="1"/>
  <c r="D114" s="1"/>
  <c r="P113" l="1"/>
  <c r="F130"/>
  <c r="E114"/>
  <c r="K114" l="1"/>
  <c r="L114" s="1"/>
  <c r="G114"/>
  <c r="M114" l="1"/>
  <c r="D115" s="1"/>
  <c r="P114" l="1"/>
  <c r="F131"/>
  <c r="E115"/>
  <c r="K115" l="1"/>
  <c r="L115" s="1"/>
  <c r="G115"/>
  <c r="M115" l="1"/>
  <c r="D116" s="1"/>
  <c r="P115" l="1"/>
  <c r="F132"/>
  <c r="E116"/>
  <c r="K116" l="1"/>
  <c r="L116" s="1"/>
  <c r="G116"/>
  <c r="M116" l="1"/>
  <c r="D117" s="1"/>
  <c r="F133" l="1"/>
  <c r="E117"/>
  <c r="P116"/>
  <c r="K117" l="1"/>
  <c r="L117" s="1"/>
  <c r="G117"/>
  <c r="M117" l="1"/>
  <c r="D118" s="1"/>
  <c r="P117" l="1"/>
  <c r="F134"/>
  <c r="E118"/>
  <c r="K118" l="1"/>
  <c r="L118" s="1"/>
  <c r="G118"/>
  <c r="M118" l="1"/>
  <c r="D119" s="1"/>
  <c r="P118" l="1"/>
  <c r="F135"/>
  <c r="E119"/>
  <c r="K119" l="1"/>
  <c r="L119" s="1"/>
  <c r="G119"/>
  <c r="M119" l="1"/>
  <c r="D120" s="1"/>
  <c r="F136" l="1"/>
  <c r="E120"/>
  <c r="P119"/>
  <c r="K120" l="1"/>
  <c r="L120" s="1"/>
  <c r="G120"/>
  <c r="M120" l="1"/>
  <c r="D121" s="1"/>
  <c r="F137" l="1"/>
  <c r="E121"/>
  <c r="P120"/>
  <c r="K121" l="1"/>
  <c r="L121" s="1"/>
  <c r="G121"/>
  <c r="M121" l="1"/>
  <c r="D122" s="1"/>
  <c r="F138" l="1"/>
  <c r="E122"/>
  <c r="P121"/>
  <c r="K122" l="1"/>
  <c r="L122" s="1"/>
  <c r="G122"/>
  <c r="M122" l="1"/>
  <c r="D123" s="1"/>
  <c r="F139" l="1"/>
  <c r="E123"/>
  <c r="P122"/>
  <c r="K123" l="1"/>
  <c r="L123" s="1"/>
  <c r="G123"/>
  <c r="M123" l="1"/>
  <c r="D124" s="1"/>
  <c r="F140" l="1"/>
  <c r="E124"/>
  <c r="P123"/>
  <c r="K124" l="1"/>
  <c r="L124" s="1"/>
  <c r="G124"/>
  <c r="M124" l="1"/>
  <c r="D125" s="1"/>
  <c r="F141" l="1"/>
  <c r="E125"/>
  <c r="P124"/>
  <c r="K125" l="1"/>
  <c r="L125" s="1"/>
  <c r="G125"/>
  <c r="M125" l="1"/>
  <c r="D126" s="1"/>
  <c r="F142" l="1"/>
  <c r="E126"/>
  <c r="P125"/>
  <c r="K126" l="1"/>
  <c r="L126" s="1"/>
  <c r="G126"/>
  <c r="M126" l="1"/>
  <c r="D127" s="1"/>
  <c r="F143" l="1"/>
  <c r="E127"/>
  <c r="P126"/>
  <c r="K127" l="1"/>
  <c r="L127" s="1"/>
  <c r="G127"/>
  <c r="M127" l="1"/>
  <c r="D128" s="1"/>
  <c r="F144" l="1"/>
  <c r="E128"/>
  <c r="P127"/>
  <c r="K128" l="1"/>
  <c r="L128" s="1"/>
  <c r="G128"/>
  <c r="M128" l="1"/>
  <c r="D129" s="1"/>
  <c r="F145" l="1"/>
  <c r="E129"/>
  <c r="P128"/>
  <c r="K129" l="1"/>
  <c r="L129" s="1"/>
  <c r="G129"/>
  <c r="M129" l="1"/>
  <c r="D130" s="1"/>
  <c r="F146" l="1"/>
  <c r="E130"/>
  <c r="P129"/>
  <c r="K130" l="1"/>
  <c r="L130" s="1"/>
  <c r="G130"/>
  <c r="M130" l="1"/>
  <c r="D131" s="1"/>
  <c r="F147" l="1"/>
  <c r="E131"/>
  <c r="P130"/>
  <c r="K131" l="1"/>
  <c r="L131" s="1"/>
  <c r="G131"/>
  <c r="M131" l="1"/>
  <c r="D132" s="1"/>
  <c r="F148" l="1"/>
  <c r="E132"/>
  <c r="P131"/>
  <c r="G132" l="1"/>
  <c r="K132"/>
  <c r="L132" s="1"/>
  <c r="M132" l="1"/>
  <c r="D133" s="1"/>
  <c r="F149" l="1"/>
  <c r="E133"/>
  <c r="P132"/>
  <c r="G133" l="1"/>
  <c r="K133"/>
  <c r="L133" s="1"/>
  <c r="M133" l="1"/>
  <c r="D134" s="1"/>
  <c r="F150" l="1"/>
  <c r="E134"/>
  <c r="P133"/>
  <c r="G134" l="1"/>
  <c r="K134"/>
  <c r="L134" s="1"/>
  <c r="M134" l="1"/>
  <c r="D135" s="1"/>
  <c r="F151" l="1"/>
  <c r="E135"/>
  <c r="P134"/>
  <c r="G135" l="1"/>
  <c r="K135"/>
  <c r="L135" s="1"/>
  <c r="M135" l="1"/>
  <c r="D136" s="1"/>
  <c r="F152" l="1"/>
  <c r="E136"/>
  <c r="P135"/>
  <c r="G136" l="1"/>
  <c r="K136"/>
  <c r="L136" s="1"/>
  <c r="M136" l="1"/>
  <c r="D137" s="1"/>
  <c r="F153" l="1"/>
  <c r="E137"/>
  <c r="P136"/>
  <c r="G137" l="1"/>
  <c r="K137"/>
  <c r="L137" s="1"/>
  <c r="M137" l="1"/>
  <c r="D138" s="1"/>
  <c r="F154" l="1"/>
  <c r="E138"/>
  <c r="P137"/>
  <c r="G138" l="1"/>
  <c r="K138"/>
  <c r="L138" s="1"/>
  <c r="M138" l="1"/>
  <c r="D139" s="1"/>
  <c r="F155" l="1"/>
  <c r="E139"/>
  <c r="P138"/>
  <c r="G139" l="1"/>
  <c r="K139"/>
  <c r="L139" s="1"/>
  <c r="M139" l="1"/>
  <c r="D140" s="1"/>
  <c r="F156" l="1"/>
  <c r="E140"/>
  <c r="P139"/>
  <c r="G140" l="1"/>
  <c r="K140"/>
  <c r="L140" s="1"/>
  <c r="M140" l="1"/>
  <c r="D141" s="1"/>
  <c r="F157" l="1"/>
  <c r="E141"/>
  <c r="P140"/>
  <c r="G141" l="1"/>
  <c r="K141"/>
  <c r="L141" s="1"/>
  <c r="M141" l="1"/>
  <c r="D142" s="1"/>
  <c r="F158" l="1"/>
  <c r="E142"/>
  <c r="P141"/>
  <c r="G142" l="1"/>
  <c r="K142"/>
  <c r="L142" s="1"/>
  <c r="M142" l="1"/>
  <c r="D143" s="1"/>
  <c r="F159" l="1"/>
  <c r="E143"/>
  <c r="P142"/>
  <c r="G143" l="1"/>
  <c r="K143"/>
  <c r="L143" s="1"/>
  <c r="M143" l="1"/>
  <c r="D144" s="1"/>
  <c r="F160" l="1"/>
  <c r="E144"/>
  <c r="P143"/>
  <c r="G144" l="1"/>
  <c r="K144"/>
  <c r="L144" s="1"/>
  <c r="M144" l="1"/>
  <c r="D145" s="1"/>
  <c r="F161" l="1"/>
  <c r="E145"/>
  <c r="P144"/>
  <c r="G145" l="1"/>
  <c r="K145"/>
  <c r="L145" s="1"/>
  <c r="M145" l="1"/>
  <c r="D146" s="1"/>
  <c r="F162" l="1"/>
  <c r="E146"/>
  <c r="P145"/>
  <c r="G146" l="1"/>
  <c r="K146"/>
  <c r="L146" s="1"/>
  <c r="M146" l="1"/>
  <c r="D147" s="1"/>
  <c r="F163" l="1"/>
  <c r="E147"/>
  <c r="P146"/>
  <c r="G147" l="1"/>
  <c r="K147"/>
  <c r="L147" s="1"/>
  <c r="M147" l="1"/>
  <c r="D148" s="1"/>
  <c r="F164" l="1"/>
  <c r="E148"/>
  <c r="P147"/>
  <c r="G148" l="1"/>
  <c r="K148"/>
  <c r="L148" s="1"/>
  <c r="M148" l="1"/>
  <c r="D149" s="1"/>
  <c r="F165" l="1"/>
  <c r="E149"/>
  <c r="P148"/>
  <c r="G149" l="1"/>
  <c r="K149"/>
  <c r="L149" s="1"/>
  <c r="M149" l="1"/>
  <c r="D150" s="1"/>
  <c r="F166" l="1"/>
  <c r="E150"/>
  <c r="P149"/>
  <c r="G150" l="1"/>
  <c r="K150"/>
  <c r="L150" s="1"/>
  <c r="M150" l="1"/>
  <c r="D151" s="1"/>
  <c r="F167" l="1"/>
  <c r="E151"/>
  <c r="P150"/>
  <c r="G151" l="1"/>
  <c r="K151"/>
  <c r="L151" s="1"/>
  <c r="M151" l="1"/>
  <c r="D152" s="1"/>
  <c r="F168" l="1"/>
  <c r="E152"/>
  <c r="P151"/>
  <c r="G152" l="1"/>
  <c r="K152"/>
  <c r="L152" s="1"/>
  <c r="M152" l="1"/>
  <c r="D153" s="1"/>
  <c r="F169" l="1"/>
  <c r="E153"/>
  <c r="P152"/>
  <c r="G153" l="1"/>
  <c r="K153"/>
  <c r="L153" s="1"/>
  <c r="M153" l="1"/>
  <c r="D154" s="1"/>
  <c r="F170" l="1"/>
  <c r="E154"/>
  <c r="P153"/>
  <c r="G154" l="1"/>
  <c r="K154"/>
  <c r="L154" s="1"/>
  <c r="M154" l="1"/>
  <c r="D155" s="1"/>
  <c r="F171" l="1"/>
  <c r="E155"/>
  <c r="P154"/>
  <c r="G155" l="1"/>
  <c r="K155"/>
  <c r="L155" s="1"/>
  <c r="M155" l="1"/>
  <c r="D156" s="1"/>
  <c r="F172" l="1"/>
  <c r="E156"/>
  <c r="P155"/>
  <c r="G156" l="1"/>
  <c r="K156"/>
  <c r="L156" s="1"/>
  <c r="M156" l="1"/>
  <c r="D157" s="1"/>
  <c r="F173" l="1"/>
  <c r="E157"/>
  <c r="P156"/>
  <c r="G157" l="1"/>
  <c r="K157"/>
  <c r="L157" s="1"/>
  <c r="M157" l="1"/>
  <c r="D158" s="1"/>
  <c r="F174" l="1"/>
  <c r="E158"/>
  <c r="P157"/>
  <c r="G158" l="1"/>
  <c r="K158"/>
  <c r="L158" s="1"/>
  <c r="M158" l="1"/>
  <c r="D159" s="1"/>
  <c r="F175" l="1"/>
  <c r="E159"/>
  <c r="P158"/>
  <c r="G159" l="1"/>
  <c r="K159"/>
  <c r="L159" s="1"/>
  <c r="M159" l="1"/>
  <c r="D160" s="1"/>
  <c r="F176" l="1"/>
  <c r="E160"/>
  <c r="P159"/>
  <c r="G160" l="1"/>
  <c r="K160"/>
  <c r="L160" s="1"/>
  <c r="M160" l="1"/>
  <c r="D161" s="1"/>
  <c r="F177" l="1"/>
  <c r="E161"/>
  <c r="P160"/>
  <c r="G161" l="1"/>
  <c r="K161"/>
  <c r="L161" s="1"/>
  <c r="M161" l="1"/>
  <c r="D162" s="1"/>
  <c r="F178" l="1"/>
  <c r="E162"/>
  <c r="P161"/>
  <c r="G162" l="1"/>
  <c r="K162"/>
  <c r="L162" s="1"/>
  <c r="M162" l="1"/>
  <c r="D163" s="1"/>
  <c r="F179" l="1"/>
  <c r="E163"/>
  <c r="P162"/>
  <c r="G163" l="1"/>
  <c r="K163"/>
  <c r="L163" s="1"/>
  <c r="M163" l="1"/>
  <c r="D164" s="1"/>
  <c r="F180" l="1"/>
  <c r="E164"/>
  <c r="P163"/>
  <c r="G164" l="1"/>
  <c r="K164"/>
  <c r="L164" s="1"/>
  <c r="M164" l="1"/>
  <c r="D165" s="1"/>
  <c r="F181" l="1"/>
  <c r="E165"/>
  <c r="P164"/>
  <c r="G165" l="1"/>
  <c r="K165"/>
  <c r="L165" s="1"/>
  <c r="M165" l="1"/>
  <c r="D166" s="1"/>
  <c r="F182" l="1"/>
  <c r="E166"/>
  <c r="P165"/>
  <c r="G166" l="1"/>
  <c r="K166"/>
  <c r="L166" s="1"/>
  <c r="M166" l="1"/>
  <c r="D167" s="1"/>
  <c r="P166" l="1"/>
  <c r="F183"/>
  <c r="E167"/>
  <c r="G167" l="1"/>
  <c r="K167"/>
  <c r="L167" s="1"/>
  <c r="M167" l="1"/>
  <c r="D168" s="1"/>
  <c r="P167" l="1"/>
  <c r="F184"/>
  <c r="E168"/>
  <c r="G168" l="1"/>
  <c r="K168"/>
  <c r="L168" s="1"/>
  <c r="M168" l="1"/>
  <c r="D169" s="1"/>
  <c r="P168" l="1"/>
  <c r="F185"/>
  <c r="E169"/>
  <c r="G169" l="1"/>
  <c r="K169"/>
  <c r="L169" s="1"/>
  <c r="M169" l="1"/>
  <c r="D170" s="1"/>
  <c r="P169" l="1"/>
  <c r="F186"/>
  <c r="E170"/>
  <c r="G170" l="1"/>
  <c r="K170"/>
  <c r="L170" s="1"/>
  <c r="M170" l="1"/>
  <c r="D171" s="1"/>
  <c r="P170" l="1"/>
  <c r="F187"/>
  <c r="E171"/>
  <c r="G171" l="1"/>
  <c r="K171"/>
  <c r="L171" s="1"/>
  <c r="M171" l="1"/>
  <c r="D172" s="1"/>
  <c r="P171" l="1"/>
  <c r="F188"/>
  <c r="E172"/>
  <c r="G172" l="1"/>
  <c r="K172"/>
  <c r="L172" s="1"/>
  <c r="M172" l="1"/>
  <c r="D173" s="1"/>
  <c r="P172" l="1"/>
  <c r="F189"/>
  <c r="E173"/>
  <c r="G173" l="1"/>
  <c r="K173"/>
  <c r="L173" s="1"/>
  <c r="M173" l="1"/>
  <c r="D174" s="1"/>
  <c r="P173" l="1"/>
  <c r="F190"/>
  <c r="E174"/>
  <c r="G174" l="1"/>
  <c r="K174"/>
  <c r="L174" s="1"/>
  <c r="M174" l="1"/>
  <c r="D175" s="1"/>
  <c r="P174" l="1"/>
  <c r="F191"/>
  <c r="E175"/>
  <c r="G175" l="1"/>
  <c r="K175"/>
  <c r="L175" s="1"/>
  <c r="M175" l="1"/>
  <c r="D176" s="1"/>
  <c r="P175" l="1"/>
  <c r="F192"/>
  <c r="E176"/>
  <c r="G176" l="1"/>
  <c r="K176"/>
  <c r="L176" s="1"/>
  <c r="M176" l="1"/>
  <c r="D177" s="1"/>
  <c r="P176" l="1"/>
  <c r="F193"/>
  <c r="E177"/>
  <c r="G177" l="1"/>
  <c r="K177"/>
  <c r="L177" s="1"/>
  <c r="M177" l="1"/>
  <c r="D178" s="1"/>
  <c r="P177" l="1"/>
  <c r="F194"/>
  <c r="E178"/>
  <c r="G178" l="1"/>
  <c r="K178"/>
  <c r="L178" s="1"/>
  <c r="M178" l="1"/>
  <c r="D179" s="1"/>
  <c r="P178" l="1"/>
  <c r="F195"/>
  <c r="E179"/>
  <c r="G179" l="1"/>
  <c r="K179"/>
  <c r="L179" s="1"/>
  <c r="M179" l="1"/>
  <c r="D180" s="1"/>
  <c r="P179" l="1"/>
  <c r="F196"/>
  <c r="E180"/>
  <c r="G180" l="1"/>
  <c r="K180"/>
  <c r="L180" s="1"/>
  <c r="M180" l="1"/>
  <c r="D181" s="1"/>
  <c r="P180" l="1"/>
  <c r="F197"/>
  <c r="E181"/>
  <c r="G181" l="1"/>
  <c r="K181"/>
  <c r="L181" s="1"/>
  <c r="M181" l="1"/>
  <c r="D182" s="1"/>
  <c r="P181" l="1"/>
  <c r="F198"/>
  <c r="E182"/>
  <c r="G182" l="1"/>
  <c r="K182"/>
  <c r="L182" s="1"/>
  <c r="M182" l="1"/>
  <c r="D183" s="1"/>
  <c r="P182" l="1"/>
  <c r="F199"/>
  <c r="E183"/>
  <c r="G183" l="1"/>
  <c r="K183"/>
  <c r="L183" s="1"/>
  <c r="M183" l="1"/>
  <c r="D184" s="1"/>
  <c r="P183" l="1"/>
  <c r="F200"/>
  <c r="E184"/>
  <c r="G184" l="1"/>
  <c r="K184"/>
  <c r="L184" s="1"/>
  <c r="M184" l="1"/>
  <c r="D185" s="1"/>
  <c r="P184" l="1"/>
  <c r="F201"/>
  <c r="E185"/>
  <c r="G185" l="1"/>
  <c r="K185"/>
  <c r="L185" s="1"/>
  <c r="M185" l="1"/>
  <c r="D186" s="1"/>
  <c r="P185" l="1"/>
  <c r="F202"/>
  <c r="E186"/>
  <c r="G186" l="1"/>
  <c r="K186"/>
  <c r="L186" s="1"/>
  <c r="M186" l="1"/>
  <c r="D187" s="1"/>
  <c r="P186" l="1"/>
  <c r="F203"/>
  <c r="E187"/>
  <c r="G187" l="1"/>
  <c r="K187"/>
  <c r="L187" s="1"/>
  <c r="M187" l="1"/>
  <c r="D188" s="1"/>
  <c r="P187" l="1"/>
  <c r="F204"/>
  <c r="E188"/>
  <c r="G188" l="1"/>
  <c r="K188"/>
  <c r="L188" s="1"/>
  <c r="M188" l="1"/>
  <c r="D189" s="1"/>
  <c r="P188" l="1"/>
  <c r="F205"/>
  <c r="E189"/>
  <c r="G189" l="1"/>
  <c r="K189"/>
  <c r="L189" s="1"/>
  <c r="M189" l="1"/>
  <c r="D190" s="1"/>
  <c r="P189" l="1"/>
  <c r="F206"/>
  <c r="E190"/>
  <c r="G190" l="1"/>
  <c r="K190"/>
  <c r="L190" s="1"/>
  <c r="M190" l="1"/>
  <c r="D191" s="1"/>
  <c r="P190" l="1"/>
  <c r="F207"/>
  <c r="E191"/>
  <c r="G191" l="1"/>
  <c r="K191"/>
  <c r="L191" s="1"/>
  <c r="M191" l="1"/>
  <c r="D192" s="1"/>
  <c r="P191" l="1"/>
  <c r="F208"/>
  <c r="E192"/>
  <c r="G192" l="1"/>
  <c r="K192"/>
  <c r="L192" s="1"/>
  <c r="M192" l="1"/>
  <c r="D193" s="1"/>
  <c r="P192" l="1"/>
  <c r="F209"/>
  <c r="E193"/>
  <c r="G193" l="1"/>
  <c r="K193"/>
  <c r="L193" s="1"/>
  <c r="M193" l="1"/>
  <c r="D194" s="1"/>
  <c r="P193" l="1"/>
  <c r="F210"/>
  <c r="E194"/>
  <c r="G194" l="1"/>
  <c r="K194"/>
  <c r="L194" s="1"/>
  <c r="M194" l="1"/>
  <c r="D195" s="1"/>
  <c r="P194" l="1"/>
  <c r="F211"/>
  <c r="E195"/>
  <c r="G195" l="1"/>
  <c r="K195"/>
  <c r="L195" s="1"/>
  <c r="M195" l="1"/>
  <c r="D196" s="1"/>
  <c r="P195" l="1"/>
  <c r="F212"/>
  <c r="E196"/>
  <c r="G196" l="1"/>
  <c r="K196"/>
  <c r="L196" s="1"/>
  <c r="M196" l="1"/>
  <c r="D197" s="1"/>
  <c r="P196" l="1"/>
  <c r="F213"/>
  <c r="E197"/>
  <c r="G197" l="1"/>
  <c r="K197"/>
  <c r="L197" s="1"/>
  <c r="M197" l="1"/>
  <c r="D198" s="1"/>
  <c r="P197" l="1"/>
  <c r="F214"/>
  <c r="E198"/>
  <c r="G198" l="1"/>
  <c r="K198"/>
  <c r="L198" s="1"/>
  <c r="M198" l="1"/>
  <c r="D199" s="1"/>
  <c r="P198" l="1"/>
  <c r="F215"/>
  <c r="E199"/>
  <c r="G199" l="1"/>
  <c r="K199"/>
  <c r="L199" s="1"/>
  <c r="M199" l="1"/>
  <c r="D200" s="1"/>
  <c r="P199" l="1"/>
  <c r="F216"/>
  <c r="E200"/>
  <c r="G200" l="1"/>
  <c r="K200"/>
  <c r="L200" s="1"/>
  <c r="M200" l="1"/>
  <c r="D201" s="1"/>
  <c r="P200" l="1"/>
  <c r="F217"/>
  <c r="E201"/>
  <c r="G201" l="1"/>
  <c r="K201"/>
  <c r="L201" s="1"/>
  <c r="M201" l="1"/>
  <c r="D202" s="1"/>
  <c r="P201" l="1"/>
  <c r="F218"/>
  <c r="E202"/>
  <c r="G202" l="1"/>
  <c r="K202"/>
  <c r="L202" s="1"/>
  <c r="M202" l="1"/>
  <c r="D203" s="1"/>
  <c r="P202" l="1"/>
  <c r="F219"/>
  <c r="E203"/>
  <c r="G203" l="1"/>
  <c r="K203"/>
  <c r="L203" s="1"/>
  <c r="M203" l="1"/>
  <c r="D204" s="1"/>
  <c r="P203" l="1"/>
  <c r="F220"/>
  <c r="E204"/>
  <c r="G204" l="1"/>
  <c r="K204"/>
  <c r="L204" s="1"/>
  <c r="M204" l="1"/>
  <c r="D205" s="1"/>
  <c r="P204" l="1"/>
  <c r="F221"/>
  <c r="E205"/>
  <c r="K205" l="1"/>
  <c r="L205" s="1"/>
  <c r="G205"/>
  <c r="M205" l="1"/>
  <c r="D206" s="1"/>
  <c r="P205" l="1"/>
  <c r="F222"/>
  <c r="E206"/>
  <c r="K206" l="1"/>
  <c r="L206" s="1"/>
  <c r="G206"/>
  <c r="M206" l="1"/>
  <c r="D207" s="1"/>
  <c r="P206" l="1"/>
  <c r="F223"/>
  <c r="E207"/>
  <c r="K207" l="1"/>
  <c r="L207" s="1"/>
  <c r="G207"/>
  <c r="M207" l="1"/>
  <c r="D208" s="1"/>
  <c r="P207" l="1"/>
  <c r="F224"/>
  <c r="E208"/>
  <c r="K208" l="1"/>
  <c r="L208" s="1"/>
  <c r="G208"/>
  <c r="M208" l="1"/>
  <c r="D209" s="1"/>
  <c r="P208" l="1"/>
  <c r="F225"/>
  <c r="E209"/>
  <c r="K209" l="1"/>
  <c r="L209" s="1"/>
  <c r="G209"/>
  <c r="M209" l="1"/>
  <c r="D210" s="1"/>
  <c r="P209" l="1"/>
  <c r="F226"/>
  <c r="E210"/>
  <c r="K210" l="1"/>
  <c r="L210" s="1"/>
  <c r="G210"/>
  <c r="M210" l="1"/>
  <c r="D211" s="1"/>
  <c r="P210" l="1"/>
  <c r="F227"/>
  <c r="E211"/>
  <c r="K211" l="1"/>
  <c r="L211" s="1"/>
  <c r="G211"/>
  <c r="M211" l="1"/>
  <c r="D212" s="1"/>
  <c r="P211" l="1"/>
  <c r="F228"/>
  <c r="E212"/>
  <c r="K212" l="1"/>
  <c r="L212" s="1"/>
  <c r="G212"/>
  <c r="M212" l="1"/>
  <c r="D213" s="1"/>
  <c r="P212" l="1"/>
  <c r="F229"/>
  <c r="E213"/>
  <c r="K213" l="1"/>
  <c r="L213" s="1"/>
  <c r="G213"/>
  <c r="M213" l="1"/>
  <c r="D214" s="1"/>
  <c r="P213" l="1"/>
  <c r="F230"/>
  <c r="E214"/>
  <c r="K214" l="1"/>
  <c r="L214" s="1"/>
  <c r="G214"/>
  <c r="M214" l="1"/>
  <c r="D215" s="1"/>
  <c r="P214" l="1"/>
  <c r="F231"/>
  <c r="E215"/>
  <c r="K215" l="1"/>
  <c r="L215" s="1"/>
  <c r="G215"/>
  <c r="M215" l="1"/>
  <c r="D216" s="1"/>
  <c r="P215" l="1"/>
  <c r="F232"/>
  <c r="E216"/>
  <c r="K216" l="1"/>
  <c r="L216" s="1"/>
  <c r="G216"/>
  <c r="M216" l="1"/>
  <c r="D217" s="1"/>
  <c r="P216" l="1"/>
  <c r="F233"/>
  <c r="E217"/>
  <c r="K217" l="1"/>
  <c r="L217" s="1"/>
  <c r="G217"/>
  <c r="M217" l="1"/>
  <c r="D218" s="1"/>
  <c r="P217" l="1"/>
  <c r="F234"/>
  <c r="E218"/>
  <c r="G218" l="1"/>
  <c r="K218"/>
  <c r="L218" s="1"/>
  <c r="M218" l="1"/>
  <c r="D219" s="1"/>
  <c r="P218" l="1"/>
  <c r="F235"/>
  <c r="E219"/>
  <c r="K219" l="1"/>
  <c r="L219" s="1"/>
  <c r="G219"/>
  <c r="M219" l="1"/>
  <c r="D220" s="1"/>
  <c r="P219" l="1"/>
  <c r="F236"/>
  <c r="E220"/>
  <c r="K220" l="1"/>
  <c r="L220" s="1"/>
  <c r="G220"/>
  <c r="M220" l="1"/>
  <c r="D221" s="1"/>
  <c r="P220" l="1"/>
  <c r="F237"/>
  <c r="E221"/>
  <c r="K221" l="1"/>
  <c r="L221" s="1"/>
  <c r="G221"/>
  <c r="M221" l="1"/>
  <c r="D222" s="1"/>
  <c r="P221" l="1"/>
  <c r="F238"/>
  <c r="E222"/>
  <c r="K222" l="1"/>
  <c r="L222" s="1"/>
  <c r="G222"/>
  <c r="M222" l="1"/>
  <c r="D223" s="1"/>
  <c r="P222" l="1"/>
  <c r="F239"/>
  <c r="E223"/>
  <c r="K223" l="1"/>
  <c r="L223" s="1"/>
  <c r="G223"/>
  <c r="M223" l="1"/>
  <c r="D224" s="1"/>
  <c r="P223" l="1"/>
  <c r="F240"/>
  <c r="E224"/>
  <c r="K224" l="1"/>
  <c r="L224" s="1"/>
  <c r="G224"/>
  <c r="M224" l="1"/>
  <c r="D225" s="1"/>
  <c r="P224" l="1"/>
  <c r="F241"/>
  <c r="E225"/>
  <c r="K225" l="1"/>
  <c r="L225" s="1"/>
  <c r="G225"/>
  <c r="M225" l="1"/>
  <c r="D226" s="1"/>
  <c r="P225" l="1"/>
  <c r="F242"/>
  <c r="E226"/>
  <c r="K226" l="1"/>
  <c r="L226" s="1"/>
  <c r="G226"/>
  <c r="M226" l="1"/>
  <c r="D227" s="1"/>
  <c r="P226" l="1"/>
  <c r="F243"/>
  <c r="E227"/>
  <c r="K227" l="1"/>
  <c r="L227" s="1"/>
  <c r="G227"/>
  <c r="M227" l="1"/>
  <c r="D228" s="1"/>
  <c r="P227" l="1"/>
  <c r="F244"/>
  <c r="E228"/>
  <c r="G228" l="1"/>
  <c r="K228"/>
  <c r="L228" s="1"/>
  <c r="M228" l="1"/>
  <c r="D229" s="1"/>
  <c r="P228" l="1"/>
  <c r="F245"/>
  <c r="E229"/>
  <c r="K229" l="1"/>
  <c r="L229" s="1"/>
  <c r="G229"/>
  <c r="M229" l="1"/>
  <c r="D230" s="1"/>
  <c r="P229" l="1"/>
  <c r="F246"/>
  <c r="E230"/>
  <c r="K230" l="1"/>
  <c r="L230" s="1"/>
  <c r="G230"/>
  <c r="M230" l="1"/>
  <c r="D231" s="1"/>
  <c r="P230" l="1"/>
  <c r="F247"/>
  <c r="E231"/>
  <c r="G231" l="1"/>
  <c r="K231"/>
  <c r="L231" s="1"/>
  <c r="M231" l="1"/>
  <c r="D232" s="1"/>
  <c r="P231" l="1"/>
  <c r="F248"/>
  <c r="E232"/>
  <c r="G232" l="1"/>
  <c r="K232"/>
  <c r="L232" s="1"/>
  <c r="M232" l="1"/>
  <c r="D233" s="1"/>
  <c r="P232" l="1"/>
  <c r="F249"/>
  <c r="E233"/>
  <c r="K233" l="1"/>
  <c r="L233" s="1"/>
  <c r="G233"/>
  <c r="M233" l="1"/>
  <c r="D234" s="1"/>
  <c r="P233" l="1"/>
  <c r="F250"/>
  <c r="E234"/>
  <c r="G234" l="1"/>
  <c r="K234"/>
  <c r="L234" s="1"/>
  <c r="M234" l="1"/>
  <c r="D235" s="1"/>
  <c r="P234" l="1"/>
  <c r="F251"/>
  <c r="E235"/>
  <c r="G235" l="1"/>
  <c r="K235"/>
  <c r="L235" s="1"/>
  <c r="M235" l="1"/>
  <c r="D236" s="1"/>
  <c r="P235" l="1"/>
  <c r="F252"/>
  <c r="E236"/>
  <c r="G236" l="1"/>
  <c r="K236"/>
  <c r="L236" s="1"/>
  <c r="M236" l="1"/>
  <c r="D237" s="1"/>
  <c r="P236" l="1"/>
  <c r="F253"/>
  <c r="E237"/>
  <c r="G237" l="1"/>
  <c r="K237"/>
  <c r="L237" s="1"/>
  <c r="M237" l="1"/>
  <c r="D238" s="1"/>
  <c r="P237" l="1"/>
  <c r="F254"/>
  <c r="E238"/>
  <c r="G238" l="1"/>
  <c r="K238"/>
  <c r="L238" s="1"/>
  <c r="M238" l="1"/>
  <c r="D239" s="1"/>
  <c r="P238" l="1"/>
  <c r="F255"/>
  <c r="E239"/>
  <c r="K239" l="1"/>
  <c r="L239" s="1"/>
  <c r="G239"/>
  <c r="M239" l="1"/>
  <c r="D240" s="1"/>
  <c r="P239" l="1"/>
  <c r="F256"/>
  <c r="E240"/>
  <c r="G240" l="1"/>
  <c r="K240"/>
  <c r="L240" s="1"/>
  <c r="M240" l="1"/>
  <c r="D241" s="1"/>
  <c r="P240" l="1"/>
  <c r="F257"/>
  <c r="E241"/>
  <c r="K241" l="1"/>
  <c r="L241" s="1"/>
  <c r="G241"/>
  <c r="M241" l="1"/>
  <c r="D242" s="1"/>
  <c r="P241" l="1"/>
  <c r="F258"/>
  <c r="E242"/>
  <c r="G242" l="1"/>
  <c r="K242"/>
  <c r="L242" s="1"/>
  <c r="M242" l="1"/>
  <c r="D243" s="1"/>
  <c r="P242" l="1"/>
  <c r="F259"/>
  <c r="E243"/>
  <c r="G243" l="1"/>
  <c r="K243"/>
  <c r="L243" s="1"/>
  <c r="M243" l="1"/>
  <c r="D244" s="1"/>
  <c r="P243" l="1"/>
  <c r="F260"/>
  <c r="E244"/>
  <c r="G244" l="1"/>
  <c r="K244"/>
  <c r="L244" s="1"/>
  <c r="M244" l="1"/>
  <c r="D245" s="1"/>
  <c r="P244" l="1"/>
  <c r="F261"/>
  <c r="E245"/>
  <c r="G245" l="1"/>
  <c r="K245"/>
  <c r="L245" s="1"/>
  <c r="M245" l="1"/>
  <c r="D246" s="1"/>
  <c r="P245" l="1"/>
  <c r="F262"/>
  <c r="E246"/>
  <c r="K246" l="1"/>
  <c r="L246" s="1"/>
  <c r="G246"/>
  <c r="M246" l="1"/>
  <c r="D247" s="1"/>
  <c r="P246" l="1"/>
  <c r="F263"/>
  <c r="E247"/>
  <c r="G247" l="1"/>
  <c r="K247"/>
  <c r="L247" s="1"/>
  <c r="M247" l="1"/>
  <c r="D248" s="1"/>
  <c r="P247" l="1"/>
  <c r="F264"/>
  <c r="E248"/>
  <c r="K248" l="1"/>
  <c r="L248" s="1"/>
  <c r="G248"/>
  <c r="M248" l="1"/>
  <c r="D249" s="1"/>
  <c r="P248" l="1"/>
  <c r="F265"/>
  <c r="E249"/>
  <c r="G249" l="1"/>
  <c r="K249"/>
  <c r="L249" s="1"/>
  <c r="M249" l="1"/>
  <c r="D250" s="1"/>
  <c r="P249" l="1"/>
  <c r="F266"/>
  <c r="E250"/>
  <c r="G250" l="1"/>
  <c r="K250"/>
  <c r="L250" s="1"/>
  <c r="M250" l="1"/>
  <c r="D251" s="1"/>
  <c r="P250" l="1"/>
  <c r="F267"/>
  <c r="E251"/>
  <c r="G251" l="1"/>
  <c r="K251"/>
  <c r="L251" s="1"/>
  <c r="M251" l="1"/>
  <c r="D252" s="1"/>
  <c r="P251" l="1"/>
  <c r="F268"/>
  <c r="E252"/>
  <c r="G252" l="1"/>
  <c r="K252"/>
  <c r="L252" s="1"/>
  <c r="M252" l="1"/>
  <c r="D253" s="1"/>
  <c r="P252" l="1"/>
  <c r="F269"/>
  <c r="E253"/>
  <c r="K253" l="1"/>
  <c r="L253" s="1"/>
  <c r="G253"/>
  <c r="M253" l="1"/>
  <c r="D254" s="1"/>
  <c r="P253" l="1"/>
  <c r="F270"/>
  <c r="E254"/>
  <c r="G254" l="1"/>
  <c r="K254"/>
  <c r="L254" s="1"/>
  <c r="M254" l="1"/>
  <c r="D255" s="1"/>
  <c r="P254" l="1"/>
  <c r="F271"/>
  <c r="E255"/>
  <c r="G255" l="1"/>
  <c r="K255"/>
  <c r="L255" s="1"/>
  <c r="M255" l="1"/>
  <c r="D256" s="1"/>
  <c r="P255" l="1"/>
  <c r="F272"/>
  <c r="E256"/>
  <c r="G256" l="1"/>
  <c r="K256"/>
  <c r="L256" s="1"/>
  <c r="M256" l="1"/>
  <c r="D257" s="1"/>
  <c r="P256" l="1"/>
  <c r="F273"/>
  <c r="E257"/>
  <c r="K257" l="1"/>
  <c r="L257" s="1"/>
  <c r="G257"/>
  <c r="M257" l="1"/>
  <c r="D258" s="1"/>
  <c r="P257" l="1"/>
  <c r="F274"/>
  <c r="E258"/>
  <c r="G258" l="1"/>
  <c r="K258"/>
  <c r="L258" s="1"/>
  <c r="M258" l="1"/>
  <c r="D259" s="1"/>
  <c r="P258" l="1"/>
  <c r="F275"/>
  <c r="E259"/>
  <c r="G259" l="1"/>
  <c r="K259"/>
  <c r="L259" s="1"/>
  <c r="M259" l="1"/>
  <c r="D260" s="1"/>
  <c r="P259" l="1"/>
  <c r="F276"/>
  <c r="E260"/>
  <c r="K260" l="1"/>
  <c r="L260" s="1"/>
  <c r="G260"/>
  <c r="M260" l="1"/>
  <c r="D261" s="1"/>
  <c r="P260" l="1"/>
  <c r="F277"/>
  <c r="E261"/>
  <c r="K261" l="1"/>
  <c r="L261" s="1"/>
  <c r="G261"/>
  <c r="M261" l="1"/>
  <c r="D262" s="1"/>
  <c r="P261" l="1"/>
  <c r="F278"/>
  <c r="E262"/>
  <c r="K262" l="1"/>
  <c r="L262" s="1"/>
  <c r="G262"/>
  <c r="M262" l="1"/>
  <c r="D263" s="1"/>
  <c r="P262" l="1"/>
  <c r="F279"/>
  <c r="E263"/>
  <c r="G263" l="1"/>
  <c r="K263"/>
  <c r="L263" s="1"/>
  <c r="M263" l="1"/>
  <c r="D264" s="1"/>
  <c r="F280" l="1"/>
  <c r="E264"/>
  <c r="P263"/>
  <c r="K264" l="1"/>
  <c r="L264" s="1"/>
  <c r="G264"/>
  <c r="M264" l="1"/>
  <c r="D265" s="1"/>
  <c r="P264" l="1"/>
  <c r="F281"/>
  <c r="E265"/>
  <c r="G265" l="1"/>
  <c r="K265"/>
  <c r="L265" s="1"/>
  <c r="M265" l="1"/>
  <c r="D266" s="1"/>
  <c r="P265" l="1"/>
  <c r="F282"/>
  <c r="E266"/>
  <c r="K266" l="1"/>
  <c r="L266" s="1"/>
  <c r="G266"/>
  <c r="M266" l="1"/>
  <c r="D267" s="1"/>
  <c r="P266" l="1"/>
  <c r="F283"/>
  <c r="E267"/>
  <c r="K267" l="1"/>
  <c r="L267" s="1"/>
  <c r="G267"/>
  <c r="M267" l="1"/>
  <c r="D268" s="1"/>
  <c r="F284" l="1"/>
  <c r="E268"/>
  <c r="P267"/>
  <c r="K268" l="1"/>
  <c r="L268" s="1"/>
  <c r="G268"/>
  <c r="M268" l="1"/>
  <c r="D269" s="1"/>
  <c r="P268" l="1"/>
  <c r="F285"/>
  <c r="E269"/>
  <c r="G269" l="1"/>
  <c r="K269"/>
  <c r="L269" s="1"/>
  <c r="M269" l="1"/>
  <c r="D270" s="1"/>
  <c r="P269" l="1"/>
  <c r="F286"/>
  <c r="E270"/>
  <c r="K270" l="1"/>
  <c r="L270" s="1"/>
  <c r="G270"/>
  <c r="M270" l="1"/>
  <c r="D271" s="1"/>
  <c r="P270" l="1"/>
  <c r="F287"/>
  <c r="E271"/>
  <c r="K271" l="1"/>
  <c r="L271" s="1"/>
  <c r="G271"/>
  <c r="M271" l="1"/>
  <c r="D272" s="1"/>
  <c r="F288" l="1"/>
  <c r="E272"/>
  <c r="P271"/>
  <c r="K272" l="1"/>
  <c r="L272" s="1"/>
  <c r="G272"/>
  <c r="M272" l="1"/>
  <c r="D273" s="1"/>
  <c r="P272" l="1"/>
  <c r="F289"/>
  <c r="E273"/>
  <c r="G273" l="1"/>
  <c r="K273"/>
  <c r="L273" s="1"/>
  <c r="M273" l="1"/>
  <c r="D274" s="1"/>
  <c r="P273" l="1"/>
  <c r="F290"/>
  <c r="E274"/>
  <c r="K274" l="1"/>
  <c r="L274" s="1"/>
  <c r="G274"/>
  <c r="M274" l="1"/>
  <c r="D275" s="1"/>
  <c r="P274" l="1"/>
  <c r="F291"/>
  <c r="E275"/>
  <c r="G275" l="1"/>
  <c r="K275"/>
  <c r="L275" s="1"/>
  <c r="M275" l="1"/>
  <c r="D276" s="1"/>
  <c r="E276" l="1"/>
  <c r="P275"/>
  <c r="K276" l="1"/>
  <c r="L276" s="1"/>
  <c r="G276"/>
  <c r="M276" l="1"/>
  <c r="D277" s="1"/>
  <c r="E277" s="1"/>
  <c r="P276" l="1"/>
  <c r="G277"/>
  <c r="K277"/>
  <c r="L277" l="1"/>
  <c r="M277" s="1"/>
  <c r="D278" s="1"/>
  <c r="E278" s="1"/>
  <c r="K278" l="1"/>
  <c r="L278" s="1"/>
  <c r="G278"/>
  <c r="P277"/>
  <c r="M278" l="1"/>
  <c r="D279" s="1"/>
  <c r="E279" s="1"/>
  <c r="P278" l="1"/>
  <c r="K279"/>
  <c r="L279" s="1"/>
  <c r="G279"/>
  <c r="M279" l="1"/>
  <c r="D280" s="1"/>
  <c r="E280" s="1"/>
  <c r="K280" l="1"/>
  <c r="L280" s="1"/>
  <c r="G280"/>
  <c r="P279"/>
  <c r="M280" l="1"/>
  <c r="D281" s="1"/>
  <c r="E281" s="1"/>
  <c r="P280" l="1"/>
  <c r="G281"/>
  <c r="K281"/>
  <c r="L281" l="1"/>
  <c r="M281" s="1"/>
  <c r="D282" s="1"/>
  <c r="E282" s="1"/>
  <c r="K282" l="1"/>
  <c r="L282" s="1"/>
  <c r="G282"/>
  <c r="P281"/>
  <c r="M282" l="1"/>
  <c r="D283" s="1"/>
  <c r="E283" s="1"/>
  <c r="P282" l="1"/>
  <c r="K283"/>
  <c r="L283" s="1"/>
  <c r="G283"/>
  <c r="M283" l="1"/>
  <c r="D284" s="1"/>
  <c r="E284" s="1"/>
  <c r="K284" l="1"/>
  <c r="L284" s="1"/>
  <c r="G284"/>
  <c r="P283"/>
  <c r="M284" l="1"/>
  <c r="D285" s="1"/>
  <c r="E285" s="1"/>
  <c r="P284" l="1"/>
  <c r="G285"/>
  <c r="K285"/>
  <c r="L285" l="1"/>
  <c r="M285" s="1"/>
  <c r="D286" s="1"/>
  <c r="E286" s="1"/>
  <c r="K286" l="1"/>
  <c r="L286" s="1"/>
  <c r="G286"/>
  <c r="P285"/>
  <c r="M286" l="1"/>
  <c r="D287" s="1"/>
  <c r="E287" s="1"/>
  <c r="P286" l="1"/>
  <c r="G287"/>
  <c r="K287"/>
  <c r="L287" l="1"/>
  <c r="M287" s="1"/>
  <c r="D288" s="1"/>
  <c r="E288" s="1"/>
  <c r="K288" l="1"/>
  <c r="L288" s="1"/>
  <c r="G288"/>
  <c r="P287"/>
  <c r="M288" l="1"/>
  <c r="D289" s="1"/>
  <c r="E289" s="1"/>
  <c r="P288" l="1"/>
  <c r="G289"/>
  <c r="K289"/>
  <c r="L289" l="1"/>
  <c r="M289" s="1"/>
  <c r="D290" s="1"/>
  <c r="E290" s="1"/>
  <c r="P289" l="1"/>
  <c r="K290"/>
  <c r="G290"/>
  <c r="L290" l="1"/>
  <c r="M290" s="1"/>
  <c r="D291" s="1"/>
  <c r="E291" s="1"/>
  <c r="P290" l="1"/>
  <c r="K291"/>
  <c r="G291"/>
  <c r="L291" l="1"/>
  <c r="M291" s="1"/>
  <c r="P291" l="1"/>
</calcChain>
</file>

<file path=xl/sharedStrings.xml><?xml version="1.0" encoding="utf-8"?>
<sst xmlns="http://schemas.openxmlformats.org/spreadsheetml/2006/main" count="48" uniqueCount="44">
  <si>
    <t>Prepaid</t>
  </si>
  <si>
    <t>Epargne</t>
  </si>
  <si>
    <t>rachat et/ou épargne</t>
  </si>
  <si>
    <t>pour retrait</t>
  </si>
  <si>
    <t>de coupons</t>
  </si>
  <si>
    <t>disponible</t>
  </si>
  <si>
    <t>semaine</t>
  </si>
  <si>
    <t>parrainage</t>
  </si>
  <si>
    <t>supplémentaires</t>
  </si>
  <si>
    <t>coupons</t>
  </si>
  <si>
    <t>désactivés</t>
  </si>
  <si>
    <t>actifs</t>
  </si>
  <si>
    <t>Rachetés</t>
  </si>
  <si>
    <t>Cumul dépôt</t>
  </si>
  <si>
    <t>Dépôt sur</t>
  </si>
  <si>
    <t>Cumul</t>
  </si>
  <si>
    <t xml:space="preserve">Solde cumulé après </t>
  </si>
  <si>
    <t xml:space="preserve">Rachat </t>
  </si>
  <si>
    <t>Montant</t>
  </si>
  <si>
    <t xml:space="preserve">Gains de la </t>
  </si>
  <si>
    <t>Commissions</t>
  </si>
  <si>
    <t xml:space="preserve">Coupons </t>
  </si>
  <si>
    <t>Valeur  stock</t>
  </si>
  <si>
    <t>Coupons</t>
  </si>
  <si>
    <t>G/S/C</t>
  </si>
  <si>
    <t>Date</t>
  </si>
  <si>
    <t>Semaine</t>
  </si>
  <si>
    <t>Nombre de coupons</t>
  </si>
  <si>
    <t>Valeur du coupon</t>
  </si>
  <si>
    <t>PROFITS25</t>
  </si>
  <si>
    <t xml:space="preserve">Ceci est un simulateur des possibilités de gains au fil des semaines en se basant sur les éléments énumérés sur le site </t>
  </si>
  <si>
    <t xml:space="preserve">profits25 </t>
  </si>
  <si>
    <t>Un coupon est rémunéré à hauteur de 40% au bout de 16 semaines environ, soit 25 € = 35 €  à un rendement moyen de 9,80 % par mois.</t>
  </si>
  <si>
    <t>Vos gains sont versés sur votre compte Profits25 chaque semaine, intérêts + capital soit environ 2,10 à 2,20 € par coupon acquis.</t>
  </si>
  <si>
    <t>La rentabilité rapide (16,5 semaines environs) feuil 1 ou la mise en place d'un revenu résiduel sur le long ou moyen terme  feuil2</t>
  </si>
  <si>
    <t>Au premier abord cela n'a pas l'air extraordinaire, 10 € de bénéfice par coupon en 4 mois.</t>
  </si>
  <si>
    <r>
      <t xml:space="preserve">Vous pouvez également dans la colonne </t>
    </r>
    <r>
      <rPr>
        <b/>
        <sz val="11"/>
        <color indexed="10"/>
        <rFont val="Calibri"/>
        <family val="2"/>
      </rPr>
      <t>P</t>
    </r>
    <r>
      <rPr>
        <sz val="11"/>
        <color theme="1"/>
        <rFont val="Calibri"/>
        <family val="2"/>
        <scheme val="minor"/>
      </rPr>
      <t xml:space="preserve"> noter vos éventuels retraits et ajouter des coupons supplémentaires acquis de vos deniers personnels colonne </t>
    </r>
    <r>
      <rPr>
        <b/>
        <sz val="11"/>
        <color indexed="10"/>
        <rFont val="Calibri"/>
        <family val="2"/>
      </rPr>
      <t>R</t>
    </r>
    <r>
      <rPr>
        <sz val="11"/>
        <color theme="1"/>
        <rFont val="Calibri"/>
        <family val="2"/>
        <scheme val="minor"/>
      </rPr>
      <t>.</t>
    </r>
  </si>
  <si>
    <t xml:space="preserve">Faites vos comptes et rejoignez sans plus attendre </t>
  </si>
  <si>
    <t>profits25</t>
  </si>
  <si>
    <t xml:space="preserve">De l'aide? Une question? N'hesitez pas à me contacter sur facebook  :  </t>
  </si>
  <si>
    <t>benjamin girod</t>
  </si>
  <si>
    <t>ou @mail : benjimoto31@hotmail.com</t>
  </si>
  <si>
    <t>Les colonnes entourées de noir sont les colonnes où vous devez saisir vos données, les autres sont automatiquement calculées</t>
  </si>
  <si>
    <r>
      <rPr>
        <sz val="14"/>
        <color indexed="10"/>
        <rFont val="Calibri"/>
        <family val="2"/>
      </rPr>
      <t>Mais !</t>
    </r>
    <r>
      <rPr>
        <sz val="11"/>
        <color theme="1"/>
        <rFont val="Calibri"/>
        <family val="2"/>
        <scheme val="minor"/>
      </rPr>
      <t xml:space="preserve"> Jouez avec le simulateur en modifiant le champ</t>
    </r>
    <r>
      <rPr>
        <sz val="11"/>
        <color rgb="FFFF0000"/>
        <rFont val="Calibri"/>
        <family val="2"/>
        <scheme val="minor"/>
      </rPr>
      <t xml:space="preserve"> </t>
    </r>
    <r>
      <rPr>
        <b/>
        <u/>
        <sz val="12"/>
        <color rgb="FFFF0000"/>
        <rFont val="Calibri"/>
        <family val="2"/>
        <scheme val="minor"/>
      </rPr>
      <t>E27</t>
    </r>
    <r>
      <rPr>
        <sz val="11"/>
        <color theme="1"/>
        <rFont val="Calibri"/>
        <family val="2"/>
        <scheme val="minor"/>
      </rPr>
      <t xml:space="preserve"> (coupons acquis au départ) et éventuellement les champs de la colonne </t>
    </r>
    <r>
      <rPr>
        <b/>
        <sz val="11"/>
        <color indexed="10"/>
        <rFont val="Calibri"/>
        <family val="2"/>
      </rPr>
      <t>O</t>
    </r>
    <r>
      <rPr>
        <sz val="11"/>
        <color theme="1"/>
        <rFont val="Calibri"/>
        <family val="2"/>
        <scheme val="minor"/>
      </rPr>
      <t xml:space="preserve"> (rendement hebdomadaire)</t>
    </r>
  </si>
</sst>
</file>

<file path=xl/styles.xml><?xml version="1.0" encoding="utf-8"?>
<styleSheet xmlns="http://schemas.openxmlformats.org/spreadsheetml/2006/main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62"/>
      <name val="Calibri"/>
      <family val="2"/>
    </font>
    <font>
      <sz val="18"/>
      <color indexed="62"/>
      <name val="Calibri"/>
      <family val="2"/>
    </font>
    <font>
      <u/>
      <sz val="24"/>
      <color theme="10"/>
      <name val="Calibri"/>
      <family val="2"/>
      <scheme val="minor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u/>
      <sz val="16"/>
      <color rgb="FF00B0F0"/>
      <name val="Calibri"/>
      <family val="2"/>
    </font>
    <font>
      <sz val="11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164" fontId="0" fillId="2" borderId="0" xfId="0" applyNumberFormat="1" applyFill="1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8" fontId="0" fillId="0" borderId="0" xfId="0" applyNumberFormat="1" applyFill="1" applyBorder="1" applyAlignment="1" applyProtection="1">
      <alignment horizontal="center"/>
      <protection locked="0"/>
    </xf>
    <xf numFmtId="8" fontId="0" fillId="2" borderId="0" xfId="0" applyNumberFormat="1" applyFill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8" fontId="0" fillId="0" borderId="0" xfId="0" applyNumberFormat="1" applyFill="1" applyBorder="1" applyAlignment="1" applyProtection="1">
      <alignment horizontal="center"/>
    </xf>
    <xf numFmtId="8" fontId="2" fillId="0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7" fontId="1" fillId="2" borderId="0" xfId="1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4" fillId="2" borderId="0" xfId="0" applyNumberFormat="1" applyFont="1" applyFill="1" applyAlignment="1" applyProtection="1">
      <alignment horizontal="center"/>
    </xf>
    <xf numFmtId="164" fontId="0" fillId="5" borderId="0" xfId="0" applyNumberFormat="1" applyFill="1" applyBorder="1" applyAlignment="1">
      <alignment horizontal="center"/>
    </xf>
    <xf numFmtId="8" fontId="0" fillId="6" borderId="2" xfId="0" applyNumberFormat="1" applyFill="1" applyBorder="1" applyAlignment="1" applyProtection="1">
      <alignment horizontal="center"/>
      <protection locked="0"/>
    </xf>
    <xf numFmtId="8" fontId="0" fillId="7" borderId="0" xfId="0" applyNumberFormat="1" applyFill="1" applyBorder="1" applyAlignment="1" applyProtection="1">
      <alignment horizontal="center"/>
    </xf>
    <xf numFmtId="8" fontId="0" fillId="0" borderId="0" xfId="0" applyNumberFormat="1" applyFill="1" applyBorder="1" applyAlignment="1">
      <alignment horizontal="center"/>
    </xf>
    <xf numFmtId="0" fontId="0" fillId="8" borderId="2" xfId="0" applyFill="1" applyBorder="1" applyAlignment="1" applyProtection="1">
      <alignment horizontal="center"/>
      <protection locked="0"/>
    </xf>
    <xf numFmtId="7" fontId="1" fillId="0" borderId="0" xfId="1" applyNumberFormat="1" applyFont="1" applyFill="1" applyAlignment="1">
      <alignment horizontal="center"/>
    </xf>
    <xf numFmtId="2" fontId="0" fillId="9" borderId="2" xfId="0" applyNumberFormat="1" applyFill="1" applyBorder="1" applyAlignment="1" applyProtection="1">
      <alignment horizontal="center"/>
      <protection locked="0"/>
    </xf>
    <xf numFmtId="14" fontId="0" fillId="10" borderId="2" xfId="0" applyNumberFormat="1" applyFill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</xf>
    <xf numFmtId="14" fontId="0" fillId="11" borderId="2" xfId="0" applyNumberFormat="1" applyFill="1" applyBorder="1" applyAlignment="1" applyProtection="1">
      <alignment horizontal="center"/>
      <protection locked="0"/>
    </xf>
    <xf numFmtId="1" fontId="4" fillId="12" borderId="0" xfId="0" applyNumberFormat="1" applyFont="1" applyFill="1" applyAlignment="1" applyProtection="1">
      <alignment horizontal="center"/>
    </xf>
    <xf numFmtId="2" fontId="0" fillId="2" borderId="2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7" fontId="1" fillId="0" borderId="0" xfId="1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8" fontId="4" fillId="6" borderId="3" xfId="0" applyNumberFormat="1" applyFont="1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</xf>
    <xf numFmtId="2" fontId="0" fillId="9" borderId="3" xfId="0" applyNumberFormat="1" applyFill="1" applyBorder="1" applyAlignment="1" applyProtection="1">
      <alignment horizontal="center"/>
      <protection locked="0"/>
    </xf>
    <xf numFmtId="14" fontId="0" fillId="5" borderId="3" xfId="0" applyNumberFormat="1" applyFill="1" applyBorder="1" applyAlignment="1" applyProtection="1">
      <alignment horizontal="center"/>
      <protection locked="0"/>
    </xf>
    <xf numFmtId="0" fontId="0" fillId="13" borderId="0" xfId="0" applyFill="1"/>
    <xf numFmtId="0" fontId="0" fillId="13" borderId="4" xfId="0" applyFill="1" applyBorder="1"/>
    <xf numFmtId="0" fontId="0" fillId="13" borderId="0" xfId="0" applyFill="1" applyAlignment="1">
      <alignment horizontal="center"/>
    </xf>
    <xf numFmtId="7" fontId="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0" fillId="14" borderId="0" xfId="0" applyFont="1" applyFill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5" borderId="0" xfId="0" applyFill="1" applyBorder="1" applyAlignment="1"/>
    <xf numFmtId="0" fontId="0" fillId="1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7" fontId="1" fillId="8" borderId="0" xfId="1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7" fontId="0" fillId="8" borderId="0" xfId="1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0" fontId="3" fillId="8" borderId="0" xfId="0" applyFont="1" applyFill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/>
    </xf>
    <xf numFmtId="0" fontId="5" fillId="0" borderId="0" xfId="2" applyAlignment="1" applyProtection="1">
      <protection locked="0"/>
    </xf>
    <xf numFmtId="0" fontId="5" fillId="0" borderId="0" xfId="2" applyAlignment="1" applyProtection="1">
      <protection locked="0"/>
    </xf>
    <xf numFmtId="0" fontId="6" fillId="0" borderId="0" xfId="0" applyFont="1" applyAlignment="1"/>
    <xf numFmtId="1" fontId="1" fillId="13" borderId="0" xfId="1" applyNumberFormat="1" applyFont="1" applyFill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>
      <alignment vertical="center"/>
    </xf>
    <xf numFmtId="7" fontId="1" fillId="13" borderId="0" xfId="1" applyNumberFormat="1" applyFont="1" applyFill="1" applyAlignment="1">
      <alignment horizontal="center"/>
    </xf>
    <xf numFmtId="0" fontId="7" fillId="0" borderId="0" xfId="0" applyFont="1"/>
    <xf numFmtId="7" fontId="0" fillId="0" borderId="0" xfId="1" applyNumberFormat="1" applyFont="1" applyAlignment="1">
      <alignment horizontal="center"/>
    </xf>
    <xf numFmtId="7" fontId="1" fillId="18" borderId="0" xfId="1" applyNumberFormat="1" applyFont="1" applyFill="1" applyAlignment="1">
      <alignment horizontal="center" vertical="center"/>
    </xf>
    <xf numFmtId="0" fontId="0" fillId="19" borderId="0" xfId="0" applyFill="1"/>
    <xf numFmtId="0" fontId="0" fillId="19" borderId="0" xfId="0" applyFill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8" fillId="0" borderId="0" xfId="2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2" applyFont="1" applyAlignment="1" applyProtection="1">
      <protection locked="0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2"/>
    <xf numFmtId="3" fontId="0" fillId="20" borderId="0" xfId="0" applyNumberFormat="1" applyFill="1" applyBorder="1" applyAlignment="1">
      <alignment horizontal="center"/>
    </xf>
    <xf numFmtId="3" fontId="0" fillId="20" borderId="0" xfId="0" applyNumberFormat="1" applyFill="1" applyAlignment="1">
      <alignment horizontal="center"/>
    </xf>
    <xf numFmtId="1" fontId="1" fillId="17" borderId="5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5" fillId="0" borderId="0" xfId="2" applyAlignment="1" applyProtection="1">
      <protection locked="0"/>
    </xf>
    <xf numFmtId="0" fontId="0" fillId="0" borderId="0" xfId="0" applyAlignment="1"/>
  </cellXfs>
  <cellStyles count="3">
    <cellStyle name="Lien hypertexte" xfId="2" builtinId="8"/>
    <cellStyle name="Monétaire" xfId="1" builtinId="4"/>
    <cellStyle name="Normal" xfId="0" builtinId="0"/>
  </cellStyles>
  <dxfs count="7">
    <dxf>
      <fill>
        <patternFill>
          <bgColor rgb="FFFF9900"/>
        </patternFill>
      </fill>
    </dxf>
    <dxf>
      <fill>
        <patternFill>
          <bgColor rgb="FFE2A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E2AC00"/>
        </patternFill>
      </fill>
    </dxf>
    <dxf>
      <fill>
        <patternFill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ymodule25.com/benjimoto31" TargetMode="External"/><Relationship Id="rId2" Type="http://schemas.openxmlformats.org/officeDocument/2006/relationships/hyperlink" Target="http://mymodule25.com/lionel-31" TargetMode="External"/><Relationship Id="rId1" Type="http://schemas.openxmlformats.org/officeDocument/2006/relationships/hyperlink" Target="http://mymodule25.com/lionel-3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benjiphot.gir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T291"/>
  <sheetViews>
    <sheetView tabSelected="1" topLeftCell="A13" workbookViewId="0">
      <pane ySplit="18" topLeftCell="A31" activePane="bottomLeft" state="frozen"/>
      <selection activeCell="A13" sqref="A13"/>
      <selection pane="bottomLeft" activeCell="A21" sqref="A21"/>
    </sheetView>
  </sheetViews>
  <sheetFormatPr baseColWidth="10" defaultRowHeight="15"/>
  <cols>
    <col min="2" max="2" width="11.42578125" customWidth="1"/>
    <col min="3" max="3" width="22.85546875" customWidth="1"/>
    <col min="8" max="8" width="25" customWidth="1"/>
    <col min="9" max="9" width="6" customWidth="1"/>
    <col min="10" max="10" width="12.28515625" customWidth="1"/>
  </cols>
  <sheetData>
    <row r="13" spans="1:9" s="85" customFormat="1" ht="31.5" customHeight="1">
      <c r="A13" s="84"/>
      <c r="G13" s="86" t="s">
        <v>29</v>
      </c>
    </row>
    <row r="14" spans="1:9">
      <c r="B14" s="68"/>
      <c r="C14" s="43"/>
      <c r="D14" s="43"/>
      <c r="E14" s="42"/>
      <c r="H14" s="87"/>
    </row>
    <row r="15" spans="1:9" s="85" customFormat="1">
      <c r="A15" s="88" t="s">
        <v>30</v>
      </c>
      <c r="I15" s="73" t="s">
        <v>31</v>
      </c>
    </row>
    <row r="16" spans="1:9" s="100" customFormat="1">
      <c r="A16" s="100" t="s">
        <v>32</v>
      </c>
    </row>
    <row r="17" spans="1:20" s="100" customFormat="1">
      <c r="A17" s="100" t="s">
        <v>33</v>
      </c>
    </row>
    <row r="18" spans="1:20" s="85" customFormat="1">
      <c r="A18" s="85" t="s">
        <v>34</v>
      </c>
    </row>
    <row r="19" spans="1:20" s="85" customFormat="1">
      <c r="A19" s="85" t="s">
        <v>35</v>
      </c>
    </row>
    <row r="20" spans="1:20" ht="18.75">
      <c r="A20" t="s">
        <v>43</v>
      </c>
      <c r="B20" s="68"/>
      <c r="C20" s="43"/>
      <c r="D20" s="89"/>
      <c r="E20" s="42"/>
      <c r="H20" s="87"/>
    </row>
    <row r="21" spans="1:20">
      <c r="A21" t="s">
        <v>36</v>
      </c>
      <c r="B21" s="68"/>
      <c r="C21" s="43"/>
      <c r="D21" s="43"/>
      <c r="E21" s="42"/>
      <c r="H21" s="87"/>
    </row>
    <row r="22" spans="1:20" ht="21">
      <c r="A22" s="90" t="s">
        <v>37</v>
      </c>
      <c r="B22" s="90"/>
      <c r="C22" s="90"/>
      <c r="D22" s="73" t="s">
        <v>38</v>
      </c>
      <c r="E22" s="91" t="s">
        <v>39</v>
      </c>
      <c r="F22" s="92"/>
      <c r="G22" s="92"/>
      <c r="H22" s="93"/>
      <c r="I22" s="92"/>
      <c r="J22" s="92"/>
      <c r="K22" s="92"/>
      <c r="L22" s="92"/>
      <c r="M22" s="92"/>
      <c r="N22" s="94" t="s">
        <v>40</v>
      </c>
      <c r="O22" s="92"/>
      <c r="P22" t="s">
        <v>41</v>
      </c>
    </row>
    <row r="24" spans="1:20">
      <c r="A24" s="98" t="s">
        <v>42</v>
      </c>
      <c r="B24" s="98"/>
      <c r="C24" s="98"/>
      <c r="D24" s="98"/>
      <c r="E24" s="98"/>
      <c r="F24" s="98"/>
      <c r="G24" s="98"/>
      <c r="H24" s="98"/>
    </row>
    <row r="26" spans="1:20" ht="24" thickBot="1">
      <c r="A26" s="83" t="s">
        <v>28</v>
      </c>
      <c r="B26" s="82"/>
      <c r="D26" s="78"/>
      <c r="E26" s="81">
        <v>25</v>
      </c>
      <c r="F26" s="71"/>
      <c r="G26" s="80"/>
      <c r="I26" s="39"/>
      <c r="J26" s="39"/>
      <c r="K26" s="79"/>
    </row>
    <row r="27" spans="1:20" ht="19.5" thickBot="1">
      <c r="A27" s="77" t="s">
        <v>27</v>
      </c>
      <c r="B27" s="76"/>
      <c r="D27" s="75"/>
      <c r="E27" s="97">
        <v>2</v>
      </c>
      <c r="F27" s="71"/>
      <c r="G27" s="42"/>
      <c r="I27" s="39"/>
      <c r="J27" s="39"/>
      <c r="K27" s="74"/>
      <c r="L27" s="99"/>
      <c r="M27" s="99"/>
      <c r="N27" s="72"/>
    </row>
    <row r="28" spans="1:20" ht="15.75" thickBot="1">
      <c r="A28" s="68"/>
      <c r="B28" s="68"/>
      <c r="C28" s="68"/>
      <c r="D28" s="68"/>
      <c r="E28" s="22"/>
      <c r="F28" s="71"/>
      <c r="G28" s="70"/>
      <c r="H28" s="68"/>
      <c r="I28" s="39"/>
      <c r="J28" s="39"/>
      <c r="K28" s="69"/>
      <c r="L28" s="68"/>
      <c r="M28" s="68"/>
      <c r="N28" s="68"/>
      <c r="O28" s="68"/>
      <c r="P28" s="68"/>
      <c r="Q28" s="68"/>
      <c r="R28" s="68"/>
      <c r="S28" s="68"/>
      <c r="T28" s="68"/>
    </row>
    <row r="29" spans="1:20">
      <c r="A29" s="67" t="s">
        <v>26</v>
      </c>
      <c r="B29" s="66" t="s">
        <v>25</v>
      </c>
      <c r="C29" s="62" t="s">
        <v>24</v>
      </c>
      <c r="D29" s="64" t="s">
        <v>21</v>
      </c>
      <c r="E29" s="65" t="s">
        <v>23</v>
      </c>
      <c r="F29" s="64" t="s">
        <v>23</v>
      </c>
      <c r="G29" s="63" t="s">
        <v>22</v>
      </c>
      <c r="H29" s="62" t="s">
        <v>21</v>
      </c>
      <c r="I29" s="41"/>
      <c r="J29" s="61" t="s">
        <v>20</v>
      </c>
      <c r="K29" s="60" t="s">
        <v>19</v>
      </c>
      <c r="L29" s="60" t="s">
        <v>18</v>
      </c>
      <c r="M29" s="60" t="s">
        <v>17</v>
      </c>
      <c r="N29" s="60"/>
      <c r="O29" s="61" t="s">
        <v>1</v>
      </c>
      <c r="P29" s="60" t="s">
        <v>16</v>
      </c>
      <c r="Q29" s="60" t="s">
        <v>15</v>
      </c>
      <c r="R29" s="41"/>
      <c r="S29" s="59" t="s">
        <v>14</v>
      </c>
      <c r="T29" s="58" t="s">
        <v>13</v>
      </c>
    </row>
    <row r="30" spans="1:20" ht="15.75" thickBot="1">
      <c r="A30" s="57"/>
      <c r="B30" s="56"/>
      <c r="C30" s="52"/>
      <c r="D30" s="54" t="s">
        <v>12</v>
      </c>
      <c r="E30" s="55" t="s">
        <v>11</v>
      </c>
      <c r="F30" s="54" t="s">
        <v>10</v>
      </c>
      <c r="G30" s="53" t="s">
        <v>9</v>
      </c>
      <c r="H30" s="52" t="s">
        <v>8</v>
      </c>
      <c r="I30" s="48"/>
      <c r="J30" s="51" t="s">
        <v>7</v>
      </c>
      <c r="K30" s="49" t="s">
        <v>6</v>
      </c>
      <c r="L30" s="49" t="s">
        <v>5</v>
      </c>
      <c r="M30" s="49" t="s">
        <v>4</v>
      </c>
      <c r="N30" s="49"/>
      <c r="O30" s="51" t="s">
        <v>3</v>
      </c>
      <c r="P30" s="50" t="s">
        <v>2</v>
      </c>
      <c r="Q30" s="49" t="s">
        <v>1</v>
      </c>
      <c r="R30" s="48"/>
      <c r="S30" s="47" t="s">
        <v>0</v>
      </c>
      <c r="T30" s="46" t="s">
        <v>0</v>
      </c>
    </row>
    <row r="31" spans="1:20" ht="15.75" thickBot="1">
      <c r="B31" s="45"/>
      <c r="C31" s="39"/>
      <c r="D31" s="44"/>
      <c r="E31" s="43"/>
      <c r="F31" s="43"/>
      <c r="G31" s="42"/>
      <c r="H31" s="41"/>
      <c r="J31" s="40"/>
      <c r="O31" s="39"/>
      <c r="P31" s="39"/>
      <c r="Q31" s="39"/>
      <c r="R31" s="39"/>
      <c r="S31" s="39"/>
      <c r="T31" s="39"/>
    </row>
    <row r="32" spans="1:20">
      <c r="A32" s="25">
        <v>1</v>
      </c>
      <c r="B32" s="38">
        <v>41992</v>
      </c>
      <c r="C32" s="37">
        <v>2.1</v>
      </c>
      <c r="D32" s="36">
        <f>E27</f>
        <v>2</v>
      </c>
      <c r="E32" s="95">
        <f>E27</f>
        <v>2</v>
      </c>
      <c r="F32" s="31"/>
      <c r="G32" s="30">
        <f t="shared" ref="G32:G95" si="0">E$26*E32</f>
        <v>50</v>
      </c>
      <c r="H32" s="35">
        <v>0</v>
      </c>
      <c r="I32" s="6"/>
      <c r="J32" s="5">
        <v>0</v>
      </c>
      <c r="K32" s="8">
        <f t="shared" ref="K32:K95" si="1">E32*C32+J32</f>
        <v>4.2</v>
      </c>
      <c r="L32" s="7">
        <f>K32</f>
        <v>4.2</v>
      </c>
      <c r="M32" s="6">
        <f t="shared" ref="M32:M95" si="2">TRUNC((L32-O32)/E$26,0)*E$26</f>
        <v>0</v>
      </c>
      <c r="N32" s="6"/>
      <c r="O32" s="34">
        <v>0</v>
      </c>
      <c r="P32" s="6">
        <f t="shared" ref="P32:P95" si="3">L32-M32-O32</f>
        <v>4.2</v>
      </c>
      <c r="Q32" s="19">
        <f>O32-S32</f>
        <v>0</v>
      </c>
      <c r="R32" s="6"/>
      <c r="S32" s="33">
        <v>0</v>
      </c>
      <c r="T32" s="17">
        <f>S32</f>
        <v>0</v>
      </c>
    </row>
    <row r="33" spans="1:20">
      <c r="A33" s="27">
        <f t="shared" ref="A33:A96" si="4">A32+1</f>
        <v>2</v>
      </c>
      <c r="B33" s="26">
        <f t="shared" ref="B33:B96" si="5">B32+7</f>
        <v>41999</v>
      </c>
      <c r="C33" s="23">
        <v>2.1</v>
      </c>
      <c r="D33" s="13">
        <f t="shared" ref="D33:D96" si="6">TRUNC(M32/E$26+H32,0)</f>
        <v>0</v>
      </c>
      <c r="E33" s="95">
        <f t="shared" ref="E33:E96" si="7">E32+D33-F32</f>
        <v>2</v>
      </c>
      <c r="F33" s="31"/>
      <c r="G33" s="30">
        <f t="shared" si="0"/>
        <v>50</v>
      </c>
      <c r="H33" s="21">
        <v>0</v>
      </c>
      <c r="I33" s="6"/>
      <c r="J33" s="5">
        <v>0</v>
      </c>
      <c r="K33" s="8">
        <f t="shared" si="1"/>
        <v>4.2</v>
      </c>
      <c r="L33" s="7">
        <f t="shared" ref="L33:L96" si="8">K33+P32</f>
        <v>8.4</v>
      </c>
      <c r="M33" s="6">
        <f t="shared" si="2"/>
        <v>0</v>
      </c>
      <c r="N33" s="6"/>
      <c r="O33" s="5">
        <v>0</v>
      </c>
      <c r="P33" s="20">
        <f t="shared" si="3"/>
        <v>8.4</v>
      </c>
      <c r="Q33" s="19">
        <f t="shared" ref="Q33:Q96" si="9">O33+Q32-S33</f>
        <v>0</v>
      </c>
      <c r="R33" s="6"/>
      <c r="S33" s="18">
        <v>0</v>
      </c>
      <c r="T33" s="17">
        <f t="shared" ref="T33:T96" si="10">S33+T32</f>
        <v>0</v>
      </c>
    </row>
    <row r="34" spans="1:20">
      <c r="A34" s="25">
        <f t="shared" si="4"/>
        <v>3</v>
      </c>
      <c r="B34" s="24">
        <f t="shared" si="5"/>
        <v>42006</v>
      </c>
      <c r="C34" s="23">
        <v>2.1</v>
      </c>
      <c r="D34" s="13">
        <f t="shared" si="6"/>
        <v>0</v>
      </c>
      <c r="E34" s="95">
        <f t="shared" si="7"/>
        <v>2</v>
      </c>
      <c r="F34" s="31"/>
      <c r="G34" s="30">
        <f t="shared" si="0"/>
        <v>50</v>
      </c>
      <c r="H34" s="21">
        <v>0</v>
      </c>
      <c r="I34" s="6"/>
      <c r="J34" s="5">
        <v>0</v>
      </c>
      <c r="K34" s="8">
        <f t="shared" si="1"/>
        <v>4.2</v>
      </c>
      <c r="L34" s="7">
        <f t="shared" si="8"/>
        <v>12.600000000000001</v>
      </c>
      <c r="M34" s="6">
        <f t="shared" si="2"/>
        <v>0</v>
      </c>
      <c r="N34" s="6"/>
      <c r="O34" s="5">
        <v>0</v>
      </c>
      <c r="P34" s="20">
        <f t="shared" si="3"/>
        <v>12.600000000000001</v>
      </c>
      <c r="Q34" s="19">
        <f t="shared" si="9"/>
        <v>0</v>
      </c>
      <c r="R34" s="6"/>
      <c r="S34" s="18">
        <v>0</v>
      </c>
      <c r="T34" s="17">
        <f t="shared" si="10"/>
        <v>0</v>
      </c>
    </row>
    <row r="35" spans="1:20">
      <c r="A35" s="27">
        <f t="shared" si="4"/>
        <v>4</v>
      </c>
      <c r="B35" s="26">
        <f t="shared" si="5"/>
        <v>42013</v>
      </c>
      <c r="C35" s="23">
        <v>2.1</v>
      </c>
      <c r="D35" s="13">
        <f t="shared" si="6"/>
        <v>0</v>
      </c>
      <c r="E35" s="95">
        <f t="shared" si="7"/>
        <v>2</v>
      </c>
      <c r="F35" s="31"/>
      <c r="G35" s="30">
        <f t="shared" si="0"/>
        <v>50</v>
      </c>
      <c r="H35" s="21">
        <v>0</v>
      </c>
      <c r="I35" s="6"/>
      <c r="J35" s="5">
        <v>0</v>
      </c>
      <c r="K35" s="8">
        <f t="shared" si="1"/>
        <v>4.2</v>
      </c>
      <c r="L35" s="7">
        <f t="shared" si="8"/>
        <v>16.8</v>
      </c>
      <c r="M35" s="6">
        <f t="shared" si="2"/>
        <v>0</v>
      </c>
      <c r="N35" s="6"/>
      <c r="O35" s="5">
        <v>0</v>
      </c>
      <c r="P35" s="20">
        <f t="shared" si="3"/>
        <v>16.8</v>
      </c>
      <c r="Q35" s="19">
        <f t="shared" si="9"/>
        <v>0</v>
      </c>
      <c r="R35" s="6"/>
      <c r="S35" s="18">
        <v>0</v>
      </c>
      <c r="T35" s="17">
        <f t="shared" si="10"/>
        <v>0</v>
      </c>
    </row>
    <row r="36" spans="1:20">
      <c r="A36" s="25">
        <f t="shared" si="4"/>
        <v>5</v>
      </c>
      <c r="B36" s="24">
        <f t="shared" si="5"/>
        <v>42020</v>
      </c>
      <c r="C36" s="23">
        <v>2.1</v>
      </c>
      <c r="D36" s="13">
        <f t="shared" si="6"/>
        <v>0</v>
      </c>
      <c r="E36" s="95">
        <f t="shared" si="7"/>
        <v>2</v>
      </c>
      <c r="F36" s="31"/>
      <c r="G36" s="30">
        <f t="shared" si="0"/>
        <v>50</v>
      </c>
      <c r="H36" s="21">
        <v>0</v>
      </c>
      <c r="I36" s="6"/>
      <c r="J36" s="5">
        <v>0</v>
      </c>
      <c r="K36" s="8">
        <f t="shared" si="1"/>
        <v>4.2</v>
      </c>
      <c r="L36" s="7">
        <f t="shared" si="8"/>
        <v>21</v>
      </c>
      <c r="M36" s="6">
        <f t="shared" si="2"/>
        <v>0</v>
      </c>
      <c r="N36" s="6"/>
      <c r="O36" s="5">
        <v>0</v>
      </c>
      <c r="P36" s="20">
        <f t="shared" si="3"/>
        <v>21</v>
      </c>
      <c r="Q36" s="19">
        <f t="shared" si="9"/>
        <v>0</v>
      </c>
      <c r="R36" s="6"/>
      <c r="S36" s="18">
        <v>0</v>
      </c>
      <c r="T36" s="17">
        <f t="shared" si="10"/>
        <v>0</v>
      </c>
    </row>
    <row r="37" spans="1:20">
      <c r="A37" s="27">
        <f t="shared" si="4"/>
        <v>6</v>
      </c>
      <c r="B37" s="26">
        <f t="shared" si="5"/>
        <v>42027</v>
      </c>
      <c r="C37" s="23">
        <v>2.1</v>
      </c>
      <c r="D37" s="13">
        <f t="shared" si="6"/>
        <v>0</v>
      </c>
      <c r="E37" s="95">
        <f t="shared" si="7"/>
        <v>2</v>
      </c>
      <c r="F37" s="31"/>
      <c r="G37" s="30">
        <f t="shared" si="0"/>
        <v>50</v>
      </c>
      <c r="H37" s="21">
        <v>0</v>
      </c>
      <c r="I37" s="6"/>
      <c r="J37" s="5">
        <v>0</v>
      </c>
      <c r="K37" s="8">
        <f t="shared" si="1"/>
        <v>4.2</v>
      </c>
      <c r="L37" s="7">
        <f t="shared" si="8"/>
        <v>25.2</v>
      </c>
      <c r="M37" s="6">
        <f t="shared" si="2"/>
        <v>25</v>
      </c>
      <c r="N37" s="6"/>
      <c r="O37" s="5">
        <v>0</v>
      </c>
      <c r="P37" s="20">
        <f t="shared" si="3"/>
        <v>0.19999999999999929</v>
      </c>
      <c r="Q37" s="19">
        <f t="shared" si="9"/>
        <v>0</v>
      </c>
      <c r="R37" s="6"/>
      <c r="S37" s="18">
        <v>0</v>
      </c>
      <c r="T37" s="17">
        <f t="shared" si="10"/>
        <v>0</v>
      </c>
    </row>
    <row r="38" spans="1:20">
      <c r="A38" s="25">
        <f t="shared" si="4"/>
        <v>7</v>
      </c>
      <c r="B38" s="24">
        <f t="shared" si="5"/>
        <v>42034</v>
      </c>
      <c r="C38" s="23">
        <v>2.1</v>
      </c>
      <c r="D38" s="13">
        <f t="shared" si="6"/>
        <v>1</v>
      </c>
      <c r="E38" s="95">
        <f t="shared" si="7"/>
        <v>3</v>
      </c>
      <c r="F38" s="31"/>
      <c r="G38" s="30">
        <f t="shared" si="0"/>
        <v>75</v>
      </c>
      <c r="H38" s="21">
        <v>0</v>
      </c>
      <c r="I38" s="6"/>
      <c r="J38" s="5">
        <v>0</v>
      </c>
      <c r="K38" s="8">
        <f t="shared" si="1"/>
        <v>6.3000000000000007</v>
      </c>
      <c r="L38" s="7">
        <f t="shared" si="8"/>
        <v>6.5</v>
      </c>
      <c r="M38" s="6">
        <f t="shared" si="2"/>
        <v>0</v>
      </c>
      <c r="N38" s="6"/>
      <c r="O38" s="5">
        <v>0</v>
      </c>
      <c r="P38" s="20">
        <f t="shared" si="3"/>
        <v>6.5</v>
      </c>
      <c r="Q38" s="19">
        <f t="shared" si="9"/>
        <v>0</v>
      </c>
      <c r="R38" s="6"/>
      <c r="S38" s="18">
        <v>0</v>
      </c>
      <c r="T38" s="17">
        <f t="shared" si="10"/>
        <v>0</v>
      </c>
    </row>
    <row r="39" spans="1:20">
      <c r="A39" s="27">
        <f t="shared" si="4"/>
        <v>8</v>
      </c>
      <c r="B39" s="26">
        <f t="shared" si="5"/>
        <v>42041</v>
      </c>
      <c r="C39" s="23">
        <v>2.1</v>
      </c>
      <c r="D39" s="13">
        <f t="shared" si="6"/>
        <v>0</v>
      </c>
      <c r="E39" s="95">
        <f t="shared" si="7"/>
        <v>3</v>
      </c>
      <c r="F39" s="31"/>
      <c r="G39" s="30">
        <f t="shared" si="0"/>
        <v>75</v>
      </c>
      <c r="H39" s="21">
        <v>0</v>
      </c>
      <c r="I39" s="6"/>
      <c r="J39" s="5">
        <v>0</v>
      </c>
      <c r="K39" s="8">
        <f t="shared" si="1"/>
        <v>6.3000000000000007</v>
      </c>
      <c r="L39" s="7">
        <f t="shared" si="8"/>
        <v>12.8</v>
      </c>
      <c r="M39" s="6">
        <f t="shared" si="2"/>
        <v>0</v>
      </c>
      <c r="N39" s="6"/>
      <c r="O39" s="5">
        <v>0</v>
      </c>
      <c r="P39" s="20">
        <f t="shared" si="3"/>
        <v>12.8</v>
      </c>
      <c r="Q39" s="19">
        <f t="shared" si="9"/>
        <v>0</v>
      </c>
      <c r="R39" s="6"/>
      <c r="S39" s="18">
        <v>0</v>
      </c>
      <c r="T39" s="17">
        <f t="shared" si="10"/>
        <v>0</v>
      </c>
    </row>
    <row r="40" spans="1:20">
      <c r="A40" s="25">
        <f t="shared" si="4"/>
        <v>9</v>
      </c>
      <c r="B40" s="24">
        <f t="shared" si="5"/>
        <v>42048</v>
      </c>
      <c r="C40" s="23">
        <v>2.1</v>
      </c>
      <c r="D40" s="13">
        <f t="shared" si="6"/>
        <v>0</v>
      </c>
      <c r="E40" s="95">
        <f t="shared" si="7"/>
        <v>3</v>
      </c>
      <c r="F40" s="31"/>
      <c r="G40" s="30">
        <f t="shared" si="0"/>
        <v>75</v>
      </c>
      <c r="H40" s="21">
        <v>0</v>
      </c>
      <c r="I40" s="6"/>
      <c r="J40" s="5">
        <v>0</v>
      </c>
      <c r="K40" s="8">
        <f t="shared" si="1"/>
        <v>6.3000000000000007</v>
      </c>
      <c r="L40" s="7">
        <f t="shared" si="8"/>
        <v>19.100000000000001</v>
      </c>
      <c r="M40" s="6">
        <f t="shared" si="2"/>
        <v>0</v>
      </c>
      <c r="N40" s="6"/>
      <c r="O40" s="5">
        <v>0</v>
      </c>
      <c r="P40" s="20">
        <f t="shared" si="3"/>
        <v>19.100000000000001</v>
      </c>
      <c r="Q40" s="19">
        <f t="shared" si="9"/>
        <v>0</v>
      </c>
      <c r="R40" s="6"/>
      <c r="S40" s="18">
        <v>0</v>
      </c>
      <c r="T40" s="17">
        <f t="shared" si="10"/>
        <v>0</v>
      </c>
    </row>
    <row r="41" spans="1:20">
      <c r="A41" s="27">
        <f t="shared" si="4"/>
        <v>10</v>
      </c>
      <c r="B41" s="26">
        <f t="shared" si="5"/>
        <v>42055</v>
      </c>
      <c r="C41" s="23">
        <v>2.1</v>
      </c>
      <c r="D41" s="13">
        <f t="shared" si="6"/>
        <v>0</v>
      </c>
      <c r="E41" s="95">
        <f t="shared" si="7"/>
        <v>3</v>
      </c>
      <c r="F41" s="31"/>
      <c r="G41" s="30">
        <f t="shared" si="0"/>
        <v>75</v>
      </c>
      <c r="H41" s="21">
        <v>0</v>
      </c>
      <c r="I41" s="6"/>
      <c r="J41" s="5">
        <v>0</v>
      </c>
      <c r="K41" s="8">
        <f t="shared" si="1"/>
        <v>6.3000000000000007</v>
      </c>
      <c r="L41" s="7">
        <f t="shared" si="8"/>
        <v>25.400000000000002</v>
      </c>
      <c r="M41" s="6">
        <f t="shared" si="2"/>
        <v>25</v>
      </c>
      <c r="N41" s="6"/>
      <c r="O41" s="5">
        <v>0</v>
      </c>
      <c r="P41" s="20">
        <f t="shared" si="3"/>
        <v>0.40000000000000213</v>
      </c>
      <c r="Q41" s="19">
        <f t="shared" si="9"/>
        <v>0</v>
      </c>
      <c r="R41" s="6"/>
      <c r="S41" s="18">
        <v>0</v>
      </c>
      <c r="T41" s="17">
        <f t="shared" si="10"/>
        <v>0</v>
      </c>
    </row>
    <row r="42" spans="1:20">
      <c r="A42" s="25">
        <f t="shared" si="4"/>
        <v>11</v>
      </c>
      <c r="B42" s="24">
        <f t="shared" si="5"/>
        <v>42062</v>
      </c>
      <c r="C42" s="23">
        <v>2.1</v>
      </c>
      <c r="D42" s="13">
        <f t="shared" si="6"/>
        <v>1</v>
      </c>
      <c r="E42" s="95">
        <f t="shared" si="7"/>
        <v>4</v>
      </c>
      <c r="F42" s="31"/>
      <c r="G42" s="30">
        <f t="shared" si="0"/>
        <v>100</v>
      </c>
      <c r="H42" s="21">
        <v>0</v>
      </c>
      <c r="I42" s="6"/>
      <c r="J42" s="5">
        <v>0</v>
      </c>
      <c r="K42" s="8">
        <f t="shared" si="1"/>
        <v>8.4</v>
      </c>
      <c r="L42" s="7">
        <f t="shared" si="8"/>
        <v>8.8000000000000025</v>
      </c>
      <c r="M42" s="6">
        <f t="shared" si="2"/>
        <v>0</v>
      </c>
      <c r="N42" s="6"/>
      <c r="O42" s="5">
        <v>0</v>
      </c>
      <c r="P42" s="20">
        <f t="shared" si="3"/>
        <v>8.8000000000000025</v>
      </c>
      <c r="Q42" s="19">
        <f t="shared" si="9"/>
        <v>0</v>
      </c>
      <c r="R42" s="6"/>
      <c r="S42" s="18">
        <v>0</v>
      </c>
      <c r="T42" s="17">
        <f t="shared" si="10"/>
        <v>0</v>
      </c>
    </row>
    <row r="43" spans="1:20">
      <c r="A43" s="25">
        <f t="shared" si="4"/>
        <v>12</v>
      </c>
      <c r="B43" s="26">
        <f t="shared" si="5"/>
        <v>42069</v>
      </c>
      <c r="C43" s="23">
        <v>2.1</v>
      </c>
      <c r="D43" s="13">
        <f t="shared" si="6"/>
        <v>0</v>
      </c>
      <c r="E43" s="95">
        <f t="shared" si="7"/>
        <v>4</v>
      </c>
      <c r="F43" s="31"/>
      <c r="G43" s="30">
        <f t="shared" si="0"/>
        <v>100</v>
      </c>
      <c r="H43" s="21">
        <v>0</v>
      </c>
      <c r="I43" s="6"/>
      <c r="J43" s="5">
        <v>0</v>
      </c>
      <c r="K43" s="8">
        <f t="shared" si="1"/>
        <v>8.4</v>
      </c>
      <c r="L43" s="7">
        <f t="shared" si="8"/>
        <v>17.200000000000003</v>
      </c>
      <c r="M43" s="6">
        <f t="shared" si="2"/>
        <v>0</v>
      </c>
      <c r="N43" s="6"/>
      <c r="O43" s="5">
        <v>0</v>
      </c>
      <c r="P43" s="20">
        <f t="shared" si="3"/>
        <v>17.200000000000003</v>
      </c>
      <c r="Q43" s="19">
        <f t="shared" si="9"/>
        <v>0</v>
      </c>
      <c r="R43" s="6"/>
      <c r="S43" s="18">
        <v>0</v>
      </c>
      <c r="T43" s="17">
        <f t="shared" si="10"/>
        <v>0</v>
      </c>
    </row>
    <row r="44" spans="1:20">
      <c r="A44" s="25">
        <f t="shared" si="4"/>
        <v>13</v>
      </c>
      <c r="B44" s="24">
        <f t="shared" si="5"/>
        <v>42076</v>
      </c>
      <c r="C44" s="23">
        <v>2.1</v>
      </c>
      <c r="D44" s="13">
        <f t="shared" si="6"/>
        <v>0</v>
      </c>
      <c r="E44" s="95">
        <f t="shared" si="7"/>
        <v>4</v>
      </c>
      <c r="F44" s="31"/>
      <c r="G44" s="30">
        <f t="shared" si="0"/>
        <v>100</v>
      </c>
      <c r="H44" s="21">
        <v>0</v>
      </c>
      <c r="I44" s="6"/>
      <c r="J44" s="5">
        <v>0</v>
      </c>
      <c r="K44" s="8">
        <f t="shared" si="1"/>
        <v>8.4</v>
      </c>
      <c r="L44" s="7">
        <f t="shared" si="8"/>
        <v>25.6</v>
      </c>
      <c r="M44" s="6">
        <f t="shared" si="2"/>
        <v>25</v>
      </c>
      <c r="N44" s="6"/>
      <c r="O44" s="5">
        <v>0</v>
      </c>
      <c r="P44" s="20">
        <f t="shared" si="3"/>
        <v>0.60000000000000142</v>
      </c>
      <c r="Q44" s="19">
        <f t="shared" si="9"/>
        <v>0</v>
      </c>
      <c r="R44" s="6"/>
      <c r="S44" s="18">
        <v>0</v>
      </c>
      <c r="T44" s="17">
        <f t="shared" si="10"/>
        <v>0</v>
      </c>
    </row>
    <row r="45" spans="1:20">
      <c r="A45" s="27">
        <f t="shared" si="4"/>
        <v>14</v>
      </c>
      <c r="B45" s="26">
        <f t="shared" si="5"/>
        <v>42083</v>
      </c>
      <c r="C45" s="23">
        <v>2.1</v>
      </c>
      <c r="D45" s="13">
        <f t="shared" si="6"/>
        <v>1</v>
      </c>
      <c r="E45" s="95">
        <f t="shared" si="7"/>
        <v>5</v>
      </c>
      <c r="F45" s="31"/>
      <c r="G45" s="30">
        <f t="shared" si="0"/>
        <v>125</v>
      </c>
      <c r="H45" s="21">
        <v>0</v>
      </c>
      <c r="I45" s="6"/>
      <c r="J45" s="5">
        <v>0</v>
      </c>
      <c r="K45" s="8">
        <f t="shared" si="1"/>
        <v>10.5</v>
      </c>
      <c r="L45" s="7">
        <f t="shared" si="8"/>
        <v>11.100000000000001</v>
      </c>
      <c r="M45" s="6">
        <f t="shared" si="2"/>
        <v>0</v>
      </c>
      <c r="N45" s="6"/>
      <c r="O45" s="5">
        <v>0</v>
      </c>
      <c r="P45" s="20">
        <f t="shared" si="3"/>
        <v>11.100000000000001</v>
      </c>
      <c r="Q45" s="19">
        <f t="shared" si="9"/>
        <v>0</v>
      </c>
      <c r="R45" s="6"/>
      <c r="S45" s="18">
        <v>0</v>
      </c>
      <c r="T45" s="17">
        <f t="shared" si="10"/>
        <v>0</v>
      </c>
    </row>
    <row r="46" spans="1:20">
      <c r="A46" s="25">
        <f t="shared" si="4"/>
        <v>15</v>
      </c>
      <c r="B46" s="24">
        <f t="shared" si="5"/>
        <v>42090</v>
      </c>
      <c r="C46" s="23">
        <v>2.1</v>
      </c>
      <c r="D46" s="13">
        <f t="shared" si="6"/>
        <v>0</v>
      </c>
      <c r="E46" s="95">
        <f t="shared" si="7"/>
        <v>5</v>
      </c>
      <c r="F46" s="31"/>
      <c r="G46" s="30">
        <f t="shared" si="0"/>
        <v>125</v>
      </c>
      <c r="H46" s="21">
        <v>0</v>
      </c>
      <c r="I46" s="6"/>
      <c r="J46" s="5">
        <v>0</v>
      </c>
      <c r="K46" s="8">
        <f t="shared" si="1"/>
        <v>10.5</v>
      </c>
      <c r="L46" s="7">
        <f t="shared" si="8"/>
        <v>21.6</v>
      </c>
      <c r="M46" s="6">
        <f t="shared" si="2"/>
        <v>0</v>
      </c>
      <c r="N46" s="6"/>
      <c r="O46" s="5">
        <v>0</v>
      </c>
      <c r="P46" s="20">
        <f t="shared" si="3"/>
        <v>21.6</v>
      </c>
      <c r="Q46" s="19">
        <f t="shared" si="9"/>
        <v>0</v>
      </c>
      <c r="R46" s="6"/>
      <c r="S46" s="18">
        <v>0</v>
      </c>
      <c r="T46" s="17">
        <f t="shared" si="10"/>
        <v>0</v>
      </c>
    </row>
    <row r="47" spans="1:20">
      <c r="A47" s="27">
        <f t="shared" si="4"/>
        <v>16</v>
      </c>
      <c r="B47" s="26">
        <f t="shared" si="5"/>
        <v>42097</v>
      </c>
      <c r="C47" s="23">
        <v>2.1</v>
      </c>
      <c r="D47" s="13">
        <f t="shared" si="6"/>
        <v>0</v>
      </c>
      <c r="E47" s="95">
        <f t="shared" si="7"/>
        <v>5</v>
      </c>
      <c r="F47" s="32"/>
      <c r="G47" s="30">
        <f t="shared" si="0"/>
        <v>125</v>
      </c>
      <c r="H47" s="21">
        <v>0</v>
      </c>
      <c r="I47" s="6"/>
      <c r="J47" s="5">
        <v>0</v>
      </c>
      <c r="K47" s="8">
        <f t="shared" si="1"/>
        <v>10.5</v>
      </c>
      <c r="L47" s="7">
        <f t="shared" si="8"/>
        <v>32.1</v>
      </c>
      <c r="M47" s="6">
        <f t="shared" si="2"/>
        <v>25</v>
      </c>
      <c r="N47" s="6"/>
      <c r="O47" s="5">
        <v>0</v>
      </c>
      <c r="P47" s="20">
        <f t="shared" si="3"/>
        <v>7.1000000000000014</v>
      </c>
      <c r="Q47" s="19">
        <f t="shared" si="9"/>
        <v>0</v>
      </c>
      <c r="R47" s="6"/>
      <c r="S47" s="18">
        <v>0</v>
      </c>
      <c r="T47" s="17">
        <f t="shared" si="10"/>
        <v>0</v>
      </c>
    </row>
    <row r="48" spans="1:20">
      <c r="A48" s="25">
        <f t="shared" si="4"/>
        <v>17</v>
      </c>
      <c r="B48" s="24">
        <f t="shared" si="5"/>
        <v>42104</v>
      </c>
      <c r="C48" s="23">
        <v>2.1</v>
      </c>
      <c r="D48" s="13">
        <f t="shared" si="6"/>
        <v>1</v>
      </c>
      <c r="E48" s="95">
        <f t="shared" si="7"/>
        <v>6</v>
      </c>
      <c r="F48" s="31">
        <f t="shared" ref="F48:F111" si="11">D32</f>
        <v>2</v>
      </c>
      <c r="G48" s="30">
        <f t="shared" si="0"/>
        <v>150</v>
      </c>
      <c r="H48" s="21">
        <v>0</v>
      </c>
      <c r="I48" s="6"/>
      <c r="J48" s="5">
        <v>0</v>
      </c>
      <c r="K48" s="8">
        <f t="shared" si="1"/>
        <v>12.600000000000001</v>
      </c>
      <c r="L48" s="7">
        <f t="shared" si="8"/>
        <v>19.700000000000003</v>
      </c>
      <c r="M48" s="6">
        <f t="shared" si="2"/>
        <v>0</v>
      </c>
      <c r="N48" s="6"/>
      <c r="O48" s="5">
        <v>0</v>
      </c>
      <c r="P48" s="20">
        <f t="shared" si="3"/>
        <v>19.700000000000003</v>
      </c>
      <c r="Q48" s="19">
        <f t="shared" si="9"/>
        <v>0</v>
      </c>
      <c r="R48" s="6"/>
      <c r="S48" s="18">
        <v>0</v>
      </c>
      <c r="T48" s="17">
        <f t="shared" si="10"/>
        <v>0</v>
      </c>
    </row>
    <row r="49" spans="1:20">
      <c r="A49" s="27">
        <f t="shared" si="4"/>
        <v>18</v>
      </c>
      <c r="B49" s="26">
        <f t="shared" si="5"/>
        <v>42111</v>
      </c>
      <c r="C49" s="23">
        <v>2.1</v>
      </c>
      <c r="D49" s="13">
        <f t="shared" si="6"/>
        <v>0</v>
      </c>
      <c r="E49" s="96">
        <f t="shared" si="7"/>
        <v>4</v>
      </c>
      <c r="F49" s="12">
        <f t="shared" si="11"/>
        <v>0</v>
      </c>
      <c r="G49" s="22">
        <f t="shared" si="0"/>
        <v>100</v>
      </c>
      <c r="H49" s="21">
        <v>0</v>
      </c>
      <c r="I49" s="6"/>
      <c r="J49" s="5">
        <v>0</v>
      </c>
      <c r="K49" s="8">
        <f t="shared" si="1"/>
        <v>8.4</v>
      </c>
      <c r="L49" s="7">
        <f t="shared" si="8"/>
        <v>28.1</v>
      </c>
      <c r="M49" s="6">
        <f t="shared" si="2"/>
        <v>25</v>
      </c>
      <c r="N49" s="6"/>
      <c r="O49" s="5">
        <v>0</v>
      </c>
      <c r="P49" s="20">
        <f t="shared" si="3"/>
        <v>3.1000000000000014</v>
      </c>
      <c r="Q49" s="19">
        <f t="shared" si="9"/>
        <v>0</v>
      </c>
      <c r="R49" s="6"/>
      <c r="S49" s="18">
        <v>0</v>
      </c>
      <c r="T49" s="17">
        <f t="shared" si="10"/>
        <v>0</v>
      </c>
    </row>
    <row r="50" spans="1:20">
      <c r="A50" s="25">
        <f t="shared" si="4"/>
        <v>19</v>
      </c>
      <c r="B50" s="24">
        <f t="shared" si="5"/>
        <v>42118</v>
      </c>
      <c r="C50" s="23">
        <v>2.1</v>
      </c>
      <c r="D50" s="13">
        <f t="shared" si="6"/>
        <v>1</v>
      </c>
      <c r="E50" s="96">
        <f t="shared" si="7"/>
        <v>5</v>
      </c>
      <c r="F50" s="12">
        <f t="shared" si="11"/>
        <v>0</v>
      </c>
      <c r="G50" s="22">
        <f t="shared" si="0"/>
        <v>125</v>
      </c>
      <c r="H50" s="21">
        <v>0</v>
      </c>
      <c r="I50" s="6"/>
      <c r="J50" s="5">
        <v>0</v>
      </c>
      <c r="K50" s="8">
        <f t="shared" si="1"/>
        <v>10.5</v>
      </c>
      <c r="L50" s="7">
        <f t="shared" si="8"/>
        <v>13.600000000000001</v>
      </c>
      <c r="M50" s="6">
        <f t="shared" si="2"/>
        <v>0</v>
      </c>
      <c r="N50" s="6"/>
      <c r="O50" s="5">
        <v>0</v>
      </c>
      <c r="P50" s="20">
        <f t="shared" si="3"/>
        <v>13.600000000000001</v>
      </c>
      <c r="Q50" s="19">
        <f t="shared" si="9"/>
        <v>0</v>
      </c>
      <c r="R50" s="6"/>
      <c r="S50" s="18">
        <v>0</v>
      </c>
      <c r="T50" s="17">
        <f t="shared" si="10"/>
        <v>0</v>
      </c>
    </row>
    <row r="51" spans="1:20">
      <c r="A51" s="27">
        <f t="shared" si="4"/>
        <v>20</v>
      </c>
      <c r="B51" s="26">
        <f t="shared" si="5"/>
        <v>42125</v>
      </c>
      <c r="C51" s="23">
        <v>2.1</v>
      </c>
      <c r="D51" s="13">
        <f t="shared" si="6"/>
        <v>0</v>
      </c>
      <c r="E51" s="96">
        <f t="shared" si="7"/>
        <v>5</v>
      </c>
      <c r="F51" s="12">
        <f t="shared" si="11"/>
        <v>0</v>
      </c>
      <c r="G51" s="22">
        <f t="shared" si="0"/>
        <v>125</v>
      </c>
      <c r="H51" s="21">
        <v>0</v>
      </c>
      <c r="I51" s="6"/>
      <c r="J51" s="5">
        <v>0</v>
      </c>
      <c r="K51" s="8">
        <f t="shared" si="1"/>
        <v>10.5</v>
      </c>
      <c r="L51" s="7">
        <f t="shared" si="8"/>
        <v>24.1</v>
      </c>
      <c r="M51" s="6">
        <f t="shared" si="2"/>
        <v>0</v>
      </c>
      <c r="N51" s="6"/>
      <c r="O51" s="5">
        <v>0</v>
      </c>
      <c r="P51" s="20">
        <f t="shared" si="3"/>
        <v>24.1</v>
      </c>
      <c r="Q51" s="19">
        <f t="shared" si="9"/>
        <v>0</v>
      </c>
      <c r="R51" s="6"/>
      <c r="S51" s="18">
        <v>0</v>
      </c>
      <c r="T51" s="17">
        <f t="shared" si="10"/>
        <v>0</v>
      </c>
    </row>
    <row r="52" spans="1:20">
      <c r="A52" s="25">
        <f t="shared" si="4"/>
        <v>21</v>
      </c>
      <c r="B52" s="24">
        <f t="shared" si="5"/>
        <v>42132</v>
      </c>
      <c r="C52" s="23">
        <v>2.1</v>
      </c>
      <c r="D52" s="13">
        <f t="shared" si="6"/>
        <v>0</v>
      </c>
      <c r="E52" s="96">
        <f t="shared" si="7"/>
        <v>5</v>
      </c>
      <c r="F52" s="12">
        <f t="shared" si="11"/>
        <v>0</v>
      </c>
      <c r="G52" s="22">
        <f t="shared" si="0"/>
        <v>125</v>
      </c>
      <c r="H52" s="21">
        <v>0</v>
      </c>
      <c r="I52" s="6"/>
      <c r="J52" s="5">
        <v>0</v>
      </c>
      <c r="K52" s="8">
        <f t="shared" si="1"/>
        <v>10.5</v>
      </c>
      <c r="L52" s="7">
        <f t="shared" si="8"/>
        <v>34.6</v>
      </c>
      <c r="M52" s="6">
        <f t="shared" si="2"/>
        <v>25</v>
      </c>
      <c r="N52" s="6"/>
      <c r="O52" s="5">
        <v>0</v>
      </c>
      <c r="P52" s="20">
        <f t="shared" si="3"/>
        <v>9.6000000000000014</v>
      </c>
      <c r="Q52" s="19">
        <f t="shared" si="9"/>
        <v>0</v>
      </c>
      <c r="R52" s="6"/>
      <c r="S52" s="18">
        <v>0</v>
      </c>
      <c r="T52" s="17">
        <f t="shared" si="10"/>
        <v>0</v>
      </c>
    </row>
    <row r="53" spans="1:20">
      <c r="A53" s="27">
        <f t="shared" si="4"/>
        <v>22</v>
      </c>
      <c r="B53" s="26">
        <f t="shared" si="5"/>
        <v>42139</v>
      </c>
      <c r="C53" s="23">
        <v>2.1</v>
      </c>
      <c r="D53" s="13">
        <f t="shared" si="6"/>
        <v>1</v>
      </c>
      <c r="E53" s="96">
        <f t="shared" si="7"/>
        <v>6</v>
      </c>
      <c r="F53" s="12">
        <f t="shared" si="11"/>
        <v>0</v>
      </c>
      <c r="G53" s="22">
        <f t="shared" si="0"/>
        <v>150</v>
      </c>
      <c r="H53" s="21">
        <v>0</v>
      </c>
      <c r="I53" s="6"/>
      <c r="J53" s="5">
        <v>0</v>
      </c>
      <c r="K53" s="8">
        <f t="shared" si="1"/>
        <v>12.600000000000001</v>
      </c>
      <c r="L53" s="7">
        <f t="shared" si="8"/>
        <v>22.200000000000003</v>
      </c>
      <c r="M53" s="6">
        <f t="shared" si="2"/>
        <v>0</v>
      </c>
      <c r="N53" s="6"/>
      <c r="O53" s="5">
        <v>0</v>
      </c>
      <c r="P53" s="20">
        <f t="shared" si="3"/>
        <v>22.200000000000003</v>
      </c>
      <c r="Q53" s="19">
        <f t="shared" si="9"/>
        <v>0</v>
      </c>
      <c r="R53" s="6"/>
      <c r="S53" s="18">
        <v>0</v>
      </c>
      <c r="T53" s="17">
        <f t="shared" si="10"/>
        <v>0</v>
      </c>
    </row>
    <row r="54" spans="1:20">
      <c r="A54" s="25">
        <f t="shared" si="4"/>
        <v>23</v>
      </c>
      <c r="B54" s="24">
        <f t="shared" si="5"/>
        <v>42146</v>
      </c>
      <c r="C54" s="23">
        <v>2.1</v>
      </c>
      <c r="D54" s="13">
        <f t="shared" si="6"/>
        <v>0</v>
      </c>
      <c r="E54" s="96">
        <f t="shared" si="7"/>
        <v>6</v>
      </c>
      <c r="F54" s="12">
        <f t="shared" si="11"/>
        <v>1</v>
      </c>
      <c r="G54" s="22">
        <f t="shared" si="0"/>
        <v>150</v>
      </c>
      <c r="H54" s="21">
        <v>0</v>
      </c>
      <c r="I54" s="6"/>
      <c r="J54" s="5">
        <v>0</v>
      </c>
      <c r="K54" s="8">
        <f t="shared" si="1"/>
        <v>12.600000000000001</v>
      </c>
      <c r="L54" s="7">
        <f t="shared" si="8"/>
        <v>34.800000000000004</v>
      </c>
      <c r="M54" s="6">
        <f t="shared" si="2"/>
        <v>25</v>
      </c>
      <c r="N54" s="6"/>
      <c r="O54" s="5">
        <v>0</v>
      </c>
      <c r="P54" s="20">
        <f t="shared" si="3"/>
        <v>9.8000000000000043</v>
      </c>
      <c r="Q54" s="19">
        <f t="shared" si="9"/>
        <v>0</v>
      </c>
      <c r="R54" s="6"/>
      <c r="S54" s="18">
        <v>0</v>
      </c>
      <c r="T54" s="17">
        <f t="shared" si="10"/>
        <v>0</v>
      </c>
    </row>
    <row r="55" spans="1:20">
      <c r="A55" s="27">
        <f t="shared" si="4"/>
        <v>24</v>
      </c>
      <c r="B55" s="26">
        <f t="shared" si="5"/>
        <v>42153</v>
      </c>
      <c r="C55" s="23">
        <v>2.1</v>
      </c>
      <c r="D55" s="13">
        <f t="shared" si="6"/>
        <v>1</v>
      </c>
      <c r="E55" s="96">
        <f t="shared" si="7"/>
        <v>6</v>
      </c>
      <c r="F55" s="12">
        <f t="shared" si="11"/>
        <v>0</v>
      </c>
      <c r="G55" s="22">
        <f t="shared" si="0"/>
        <v>150</v>
      </c>
      <c r="H55" s="21">
        <v>0</v>
      </c>
      <c r="I55" s="6"/>
      <c r="J55" s="5">
        <v>0</v>
      </c>
      <c r="K55" s="8">
        <f t="shared" si="1"/>
        <v>12.600000000000001</v>
      </c>
      <c r="L55" s="7">
        <f t="shared" si="8"/>
        <v>22.400000000000006</v>
      </c>
      <c r="M55" s="6">
        <f t="shared" si="2"/>
        <v>0</v>
      </c>
      <c r="N55" s="6"/>
      <c r="O55" s="5">
        <v>0</v>
      </c>
      <c r="P55" s="20">
        <f t="shared" si="3"/>
        <v>22.400000000000006</v>
      </c>
      <c r="Q55" s="19">
        <f t="shared" si="9"/>
        <v>0</v>
      </c>
      <c r="R55" s="6"/>
      <c r="S55" s="18">
        <v>0</v>
      </c>
      <c r="T55" s="17">
        <f t="shared" si="10"/>
        <v>0</v>
      </c>
    </row>
    <row r="56" spans="1:20">
      <c r="A56" s="25">
        <f t="shared" si="4"/>
        <v>25</v>
      </c>
      <c r="B56" s="24">
        <f t="shared" si="5"/>
        <v>42160</v>
      </c>
      <c r="C56" s="23">
        <v>2.1</v>
      </c>
      <c r="D56" s="13">
        <f t="shared" si="6"/>
        <v>0</v>
      </c>
      <c r="E56" s="96">
        <f t="shared" si="7"/>
        <v>6</v>
      </c>
      <c r="F56" s="12">
        <f t="shared" si="11"/>
        <v>0</v>
      </c>
      <c r="G56" s="22">
        <f t="shared" si="0"/>
        <v>150</v>
      </c>
      <c r="H56" s="21">
        <v>0</v>
      </c>
      <c r="I56" s="6"/>
      <c r="J56" s="5">
        <v>0</v>
      </c>
      <c r="K56" s="8">
        <f t="shared" si="1"/>
        <v>12.600000000000001</v>
      </c>
      <c r="L56" s="7">
        <f t="shared" si="8"/>
        <v>35.000000000000007</v>
      </c>
      <c r="M56" s="6">
        <f t="shared" si="2"/>
        <v>25</v>
      </c>
      <c r="N56" s="6"/>
      <c r="O56" s="5">
        <v>0</v>
      </c>
      <c r="P56" s="20">
        <f t="shared" si="3"/>
        <v>10.000000000000007</v>
      </c>
      <c r="Q56" s="19">
        <f t="shared" si="9"/>
        <v>0</v>
      </c>
      <c r="R56" s="6"/>
      <c r="S56" s="18">
        <v>0</v>
      </c>
      <c r="T56" s="17">
        <f t="shared" si="10"/>
        <v>0</v>
      </c>
    </row>
    <row r="57" spans="1:20">
      <c r="A57" s="27">
        <f t="shared" si="4"/>
        <v>26</v>
      </c>
      <c r="B57" s="26">
        <f t="shared" si="5"/>
        <v>42167</v>
      </c>
      <c r="C57" s="23">
        <v>2.1</v>
      </c>
      <c r="D57" s="13">
        <f t="shared" si="6"/>
        <v>1</v>
      </c>
      <c r="E57" s="96">
        <f t="shared" si="7"/>
        <v>7</v>
      </c>
      <c r="F57" s="12">
        <f t="shared" si="11"/>
        <v>0</v>
      </c>
      <c r="G57" s="22">
        <f t="shared" si="0"/>
        <v>175</v>
      </c>
      <c r="H57" s="21">
        <v>0</v>
      </c>
      <c r="I57" s="6"/>
      <c r="J57" s="5">
        <v>0</v>
      </c>
      <c r="K57" s="8">
        <f t="shared" si="1"/>
        <v>14.700000000000001</v>
      </c>
      <c r="L57" s="7">
        <f t="shared" si="8"/>
        <v>24.70000000000001</v>
      </c>
      <c r="M57" s="6">
        <f t="shared" si="2"/>
        <v>0</v>
      </c>
      <c r="N57" s="6"/>
      <c r="O57" s="5">
        <v>0</v>
      </c>
      <c r="P57" s="20">
        <f t="shared" si="3"/>
        <v>24.70000000000001</v>
      </c>
      <c r="Q57" s="19">
        <f t="shared" si="9"/>
        <v>0</v>
      </c>
      <c r="R57" s="6"/>
      <c r="S57" s="18">
        <v>0</v>
      </c>
      <c r="T57" s="17">
        <f t="shared" si="10"/>
        <v>0</v>
      </c>
    </row>
    <row r="58" spans="1:20">
      <c r="A58" s="25">
        <f t="shared" si="4"/>
        <v>27</v>
      </c>
      <c r="B58" s="24">
        <f t="shared" si="5"/>
        <v>42174</v>
      </c>
      <c r="C58" s="23">
        <v>2.1</v>
      </c>
      <c r="D58" s="13">
        <f t="shared" si="6"/>
        <v>0</v>
      </c>
      <c r="E58" s="96">
        <f t="shared" si="7"/>
        <v>7</v>
      </c>
      <c r="F58" s="12">
        <f t="shared" si="11"/>
        <v>1</v>
      </c>
      <c r="G58" s="22">
        <f t="shared" si="0"/>
        <v>175</v>
      </c>
      <c r="H58" s="21">
        <v>0</v>
      </c>
      <c r="I58" s="6"/>
      <c r="J58" s="5">
        <v>0</v>
      </c>
      <c r="K58" s="8">
        <f t="shared" si="1"/>
        <v>14.700000000000001</v>
      </c>
      <c r="L58" s="7">
        <f t="shared" si="8"/>
        <v>39.400000000000013</v>
      </c>
      <c r="M58" s="6">
        <f t="shared" si="2"/>
        <v>25</v>
      </c>
      <c r="N58" s="6"/>
      <c r="O58" s="5">
        <v>0</v>
      </c>
      <c r="P58" s="20">
        <f t="shared" si="3"/>
        <v>14.400000000000013</v>
      </c>
      <c r="Q58" s="19">
        <f t="shared" si="9"/>
        <v>0</v>
      </c>
      <c r="R58" s="6"/>
      <c r="S58" s="18">
        <v>0</v>
      </c>
      <c r="T58" s="17">
        <f t="shared" si="10"/>
        <v>0</v>
      </c>
    </row>
    <row r="59" spans="1:20">
      <c r="A59" s="27">
        <f t="shared" si="4"/>
        <v>28</v>
      </c>
      <c r="B59" s="26">
        <f t="shared" si="5"/>
        <v>42181</v>
      </c>
      <c r="C59" s="23">
        <v>2.1</v>
      </c>
      <c r="D59" s="13">
        <f t="shared" si="6"/>
        <v>1</v>
      </c>
      <c r="E59" s="96">
        <f t="shared" si="7"/>
        <v>7</v>
      </c>
      <c r="F59" s="12">
        <f t="shared" si="11"/>
        <v>0</v>
      </c>
      <c r="G59" s="22">
        <f t="shared" si="0"/>
        <v>175</v>
      </c>
      <c r="H59" s="21">
        <v>0</v>
      </c>
      <c r="I59" s="6"/>
      <c r="J59" s="5">
        <v>0</v>
      </c>
      <c r="K59" s="8">
        <f t="shared" si="1"/>
        <v>14.700000000000001</v>
      </c>
      <c r="L59" s="7">
        <f t="shared" si="8"/>
        <v>29.100000000000016</v>
      </c>
      <c r="M59" s="6">
        <f t="shared" si="2"/>
        <v>25</v>
      </c>
      <c r="N59" s="6"/>
      <c r="O59" s="5">
        <v>0</v>
      </c>
      <c r="P59" s="20">
        <f t="shared" si="3"/>
        <v>4.1000000000000156</v>
      </c>
      <c r="Q59" s="19">
        <f t="shared" si="9"/>
        <v>0</v>
      </c>
      <c r="R59" s="6"/>
      <c r="S59" s="18">
        <v>0</v>
      </c>
      <c r="T59" s="17">
        <f t="shared" si="10"/>
        <v>0</v>
      </c>
    </row>
    <row r="60" spans="1:20">
      <c r="A60" s="25">
        <f t="shared" si="4"/>
        <v>29</v>
      </c>
      <c r="B60" s="24">
        <f t="shared" si="5"/>
        <v>42188</v>
      </c>
      <c r="C60" s="23">
        <v>2.1</v>
      </c>
      <c r="D60" s="13">
        <f t="shared" si="6"/>
        <v>1</v>
      </c>
      <c r="E60" s="96">
        <f t="shared" si="7"/>
        <v>8</v>
      </c>
      <c r="F60" s="12">
        <f t="shared" si="11"/>
        <v>0</v>
      </c>
      <c r="G60" s="22">
        <f t="shared" si="0"/>
        <v>200</v>
      </c>
      <c r="H60" s="21">
        <v>0</v>
      </c>
      <c r="I60" s="6"/>
      <c r="J60" s="5">
        <v>0</v>
      </c>
      <c r="K60" s="8">
        <f t="shared" si="1"/>
        <v>16.8</v>
      </c>
      <c r="L60" s="7">
        <f t="shared" si="8"/>
        <v>20.900000000000016</v>
      </c>
      <c r="M60" s="6">
        <f t="shared" si="2"/>
        <v>0</v>
      </c>
      <c r="N60" s="6"/>
      <c r="O60" s="5">
        <v>0</v>
      </c>
      <c r="P60" s="20">
        <f t="shared" si="3"/>
        <v>20.900000000000016</v>
      </c>
      <c r="Q60" s="19">
        <f t="shared" si="9"/>
        <v>0</v>
      </c>
      <c r="R60" s="6"/>
      <c r="S60" s="18">
        <v>0</v>
      </c>
      <c r="T60" s="17">
        <f t="shared" si="10"/>
        <v>0</v>
      </c>
    </row>
    <row r="61" spans="1:20">
      <c r="A61" s="27">
        <f t="shared" si="4"/>
        <v>30</v>
      </c>
      <c r="B61" s="26">
        <f t="shared" si="5"/>
        <v>42195</v>
      </c>
      <c r="C61" s="23">
        <v>2.1</v>
      </c>
      <c r="D61" s="13">
        <f t="shared" si="6"/>
        <v>0</v>
      </c>
      <c r="E61" s="96">
        <f t="shared" si="7"/>
        <v>8</v>
      </c>
      <c r="F61" s="12">
        <f t="shared" si="11"/>
        <v>1</v>
      </c>
      <c r="G61" s="22">
        <f t="shared" si="0"/>
        <v>200</v>
      </c>
      <c r="H61" s="21">
        <v>0</v>
      </c>
      <c r="I61" s="6"/>
      <c r="J61" s="5">
        <v>0</v>
      </c>
      <c r="K61" s="8">
        <f t="shared" si="1"/>
        <v>16.8</v>
      </c>
      <c r="L61" s="7">
        <f t="shared" si="8"/>
        <v>37.700000000000017</v>
      </c>
      <c r="M61" s="6">
        <f t="shared" si="2"/>
        <v>25</v>
      </c>
      <c r="N61" s="6"/>
      <c r="O61" s="5">
        <v>0</v>
      </c>
      <c r="P61" s="20">
        <f t="shared" si="3"/>
        <v>12.700000000000017</v>
      </c>
      <c r="Q61" s="19">
        <f t="shared" si="9"/>
        <v>0</v>
      </c>
      <c r="R61" s="6"/>
      <c r="S61" s="18">
        <v>0</v>
      </c>
      <c r="T61" s="17">
        <f t="shared" si="10"/>
        <v>0</v>
      </c>
    </row>
    <row r="62" spans="1:20">
      <c r="A62" s="25">
        <f t="shared" si="4"/>
        <v>31</v>
      </c>
      <c r="B62" s="24">
        <f t="shared" si="5"/>
        <v>42202</v>
      </c>
      <c r="C62" s="23">
        <v>2.1</v>
      </c>
      <c r="D62" s="13">
        <f t="shared" si="6"/>
        <v>1</v>
      </c>
      <c r="E62" s="96">
        <f t="shared" si="7"/>
        <v>8</v>
      </c>
      <c r="F62" s="12">
        <f t="shared" si="11"/>
        <v>0</v>
      </c>
      <c r="G62" s="22">
        <f t="shared" si="0"/>
        <v>200</v>
      </c>
      <c r="H62" s="21">
        <v>0</v>
      </c>
      <c r="I62" s="6"/>
      <c r="J62" s="5">
        <v>0</v>
      </c>
      <c r="K62" s="8">
        <f t="shared" si="1"/>
        <v>16.8</v>
      </c>
      <c r="L62" s="7">
        <f t="shared" si="8"/>
        <v>29.500000000000018</v>
      </c>
      <c r="M62" s="6">
        <f t="shared" si="2"/>
        <v>25</v>
      </c>
      <c r="N62" s="6"/>
      <c r="O62" s="5">
        <v>0</v>
      </c>
      <c r="P62" s="20">
        <f t="shared" si="3"/>
        <v>4.5000000000000178</v>
      </c>
      <c r="Q62" s="19">
        <f t="shared" si="9"/>
        <v>0</v>
      </c>
      <c r="R62" s="6"/>
      <c r="S62" s="18">
        <v>0</v>
      </c>
      <c r="T62" s="17">
        <f t="shared" si="10"/>
        <v>0</v>
      </c>
    </row>
    <row r="63" spans="1:20">
      <c r="A63" s="27">
        <f t="shared" si="4"/>
        <v>32</v>
      </c>
      <c r="B63" s="26">
        <f t="shared" si="5"/>
        <v>42209</v>
      </c>
      <c r="C63" s="23">
        <v>2.1</v>
      </c>
      <c r="D63" s="13">
        <f t="shared" si="6"/>
        <v>1</v>
      </c>
      <c r="E63" s="96">
        <f t="shared" si="7"/>
        <v>9</v>
      </c>
      <c r="F63" s="12">
        <f t="shared" si="11"/>
        <v>0</v>
      </c>
      <c r="G63" s="22">
        <f t="shared" si="0"/>
        <v>225</v>
      </c>
      <c r="H63" s="21">
        <v>0</v>
      </c>
      <c r="I63" s="6"/>
      <c r="J63" s="5">
        <v>0</v>
      </c>
      <c r="K63" s="8">
        <f t="shared" si="1"/>
        <v>18.900000000000002</v>
      </c>
      <c r="L63" s="7">
        <f t="shared" si="8"/>
        <v>23.40000000000002</v>
      </c>
      <c r="M63" s="6">
        <f t="shared" si="2"/>
        <v>0</v>
      </c>
      <c r="N63" s="6"/>
      <c r="O63" s="5">
        <v>0</v>
      </c>
      <c r="P63" s="20">
        <f t="shared" si="3"/>
        <v>23.40000000000002</v>
      </c>
      <c r="Q63" s="19">
        <f t="shared" si="9"/>
        <v>0</v>
      </c>
      <c r="R63" s="6"/>
      <c r="S63" s="18">
        <v>0</v>
      </c>
      <c r="T63" s="17">
        <f t="shared" si="10"/>
        <v>0</v>
      </c>
    </row>
    <row r="64" spans="1:20">
      <c r="A64" s="25">
        <f t="shared" si="4"/>
        <v>33</v>
      </c>
      <c r="B64" s="24">
        <f t="shared" si="5"/>
        <v>42216</v>
      </c>
      <c r="C64" s="23">
        <v>2.1</v>
      </c>
      <c r="D64" s="13">
        <f t="shared" si="6"/>
        <v>0</v>
      </c>
      <c r="E64" s="96">
        <f t="shared" si="7"/>
        <v>9</v>
      </c>
      <c r="F64" s="12">
        <f t="shared" si="11"/>
        <v>1</v>
      </c>
      <c r="G64" s="22">
        <f t="shared" si="0"/>
        <v>225</v>
      </c>
      <c r="H64" s="21">
        <v>0</v>
      </c>
      <c r="I64" s="6"/>
      <c r="J64" s="5">
        <v>0</v>
      </c>
      <c r="K64" s="8">
        <f t="shared" si="1"/>
        <v>18.900000000000002</v>
      </c>
      <c r="L64" s="7">
        <f t="shared" si="8"/>
        <v>42.300000000000026</v>
      </c>
      <c r="M64" s="6">
        <f t="shared" si="2"/>
        <v>25</v>
      </c>
      <c r="N64" s="6"/>
      <c r="O64" s="5">
        <v>0</v>
      </c>
      <c r="P64" s="20">
        <f t="shared" si="3"/>
        <v>17.300000000000026</v>
      </c>
      <c r="Q64" s="19">
        <f t="shared" si="9"/>
        <v>0</v>
      </c>
      <c r="R64" s="6"/>
      <c r="S64" s="18">
        <v>0</v>
      </c>
      <c r="T64" s="17">
        <f t="shared" si="10"/>
        <v>0</v>
      </c>
    </row>
    <row r="65" spans="1:20">
      <c r="A65" s="27">
        <f t="shared" si="4"/>
        <v>34</v>
      </c>
      <c r="B65" s="26">
        <f t="shared" si="5"/>
        <v>42223</v>
      </c>
      <c r="C65" s="23">
        <v>2.1</v>
      </c>
      <c r="D65" s="13">
        <f t="shared" si="6"/>
        <v>1</v>
      </c>
      <c r="E65" s="96">
        <f t="shared" si="7"/>
        <v>9</v>
      </c>
      <c r="F65" s="12">
        <f t="shared" si="11"/>
        <v>0</v>
      </c>
      <c r="G65" s="22">
        <f t="shared" si="0"/>
        <v>225</v>
      </c>
      <c r="H65" s="21">
        <v>0</v>
      </c>
      <c r="I65" s="6"/>
      <c r="J65" s="5">
        <v>0</v>
      </c>
      <c r="K65" s="8">
        <f t="shared" si="1"/>
        <v>18.900000000000002</v>
      </c>
      <c r="L65" s="7">
        <f t="shared" si="8"/>
        <v>36.200000000000031</v>
      </c>
      <c r="M65" s="6">
        <f t="shared" si="2"/>
        <v>25</v>
      </c>
      <c r="N65" s="6"/>
      <c r="O65" s="5">
        <v>0</v>
      </c>
      <c r="P65" s="20">
        <f t="shared" si="3"/>
        <v>11.200000000000031</v>
      </c>
      <c r="Q65" s="19">
        <f t="shared" si="9"/>
        <v>0</v>
      </c>
      <c r="R65" s="6"/>
      <c r="S65" s="18">
        <v>0</v>
      </c>
      <c r="T65" s="17">
        <f t="shared" si="10"/>
        <v>0</v>
      </c>
    </row>
    <row r="66" spans="1:20">
      <c r="A66" s="25">
        <f t="shared" si="4"/>
        <v>35</v>
      </c>
      <c r="B66" s="24">
        <f t="shared" si="5"/>
        <v>42230</v>
      </c>
      <c r="C66" s="23">
        <v>2.1</v>
      </c>
      <c r="D66" s="13">
        <f t="shared" si="6"/>
        <v>1</v>
      </c>
      <c r="E66" s="96">
        <f t="shared" si="7"/>
        <v>10</v>
      </c>
      <c r="F66" s="12">
        <f t="shared" si="11"/>
        <v>1</v>
      </c>
      <c r="G66" s="22">
        <f t="shared" si="0"/>
        <v>250</v>
      </c>
      <c r="H66" s="21">
        <v>0</v>
      </c>
      <c r="I66" s="6"/>
      <c r="J66" s="5">
        <v>0</v>
      </c>
      <c r="K66" s="8">
        <f t="shared" si="1"/>
        <v>21</v>
      </c>
      <c r="L66" s="7">
        <f t="shared" si="8"/>
        <v>32.200000000000031</v>
      </c>
      <c r="M66" s="6">
        <f t="shared" si="2"/>
        <v>25</v>
      </c>
      <c r="N66" s="6"/>
      <c r="O66" s="5">
        <v>0</v>
      </c>
      <c r="P66" s="20">
        <f t="shared" si="3"/>
        <v>7.2000000000000313</v>
      </c>
      <c r="Q66" s="19">
        <f t="shared" si="9"/>
        <v>0</v>
      </c>
      <c r="R66" s="6"/>
      <c r="S66" s="18">
        <v>0</v>
      </c>
      <c r="T66" s="17">
        <f t="shared" si="10"/>
        <v>0</v>
      </c>
    </row>
    <row r="67" spans="1:20">
      <c r="A67" s="27">
        <f t="shared" si="4"/>
        <v>36</v>
      </c>
      <c r="B67" s="26">
        <f t="shared" si="5"/>
        <v>42237</v>
      </c>
      <c r="C67" s="23">
        <v>2.1</v>
      </c>
      <c r="D67" s="13">
        <f t="shared" si="6"/>
        <v>1</v>
      </c>
      <c r="E67" s="96">
        <f t="shared" si="7"/>
        <v>10</v>
      </c>
      <c r="F67" s="12">
        <f t="shared" si="11"/>
        <v>0</v>
      </c>
      <c r="G67" s="22">
        <f t="shared" si="0"/>
        <v>250</v>
      </c>
      <c r="H67" s="21">
        <v>0</v>
      </c>
      <c r="I67" s="6"/>
      <c r="J67" s="5">
        <v>0</v>
      </c>
      <c r="K67" s="8">
        <f t="shared" si="1"/>
        <v>21</v>
      </c>
      <c r="L67" s="7">
        <f t="shared" si="8"/>
        <v>28.200000000000031</v>
      </c>
      <c r="M67" s="6">
        <f t="shared" si="2"/>
        <v>25</v>
      </c>
      <c r="N67" s="6"/>
      <c r="O67" s="5">
        <v>0</v>
      </c>
      <c r="P67" s="20">
        <f t="shared" si="3"/>
        <v>3.2000000000000313</v>
      </c>
      <c r="Q67" s="19">
        <f t="shared" si="9"/>
        <v>0</v>
      </c>
      <c r="R67" s="6"/>
      <c r="S67" s="18">
        <v>0</v>
      </c>
      <c r="T67" s="17">
        <f t="shared" si="10"/>
        <v>0</v>
      </c>
    </row>
    <row r="68" spans="1:20">
      <c r="A68" s="25">
        <f t="shared" si="4"/>
        <v>37</v>
      </c>
      <c r="B68" s="24">
        <f t="shared" si="5"/>
        <v>42244</v>
      </c>
      <c r="C68" s="23">
        <v>2.1</v>
      </c>
      <c r="D68" s="13">
        <f t="shared" si="6"/>
        <v>1</v>
      </c>
      <c r="E68" s="96">
        <f t="shared" si="7"/>
        <v>11</v>
      </c>
      <c r="F68" s="12">
        <f t="shared" si="11"/>
        <v>0</v>
      </c>
      <c r="G68" s="22">
        <f t="shared" si="0"/>
        <v>275</v>
      </c>
      <c r="H68" s="21">
        <v>0</v>
      </c>
      <c r="I68" s="6"/>
      <c r="J68" s="5">
        <v>0</v>
      </c>
      <c r="K68" s="8">
        <f t="shared" si="1"/>
        <v>23.1</v>
      </c>
      <c r="L68" s="7">
        <f t="shared" si="8"/>
        <v>26.300000000000033</v>
      </c>
      <c r="M68" s="6">
        <f t="shared" si="2"/>
        <v>25</v>
      </c>
      <c r="N68" s="6"/>
      <c r="O68" s="5">
        <v>0</v>
      </c>
      <c r="P68" s="20">
        <f t="shared" si="3"/>
        <v>1.3000000000000327</v>
      </c>
      <c r="Q68" s="19">
        <f t="shared" si="9"/>
        <v>0</v>
      </c>
      <c r="R68" s="6"/>
      <c r="S68" s="18">
        <v>0</v>
      </c>
      <c r="T68" s="17">
        <f t="shared" si="10"/>
        <v>0</v>
      </c>
    </row>
    <row r="69" spans="1:20">
      <c r="A69" s="27">
        <f t="shared" si="4"/>
        <v>38</v>
      </c>
      <c r="B69" s="26">
        <f t="shared" si="5"/>
        <v>42251</v>
      </c>
      <c r="C69" s="23">
        <v>2.1</v>
      </c>
      <c r="D69" s="13">
        <f t="shared" si="6"/>
        <v>1</v>
      </c>
      <c r="E69" s="96">
        <f t="shared" si="7"/>
        <v>12</v>
      </c>
      <c r="F69" s="12">
        <f t="shared" si="11"/>
        <v>1</v>
      </c>
      <c r="G69" s="22">
        <f t="shared" si="0"/>
        <v>300</v>
      </c>
      <c r="H69" s="21">
        <v>0</v>
      </c>
      <c r="I69" s="6"/>
      <c r="J69" s="5">
        <v>0</v>
      </c>
      <c r="K69" s="8">
        <f t="shared" si="1"/>
        <v>25.200000000000003</v>
      </c>
      <c r="L69" s="7">
        <f t="shared" si="8"/>
        <v>26.500000000000036</v>
      </c>
      <c r="M69" s="6">
        <f t="shared" si="2"/>
        <v>25</v>
      </c>
      <c r="N69" s="6"/>
      <c r="O69" s="5">
        <v>0</v>
      </c>
      <c r="P69" s="20">
        <f t="shared" si="3"/>
        <v>1.5000000000000355</v>
      </c>
      <c r="Q69" s="19">
        <f t="shared" si="9"/>
        <v>0</v>
      </c>
      <c r="R69" s="6"/>
      <c r="S69" s="18">
        <v>0</v>
      </c>
      <c r="T69" s="17">
        <f t="shared" si="10"/>
        <v>0</v>
      </c>
    </row>
    <row r="70" spans="1:20">
      <c r="A70" s="25">
        <f t="shared" si="4"/>
        <v>39</v>
      </c>
      <c r="B70" s="24">
        <f t="shared" si="5"/>
        <v>42258</v>
      </c>
      <c r="C70" s="23">
        <v>2.1</v>
      </c>
      <c r="D70" s="13">
        <f t="shared" si="6"/>
        <v>1</v>
      </c>
      <c r="E70" s="96">
        <f t="shared" si="7"/>
        <v>12</v>
      </c>
      <c r="F70" s="12">
        <f t="shared" si="11"/>
        <v>0</v>
      </c>
      <c r="G70" s="22">
        <f t="shared" si="0"/>
        <v>300</v>
      </c>
      <c r="H70" s="21">
        <v>0</v>
      </c>
      <c r="I70" s="6"/>
      <c r="J70" s="5">
        <v>0</v>
      </c>
      <c r="K70" s="8">
        <f t="shared" si="1"/>
        <v>25.200000000000003</v>
      </c>
      <c r="L70" s="7">
        <f t="shared" si="8"/>
        <v>26.700000000000038</v>
      </c>
      <c r="M70" s="6">
        <f t="shared" si="2"/>
        <v>25</v>
      </c>
      <c r="N70" s="6"/>
      <c r="O70" s="5">
        <v>0</v>
      </c>
      <c r="P70" s="20">
        <f t="shared" si="3"/>
        <v>1.7000000000000384</v>
      </c>
      <c r="Q70" s="19">
        <f t="shared" si="9"/>
        <v>0</v>
      </c>
      <c r="R70" s="6"/>
      <c r="S70" s="18">
        <v>0</v>
      </c>
      <c r="T70" s="17">
        <f t="shared" si="10"/>
        <v>0</v>
      </c>
    </row>
    <row r="71" spans="1:20">
      <c r="A71" s="27">
        <f t="shared" si="4"/>
        <v>40</v>
      </c>
      <c r="B71" s="26">
        <f t="shared" si="5"/>
        <v>42265</v>
      </c>
      <c r="C71" s="23">
        <v>2.1</v>
      </c>
      <c r="D71" s="13">
        <f t="shared" si="6"/>
        <v>1</v>
      </c>
      <c r="E71" s="96">
        <f t="shared" si="7"/>
        <v>13</v>
      </c>
      <c r="F71" s="12">
        <f t="shared" si="11"/>
        <v>1</v>
      </c>
      <c r="G71" s="22">
        <f t="shared" si="0"/>
        <v>325</v>
      </c>
      <c r="H71" s="21">
        <v>0</v>
      </c>
      <c r="I71" s="6"/>
      <c r="J71" s="5">
        <v>0</v>
      </c>
      <c r="K71" s="8">
        <f t="shared" si="1"/>
        <v>27.3</v>
      </c>
      <c r="L71" s="7">
        <f t="shared" si="8"/>
        <v>29.000000000000039</v>
      </c>
      <c r="M71" s="6">
        <f t="shared" si="2"/>
        <v>25</v>
      </c>
      <c r="N71" s="6"/>
      <c r="O71" s="5">
        <v>0</v>
      </c>
      <c r="P71" s="20">
        <f t="shared" si="3"/>
        <v>4.0000000000000391</v>
      </c>
      <c r="Q71" s="19">
        <f t="shared" si="9"/>
        <v>0</v>
      </c>
      <c r="R71" s="6"/>
      <c r="S71" s="18">
        <v>0</v>
      </c>
      <c r="T71" s="17">
        <f t="shared" si="10"/>
        <v>0</v>
      </c>
    </row>
    <row r="72" spans="1:20">
      <c r="A72" s="25">
        <f t="shared" si="4"/>
        <v>41</v>
      </c>
      <c r="B72" s="24">
        <f t="shared" si="5"/>
        <v>42272</v>
      </c>
      <c r="C72" s="23">
        <v>2.1</v>
      </c>
      <c r="D72" s="13">
        <f t="shared" si="6"/>
        <v>1</v>
      </c>
      <c r="E72" s="96">
        <f t="shared" si="7"/>
        <v>13</v>
      </c>
      <c r="F72" s="12">
        <f t="shared" si="11"/>
        <v>0</v>
      </c>
      <c r="G72" s="22">
        <f t="shared" si="0"/>
        <v>325</v>
      </c>
      <c r="H72" s="21">
        <v>0</v>
      </c>
      <c r="I72" s="6"/>
      <c r="J72" s="5">
        <v>0</v>
      </c>
      <c r="K72" s="8">
        <f t="shared" si="1"/>
        <v>27.3</v>
      </c>
      <c r="L72" s="7">
        <f t="shared" si="8"/>
        <v>31.30000000000004</v>
      </c>
      <c r="M72" s="6">
        <f t="shared" si="2"/>
        <v>25</v>
      </c>
      <c r="N72" s="6"/>
      <c r="O72" s="5">
        <v>0</v>
      </c>
      <c r="P72" s="20">
        <f t="shared" si="3"/>
        <v>6.3000000000000398</v>
      </c>
      <c r="Q72" s="19">
        <f t="shared" si="9"/>
        <v>0</v>
      </c>
      <c r="R72" s="6"/>
      <c r="S72" s="18">
        <v>0</v>
      </c>
      <c r="T72" s="17">
        <f t="shared" si="10"/>
        <v>0</v>
      </c>
    </row>
    <row r="73" spans="1:20">
      <c r="A73" s="27">
        <f t="shared" si="4"/>
        <v>42</v>
      </c>
      <c r="B73" s="26">
        <f t="shared" si="5"/>
        <v>42279</v>
      </c>
      <c r="C73" s="23">
        <v>2.1</v>
      </c>
      <c r="D73" s="13">
        <f t="shared" si="6"/>
        <v>1</v>
      </c>
      <c r="E73" s="96">
        <f t="shared" si="7"/>
        <v>14</v>
      </c>
      <c r="F73" s="12">
        <f t="shared" si="11"/>
        <v>1</v>
      </c>
      <c r="G73" s="22">
        <f t="shared" si="0"/>
        <v>350</v>
      </c>
      <c r="H73" s="21">
        <v>0</v>
      </c>
      <c r="I73" s="6"/>
      <c r="J73" s="5">
        <v>0</v>
      </c>
      <c r="K73" s="8">
        <f t="shared" si="1"/>
        <v>29.400000000000002</v>
      </c>
      <c r="L73" s="7">
        <f t="shared" si="8"/>
        <v>35.700000000000045</v>
      </c>
      <c r="M73" s="6">
        <f t="shared" si="2"/>
        <v>25</v>
      </c>
      <c r="N73" s="6"/>
      <c r="O73" s="5">
        <v>0</v>
      </c>
      <c r="P73" s="20">
        <f t="shared" si="3"/>
        <v>10.700000000000045</v>
      </c>
      <c r="Q73" s="19">
        <f t="shared" si="9"/>
        <v>0</v>
      </c>
      <c r="R73" s="6"/>
      <c r="S73" s="18">
        <v>0</v>
      </c>
      <c r="T73" s="17">
        <f t="shared" si="10"/>
        <v>0</v>
      </c>
    </row>
    <row r="74" spans="1:20">
      <c r="A74" s="25">
        <f t="shared" si="4"/>
        <v>43</v>
      </c>
      <c r="B74" s="24">
        <f t="shared" si="5"/>
        <v>42286</v>
      </c>
      <c r="C74" s="23">
        <v>2.1</v>
      </c>
      <c r="D74" s="13">
        <f t="shared" si="6"/>
        <v>1</v>
      </c>
      <c r="E74" s="96">
        <f t="shared" si="7"/>
        <v>14</v>
      </c>
      <c r="F74" s="12">
        <f t="shared" si="11"/>
        <v>0</v>
      </c>
      <c r="G74" s="22">
        <f t="shared" si="0"/>
        <v>350</v>
      </c>
      <c r="H74" s="21">
        <v>0</v>
      </c>
      <c r="I74" s="6"/>
      <c r="J74" s="5">
        <v>0</v>
      </c>
      <c r="K74" s="8">
        <f t="shared" si="1"/>
        <v>29.400000000000002</v>
      </c>
      <c r="L74" s="7">
        <f t="shared" si="8"/>
        <v>40.100000000000051</v>
      </c>
      <c r="M74" s="6">
        <f t="shared" si="2"/>
        <v>25</v>
      </c>
      <c r="N74" s="6"/>
      <c r="O74" s="5">
        <v>0</v>
      </c>
      <c r="P74" s="20">
        <f t="shared" si="3"/>
        <v>15.100000000000051</v>
      </c>
      <c r="Q74" s="19">
        <f t="shared" si="9"/>
        <v>0</v>
      </c>
      <c r="R74" s="6"/>
      <c r="S74" s="18">
        <v>0</v>
      </c>
      <c r="T74" s="17">
        <f t="shared" si="10"/>
        <v>0</v>
      </c>
    </row>
    <row r="75" spans="1:20">
      <c r="A75" s="27">
        <f t="shared" si="4"/>
        <v>44</v>
      </c>
      <c r="B75" s="26">
        <f t="shared" si="5"/>
        <v>42293</v>
      </c>
      <c r="C75" s="23">
        <v>2.1</v>
      </c>
      <c r="D75" s="13">
        <f t="shared" si="6"/>
        <v>1</v>
      </c>
      <c r="E75" s="96">
        <f t="shared" si="7"/>
        <v>15</v>
      </c>
      <c r="F75" s="12">
        <f t="shared" si="11"/>
        <v>1</v>
      </c>
      <c r="G75" s="22">
        <f t="shared" si="0"/>
        <v>375</v>
      </c>
      <c r="H75" s="21">
        <v>0</v>
      </c>
      <c r="I75" s="6"/>
      <c r="J75" s="5">
        <v>0</v>
      </c>
      <c r="K75" s="8">
        <f t="shared" si="1"/>
        <v>31.5</v>
      </c>
      <c r="L75" s="7">
        <f t="shared" si="8"/>
        <v>46.600000000000051</v>
      </c>
      <c r="M75" s="6">
        <f t="shared" si="2"/>
        <v>25</v>
      </c>
      <c r="N75" s="6"/>
      <c r="O75" s="5">
        <v>0</v>
      </c>
      <c r="P75" s="20">
        <f t="shared" si="3"/>
        <v>21.600000000000051</v>
      </c>
      <c r="Q75" s="19">
        <f t="shared" si="9"/>
        <v>0</v>
      </c>
      <c r="R75" s="6"/>
      <c r="S75" s="18">
        <v>0</v>
      </c>
      <c r="T75" s="17">
        <f t="shared" si="10"/>
        <v>0</v>
      </c>
    </row>
    <row r="76" spans="1:20">
      <c r="A76" s="25">
        <f t="shared" si="4"/>
        <v>45</v>
      </c>
      <c r="B76" s="24">
        <f t="shared" si="5"/>
        <v>42300</v>
      </c>
      <c r="C76" s="23">
        <v>2.1</v>
      </c>
      <c r="D76" s="13">
        <f t="shared" si="6"/>
        <v>1</v>
      </c>
      <c r="E76" s="96">
        <f t="shared" si="7"/>
        <v>15</v>
      </c>
      <c r="F76" s="12">
        <f t="shared" si="11"/>
        <v>1</v>
      </c>
      <c r="G76" s="22">
        <f t="shared" si="0"/>
        <v>375</v>
      </c>
      <c r="H76" s="21">
        <v>0</v>
      </c>
      <c r="I76" s="6"/>
      <c r="J76" s="5">
        <v>0</v>
      </c>
      <c r="K76" s="8">
        <f t="shared" si="1"/>
        <v>31.5</v>
      </c>
      <c r="L76" s="7">
        <f t="shared" si="8"/>
        <v>53.100000000000051</v>
      </c>
      <c r="M76" s="6">
        <f t="shared" si="2"/>
        <v>50</v>
      </c>
      <c r="N76" s="6"/>
      <c r="O76" s="5">
        <v>0</v>
      </c>
      <c r="P76" s="20">
        <f t="shared" si="3"/>
        <v>3.1000000000000512</v>
      </c>
      <c r="Q76" s="19">
        <f t="shared" si="9"/>
        <v>0</v>
      </c>
      <c r="R76" s="6"/>
      <c r="S76" s="18">
        <v>0</v>
      </c>
      <c r="T76" s="17">
        <f t="shared" si="10"/>
        <v>0</v>
      </c>
    </row>
    <row r="77" spans="1:20">
      <c r="A77" s="27">
        <f t="shared" si="4"/>
        <v>46</v>
      </c>
      <c r="B77" s="26">
        <f t="shared" si="5"/>
        <v>42307</v>
      </c>
      <c r="C77" s="23">
        <v>2.1</v>
      </c>
      <c r="D77" s="13">
        <f t="shared" si="6"/>
        <v>2</v>
      </c>
      <c r="E77" s="96">
        <f t="shared" si="7"/>
        <v>16</v>
      </c>
      <c r="F77" s="12">
        <f t="shared" si="11"/>
        <v>0</v>
      </c>
      <c r="G77" s="22">
        <f t="shared" si="0"/>
        <v>400</v>
      </c>
      <c r="H77" s="21">
        <v>0</v>
      </c>
      <c r="I77" s="6"/>
      <c r="J77" s="5">
        <v>0</v>
      </c>
      <c r="K77" s="8">
        <f t="shared" si="1"/>
        <v>33.6</v>
      </c>
      <c r="L77" s="7">
        <f t="shared" si="8"/>
        <v>36.700000000000053</v>
      </c>
      <c r="M77" s="6">
        <f t="shared" si="2"/>
        <v>25</v>
      </c>
      <c r="N77" s="6"/>
      <c r="O77" s="5">
        <v>0</v>
      </c>
      <c r="P77" s="20">
        <f t="shared" si="3"/>
        <v>11.700000000000053</v>
      </c>
      <c r="Q77" s="19">
        <f t="shared" si="9"/>
        <v>0</v>
      </c>
      <c r="R77" s="6"/>
      <c r="S77" s="18">
        <v>0</v>
      </c>
      <c r="T77" s="17">
        <f t="shared" si="10"/>
        <v>0</v>
      </c>
    </row>
    <row r="78" spans="1:20">
      <c r="A78" s="25">
        <f t="shared" si="4"/>
        <v>47</v>
      </c>
      <c r="B78" s="24">
        <f t="shared" si="5"/>
        <v>42314</v>
      </c>
      <c r="C78" s="23">
        <v>2.1</v>
      </c>
      <c r="D78" s="13">
        <f t="shared" si="6"/>
        <v>1</v>
      </c>
      <c r="E78" s="96">
        <f t="shared" si="7"/>
        <v>17</v>
      </c>
      <c r="F78" s="12">
        <f t="shared" si="11"/>
        <v>1</v>
      </c>
      <c r="G78" s="22">
        <f t="shared" si="0"/>
        <v>425</v>
      </c>
      <c r="H78" s="21">
        <v>0</v>
      </c>
      <c r="I78" s="6"/>
      <c r="J78" s="5">
        <v>0</v>
      </c>
      <c r="K78" s="8">
        <f t="shared" si="1"/>
        <v>35.700000000000003</v>
      </c>
      <c r="L78" s="7">
        <f t="shared" si="8"/>
        <v>47.400000000000055</v>
      </c>
      <c r="M78" s="6">
        <f t="shared" si="2"/>
        <v>25</v>
      </c>
      <c r="N78" s="6"/>
      <c r="O78" s="5">
        <v>0</v>
      </c>
      <c r="P78" s="20">
        <f t="shared" si="3"/>
        <v>22.400000000000055</v>
      </c>
      <c r="Q78" s="19">
        <f t="shared" si="9"/>
        <v>0</v>
      </c>
      <c r="R78" s="6"/>
      <c r="S78" s="18">
        <v>0</v>
      </c>
      <c r="T78" s="17">
        <f t="shared" si="10"/>
        <v>0</v>
      </c>
    </row>
    <row r="79" spans="1:20">
      <c r="A79" s="27">
        <f t="shared" si="4"/>
        <v>48</v>
      </c>
      <c r="B79" s="26">
        <f t="shared" si="5"/>
        <v>42321</v>
      </c>
      <c r="C79" s="23">
        <v>2.1</v>
      </c>
      <c r="D79" s="13">
        <f t="shared" si="6"/>
        <v>1</v>
      </c>
      <c r="E79" s="96">
        <f t="shared" si="7"/>
        <v>17</v>
      </c>
      <c r="F79" s="12">
        <f t="shared" si="11"/>
        <v>1</v>
      </c>
      <c r="G79" s="22">
        <f t="shared" si="0"/>
        <v>425</v>
      </c>
      <c r="H79" s="21">
        <v>0</v>
      </c>
      <c r="I79" s="6"/>
      <c r="J79" s="5">
        <v>0</v>
      </c>
      <c r="K79" s="8">
        <f t="shared" si="1"/>
        <v>35.700000000000003</v>
      </c>
      <c r="L79" s="7">
        <f t="shared" si="8"/>
        <v>58.100000000000058</v>
      </c>
      <c r="M79" s="6">
        <f t="shared" si="2"/>
        <v>50</v>
      </c>
      <c r="N79" s="6"/>
      <c r="O79" s="5">
        <v>0</v>
      </c>
      <c r="P79" s="20">
        <f t="shared" si="3"/>
        <v>8.1000000000000583</v>
      </c>
      <c r="Q79" s="19">
        <f t="shared" si="9"/>
        <v>0</v>
      </c>
      <c r="R79" s="6"/>
      <c r="S79" s="18">
        <v>0</v>
      </c>
      <c r="T79" s="17">
        <f t="shared" si="10"/>
        <v>0</v>
      </c>
    </row>
    <row r="80" spans="1:20">
      <c r="A80" s="25">
        <f t="shared" si="4"/>
        <v>49</v>
      </c>
      <c r="B80" s="24">
        <f t="shared" si="5"/>
        <v>42328</v>
      </c>
      <c r="C80" s="23">
        <v>2.1</v>
      </c>
      <c r="D80" s="13">
        <f t="shared" si="6"/>
        <v>2</v>
      </c>
      <c r="E80" s="96">
        <f t="shared" si="7"/>
        <v>18</v>
      </c>
      <c r="F80" s="12">
        <f t="shared" si="11"/>
        <v>0</v>
      </c>
      <c r="G80" s="22">
        <f t="shared" si="0"/>
        <v>450</v>
      </c>
      <c r="H80" s="21">
        <v>0</v>
      </c>
      <c r="I80" s="6"/>
      <c r="J80" s="5">
        <v>0</v>
      </c>
      <c r="K80" s="8">
        <f t="shared" si="1"/>
        <v>37.800000000000004</v>
      </c>
      <c r="L80" s="7">
        <f t="shared" si="8"/>
        <v>45.900000000000063</v>
      </c>
      <c r="M80" s="6">
        <f t="shared" si="2"/>
        <v>25</v>
      </c>
      <c r="N80" s="6"/>
      <c r="O80" s="5">
        <v>0</v>
      </c>
      <c r="P80" s="20">
        <f t="shared" si="3"/>
        <v>20.900000000000063</v>
      </c>
      <c r="Q80" s="19">
        <f t="shared" si="9"/>
        <v>0</v>
      </c>
      <c r="R80" s="6"/>
      <c r="S80" s="18">
        <v>0</v>
      </c>
      <c r="T80" s="17">
        <f t="shared" si="10"/>
        <v>0</v>
      </c>
    </row>
    <row r="81" spans="1:20">
      <c r="A81" s="27">
        <f t="shared" si="4"/>
        <v>50</v>
      </c>
      <c r="B81" s="26">
        <f t="shared" si="5"/>
        <v>42335</v>
      </c>
      <c r="C81" s="23">
        <v>2.1</v>
      </c>
      <c r="D81" s="13">
        <f t="shared" si="6"/>
        <v>1</v>
      </c>
      <c r="E81" s="96">
        <f t="shared" si="7"/>
        <v>19</v>
      </c>
      <c r="F81" s="12">
        <f t="shared" si="11"/>
        <v>1</v>
      </c>
      <c r="G81" s="22">
        <f t="shared" si="0"/>
        <v>475</v>
      </c>
      <c r="H81" s="21">
        <v>0</v>
      </c>
      <c r="I81" s="6"/>
      <c r="J81" s="5">
        <v>0</v>
      </c>
      <c r="K81" s="8">
        <f t="shared" si="1"/>
        <v>39.9</v>
      </c>
      <c r="L81" s="7">
        <f t="shared" si="8"/>
        <v>60.800000000000061</v>
      </c>
      <c r="M81" s="6">
        <f t="shared" si="2"/>
        <v>50</v>
      </c>
      <c r="N81" s="6"/>
      <c r="O81" s="5">
        <v>0</v>
      </c>
      <c r="P81" s="20">
        <f t="shared" si="3"/>
        <v>10.800000000000061</v>
      </c>
      <c r="Q81" s="19">
        <f t="shared" si="9"/>
        <v>0</v>
      </c>
      <c r="R81" s="6"/>
      <c r="S81" s="18">
        <v>0</v>
      </c>
      <c r="T81" s="17">
        <f t="shared" si="10"/>
        <v>0</v>
      </c>
    </row>
    <row r="82" spans="1:20">
      <c r="A82" s="25">
        <f t="shared" si="4"/>
        <v>51</v>
      </c>
      <c r="B82" s="24">
        <f t="shared" si="5"/>
        <v>42342</v>
      </c>
      <c r="C82" s="23">
        <v>2.1</v>
      </c>
      <c r="D82" s="13">
        <f t="shared" si="6"/>
        <v>2</v>
      </c>
      <c r="E82" s="96">
        <f t="shared" si="7"/>
        <v>20</v>
      </c>
      <c r="F82" s="12">
        <f t="shared" si="11"/>
        <v>1</v>
      </c>
      <c r="G82" s="22">
        <f t="shared" si="0"/>
        <v>500</v>
      </c>
      <c r="H82" s="21">
        <v>0</v>
      </c>
      <c r="I82" s="6"/>
      <c r="J82" s="5">
        <v>0</v>
      </c>
      <c r="K82" s="8">
        <f t="shared" si="1"/>
        <v>42</v>
      </c>
      <c r="L82" s="7">
        <f t="shared" si="8"/>
        <v>52.800000000000061</v>
      </c>
      <c r="M82" s="6">
        <f t="shared" si="2"/>
        <v>50</v>
      </c>
      <c r="N82" s="6"/>
      <c r="O82" s="5">
        <v>0</v>
      </c>
      <c r="P82" s="20">
        <f t="shared" si="3"/>
        <v>2.8000000000000611</v>
      </c>
      <c r="Q82" s="19">
        <f t="shared" si="9"/>
        <v>0</v>
      </c>
      <c r="R82" s="6"/>
      <c r="S82" s="18">
        <v>0</v>
      </c>
      <c r="T82" s="17">
        <f t="shared" si="10"/>
        <v>0</v>
      </c>
    </row>
    <row r="83" spans="1:20">
      <c r="A83" s="16">
        <f t="shared" si="4"/>
        <v>52</v>
      </c>
      <c r="B83" s="29">
        <f t="shared" si="5"/>
        <v>42349</v>
      </c>
      <c r="C83" s="28">
        <v>2.1</v>
      </c>
      <c r="D83" s="13">
        <f t="shared" si="6"/>
        <v>2</v>
      </c>
      <c r="E83" s="96">
        <f t="shared" si="7"/>
        <v>21</v>
      </c>
      <c r="F83" s="11">
        <f t="shared" si="11"/>
        <v>1</v>
      </c>
      <c r="G83" s="10">
        <f t="shared" si="0"/>
        <v>525</v>
      </c>
      <c r="H83" s="21">
        <v>0</v>
      </c>
      <c r="I83" s="6"/>
      <c r="J83" s="5">
        <v>0</v>
      </c>
      <c r="K83" s="8">
        <f t="shared" si="1"/>
        <v>44.1</v>
      </c>
      <c r="L83" s="7">
        <f t="shared" si="8"/>
        <v>46.900000000000063</v>
      </c>
      <c r="M83" s="6">
        <f t="shared" si="2"/>
        <v>25</v>
      </c>
      <c r="N83" s="6"/>
      <c r="O83" s="5">
        <v>0</v>
      </c>
      <c r="P83" s="4">
        <f t="shared" si="3"/>
        <v>21.900000000000063</v>
      </c>
      <c r="Q83" s="19">
        <f t="shared" si="9"/>
        <v>0</v>
      </c>
      <c r="R83" s="6"/>
      <c r="S83" s="18">
        <v>0</v>
      </c>
      <c r="T83" s="17">
        <f t="shared" si="10"/>
        <v>0</v>
      </c>
    </row>
    <row r="84" spans="1:20">
      <c r="A84" s="25">
        <f t="shared" si="4"/>
        <v>53</v>
      </c>
      <c r="B84" s="24">
        <f t="shared" si="5"/>
        <v>42356</v>
      </c>
      <c r="C84" s="23">
        <v>2.1</v>
      </c>
      <c r="D84" s="13">
        <f t="shared" si="6"/>
        <v>1</v>
      </c>
      <c r="E84" s="96">
        <f t="shared" si="7"/>
        <v>21</v>
      </c>
      <c r="F84" s="12">
        <f t="shared" si="11"/>
        <v>1</v>
      </c>
      <c r="G84" s="22">
        <f t="shared" si="0"/>
        <v>525</v>
      </c>
      <c r="H84" s="21">
        <v>0</v>
      </c>
      <c r="I84" s="6"/>
      <c r="J84" s="5">
        <v>0</v>
      </c>
      <c r="K84" s="8">
        <f t="shared" si="1"/>
        <v>44.1</v>
      </c>
      <c r="L84" s="7">
        <f t="shared" si="8"/>
        <v>66.000000000000057</v>
      </c>
      <c r="M84" s="6">
        <f t="shared" si="2"/>
        <v>50</v>
      </c>
      <c r="N84" s="6"/>
      <c r="O84" s="5">
        <v>0</v>
      </c>
      <c r="P84" s="20">
        <f t="shared" si="3"/>
        <v>16.000000000000057</v>
      </c>
      <c r="Q84" s="19">
        <f t="shared" si="9"/>
        <v>0</v>
      </c>
      <c r="R84" s="6"/>
      <c r="S84" s="18">
        <v>0</v>
      </c>
      <c r="T84" s="17">
        <f t="shared" si="10"/>
        <v>0</v>
      </c>
    </row>
    <row r="85" spans="1:20">
      <c r="A85" s="27">
        <f t="shared" si="4"/>
        <v>54</v>
      </c>
      <c r="B85" s="26">
        <f t="shared" si="5"/>
        <v>42363</v>
      </c>
      <c r="C85" s="23">
        <v>2.1</v>
      </c>
      <c r="D85" s="13">
        <f t="shared" si="6"/>
        <v>2</v>
      </c>
      <c r="E85" s="96">
        <f t="shared" si="7"/>
        <v>22</v>
      </c>
      <c r="F85" s="12">
        <f t="shared" si="11"/>
        <v>1</v>
      </c>
      <c r="G85" s="22">
        <f t="shared" si="0"/>
        <v>550</v>
      </c>
      <c r="H85" s="21">
        <v>0</v>
      </c>
      <c r="I85" s="6"/>
      <c r="J85" s="5">
        <v>0</v>
      </c>
      <c r="K85" s="8">
        <f t="shared" si="1"/>
        <v>46.2</v>
      </c>
      <c r="L85" s="7">
        <f t="shared" si="8"/>
        <v>62.20000000000006</v>
      </c>
      <c r="M85" s="6">
        <f t="shared" si="2"/>
        <v>50</v>
      </c>
      <c r="N85" s="6"/>
      <c r="O85" s="5">
        <v>0</v>
      </c>
      <c r="P85" s="20">
        <f t="shared" si="3"/>
        <v>12.20000000000006</v>
      </c>
      <c r="Q85" s="19">
        <f t="shared" si="9"/>
        <v>0</v>
      </c>
      <c r="R85" s="6"/>
      <c r="S85" s="18">
        <v>0</v>
      </c>
      <c r="T85" s="17">
        <f t="shared" si="10"/>
        <v>0</v>
      </c>
    </row>
    <row r="86" spans="1:20">
      <c r="A86" s="25">
        <f t="shared" si="4"/>
        <v>55</v>
      </c>
      <c r="B86" s="24">
        <f t="shared" si="5"/>
        <v>42370</v>
      </c>
      <c r="C86" s="23">
        <v>2.1</v>
      </c>
      <c r="D86" s="13">
        <f t="shared" si="6"/>
        <v>2</v>
      </c>
      <c r="E86" s="96">
        <f t="shared" si="7"/>
        <v>23</v>
      </c>
      <c r="F86" s="12">
        <f t="shared" si="11"/>
        <v>1</v>
      </c>
      <c r="G86" s="22">
        <f t="shared" si="0"/>
        <v>575</v>
      </c>
      <c r="H86" s="21">
        <v>0</v>
      </c>
      <c r="I86" s="6"/>
      <c r="J86" s="5">
        <v>0</v>
      </c>
      <c r="K86" s="8">
        <f t="shared" si="1"/>
        <v>48.300000000000004</v>
      </c>
      <c r="L86" s="7">
        <f t="shared" si="8"/>
        <v>60.500000000000064</v>
      </c>
      <c r="M86" s="6">
        <f t="shared" si="2"/>
        <v>50</v>
      </c>
      <c r="N86" s="6"/>
      <c r="O86" s="5">
        <v>0</v>
      </c>
      <c r="P86" s="20">
        <f t="shared" si="3"/>
        <v>10.500000000000064</v>
      </c>
      <c r="Q86" s="19">
        <f t="shared" si="9"/>
        <v>0</v>
      </c>
      <c r="R86" s="6"/>
      <c r="S86" s="18">
        <v>0</v>
      </c>
      <c r="T86" s="17">
        <f t="shared" si="10"/>
        <v>0</v>
      </c>
    </row>
    <row r="87" spans="1:20">
      <c r="A87" s="27">
        <f t="shared" si="4"/>
        <v>56</v>
      </c>
      <c r="B87" s="26">
        <f t="shared" si="5"/>
        <v>42377</v>
      </c>
      <c r="C87" s="23">
        <v>2.1</v>
      </c>
      <c r="D87" s="13">
        <f t="shared" si="6"/>
        <v>2</v>
      </c>
      <c r="E87" s="96">
        <f t="shared" si="7"/>
        <v>24</v>
      </c>
      <c r="F87" s="12">
        <f t="shared" si="11"/>
        <v>1</v>
      </c>
      <c r="G87" s="22">
        <f t="shared" si="0"/>
        <v>600</v>
      </c>
      <c r="H87" s="21">
        <v>0</v>
      </c>
      <c r="I87" s="6"/>
      <c r="J87" s="5">
        <v>0</v>
      </c>
      <c r="K87" s="8">
        <f t="shared" si="1"/>
        <v>50.400000000000006</v>
      </c>
      <c r="L87" s="7">
        <f t="shared" si="8"/>
        <v>60.90000000000007</v>
      </c>
      <c r="M87" s="6">
        <f t="shared" si="2"/>
        <v>50</v>
      </c>
      <c r="N87" s="6"/>
      <c r="O87" s="5">
        <v>0</v>
      </c>
      <c r="P87" s="20">
        <f t="shared" si="3"/>
        <v>10.90000000000007</v>
      </c>
      <c r="Q87" s="19">
        <f t="shared" si="9"/>
        <v>0</v>
      </c>
      <c r="R87" s="6"/>
      <c r="S87" s="18">
        <v>0</v>
      </c>
      <c r="T87" s="17">
        <f t="shared" si="10"/>
        <v>0</v>
      </c>
    </row>
    <row r="88" spans="1:20">
      <c r="A88" s="25">
        <f t="shared" si="4"/>
        <v>57</v>
      </c>
      <c r="B88" s="24">
        <f t="shared" si="5"/>
        <v>42384</v>
      </c>
      <c r="C88" s="23">
        <v>2.1</v>
      </c>
      <c r="D88" s="13">
        <f t="shared" si="6"/>
        <v>2</v>
      </c>
      <c r="E88" s="96">
        <f t="shared" si="7"/>
        <v>25</v>
      </c>
      <c r="F88" s="12">
        <f t="shared" si="11"/>
        <v>1</v>
      </c>
      <c r="G88" s="22">
        <f t="shared" si="0"/>
        <v>625</v>
      </c>
      <c r="H88" s="21">
        <v>0</v>
      </c>
      <c r="I88" s="6"/>
      <c r="J88" s="5">
        <v>0</v>
      </c>
      <c r="K88" s="8">
        <f t="shared" si="1"/>
        <v>52.5</v>
      </c>
      <c r="L88" s="7">
        <f t="shared" si="8"/>
        <v>63.40000000000007</v>
      </c>
      <c r="M88" s="6">
        <f t="shared" si="2"/>
        <v>50</v>
      </c>
      <c r="N88" s="6"/>
      <c r="O88" s="5">
        <v>0</v>
      </c>
      <c r="P88" s="20">
        <f t="shared" si="3"/>
        <v>13.40000000000007</v>
      </c>
      <c r="Q88" s="19">
        <f t="shared" si="9"/>
        <v>0</v>
      </c>
      <c r="R88" s="6"/>
      <c r="S88" s="18">
        <v>0</v>
      </c>
      <c r="T88" s="17">
        <f t="shared" si="10"/>
        <v>0</v>
      </c>
    </row>
    <row r="89" spans="1:20">
      <c r="A89" s="27">
        <f t="shared" si="4"/>
        <v>58</v>
      </c>
      <c r="B89" s="26">
        <f t="shared" si="5"/>
        <v>42391</v>
      </c>
      <c r="C89" s="23">
        <v>2.1</v>
      </c>
      <c r="D89" s="13">
        <f t="shared" si="6"/>
        <v>2</v>
      </c>
      <c r="E89" s="96">
        <f t="shared" si="7"/>
        <v>26</v>
      </c>
      <c r="F89" s="12">
        <f t="shared" si="11"/>
        <v>1</v>
      </c>
      <c r="G89" s="22">
        <f t="shared" si="0"/>
        <v>650</v>
      </c>
      <c r="H89" s="21">
        <v>0</v>
      </c>
      <c r="I89" s="6"/>
      <c r="J89" s="5">
        <v>0</v>
      </c>
      <c r="K89" s="8">
        <f t="shared" si="1"/>
        <v>54.6</v>
      </c>
      <c r="L89" s="7">
        <f t="shared" si="8"/>
        <v>68.000000000000071</v>
      </c>
      <c r="M89" s="6">
        <f t="shared" si="2"/>
        <v>50</v>
      </c>
      <c r="N89" s="6"/>
      <c r="O89" s="5">
        <v>0</v>
      </c>
      <c r="P89" s="20">
        <f t="shared" si="3"/>
        <v>18.000000000000071</v>
      </c>
      <c r="Q89" s="19">
        <f t="shared" si="9"/>
        <v>0</v>
      </c>
      <c r="R89" s="6"/>
      <c r="S89" s="18">
        <v>0</v>
      </c>
      <c r="T89" s="17">
        <f t="shared" si="10"/>
        <v>0</v>
      </c>
    </row>
    <row r="90" spans="1:20">
      <c r="A90" s="25">
        <f t="shared" si="4"/>
        <v>59</v>
      </c>
      <c r="B90" s="24">
        <f t="shared" si="5"/>
        <v>42398</v>
      </c>
      <c r="C90" s="23">
        <v>2.1</v>
      </c>
      <c r="D90" s="13">
        <f t="shared" si="6"/>
        <v>2</v>
      </c>
      <c r="E90" s="96">
        <f t="shared" si="7"/>
        <v>27</v>
      </c>
      <c r="F90" s="12">
        <f t="shared" si="11"/>
        <v>1</v>
      </c>
      <c r="G90" s="22">
        <f t="shared" si="0"/>
        <v>675</v>
      </c>
      <c r="H90" s="21">
        <v>0</v>
      </c>
      <c r="I90" s="6"/>
      <c r="J90" s="5">
        <v>0</v>
      </c>
      <c r="K90" s="8">
        <f t="shared" si="1"/>
        <v>56.7</v>
      </c>
      <c r="L90" s="7">
        <f t="shared" si="8"/>
        <v>74.700000000000074</v>
      </c>
      <c r="M90" s="6">
        <f t="shared" si="2"/>
        <v>50</v>
      </c>
      <c r="N90" s="6"/>
      <c r="O90" s="5">
        <v>0</v>
      </c>
      <c r="P90" s="20">
        <f t="shared" si="3"/>
        <v>24.700000000000074</v>
      </c>
      <c r="Q90" s="19">
        <f t="shared" si="9"/>
        <v>0</v>
      </c>
      <c r="R90" s="6"/>
      <c r="S90" s="18">
        <v>0</v>
      </c>
      <c r="T90" s="17">
        <f t="shared" si="10"/>
        <v>0</v>
      </c>
    </row>
    <row r="91" spans="1:20">
      <c r="A91" s="27">
        <f t="shared" si="4"/>
        <v>60</v>
      </c>
      <c r="B91" s="26">
        <f t="shared" si="5"/>
        <v>42405</v>
      </c>
      <c r="C91" s="23">
        <v>2.1</v>
      </c>
      <c r="D91" s="13">
        <f t="shared" si="6"/>
        <v>2</v>
      </c>
      <c r="E91" s="96">
        <f t="shared" si="7"/>
        <v>28</v>
      </c>
      <c r="F91" s="12">
        <f t="shared" si="11"/>
        <v>1</v>
      </c>
      <c r="G91" s="22">
        <f t="shared" si="0"/>
        <v>700</v>
      </c>
      <c r="H91" s="21">
        <v>0</v>
      </c>
      <c r="I91" s="6"/>
      <c r="J91" s="5">
        <v>0</v>
      </c>
      <c r="K91" s="8">
        <f t="shared" si="1"/>
        <v>58.800000000000004</v>
      </c>
      <c r="L91" s="7">
        <f t="shared" si="8"/>
        <v>83.500000000000085</v>
      </c>
      <c r="M91" s="6">
        <f t="shared" si="2"/>
        <v>75</v>
      </c>
      <c r="N91" s="6"/>
      <c r="O91" s="5">
        <v>0</v>
      </c>
      <c r="P91" s="20">
        <f t="shared" si="3"/>
        <v>8.5000000000000853</v>
      </c>
      <c r="Q91" s="19">
        <f t="shared" si="9"/>
        <v>0</v>
      </c>
      <c r="R91" s="6"/>
      <c r="S91" s="18">
        <v>0</v>
      </c>
      <c r="T91" s="17">
        <f t="shared" si="10"/>
        <v>0</v>
      </c>
    </row>
    <row r="92" spans="1:20">
      <c r="A92" s="25">
        <f t="shared" si="4"/>
        <v>61</v>
      </c>
      <c r="B92" s="24">
        <f t="shared" si="5"/>
        <v>42412</v>
      </c>
      <c r="C92" s="23">
        <v>2.1</v>
      </c>
      <c r="D92" s="13">
        <f t="shared" si="6"/>
        <v>3</v>
      </c>
      <c r="E92" s="96">
        <f t="shared" si="7"/>
        <v>30</v>
      </c>
      <c r="F92" s="12">
        <f t="shared" si="11"/>
        <v>1</v>
      </c>
      <c r="G92" s="22">
        <f t="shared" si="0"/>
        <v>750</v>
      </c>
      <c r="H92" s="21">
        <v>0</v>
      </c>
      <c r="I92" s="6"/>
      <c r="J92" s="5">
        <v>0</v>
      </c>
      <c r="K92" s="8">
        <f t="shared" si="1"/>
        <v>63</v>
      </c>
      <c r="L92" s="7">
        <f t="shared" si="8"/>
        <v>71.500000000000085</v>
      </c>
      <c r="M92" s="6">
        <f t="shared" si="2"/>
        <v>50</v>
      </c>
      <c r="N92" s="6"/>
      <c r="O92" s="5">
        <v>0</v>
      </c>
      <c r="P92" s="20">
        <f t="shared" si="3"/>
        <v>21.500000000000085</v>
      </c>
      <c r="Q92" s="19">
        <f t="shared" si="9"/>
        <v>0</v>
      </c>
      <c r="R92" s="6"/>
      <c r="S92" s="18">
        <v>0</v>
      </c>
      <c r="T92" s="17">
        <f t="shared" si="10"/>
        <v>0</v>
      </c>
    </row>
    <row r="93" spans="1:20">
      <c r="A93" s="27">
        <f t="shared" si="4"/>
        <v>62</v>
      </c>
      <c r="B93" s="26">
        <f t="shared" si="5"/>
        <v>42419</v>
      </c>
      <c r="C93" s="23">
        <v>2.1</v>
      </c>
      <c r="D93" s="13">
        <f t="shared" si="6"/>
        <v>2</v>
      </c>
      <c r="E93" s="96">
        <f t="shared" si="7"/>
        <v>31</v>
      </c>
      <c r="F93" s="12">
        <f t="shared" si="11"/>
        <v>2</v>
      </c>
      <c r="G93" s="22">
        <f t="shared" si="0"/>
        <v>775</v>
      </c>
      <c r="H93" s="21">
        <v>0</v>
      </c>
      <c r="I93" s="6"/>
      <c r="J93" s="5">
        <v>0</v>
      </c>
      <c r="K93" s="8">
        <f t="shared" si="1"/>
        <v>65.100000000000009</v>
      </c>
      <c r="L93" s="7">
        <f t="shared" si="8"/>
        <v>86.600000000000094</v>
      </c>
      <c r="M93" s="6">
        <f t="shared" si="2"/>
        <v>75</v>
      </c>
      <c r="N93" s="6"/>
      <c r="O93" s="5">
        <v>0</v>
      </c>
      <c r="P93" s="20">
        <f t="shared" si="3"/>
        <v>11.600000000000094</v>
      </c>
      <c r="Q93" s="19">
        <f t="shared" si="9"/>
        <v>0</v>
      </c>
      <c r="R93" s="6"/>
      <c r="S93" s="18">
        <v>0</v>
      </c>
      <c r="T93" s="17">
        <f t="shared" si="10"/>
        <v>0</v>
      </c>
    </row>
    <row r="94" spans="1:20">
      <c r="A94" s="25">
        <f t="shared" si="4"/>
        <v>63</v>
      </c>
      <c r="B94" s="24">
        <f t="shared" si="5"/>
        <v>42426</v>
      </c>
      <c r="C94" s="23">
        <v>2.1</v>
      </c>
      <c r="D94" s="13">
        <f t="shared" si="6"/>
        <v>3</v>
      </c>
      <c r="E94" s="96">
        <f t="shared" si="7"/>
        <v>32</v>
      </c>
      <c r="F94" s="12">
        <f t="shared" si="11"/>
        <v>1</v>
      </c>
      <c r="G94" s="22">
        <f t="shared" si="0"/>
        <v>800</v>
      </c>
      <c r="H94" s="21">
        <v>0</v>
      </c>
      <c r="I94" s="6"/>
      <c r="J94" s="5">
        <v>0</v>
      </c>
      <c r="K94" s="8">
        <f t="shared" si="1"/>
        <v>67.2</v>
      </c>
      <c r="L94" s="7">
        <f t="shared" si="8"/>
        <v>78.800000000000097</v>
      </c>
      <c r="M94" s="6">
        <f t="shared" si="2"/>
        <v>75</v>
      </c>
      <c r="N94" s="6"/>
      <c r="O94" s="5">
        <v>0</v>
      </c>
      <c r="P94" s="20">
        <f t="shared" si="3"/>
        <v>3.8000000000000966</v>
      </c>
      <c r="Q94" s="19">
        <f t="shared" si="9"/>
        <v>0</v>
      </c>
      <c r="R94" s="6"/>
      <c r="S94" s="18">
        <v>0</v>
      </c>
      <c r="T94" s="17">
        <f t="shared" si="10"/>
        <v>0</v>
      </c>
    </row>
    <row r="95" spans="1:20">
      <c r="A95" s="27">
        <f t="shared" si="4"/>
        <v>64</v>
      </c>
      <c r="B95" s="26">
        <f t="shared" si="5"/>
        <v>42433</v>
      </c>
      <c r="C95" s="23">
        <v>2.1</v>
      </c>
      <c r="D95" s="13">
        <f t="shared" si="6"/>
        <v>3</v>
      </c>
      <c r="E95" s="96">
        <f t="shared" si="7"/>
        <v>34</v>
      </c>
      <c r="F95" s="12">
        <f t="shared" si="11"/>
        <v>1</v>
      </c>
      <c r="G95" s="22">
        <f t="shared" si="0"/>
        <v>850</v>
      </c>
      <c r="H95" s="21">
        <v>0</v>
      </c>
      <c r="I95" s="6"/>
      <c r="J95" s="5">
        <v>0</v>
      </c>
      <c r="K95" s="8">
        <f t="shared" si="1"/>
        <v>71.400000000000006</v>
      </c>
      <c r="L95" s="7">
        <f t="shared" si="8"/>
        <v>75.200000000000102</v>
      </c>
      <c r="M95" s="6">
        <f t="shared" si="2"/>
        <v>75</v>
      </c>
      <c r="N95" s="6"/>
      <c r="O95" s="5">
        <v>0</v>
      </c>
      <c r="P95" s="20">
        <f t="shared" si="3"/>
        <v>0.20000000000010232</v>
      </c>
      <c r="Q95" s="19">
        <f t="shared" si="9"/>
        <v>0</v>
      </c>
      <c r="R95" s="6"/>
      <c r="S95" s="18">
        <v>0</v>
      </c>
      <c r="T95" s="17">
        <f t="shared" si="10"/>
        <v>0</v>
      </c>
    </row>
    <row r="96" spans="1:20">
      <c r="A96" s="25">
        <f t="shared" si="4"/>
        <v>65</v>
      </c>
      <c r="B96" s="24">
        <f t="shared" si="5"/>
        <v>42440</v>
      </c>
      <c r="C96" s="23">
        <v>2.1</v>
      </c>
      <c r="D96" s="13">
        <f t="shared" si="6"/>
        <v>3</v>
      </c>
      <c r="E96" s="96">
        <f t="shared" si="7"/>
        <v>36</v>
      </c>
      <c r="F96" s="12">
        <f t="shared" si="11"/>
        <v>2</v>
      </c>
      <c r="G96" s="22">
        <f t="shared" ref="G96:G159" si="12">E$26*E96</f>
        <v>900</v>
      </c>
      <c r="H96" s="21">
        <v>0</v>
      </c>
      <c r="I96" s="6"/>
      <c r="J96" s="5">
        <v>0</v>
      </c>
      <c r="K96" s="8">
        <f t="shared" ref="K96:K159" si="13">E96*C96+J96</f>
        <v>75.600000000000009</v>
      </c>
      <c r="L96" s="7">
        <f t="shared" si="8"/>
        <v>75.800000000000111</v>
      </c>
      <c r="M96" s="6">
        <f t="shared" ref="M96:M159" si="14">TRUNC((L96-O96)/E$26,0)*E$26</f>
        <v>75</v>
      </c>
      <c r="N96" s="6"/>
      <c r="O96" s="5">
        <v>0</v>
      </c>
      <c r="P96" s="20">
        <f t="shared" ref="P96:P159" si="15">L96-M96-O96</f>
        <v>0.80000000000011084</v>
      </c>
      <c r="Q96" s="19">
        <f t="shared" si="9"/>
        <v>0</v>
      </c>
      <c r="R96" s="6"/>
      <c r="S96" s="18">
        <v>0</v>
      </c>
      <c r="T96" s="17">
        <f t="shared" si="10"/>
        <v>0</v>
      </c>
    </row>
    <row r="97" spans="1:20">
      <c r="A97" s="27">
        <f t="shared" ref="A97:A160" si="16">A96+1</f>
        <v>66</v>
      </c>
      <c r="B97" s="26">
        <f t="shared" ref="B97:B160" si="17">B96+7</f>
        <v>42447</v>
      </c>
      <c r="C97" s="23">
        <v>2.1</v>
      </c>
      <c r="D97" s="13">
        <f t="shared" ref="D97:D160" si="18">TRUNC(M96/E$26+H96,0)</f>
        <v>3</v>
      </c>
      <c r="E97" s="96">
        <f t="shared" ref="E97:E160" si="19">E96+D97-F96</f>
        <v>37</v>
      </c>
      <c r="F97" s="12">
        <f t="shared" si="11"/>
        <v>1</v>
      </c>
      <c r="G97" s="22">
        <f t="shared" si="12"/>
        <v>925</v>
      </c>
      <c r="H97" s="21">
        <v>0</v>
      </c>
      <c r="I97" s="6"/>
      <c r="J97" s="5">
        <v>0</v>
      </c>
      <c r="K97" s="8">
        <f t="shared" si="13"/>
        <v>77.7</v>
      </c>
      <c r="L97" s="7">
        <f t="shared" ref="L97:L160" si="20">K97+P96</f>
        <v>78.500000000000114</v>
      </c>
      <c r="M97" s="6">
        <f t="shared" si="14"/>
        <v>75</v>
      </c>
      <c r="N97" s="6"/>
      <c r="O97" s="5">
        <v>0</v>
      </c>
      <c r="P97" s="20">
        <f t="shared" si="15"/>
        <v>3.5000000000001137</v>
      </c>
      <c r="Q97" s="19">
        <f t="shared" ref="Q97:Q160" si="21">O97+Q96-S97</f>
        <v>0</v>
      </c>
      <c r="R97" s="6"/>
      <c r="S97" s="18">
        <v>0</v>
      </c>
      <c r="T97" s="17">
        <f t="shared" ref="T97:T160" si="22">S97+T96</f>
        <v>0</v>
      </c>
    </row>
    <row r="98" spans="1:20">
      <c r="A98" s="25">
        <f t="shared" si="16"/>
        <v>67</v>
      </c>
      <c r="B98" s="24">
        <f t="shared" si="17"/>
        <v>42454</v>
      </c>
      <c r="C98" s="23">
        <v>2.1</v>
      </c>
      <c r="D98" s="13">
        <f t="shared" si="18"/>
        <v>3</v>
      </c>
      <c r="E98" s="96">
        <f t="shared" si="19"/>
        <v>39</v>
      </c>
      <c r="F98" s="12">
        <f t="shared" si="11"/>
        <v>2</v>
      </c>
      <c r="G98" s="22">
        <f t="shared" si="12"/>
        <v>975</v>
      </c>
      <c r="H98" s="21">
        <v>0</v>
      </c>
      <c r="I98" s="6"/>
      <c r="J98" s="5">
        <v>0</v>
      </c>
      <c r="K98" s="8">
        <f t="shared" si="13"/>
        <v>81.900000000000006</v>
      </c>
      <c r="L98" s="7">
        <f t="shared" si="20"/>
        <v>85.400000000000119</v>
      </c>
      <c r="M98" s="6">
        <f t="shared" si="14"/>
        <v>75</v>
      </c>
      <c r="N98" s="6"/>
      <c r="O98" s="5">
        <v>0</v>
      </c>
      <c r="P98" s="20">
        <f t="shared" si="15"/>
        <v>10.400000000000119</v>
      </c>
      <c r="Q98" s="19">
        <f t="shared" si="21"/>
        <v>0</v>
      </c>
      <c r="R98" s="6"/>
      <c r="S98" s="18">
        <v>0</v>
      </c>
      <c r="T98" s="17">
        <f t="shared" si="22"/>
        <v>0</v>
      </c>
    </row>
    <row r="99" spans="1:20">
      <c r="A99" s="27">
        <f t="shared" si="16"/>
        <v>68</v>
      </c>
      <c r="B99" s="26">
        <f t="shared" si="17"/>
        <v>42461</v>
      </c>
      <c r="C99" s="23">
        <v>2.1</v>
      </c>
      <c r="D99" s="13">
        <f t="shared" si="18"/>
        <v>3</v>
      </c>
      <c r="E99" s="96">
        <f t="shared" si="19"/>
        <v>40</v>
      </c>
      <c r="F99" s="12">
        <f t="shared" si="11"/>
        <v>2</v>
      </c>
      <c r="G99" s="22">
        <f t="shared" si="12"/>
        <v>1000</v>
      </c>
      <c r="H99" s="21">
        <v>0</v>
      </c>
      <c r="I99" s="6"/>
      <c r="J99" s="5">
        <v>0</v>
      </c>
      <c r="K99" s="8">
        <f t="shared" si="13"/>
        <v>84</v>
      </c>
      <c r="L99" s="7">
        <f t="shared" si="20"/>
        <v>94.400000000000119</v>
      </c>
      <c r="M99" s="6">
        <f t="shared" si="14"/>
        <v>75</v>
      </c>
      <c r="N99" s="6"/>
      <c r="O99" s="5">
        <v>0</v>
      </c>
      <c r="P99" s="20">
        <f t="shared" si="15"/>
        <v>19.400000000000119</v>
      </c>
      <c r="Q99" s="19">
        <f t="shared" si="21"/>
        <v>0</v>
      </c>
      <c r="R99" s="6"/>
      <c r="S99" s="18">
        <v>0</v>
      </c>
      <c r="T99" s="17">
        <f t="shared" si="22"/>
        <v>0</v>
      </c>
    </row>
    <row r="100" spans="1:20">
      <c r="A100" s="25">
        <f t="shared" si="16"/>
        <v>69</v>
      </c>
      <c r="B100" s="24">
        <f t="shared" si="17"/>
        <v>42468</v>
      </c>
      <c r="C100" s="23">
        <v>2.1</v>
      </c>
      <c r="D100" s="13">
        <f t="shared" si="18"/>
        <v>3</v>
      </c>
      <c r="E100" s="96">
        <f t="shared" si="19"/>
        <v>41</v>
      </c>
      <c r="F100" s="12">
        <f t="shared" si="11"/>
        <v>1</v>
      </c>
      <c r="G100" s="22">
        <f t="shared" si="12"/>
        <v>1025</v>
      </c>
      <c r="H100" s="21">
        <v>0</v>
      </c>
      <c r="I100" s="6"/>
      <c r="J100" s="5">
        <v>0</v>
      </c>
      <c r="K100" s="8">
        <f t="shared" si="13"/>
        <v>86.100000000000009</v>
      </c>
      <c r="L100" s="7">
        <f t="shared" si="20"/>
        <v>105.50000000000013</v>
      </c>
      <c r="M100" s="6">
        <f t="shared" si="14"/>
        <v>100</v>
      </c>
      <c r="N100" s="6"/>
      <c r="O100" s="5">
        <v>0</v>
      </c>
      <c r="P100" s="20">
        <f t="shared" si="15"/>
        <v>5.5000000000001279</v>
      </c>
      <c r="Q100" s="19">
        <f t="shared" si="21"/>
        <v>0</v>
      </c>
      <c r="R100" s="6"/>
      <c r="S100" s="18">
        <v>0</v>
      </c>
      <c r="T100" s="17">
        <f t="shared" si="22"/>
        <v>0</v>
      </c>
    </row>
    <row r="101" spans="1:20">
      <c r="A101" s="27">
        <f t="shared" si="16"/>
        <v>70</v>
      </c>
      <c r="B101" s="26">
        <f t="shared" si="17"/>
        <v>42475</v>
      </c>
      <c r="C101" s="23">
        <v>2.1</v>
      </c>
      <c r="D101" s="13">
        <f t="shared" si="18"/>
        <v>4</v>
      </c>
      <c r="E101" s="96">
        <f t="shared" si="19"/>
        <v>44</v>
      </c>
      <c r="F101" s="12">
        <f t="shared" si="11"/>
        <v>2</v>
      </c>
      <c r="G101" s="22">
        <f t="shared" si="12"/>
        <v>1100</v>
      </c>
      <c r="H101" s="21">
        <v>0</v>
      </c>
      <c r="I101" s="6"/>
      <c r="J101" s="5">
        <v>0</v>
      </c>
      <c r="K101" s="8">
        <f t="shared" si="13"/>
        <v>92.4</v>
      </c>
      <c r="L101" s="7">
        <f t="shared" si="20"/>
        <v>97.900000000000134</v>
      </c>
      <c r="M101" s="6">
        <f t="shared" si="14"/>
        <v>75</v>
      </c>
      <c r="N101" s="6"/>
      <c r="O101" s="5">
        <v>0</v>
      </c>
      <c r="P101" s="20">
        <f t="shared" si="15"/>
        <v>22.900000000000134</v>
      </c>
      <c r="Q101" s="19">
        <f t="shared" si="21"/>
        <v>0</v>
      </c>
      <c r="R101" s="6"/>
      <c r="S101" s="18">
        <v>0</v>
      </c>
      <c r="T101" s="17">
        <f t="shared" si="22"/>
        <v>0</v>
      </c>
    </row>
    <row r="102" spans="1:20">
      <c r="A102" s="25">
        <f t="shared" si="16"/>
        <v>71</v>
      </c>
      <c r="B102" s="24">
        <f t="shared" si="17"/>
        <v>42482</v>
      </c>
      <c r="C102" s="23">
        <v>2.1</v>
      </c>
      <c r="D102" s="13">
        <f t="shared" si="18"/>
        <v>3</v>
      </c>
      <c r="E102" s="96">
        <f t="shared" si="19"/>
        <v>45</v>
      </c>
      <c r="F102" s="12">
        <f t="shared" si="11"/>
        <v>2</v>
      </c>
      <c r="G102" s="22">
        <f t="shared" si="12"/>
        <v>1125</v>
      </c>
      <c r="H102" s="21">
        <v>0</v>
      </c>
      <c r="I102" s="6"/>
      <c r="J102" s="5">
        <v>0</v>
      </c>
      <c r="K102" s="8">
        <f t="shared" si="13"/>
        <v>94.5</v>
      </c>
      <c r="L102" s="7">
        <f t="shared" si="20"/>
        <v>117.40000000000013</v>
      </c>
      <c r="M102" s="6">
        <f t="shared" si="14"/>
        <v>100</v>
      </c>
      <c r="N102" s="6"/>
      <c r="O102" s="5">
        <v>0</v>
      </c>
      <c r="P102" s="20">
        <f t="shared" si="15"/>
        <v>17.400000000000134</v>
      </c>
      <c r="Q102" s="19">
        <f t="shared" si="21"/>
        <v>0</v>
      </c>
      <c r="R102" s="6"/>
      <c r="S102" s="18">
        <v>0</v>
      </c>
      <c r="T102" s="17">
        <f t="shared" si="22"/>
        <v>0</v>
      </c>
    </row>
    <row r="103" spans="1:20">
      <c r="A103" s="27">
        <f t="shared" si="16"/>
        <v>72</v>
      </c>
      <c r="B103" s="26">
        <f t="shared" si="17"/>
        <v>42489</v>
      </c>
      <c r="C103" s="23">
        <v>2.1</v>
      </c>
      <c r="D103" s="13">
        <f t="shared" si="18"/>
        <v>4</v>
      </c>
      <c r="E103" s="96">
        <f t="shared" si="19"/>
        <v>47</v>
      </c>
      <c r="F103" s="12">
        <f t="shared" si="11"/>
        <v>2</v>
      </c>
      <c r="G103" s="22">
        <f t="shared" si="12"/>
        <v>1175</v>
      </c>
      <c r="H103" s="21">
        <v>0</v>
      </c>
      <c r="I103" s="6"/>
      <c r="J103" s="5">
        <v>0</v>
      </c>
      <c r="K103" s="8">
        <f t="shared" si="13"/>
        <v>98.7</v>
      </c>
      <c r="L103" s="7">
        <f t="shared" si="20"/>
        <v>116.10000000000014</v>
      </c>
      <c r="M103" s="6">
        <f t="shared" si="14"/>
        <v>100</v>
      </c>
      <c r="N103" s="6"/>
      <c r="O103" s="5">
        <v>0</v>
      </c>
      <c r="P103" s="20">
        <f t="shared" si="15"/>
        <v>16.100000000000136</v>
      </c>
      <c r="Q103" s="19">
        <f t="shared" si="21"/>
        <v>0</v>
      </c>
      <c r="R103" s="6"/>
      <c r="S103" s="18">
        <v>0</v>
      </c>
      <c r="T103" s="17">
        <f t="shared" si="22"/>
        <v>0</v>
      </c>
    </row>
    <row r="104" spans="1:20">
      <c r="A104" s="25">
        <f t="shared" si="16"/>
        <v>73</v>
      </c>
      <c r="B104" s="24">
        <f t="shared" si="17"/>
        <v>42496</v>
      </c>
      <c r="C104" s="23">
        <v>2.1</v>
      </c>
      <c r="D104" s="13">
        <f t="shared" si="18"/>
        <v>4</v>
      </c>
      <c r="E104" s="96">
        <f t="shared" si="19"/>
        <v>49</v>
      </c>
      <c r="F104" s="12">
        <f t="shared" si="11"/>
        <v>2</v>
      </c>
      <c r="G104" s="22">
        <f t="shared" si="12"/>
        <v>1225</v>
      </c>
      <c r="H104" s="21">
        <v>0</v>
      </c>
      <c r="I104" s="6"/>
      <c r="J104" s="5">
        <v>0</v>
      </c>
      <c r="K104" s="8">
        <f t="shared" si="13"/>
        <v>102.9</v>
      </c>
      <c r="L104" s="7">
        <f t="shared" si="20"/>
        <v>119.00000000000014</v>
      </c>
      <c r="M104" s="6">
        <f t="shared" si="14"/>
        <v>100</v>
      </c>
      <c r="N104" s="6"/>
      <c r="O104" s="5">
        <v>0</v>
      </c>
      <c r="P104" s="20">
        <f t="shared" si="15"/>
        <v>19.000000000000142</v>
      </c>
      <c r="Q104" s="19">
        <f t="shared" si="21"/>
        <v>0</v>
      </c>
      <c r="R104" s="6"/>
      <c r="S104" s="18">
        <v>0</v>
      </c>
      <c r="T104" s="17">
        <f t="shared" si="22"/>
        <v>0</v>
      </c>
    </row>
    <row r="105" spans="1:20">
      <c r="A105" s="27">
        <f t="shared" si="16"/>
        <v>74</v>
      </c>
      <c r="B105" s="26">
        <f t="shared" si="17"/>
        <v>42503</v>
      </c>
      <c r="C105" s="23">
        <v>2.1</v>
      </c>
      <c r="D105" s="13">
        <f t="shared" si="18"/>
        <v>4</v>
      </c>
      <c r="E105" s="96">
        <f t="shared" si="19"/>
        <v>51</v>
      </c>
      <c r="F105" s="12">
        <f t="shared" si="11"/>
        <v>2</v>
      </c>
      <c r="G105" s="22">
        <f t="shared" si="12"/>
        <v>1275</v>
      </c>
      <c r="H105" s="21">
        <v>0</v>
      </c>
      <c r="I105" s="6"/>
      <c r="J105" s="5">
        <v>0</v>
      </c>
      <c r="K105" s="8">
        <f t="shared" si="13"/>
        <v>107.10000000000001</v>
      </c>
      <c r="L105" s="7">
        <f t="shared" si="20"/>
        <v>126.10000000000015</v>
      </c>
      <c r="M105" s="6">
        <f t="shared" si="14"/>
        <v>125</v>
      </c>
      <c r="N105" s="6"/>
      <c r="O105" s="5">
        <v>0</v>
      </c>
      <c r="P105" s="20">
        <f t="shared" si="15"/>
        <v>1.1000000000001506</v>
      </c>
      <c r="Q105" s="19">
        <f t="shared" si="21"/>
        <v>0</v>
      </c>
      <c r="R105" s="6"/>
      <c r="S105" s="18">
        <v>0</v>
      </c>
      <c r="T105" s="17">
        <f t="shared" si="22"/>
        <v>0</v>
      </c>
    </row>
    <row r="106" spans="1:20">
      <c r="A106" s="25">
        <f t="shared" si="16"/>
        <v>75</v>
      </c>
      <c r="B106" s="24">
        <f t="shared" si="17"/>
        <v>42510</v>
      </c>
      <c r="C106" s="23">
        <v>2.1</v>
      </c>
      <c r="D106" s="13">
        <f t="shared" si="18"/>
        <v>5</v>
      </c>
      <c r="E106" s="96">
        <f t="shared" si="19"/>
        <v>54</v>
      </c>
      <c r="F106" s="12">
        <f t="shared" si="11"/>
        <v>2</v>
      </c>
      <c r="G106" s="22">
        <f t="shared" si="12"/>
        <v>1350</v>
      </c>
      <c r="H106" s="21">
        <v>0</v>
      </c>
      <c r="I106" s="6"/>
      <c r="J106" s="5">
        <v>0</v>
      </c>
      <c r="K106" s="8">
        <f t="shared" si="13"/>
        <v>113.4</v>
      </c>
      <c r="L106" s="7">
        <f t="shared" si="20"/>
        <v>114.50000000000016</v>
      </c>
      <c r="M106" s="6">
        <f t="shared" si="14"/>
        <v>100</v>
      </c>
      <c r="N106" s="6"/>
      <c r="O106" s="5">
        <v>0</v>
      </c>
      <c r="P106" s="20">
        <f t="shared" si="15"/>
        <v>14.500000000000156</v>
      </c>
      <c r="Q106" s="19">
        <f t="shared" si="21"/>
        <v>0</v>
      </c>
      <c r="R106" s="6"/>
      <c r="S106" s="18">
        <v>0</v>
      </c>
      <c r="T106" s="17">
        <f t="shared" si="22"/>
        <v>0</v>
      </c>
    </row>
    <row r="107" spans="1:20">
      <c r="A107" s="27">
        <f t="shared" si="16"/>
        <v>76</v>
      </c>
      <c r="B107" s="26">
        <f t="shared" si="17"/>
        <v>42517</v>
      </c>
      <c r="C107" s="23">
        <v>2.1</v>
      </c>
      <c r="D107" s="13">
        <f t="shared" si="18"/>
        <v>4</v>
      </c>
      <c r="E107" s="96">
        <f t="shared" si="19"/>
        <v>56</v>
      </c>
      <c r="F107" s="12">
        <f t="shared" si="11"/>
        <v>2</v>
      </c>
      <c r="G107" s="22">
        <f t="shared" si="12"/>
        <v>1400</v>
      </c>
      <c r="H107" s="21">
        <v>0</v>
      </c>
      <c r="I107" s="6"/>
      <c r="J107" s="5">
        <v>0</v>
      </c>
      <c r="K107" s="8">
        <f t="shared" si="13"/>
        <v>117.60000000000001</v>
      </c>
      <c r="L107" s="7">
        <f t="shared" si="20"/>
        <v>132.10000000000016</v>
      </c>
      <c r="M107" s="6">
        <f t="shared" si="14"/>
        <v>125</v>
      </c>
      <c r="N107" s="6"/>
      <c r="O107" s="5">
        <v>0</v>
      </c>
      <c r="P107" s="20">
        <f t="shared" si="15"/>
        <v>7.1000000000001648</v>
      </c>
      <c r="Q107" s="19">
        <f t="shared" si="21"/>
        <v>0</v>
      </c>
      <c r="R107" s="6"/>
      <c r="S107" s="18">
        <v>0</v>
      </c>
      <c r="T107" s="17">
        <f t="shared" si="22"/>
        <v>0</v>
      </c>
    </row>
    <row r="108" spans="1:20">
      <c r="A108" s="25">
        <f t="shared" si="16"/>
        <v>77</v>
      </c>
      <c r="B108" s="24">
        <f t="shared" si="17"/>
        <v>42524</v>
      </c>
      <c r="C108" s="23">
        <v>2.1</v>
      </c>
      <c r="D108" s="13">
        <f t="shared" si="18"/>
        <v>5</v>
      </c>
      <c r="E108" s="96">
        <f t="shared" si="19"/>
        <v>59</v>
      </c>
      <c r="F108" s="12">
        <f t="shared" si="11"/>
        <v>3</v>
      </c>
      <c r="G108" s="22">
        <f t="shared" si="12"/>
        <v>1475</v>
      </c>
      <c r="H108" s="21">
        <v>0</v>
      </c>
      <c r="I108" s="6"/>
      <c r="J108" s="5">
        <v>0</v>
      </c>
      <c r="K108" s="8">
        <f t="shared" si="13"/>
        <v>123.9</v>
      </c>
      <c r="L108" s="7">
        <f t="shared" si="20"/>
        <v>131.00000000000017</v>
      </c>
      <c r="M108" s="6">
        <f t="shared" si="14"/>
        <v>125</v>
      </c>
      <c r="N108" s="6"/>
      <c r="O108" s="5">
        <v>0</v>
      </c>
      <c r="P108" s="20">
        <f t="shared" si="15"/>
        <v>6.0000000000001705</v>
      </c>
      <c r="Q108" s="19">
        <f t="shared" si="21"/>
        <v>0</v>
      </c>
      <c r="R108" s="6"/>
      <c r="S108" s="18">
        <v>0</v>
      </c>
      <c r="T108" s="17">
        <f t="shared" si="22"/>
        <v>0</v>
      </c>
    </row>
    <row r="109" spans="1:20">
      <c r="A109" s="27">
        <f t="shared" si="16"/>
        <v>78</v>
      </c>
      <c r="B109" s="26">
        <f t="shared" si="17"/>
        <v>42531</v>
      </c>
      <c r="C109" s="23">
        <v>2.1</v>
      </c>
      <c r="D109" s="13">
        <f t="shared" si="18"/>
        <v>5</v>
      </c>
      <c r="E109" s="96">
        <f t="shared" si="19"/>
        <v>61</v>
      </c>
      <c r="F109" s="12">
        <f t="shared" si="11"/>
        <v>2</v>
      </c>
      <c r="G109" s="22">
        <f t="shared" si="12"/>
        <v>1525</v>
      </c>
      <c r="H109" s="21">
        <v>0</v>
      </c>
      <c r="I109" s="6"/>
      <c r="J109" s="5">
        <v>0</v>
      </c>
      <c r="K109" s="8">
        <f t="shared" si="13"/>
        <v>128.1</v>
      </c>
      <c r="L109" s="7">
        <f t="shared" si="20"/>
        <v>134.10000000000016</v>
      </c>
      <c r="M109" s="6">
        <f t="shared" si="14"/>
        <v>125</v>
      </c>
      <c r="N109" s="6"/>
      <c r="O109" s="5">
        <v>0</v>
      </c>
      <c r="P109" s="20">
        <f t="shared" si="15"/>
        <v>9.1000000000001648</v>
      </c>
      <c r="Q109" s="19">
        <f t="shared" si="21"/>
        <v>0</v>
      </c>
      <c r="R109" s="6"/>
      <c r="S109" s="18">
        <v>0</v>
      </c>
      <c r="T109" s="17">
        <f t="shared" si="22"/>
        <v>0</v>
      </c>
    </row>
    <row r="110" spans="1:20">
      <c r="A110" s="25">
        <f t="shared" si="16"/>
        <v>79</v>
      </c>
      <c r="B110" s="24">
        <f t="shared" si="17"/>
        <v>42538</v>
      </c>
      <c r="C110" s="23">
        <v>2.1</v>
      </c>
      <c r="D110" s="13">
        <f t="shared" si="18"/>
        <v>5</v>
      </c>
      <c r="E110" s="96">
        <f t="shared" si="19"/>
        <v>64</v>
      </c>
      <c r="F110" s="12">
        <f t="shared" si="11"/>
        <v>3</v>
      </c>
      <c r="G110" s="22">
        <f t="shared" si="12"/>
        <v>1600</v>
      </c>
      <c r="H110" s="21">
        <v>0</v>
      </c>
      <c r="I110" s="6"/>
      <c r="J110" s="5">
        <v>0</v>
      </c>
      <c r="K110" s="8">
        <f t="shared" si="13"/>
        <v>134.4</v>
      </c>
      <c r="L110" s="7">
        <f t="shared" si="20"/>
        <v>143.50000000000017</v>
      </c>
      <c r="M110" s="6">
        <f t="shared" si="14"/>
        <v>125</v>
      </c>
      <c r="N110" s="6"/>
      <c r="O110" s="5">
        <v>0</v>
      </c>
      <c r="P110" s="20">
        <f t="shared" si="15"/>
        <v>18.500000000000171</v>
      </c>
      <c r="Q110" s="19">
        <f t="shared" si="21"/>
        <v>0</v>
      </c>
      <c r="R110" s="6"/>
      <c r="S110" s="18">
        <v>0</v>
      </c>
      <c r="T110" s="17">
        <f t="shared" si="22"/>
        <v>0</v>
      </c>
    </row>
    <row r="111" spans="1:20">
      <c r="A111" s="27">
        <f t="shared" si="16"/>
        <v>80</v>
      </c>
      <c r="B111" s="26">
        <f t="shared" si="17"/>
        <v>42545</v>
      </c>
      <c r="C111" s="23">
        <v>2.1</v>
      </c>
      <c r="D111" s="13">
        <f t="shared" si="18"/>
        <v>5</v>
      </c>
      <c r="E111" s="96">
        <f t="shared" si="19"/>
        <v>66</v>
      </c>
      <c r="F111" s="12">
        <f t="shared" si="11"/>
        <v>3</v>
      </c>
      <c r="G111" s="22">
        <f t="shared" si="12"/>
        <v>1650</v>
      </c>
      <c r="H111" s="21">
        <v>0</v>
      </c>
      <c r="I111" s="6"/>
      <c r="J111" s="5">
        <v>0</v>
      </c>
      <c r="K111" s="8">
        <f t="shared" si="13"/>
        <v>138.6</v>
      </c>
      <c r="L111" s="7">
        <f t="shared" si="20"/>
        <v>157.10000000000016</v>
      </c>
      <c r="M111" s="6">
        <f t="shared" si="14"/>
        <v>150</v>
      </c>
      <c r="N111" s="6"/>
      <c r="O111" s="5">
        <v>0</v>
      </c>
      <c r="P111" s="20">
        <f t="shared" si="15"/>
        <v>7.1000000000001648</v>
      </c>
      <c r="Q111" s="19">
        <f t="shared" si="21"/>
        <v>0</v>
      </c>
      <c r="R111" s="6"/>
      <c r="S111" s="18">
        <v>0</v>
      </c>
      <c r="T111" s="17">
        <f t="shared" si="22"/>
        <v>0</v>
      </c>
    </row>
    <row r="112" spans="1:20">
      <c r="A112" s="25">
        <f t="shared" si="16"/>
        <v>81</v>
      </c>
      <c r="B112" s="24">
        <f t="shared" si="17"/>
        <v>42552</v>
      </c>
      <c r="C112" s="23">
        <v>2.1</v>
      </c>
      <c r="D112" s="13">
        <f t="shared" si="18"/>
        <v>6</v>
      </c>
      <c r="E112" s="96">
        <f t="shared" si="19"/>
        <v>69</v>
      </c>
      <c r="F112" s="12">
        <f t="shared" ref="F112:F175" si="23">D96</f>
        <v>3</v>
      </c>
      <c r="G112" s="22">
        <f t="shared" si="12"/>
        <v>1725</v>
      </c>
      <c r="H112" s="21">
        <v>0</v>
      </c>
      <c r="I112" s="6"/>
      <c r="J112" s="5">
        <v>0</v>
      </c>
      <c r="K112" s="8">
        <f t="shared" si="13"/>
        <v>144.9</v>
      </c>
      <c r="L112" s="7">
        <f t="shared" si="20"/>
        <v>152.00000000000017</v>
      </c>
      <c r="M112" s="6">
        <f t="shared" si="14"/>
        <v>150</v>
      </c>
      <c r="N112" s="6"/>
      <c r="O112" s="5">
        <v>0</v>
      </c>
      <c r="P112" s="20">
        <f t="shared" si="15"/>
        <v>2.0000000000001705</v>
      </c>
      <c r="Q112" s="19">
        <f t="shared" si="21"/>
        <v>0</v>
      </c>
      <c r="R112" s="6"/>
      <c r="S112" s="18">
        <v>0</v>
      </c>
      <c r="T112" s="17">
        <f t="shared" si="22"/>
        <v>0</v>
      </c>
    </row>
    <row r="113" spans="1:20">
      <c r="A113" s="27">
        <f t="shared" si="16"/>
        <v>82</v>
      </c>
      <c r="B113" s="26">
        <f t="shared" si="17"/>
        <v>42559</v>
      </c>
      <c r="C113" s="23">
        <v>2.1</v>
      </c>
      <c r="D113" s="13">
        <f t="shared" si="18"/>
        <v>6</v>
      </c>
      <c r="E113" s="96">
        <f t="shared" si="19"/>
        <v>72</v>
      </c>
      <c r="F113" s="12">
        <f t="shared" si="23"/>
        <v>3</v>
      </c>
      <c r="G113" s="22">
        <f t="shared" si="12"/>
        <v>1800</v>
      </c>
      <c r="H113" s="21">
        <v>0</v>
      </c>
      <c r="I113" s="6"/>
      <c r="J113" s="5">
        <v>0</v>
      </c>
      <c r="K113" s="8">
        <f t="shared" si="13"/>
        <v>151.20000000000002</v>
      </c>
      <c r="L113" s="7">
        <f t="shared" si="20"/>
        <v>153.20000000000019</v>
      </c>
      <c r="M113" s="6">
        <f t="shared" si="14"/>
        <v>150</v>
      </c>
      <c r="N113" s="6"/>
      <c r="O113" s="5">
        <v>0</v>
      </c>
      <c r="P113" s="20">
        <f t="shared" si="15"/>
        <v>3.2000000000001876</v>
      </c>
      <c r="Q113" s="19">
        <f t="shared" si="21"/>
        <v>0</v>
      </c>
      <c r="R113" s="6"/>
      <c r="S113" s="18">
        <v>0</v>
      </c>
      <c r="T113" s="17">
        <f t="shared" si="22"/>
        <v>0</v>
      </c>
    </row>
    <row r="114" spans="1:20">
      <c r="A114" s="25">
        <f t="shared" si="16"/>
        <v>83</v>
      </c>
      <c r="B114" s="24">
        <f t="shared" si="17"/>
        <v>42566</v>
      </c>
      <c r="C114" s="23">
        <v>2.1</v>
      </c>
      <c r="D114" s="13">
        <f t="shared" si="18"/>
        <v>6</v>
      </c>
      <c r="E114" s="96">
        <f t="shared" si="19"/>
        <v>75</v>
      </c>
      <c r="F114" s="12">
        <f t="shared" si="23"/>
        <v>3</v>
      </c>
      <c r="G114" s="22">
        <f t="shared" si="12"/>
        <v>1875</v>
      </c>
      <c r="H114" s="21">
        <v>0</v>
      </c>
      <c r="I114" s="6"/>
      <c r="J114" s="5">
        <v>0</v>
      </c>
      <c r="K114" s="8">
        <f t="shared" si="13"/>
        <v>157.5</v>
      </c>
      <c r="L114" s="7">
        <f t="shared" si="20"/>
        <v>160.70000000000019</v>
      </c>
      <c r="M114" s="6">
        <f t="shared" si="14"/>
        <v>150</v>
      </c>
      <c r="N114" s="6"/>
      <c r="O114" s="5">
        <v>0</v>
      </c>
      <c r="P114" s="20">
        <f t="shared" si="15"/>
        <v>10.700000000000188</v>
      </c>
      <c r="Q114" s="19">
        <f t="shared" si="21"/>
        <v>0</v>
      </c>
      <c r="R114" s="6"/>
      <c r="S114" s="18">
        <v>0</v>
      </c>
      <c r="T114" s="17">
        <f t="shared" si="22"/>
        <v>0</v>
      </c>
    </row>
    <row r="115" spans="1:20">
      <c r="A115" s="27">
        <f t="shared" si="16"/>
        <v>84</v>
      </c>
      <c r="B115" s="26">
        <f t="shared" si="17"/>
        <v>42573</v>
      </c>
      <c r="C115" s="23">
        <v>2.1</v>
      </c>
      <c r="D115" s="13">
        <f t="shared" si="18"/>
        <v>6</v>
      </c>
      <c r="E115" s="96">
        <f t="shared" si="19"/>
        <v>78</v>
      </c>
      <c r="F115" s="12">
        <f t="shared" si="23"/>
        <v>3</v>
      </c>
      <c r="G115" s="22">
        <f t="shared" si="12"/>
        <v>1950</v>
      </c>
      <c r="H115" s="21">
        <v>0</v>
      </c>
      <c r="I115" s="6"/>
      <c r="J115" s="5">
        <v>0</v>
      </c>
      <c r="K115" s="8">
        <f t="shared" si="13"/>
        <v>163.80000000000001</v>
      </c>
      <c r="L115" s="7">
        <f t="shared" si="20"/>
        <v>174.5000000000002</v>
      </c>
      <c r="M115" s="6">
        <f t="shared" si="14"/>
        <v>150</v>
      </c>
      <c r="N115" s="6"/>
      <c r="O115" s="5">
        <v>0</v>
      </c>
      <c r="P115" s="20">
        <f t="shared" si="15"/>
        <v>24.500000000000199</v>
      </c>
      <c r="Q115" s="19">
        <f t="shared" si="21"/>
        <v>0</v>
      </c>
      <c r="R115" s="6"/>
      <c r="S115" s="18">
        <v>0</v>
      </c>
      <c r="T115" s="17">
        <f t="shared" si="22"/>
        <v>0</v>
      </c>
    </row>
    <row r="116" spans="1:20">
      <c r="A116" s="25">
        <f t="shared" si="16"/>
        <v>85</v>
      </c>
      <c r="B116" s="24">
        <f t="shared" si="17"/>
        <v>42580</v>
      </c>
      <c r="C116" s="23">
        <v>2.1</v>
      </c>
      <c r="D116" s="13">
        <f t="shared" si="18"/>
        <v>6</v>
      </c>
      <c r="E116" s="96">
        <f t="shared" si="19"/>
        <v>81</v>
      </c>
      <c r="F116" s="12">
        <f t="shared" si="23"/>
        <v>3</v>
      </c>
      <c r="G116" s="22">
        <f t="shared" si="12"/>
        <v>2025</v>
      </c>
      <c r="H116" s="21">
        <v>0</v>
      </c>
      <c r="I116" s="6"/>
      <c r="J116" s="5">
        <v>0</v>
      </c>
      <c r="K116" s="8">
        <f t="shared" si="13"/>
        <v>170.1</v>
      </c>
      <c r="L116" s="7">
        <f t="shared" si="20"/>
        <v>194.60000000000019</v>
      </c>
      <c r="M116" s="6">
        <f t="shared" si="14"/>
        <v>175</v>
      </c>
      <c r="N116" s="6"/>
      <c r="O116" s="5">
        <v>0</v>
      </c>
      <c r="P116" s="20">
        <f t="shared" si="15"/>
        <v>19.600000000000193</v>
      </c>
      <c r="Q116" s="19">
        <f t="shared" si="21"/>
        <v>0</v>
      </c>
      <c r="R116" s="6"/>
      <c r="S116" s="18">
        <v>0</v>
      </c>
      <c r="T116" s="17">
        <f t="shared" si="22"/>
        <v>0</v>
      </c>
    </row>
    <row r="117" spans="1:20">
      <c r="A117" s="27">
        <f t="shared" si="16"/>
        <v>86</v>
      </c>
      <c r="B117" s="26">
        <f t="shared" si="17"/>
        <v>42587</v>
      </c>
      <c r="C117" s="23">
        <v>2.1</v>
      </c>
      <c r="D117" s="13">
        <f t="shared" si="18"/>
        <v>7</v>
      </c>
      <c r="E117" s="96">
        <f t="shared" si="19"/>
        <v>85</v>
      </c>
      <c r="F117" s="12">
        <f t="shared" si="23"/>
        <v>4</v>
      </c>
      <c r="G117" s="22">
        <f t="shared" si="12"/>
        <v>2125</v>
      </c>
      <c r="H117" s="21">
        <v>0</v>
      </c>
      <c r="I117" s="6"/>
      <c r="J117" s="5">
        <v>0</v>
      </c>
      <c r="K117" s="8">
        <f t="shared" si="13"/>
        <v>178.5</v>
      </c>
      <c r="L117" s="7">
        <f t="shared" si="20"/>
        <v>198.10000000000019</v>
      </c>
      <c r="M117" s="6">
        <f t="shared" si="14"/>
        <v>175</v>
      </c>
      <c r="N117" s="6"/>
      <c r="O117" s="5">
        <v>0</v>
      </c>
      <c r="P117" s="20">
        <f t="shared" si="15"/>
        <v>23.100000000000193</v>
      </c>
      <c r="Q117" s="19">
        <f t="shared" si="21"/>
        <v>0</v>
      </c>
      <c r="R117" s="6"/>
      <c r="S117" s="18">
        <v>0</v>
      </c>
      <c r="T117" s="17">
        <f t="shared" si="22"/>
        <v>0</v>
      </c>
    </row>
    <row r="118" spans="1:20">
      <c r="A118" s="25">
        <f t="shared" si="16"/>
        <v>87</v>
      </c>
      <c r="B118" s="24">
        <f t="shared" si="17"/>
        <v>42594</v>
      </c>
      <c r="C118" s="23">
        <v>2.1</v>
      </c>
      <c r="D118" s="13">
        <f t="shared" si="18"/>
        <v>7</v>
      </c>
      <c r="E118" s="96">
        <f t="shared" si="19"/>
        <v>88</v>
      </c>
      <c r="F118" s="12">
        <f t="shared" si="23"/>
        <v>3</v>
      </c>
      <c r="G118" s="22">
        <f t="shared" si="12"/>
        <v>2200</v>
      </c>
      <c r="H118" s="21">
        <v>0</v>
      </c>
      <c r="I118" s="6"/>
      <c r="J118" s="5">
        <v>0</v>
      </c>
      <c r="K118" s="8">
        <f t="shared" si="13"/>
        <v>184.8</v>
      </c>
      <c r="L118" s="7">
        <f t="shared" si="20"/>
        <v>207.9000000000002</v>
      </c>
      <c r="M118" s="6">
        <f t="shared" si="14"/>
        <v>200</v>
      </c>
      <c r="N118" s="6"/>
      <c r="O118" s="5">
        <v>0</v>
      </c>
      <c r="P118" s="20">
        <f t="shared" si="15"/>
        <v>7.9000000000002046</v>
      </c>
      <c r="Q118" s="19">
        <f t="shared" si="21"/>
        <v>0</v>
      </c>
      <c r="R118" s="6"/>
      <c r="S118" s="18">
        <v>0</v>
      </c>
      <c r="T118" s="17">
        <f t="shared" si="22"/>
        <v>0</v>
      </c>
    </row>
    <row r="119" spans="1:20">
      <c r="A119" s="27">
        <f t="shared" si="16"/>
        <v>88</v>
      </c>
      <c r="B119" s="26">
        <f t="shared" si="17"/>
        <v>42601</v>
      </c>
      <c r="C119" s="23">
        <v>2.1</v>
      </c>
      <c r="D119" s="13">
        <f t="shared" si="18"/>
        <v>8</v>
      </c>
      <c r="E119" s="96">
        <f t="shared" si="19"/>
        <v>93</v>
      </c>
      <c r="F119" s="12">
        <f t="shared" si="23"/>
        <v>4</v>
      </c>
      <c r="G119" s="22">
        <f t="shared" si="12"/>
        <v>2325</v>
      </c>
      <c r="H119" s="21">
        <v>0</v>
      </c>
      <c r="I119" s="6"/>
      <c r="J119" s="5">
        <v>0</v>
      </c>
      <c r="K119" s="8">
        <f t="shared" si="13"/>
        <v>195.3</v>
      </c>
      <c r="L119" s="7">
        <f t="shared" si="20"/>
        <v>203.20000000000022</v>
      </c>
      <c r="M119" s="6">
        <f t="shared" si="14"/>
        <v>200</v>
      </c>
      <c r="N119" s="6"/>
      <c r="O119" s="5">
        <v>0</v>
      </c>
      <c r="P119" s="20">
        <f t="shared" si="15"/>
        <v>3.200000000000216</v>
      </c>
      <c r="Q119" s="19">
        <f t="shared" si="21"/>
        <v>0</v>
      </c>
      <c r="R119" s="6"/>
      <c r="S119" s="18">
        <v>0</v>
      </c>
      <c r="T119" s="17">
        <f t="shared" si="22"/>
        <v>0</v>
      </c>
    </row>
    <row r="120" spans="1:20">
      <c r="A120" s="25">
        <f t="shared" si="16"/>
        <v>89</v>
      </c>
      <c r="B120" s="24">
        <f t="shared" si="17"/>
        <v>42608</v>
      </c>
      <c r="C120" s="23">
        <v>2.1</v>
      </c>
      <c r="D120" s="13">
        <f t="shared" si="18"/>
        <v>8</v>
      </c>
      <c r="E120" s="96">
        <f t="shared" si="19"/>
        <v>97</v>
      </c>
      <c r="F120" s="12">
        <f t="shared" si="23"/>
        <v>4</v>
      </c>
      <c r="G120" s="22">
        <f t="shared" si="12"/>
        <v>2425</v>
      </c>
      <c r="H120" s="21">
        <v>0</v>
      </c>
      <c r="I120" s="6"/>
      <c r="J120" s="5">
        <v>0</v>
      </c>
      <c r="K120" s="8">
        <f t="shared" si="13"/>
        <v>203.70000000000002</v>
      </c>
      <c r="L120" s="7">
        <f t="shared" si="20"/>
        <v>206.90000000000023</v>
      </c>
      <c r="M120" s="6">
        <f t="shared" si="14"/>
        <v>200</v>
      </c>
      <c r="N120" s="6"/>
      <c r="O120" s="5">
        <v>0</v>
      </c>
      <c r="P120" s="20">
        <f t="shared" si="15"/>
        <v>6.9000000000002331</v>
      </c>
      <c r="Q120" s="19">
        <f t="shared" si="21"/>
        <v>0</v>
      </c>
      <c r="R120" s="6"/>
      <c r="S120" s="18">
        <v>0</v>
      </c>
      <c r="T120" s="17">
        <f t="shared" si="22"/>
        <v>0</v>
      </c>
    </row>
    <row r="121" spans="1:20">
      <c r="A121" s="27">
        <f t="shared" si="16"/>
        <v>90</v>
      </c>
      <c r="B121" s="26">
        <f t="shared" si="17"/>
        <v>42615</v>
      </c>
      <c r="C121" s="23">
        <v>2.1</v>
      </c>
      <c r="D121" s="13">
        <f t="shared" si="18"/>
        <v>8</v>
      </c>
      <c r="E121" s="96">
        <f t="shared" si="19"/>
        <v>101</v>
      </c>
      <c r="F121" s="12">
        <f t="shared" si="23"/>
        <v>4</v>
      </c>
      <c r="G121" s="22">
        <f t="shared" si="12"/>
        <v>2525</v>
      </c>
      <c r="H121" s="21">
        <v>0</v>
      </c>
      <c r="I121" s="6"/>
      <c r="J121" s="5">
        <v>0</v>
      </c>
      <c r="K121" s="8">
        <f t="shared" si="13"/>
        <v>212.10000000000002</v>
      </c>
      <c r="L121" s="7">
        <f t="shared" si="20"/>
        <v>219.00000000000026</v>
      </c>
      <c r="M121" s="6">
        <f t="shared" si="14"/>
        <v>200</v>
      </c>
      <c r="N121" s="6"/>
      <c r="O121" s="5">
        <v>0</v>
      </c>
      <c r="P121" s="20">
        <f t="shared" si="15"/>
        <v>19.000000000000256</v>
      </c>
      <c r="Q121" s="19">
        <f t="shared" si="21"/>
        <v>0</v>
      </c>
      <c r="R121" s="6"/>
      <c r="S121" s="18">
        <v>0</v>
      </c>
      <c r="T121" s="17">
        <f t="shared" si="22"/>
        <v>0</v>
      </c>
    </row>
    <row r="122" spans="1:20">
      <c r="A122" s="25">
        <f t="shared" si="16"/>
        <v>91</v>
      </c>
      <c r="B122" s="24">
        <f t="shared" si="17"/>
        <v>42622</v>
      </c>
      <c r="C122" s="23">
        <v>2.1</v>
      </c>
      <c r="D122" s="13">
        <f t="shared" si="18"/>
        <v>8</v>
      </c>
      <c r="E122" s="96">
        <f t="shared" si="19"/>
        <v>105</v>
      </c>
      <c r="F122" s="12">
        <f t="shared" si="23"/>
        <v>5</v>
      </c>
      <c r="G122" s="22">
        <f t="shared" si="12"/>
        <v>2625</v>
      </c>
      <c r="H122" s="21">
        <v>0</v>
      </c>
      <c r="I122" s="6"/>
      <c r="J122" s="5">
        <v>0</v>
      </c>
      <c r="K122" s="8">
        <f t="shared" si="13"/>
        <v>220.5</v>
      </c>
      <c r="L122" s="7">
        <f t="shared" si="20"/>
        <v>239.50000000000026</v>
      </c>
      <c r="M122" s="6">
        <f t="shared" si="14"/>
        <v>225</v>
      </c>
      <c r="N122" s="6"/>
      <c r="O122" s="5">
        <v>0</v>
      </c>
      <c r="P122" s="20">
        <f t="shared" si="15"/>
        <v>14.500000000000256</v>
      </c>
      <c r="Q122" s="19">
        <f t="shared" si="21"/>
        <v>0</v>
      </c>
      <c r="R122" s="6"/>
      <c r="S122" s="18">
        <v>0</v>
      </c>
      <c r="T122" s="17">
        <f t="shared" si="22"/>
        <v>0</v>
      </c>
    </row>
    <row r="123" spans="1:20">
      <c r="A123" s="27">
        <f t="shared" si="16"/>
        <v>92</v>
      </c>
      <c r="B123" s="26">
        <f t="shared" si="17"/>
        <v>42629</v>
      </c>
      <c r="C123" s="23">
        <v>2.1</v>
      </c>
      <c r="D123" s="13">
        <f t="shared" si="18"/>
        <v>9</v>
      </c>
      <c r="E123" s="96">
        <f t="shared" si="19"/>
        <v>109</v>
      </c>
      <c r="F123" s="12">
        <f t="shared" si="23"/>
        <v>4</v>
      </c>
      <c r="G123" s="22">
        <f t="shared" si="12"/>
        <v>2725</v>
      </c>
      <c r="H123" s="21">
        <v>0</v>
      </c>
      <c r="I123" s="6"/>
      <c r="J123" s="5">
        <v>0</v>
      </c>
      <c r="K123" s="8">
        <f t="shared" si="13"/>
        <v>228.9</v>
      </c>
      <c r="L123" s="7">
        <f t="shared" si="20"/>
        <v>243.40000000000026</v>
      </c>
      <c r="M123" s="6">
        <f t="shared" si="14"/>
        <v>225</v>
      </c>
      <c r="N123" s="6"/>
      <c r="O123" s="5">
        <v>0</v>
      </c>
      <c r="P123" s="20">
        <f t="shared" si="15"/>
        <v>18.400000000000261</v>
      </c>
      <c r="Q123" s="19">
        <f t="shared" si="21"/>
        <v>0</v>
      </c>
      <c r="R123" s="6"/>
      <c r="S123" s="18">
        <v>0</v>
      </c>
      <c r="T123" s="17">
        <f t="shared" si="22"/>
        <v>0</v>
      </c>
    </row>
    <row r="124" spans="1:20">
      <c r="A124" s="25">
        <f t="shared" si="16"/>
        <v>93</v>
      </c>
      <c r="B124" s="24">
        <f t="shared" si="17"/>
        <v>42636</v>
      </c>
      <c r="C124" s="23">
        <v>2.1</v>
      </c>
      <c r="D124" s="13">
        <f t="shared" si="18"/>
        <v>9</v>
      </c>
      <c r="E124" s="96">
        <f t="shared" si="19"/>
        <v>114</v>
      </c>
      <c r="F124" s="12">
        <f t="shared" si="23"/>
        <v>5</v>
      </c>
      <c r="G124" s="22">
        <f t="shared" si="12"/>
        <v>2850</v>
      </c>
      <c r="H124" s="21">
        <v>0</v>
      </c>
      <c r="I124" s="6"/>
      <c r="J124" s="5">
        <v>0</v>
      </c>
      <c r="K124" s="8">
        <f t="shared" si="13"/>
        <v>239.4</v>
      </c>
      <c r="L124" s="7">
        <f t="shared" si="20"/>
        <v>257.8000000000003</v>
      </c>
      <c r="M124" s="6">
        <f t="shared" si="14"/>
        <v>250</v>
      </c>
      <c r="N124" s="6"/>
      <c r="O124" s="5">
        <v>0</v>
      </c>
      <c r="P124" s="20">
        <f t="shared" si="15"/>
        <v>7.8000000000002956</v>
      </c>
      <c r="Q124" s="19">
        <f t="shared" si="21"/>
        <v>0</v>
      </c>
      <c r="R124" s="6"/>
      <c r="S124" s="18">
        <v>0</v>
      </c>
      <c r="T124" s="17">
        <f t="shared" si="22"/>
        <v>0</v>
      </c>
    </row>
    <row r="125" spans="1:20">
      <c r="A125" s="27">
        <f t="shared" si="16"/>
        <v>94</v>
      </c>
      <c r="B125" s="26">
        <f t="shared" si="17"/>
        <v>42643</v>
      </c>
      <c r="C125" s="23">
        <v>2.1</v>
      </c>
      <c r="D125" s="13">
        <f t="shared" si="18"/>
        <v>10</v>
      </c>
      <c r="E125" s="96">
        <f t="shared" si="19"/>
        <v>119</v>
      </c>
      <c r="F125" s="12">
        <f t="shared" si="23"/>
        <v>5</v>
      </c>
      <c r="G125" s="22">
        <f t="shared" si="12"/>
        <v>2975</v>
      </c>
      <c r="H125" s="21">
        <v>0</v>
      </c>
      <c r="I125" s="6"/>
      <c r="J125" s="5">
        <v>0</v>
      </c>
      <c r="K125" s="8">
        <f t="shared" si="13"/>
        <v>249.9</v>
      </c>
      <c r="L125" s="7">
        <f t="shared" si="20"/>
        <v>257.70000000000027</v>
      </c>
      <c r="M125" s="6">
        <f t="shared" si="14"/>
        <v>250</v>
      </c>
      <c r="N125" s="6"/>
      <c r="O125" s="5">
        <v>0</v>
      </c>
      <c r="P125" s="20">
        <f t="shared" si="15"/>
        <v>7.7000000000002728</v>
      </c>
      <c r="Q125" s="19">
        <f t="shared" si="21"/>
        <v>0</v>
      </c>
      <c r="R125" s="6"/>
      <c r="S125" s="18">
        <v>0</v>
      </c>
      <c r="T125" s="17">
        <f t="shared" si="22"/>
        <v>0</v>
      </c>
    </row>
    <row r="126" spans="1:20">
      <c r="A126" s="25">
        <f t="shared" si="16"/>
        <v>95</v>
      </c>
      <c r="B126" s="24">
        <f t="shared" si="17"/>
        <v>42650</v>
      </c>
      <c r="C126" s="23">
        <v>2.1</v>
      </c>
      <c r="D126" s="13">
        <f t="shared" si="18"/>
        <v>10</v>
      </c>
      <c r="E126" s="96">
        <f t="shared" si="19"/>
        <v>124</v>
      </c>
      <c r="F126" s="12">
        <f t="shared" si="23"/>
        <v>5</v>
      </c>
      <c r="G126" s="22">
        <f t="shared" si="12"/>
        <v>3100</v>
      </c>
      <c r="H126" s="21">
        <v>0</v>
      </c>
      <c r="I126" s="6"/>
      <c r="J126" s="5">
        <v>0</v>
      </c>
      <c r="K126" s="8">
        <f t="shared" si="13"/>
        <v>260.40000000000003</v>
      </c>
      <c r="L126" s="7">
        <f t="shared" si="20"/>
        <v>268.10000000000031</v>
      </c>
      <c r="M126" s="6">
        <f t="shared" si="14"/>
        <v>250</v>
      </c>
      <c r="N126" s="6"/>
      <c r="O126" s="5">
        <v>0</v>
      </c>
      <c r="P126" s="20">
        <f t="shared" si="15"/>
        <v>18.100000000000307</v>
      </c>
      <c r="Q126" s="19">
        <f t="shared" si="21"/>
        <v>0</v>
      </c>
      <c r="R126" s="6"/>
      <c r="S126" s="18">
        <v>0</v>
      </c>
      <c r="T126" s="17">
        <f t="shared" si="22"/>
        <v>0</v>
      </c>
    </row>
    <row r="127" spans="1:20">
      <c r="A127" s="27">
        <f t="shared" si="16"/>
        <v>96</v>
      </c>
      <c r="B127" s="26">
        <f t="shared" si="17"/>
        <v>42657</v>
      </c>
      <c r="C127" s="23">
        <v>2.1</v>
      </c>
      <c r="D127" s="13">
        <f t="shared" si="18"/>
        <v>10</v>
      </c>
      <c r="E127" s="96">
        <f t="shared" si="19"/>
        <v>129</v>
      </c>
      <c r="F127" s="12">
        <f t="shared" si="23"/>
        <v>5</v>
      </c>
      <c r="G127" s="22">
        <f t="shared" si="12"/>
        <v>3225</v>
      </c>
      <c r="H127" s="21">
        <v>0</v>
      </c>
      <c r="I127" s="6"/>
      <c r="J127" s="5">
        <v>0</v>
      </c>
      <c r="K127" s="8">
        <f t="shared" si="13"/>
        <v>270.90000000000003</v>
      </c>
      <c r="L127" s="7">
        <f t="shared" si="20"/>
        <v>289.00000000000034</v>
      </c>
      <c r="M127" s="6">
        <f t="shared" si="14"/>
        <v>275</v>
      </c>
      <c r="N127" s="6"/>
      <c r="O127" s="5">
        <v>0</v>
      </c>
      <c r="P127" s="20">
        <f t="shared" si="15"/>
        <v>14.000000000000341</v>
      </c>
      <c r="Q127" s="19">
        <f t="shared" si="21"/>
        <v>0</v>
      </c>
      <c r="R127" s="6"/>
      <c r="S127" s="18">
        <v>0</v>
      </c>
      <c r="T127" s="17">
        <f t="shared" si="22"/>
        <v>0</v>
      </c>
    </row>
    <row r="128" spans="1:20">
      <c r="A128" s="25">
        <f t="shared" si="16"/>
        <v>97</v>
      </c>
      <c r="B128" s="24">
        <f t="shared" si="17"/>
        <v>42664</v>
      </c>
      <c r="C128" s="23">
        <v>2.1</v>
      </c>
      <c r="D128" s="13">
        <f t="shared" si="18"/>
        <v>11</v>
      </c>
      <c r="E128" s="96">
        <f t="shared" si="19"/>
        <v>135</v>
      </c>
      <c r="F128" s="12">
        <f t="shared" si="23"/>
        <v>6</v>
      </c>
      <c r="G128" s="22">
        <f t="shared" si="12"/>
        <v>3375</v>
      </c>
      <c r="H128" s="21">
        <v>0</v>
      </c>
      <c r="I128" s="6"/>
      <c r="J128" s="5">
        <v>0</v>
      </c>
      <c r="K128" s="8">
        <f t="shared" si="13"/>
        <v>283.5</v>
      </c>
      <c r="L128" s="7">
        <f t="shared" si="20"/>
        <v>297.50000000000034</v>
      </c>
      <c r="M128" s="6">
        <f t="shared" si="14"/>
        <v>275</v>
      </c>
      <c r="N128" s="6"/>
      <c r="O128" s="5">
        <v>0</v>
      </c>
      <c r="P128" s="20">
        <f t="shared" si="15"/>
        <v>22.500000000000341</v>
      </c>
      <c r="Q128" s="19">
        <f t="shared" si="21"/>
        <v>0</v>
      </c>
      <c r="R128" s="6"/>
      <c r="S128" s="18">
        <v>0</v>
      </c>
      <c r="T128" s="17">
        <f t="shared" si="22"/>
        <v>0</v>
      </c>
    </row>
    <row r="129" spans="1:20">
      <c r="A129" s="27">
        <f t="shared" si="16"/>
        <v>98</v>
      </c>
      <c r="B129" s="26">
        <f t="shared" si="17"/>
        <v>42671</v>
      </c>
      <c r="C129" s="23">
        <v>2.1</v>
      </c>
      <c r="D129" s="13">
        <f t="shared" si="18"/>
        <v>11</v>
      </c>
      <c r="E129" s="96">
        <f t="shared" si="19"/>
        <v>140</v>
      </c>
      <c r="F129" s="12">
        <f t="shared" si="23"/>
        <v>6</v>
      </c>
      <c r="G129" s="22">
        <f t="shared" si="12"/>
        <v>3500</v>
      </c>
      <c r="H129" s="21">
        <v>0</v>
      </c>
      <c r="I129" s="6"/>
      <c r="J129" s="5">
        <v>0</v>
      </c>
      <c r="K129" s="8">
        <f t="shared" si="13"/>
        <v>294</v>
      </c>
      <c r="L129" s="7">
        <f t="shared" si="20"/>
        <v>316.50000000000034</v>
      </c>
      <c r="M129" s="6">
        <f t="shared" si="14"/>
        <v>300</v>
      </c>
      <c r="N129" s="6"/>
      <c r="O129" s="5">
        <v>0</v>
      </c>
      <c r="P129" s="20">
        <f t="shared" si="15"/>
        <v>16.500000000000341</v>
      </c>
      <c r="Q129" s="19">
        <f t="shared" si="21"/>
        <v>0</v>
      </c>
      <c r="R129" s="6"/>
      <c r="S129" s="18">
        <v>0</v>
      </c>
      <c r="T129" s="17">
        <f t="shared" si="22"/>
        <v>0</v>
      </c>
    </row>
    <row r="130" spans="1:20">
      <c r="A130" s="25">
        <f t="shared" si="16"/>
        <v>99</v>
      </c>
      <c r="B130" s="24">
        <f t="shared" si="17"/>
        <v>42678</v>
      </c>
      <c r="C130" s="23">
        <v>2.1</v>
      </c>
      <c r="D130" s="13">
        <f t="shared" si="18"/>
        <v>12</v>
      </c>
      <c r="E130" s="96">
        <f t="shared" si="19"/>
        <v>146</v>
      </c>
      <c r="F130" s="12">
        <f t="shared" si="23"/>
        <v>6</v>
      </c>
      <c r="G130" s="22">
        <f t="shared" si="12"/>
        <v>3650</v>
      </c>
      <c r="H130" s="21">
        <v>0</v>
      </c>
      <c r="I130" s="6"/>
      <c r="J130" s="5">
        <v>0</v>
      </c>
      <c r="K130" s="8">
        <f t="shared" si="13"/>
        <v>306.60000000000002</v>
      </c>
      <c r="L130" s="7">
        <f t="shared" si="20"/>
        <v>323.10000000000036</v>
      </c>
      <c r="M130" s="6">
        <f t="shared" si="14"/>
        <v>300</v>
      </c>
      <c r="N130" s="6"/>
      <c r="O130" s="5">
        <v>0</v>
      </c>
      <c r="P130" s="20">
        <f t="shared" si="15"/>
        <v>23.100000000000364</v>
      </c>
      <c r="Q130" s="19">
        <f t="shared" si="21"/>
        <v>0</v>
      </c>
      <c r="R130" s="6"/>
      <c r="S130" s="18">
        <v>0</v>
      </c>
      <c r="T130" s="17">
        <f t="shared" si="22"/>
        <v>0</v>
      </c>
    </row>
    <row r="131" spans="1:20">
      <c r="A131" s="27">
        <f t="shared" si="16"/>
        <v>100</v>
      </c>
      <c r="B131" s="26">
        <f t="shared" si="17"/>
        <v>42685</v>
      </c>
      <c r="C131" s="23">
        <v>2.1</v>
      </c>
      <c r="D131" s="13">
        <f t="shared" si="18"/>
        <v>12</v>
      </c>
      <c r="E131" s="96">
        <f t="shared" si="19"/>
        <v>152</v>
      </c>
      <c r="F131" s="12">
        <f t="shared" si="23"/>
        <v>6</v>
      </c>
      <c r="G131" s="22">
        <f t="shared" si="12"/>
        <v>3800</v>
      </c>
      <c r="H131" s="21">
        <v>0</v>
      </c>
      <c r="I131" s="6"/>
      <c r="J131" s="5">
        <v>0</v>
      </c>
      <c r="K131" s="8">
        <f t="shared" si="13"/>
        <v>319.2</v>
      </c>
      <c r="L131" s="7">
        <f t="shared" si="20"/>
        <v>342.30000000000035</v>
      </c>
      <c r="M131" s="6">
        <f t="shared" si="14"/>
        <v>325</v>
      </c>
      <c r="N131" s="6"/>
      <c r="O131" s="5">
        <v>0</v>
      </c>
      <c r="P131" s="20">
        <f t="shared" si="15"/>
        <v>17.300000000000352</v>
      </c>
      <c r="Q131" s="19">
        <f t="shared" si="21"/>
        <v>0</v>
      </c>
      <c r="R131" s="6"/>
      <c r="S131" s="18">
        <v>0</v>
      </c>
      <c r="T131" s="17">
        <f t="shared" si="22"/>
        <v>0</v>
      </c>
    </row>
    <row r="132" spans="1:20">
      <c r="A132" s="25">
        <f t="shared" si="16"/>
        <v>101</v>
      </c>
      <c r="B132" s="24">
        <f t="shared" si="17"/>
        <v>42692</v>
      </c>
      <c r="C132" s="23">
        <v>2.1</v>
      </c>
      <c r="D132" s="13">
        <f t="shared" si="18"/>
        <v>13</v>
      </c>
      <c r="E132" s="96">
        <f t="shared" si="19"/>
        <v>159</v>
      </c>
      <c r="F132" s="12">
        <f t="shared" si="23"/>
        <v>6</v>
      </c>
      <c r="G132" s="22">
        <f t="shared" si="12"/>
        <v>3975</v>
      </c>
      <c r="H132" s="21">
        <v>0</v>
      </c>
      <c r="I132" s="6"/>
      <c r="J132" s="5">
        <v>0</v>
      </c>
      <c r="K132" s="8">
        <f t="shared" si="13"/>
        <v>333.90000000000003</v>
      </c>
      <c r="L132" s="7">
        <f t="shared" si="20"/>
        <v>351.20000000000039</v>
      </c>
      <c r="M132" s="6">
        <f t="shared" si="14"/>
        <v>350</v>
      </c>
      <c r="N132" s="6"/>
      <c r="O132" s="5">
        <v>0</v>
      </c>
      <c r="P132" s="20">
        <f t="shared" si="15"/>
        <v>1.2000000000003865</v>
      </c>
      <c r="Q132" s="19">
        <f t="shared" si="21"/>
        <v>0</v>
      </c>
      <c r="R132" s="6"/>
      <c r="S132" s="18">
        <v>0</v>
      </c>
      <c r="T132" s="17">
        <f t="shared" si="22"/>
        <v>0</v>
      </c>
    </row>
    <row r="133" spans="1:20">
      <c r="A133" s="27">
        <f t="shared" si="16"/>
        <v>102</v>
      </c>
      <c r="B133" s="26">
        <f t="shared" si="17"/>
        <v>42699</v>
      </c>
      <c r="C133" s="23">
        <v>2.1</v>
      </c>
      <c r="D133" s="13">
        <f t="shared" si="18"/>
        <v>14</v>
      </c>
      <c r="E133" s="96">
        <f t="shared" si="19"/>
        <v>167</v>
      </c>
      <c r="F133" s="12">
        <f t="shared" si="23"/>
        <v>7</v>
      </c>
      <c r="G133" s="22">
        <f t="shared" si="12"/>
        <v>4175</v>
      </c>
      <c r="H133" s="21">
        <v>0</v>
      </c>
      <c r="I133" s="6"/>
      <c r="J133" s="5">
        <v>0</v>
      </c>
      <c r="K133" s="8">
        <f t="shared" si="13"/>
        <v>350.7</v>
      </c>
      <c r="L133" s="7">
        <f t="shared" si="20"/>
        <v>351.90000000000038</v>
      </c>
      <c r="M133" s="6">
        <f t="shared" si="14"/>
        <v>350</v>
      </c>
      <c r="N133" s="6"/>
      <c r="O133" s="5">
        <v>0</v>
      </c>
      <c r="P133" s="20">
        <f t="shared" si="15"/>
        <v>1.9000000000003752</v>
      </c>
      <c r="Q133" s="19">
        <f t="shared" si="21"/>
        <v>0</v>
      </c>
      <c r="R133" s="6"/>
      <c r="S133" s="18">
        <v>0</v>
      </c>
      <c r="T133" s="17">
        <f t="shared" si="22"/>
        <v>0</v>
      </c>
    </row>
    <row r="134" spans="1:20">
      <c r="A134" s="25">
        <f t="shared" si="16"/>
        <v>103</v>
      </c>
      <c r="B134" s="24">
        <f t="shared" si="17"/>
        <v>42706</v>
      </c>
      <c r="C134" s="23">
        <v>2.1</v>
      </c>
      <c r="D134" s="13">
        <f t="shared" si="18"/>
        <v>14</v>
      </c>
      <c r="E134" s="96">
        <f t="shared" si="19"/>
        <v>174</v>
      </c>
      <c r="F134" s="12">
        <f t="shared" si="23"/>
        <v>7</v>
      </c>
      <c r="G134" s="22">
        <f t="shared" si="12"/>
        <v>4350</v>
      </c>
      <c r="H134" s="21">
        <v>0</v>
      </c>
      <c r="I134" s="6"/>
      <c r="J134" s="5">
        <v>0</v>
      </c>
      <c r="K134" s="8">
        <f t="shared" si="13"/>
        <v>365.40000000000003</v>
      </c>
      <c r="L134" s="7">
        <f t="shared" si="20"/>
        <v>367.30000000000041</v>
      </c>
      <c r="M134" s="6">
        <f t="shared" si="14"/>
        <v>350</v>
      </c>
      <c r="N134" s="6"/>
      <c r="O134" s="5">
        <v>0</v>
      </c>
      <c r="P134" s="20">
        <f t="shared" si="15"/>
        <v>17.300000000000409</v>
      </c>
      <c r="Q134" s="19">
        <f t="shared" si="21"/>
        <v>0</v>
      </c>
      <c r="R134" s="6"/>
      <c r="S134" s="18">
        <v>0</v>
      </c>
      <c r="T134" s="17">
        <f t="shared" si="22"/>
        <v>0</v>
      </c>
    </row>
    <row r="135" spans="1:20">
      <c r="A135" s="16">
        <f t="shared" si="16"/>
        <v>104</v>
      </c>
      <c r="B135" s="29">
        <f t="shared" si="17"/>
        <v>42713</v>
      </c>
      <c r="C135" s="28">
        <v>2.1</v>
      </c>
      <c r="D135" s="13">
        <f t="shared" si="18"/>
        <v>14</v>
      </c>
      <c r="E135" s="96">
        <f t="shared" si="19"/>
        <v>181</v>
      </c>
      <c r="F135" s="11">
        <f t="shared" si="23"/>
        <v>8</v>
      </c>
      <c r="G135" s="10">
        <f t="shared" si="12"/>
        <v>4525</v>
      </c>
      <c r="H135" s="21">
        <v>0</v>
      </c>
      <c r="I135" s="6"/>
      <c r="J135" s="5">
        <v>0</v>
      </c>
      <c r="K135" s="8">
        <f t="shared" si="13"/>
        <v>380.1</v>
      </c>
      <c r="L135" s="7">
        <f t="shared" si="20"/>
        <v>397.40000000000043</v>
      </c>
      <c r="M135" s="6">
        <f t="shared" si="14"/>
        <v>375</v>
      </c>
      <c r="N135" s="6"/>
      <c r="O135" s="5">
        <v>0</v>
      </c>
      <c r="P135" s="4">
        <f t="shared" si="15"/>
        <v>22.400000000000432</v>
      </c>
      <c r="Q135" s="19">
        <f t="shared" si="21"/>
        <v>0</v>
      </c>
      <c r="R135" s="6"/>
      <c r="S135" s="18">
        <v>0</v>
      </c>
      <c r="T135" s="17">
        <f t="shared" si="22"/>
        <v>0</v>
      </c>
    </row>
    <row r="136" spans="1:20">
      <c r="A136" s="25">
        <f t="shared" si="16"/>
        <v>105</v>
      </c>
      <c r="B136" s="24">
        <f t="shared" si="17"/>
        <v>42720</v>
      </c>
      <c r="C136" s="23">
        <v>2.1</v>
      </c>
      <c r="D136" s="13">
        <f t="shared" si="18"/>
        <v>15</v>
      </c>
      <c r="E136" s="96">
        <f t="shared" si="19"/>
        <v>188</v>
      </c>
      <c r="F136" s="12">
        <f t="shared" si="23"/>
        <v>8</v>
      </c>
      <c r="G136" s="22">
        <f t="shared" si="12"/>
        <v>4700</v>
      </c>
      <c r="H136" s="21">
        <v>0</v>
      </c>
      <c r="I136" s="6"/>
      <c r="J136" s="5">
        <v>0</v>
      </c>
      <c r="K136" s="8">
        <f t="shared" si="13"/>
        <v>394.8</v>
      </c>
      <c r="L136" s="7">
        <f t="shared" si="20"/>
        <v>417.20000000000044</v>
      </c>
      <c r="M136" s="6">
        <f t="shared" si="14"/>
        <v>400</v>
      </c>
      <c r="N136" s="6"/>
      <c r="O136" s="5">
        <v>0</v>
      </c>
      <c r="P136" s="20">
        <f t="shared" si="15"/>
        <v>17.200000000000443</v>
      </c>
      <c r="Q136" s="19">
        <f t="shared" si="21"/>
        <v>0</v>
      </c>
      <c r="R136" s="6"/>
      <c r="S136" s="18">
        <v>0</v>
      </c>
      <c r="T136" s="17">
        <f t="shared" si="22"/>
        <v>0</v>
      </c>
    </row>
    <row r="137" spans="1:20">
      <c r="A137" s="27">
        <f t="shared" si="16"/>
        <v>106</v>
      </c>
      <c r="B137" s="26">
        <f t="shared" si="17"/>
        <v>42727</v>
      </c>
      <c r="C137" s="23">
        <v>2.1</v>
      </c>
      <c r="D137" s="13">
        <f t="shared" si="18"/>
        <v>16</v>
      </c>
      <c r="E137" s="96">
        <f t="shared" si="19"/>
        <v>196</v>
      </c>
      <c r="F137" s="12">
        <f t="shared" si="23"/>
        <v>8</v>
      </c>
      <c r="G137" s="22">
        <f t="shared" si="12"/>
        <v>4900</v>
      </c>
      <c r="H137" s="21">
        <v>0</v>
      </c>
      <c r="I137" s="6"/>
      <c r="J137" s="5">
        <v>0</v>
      </c>
      <c r="K137" s="8">
        <f t="shared" si="13"/>
        <v>411.6</v>
      </c>
      <c r="L137" s="7">
        <f t="shared" si="20"/>
        <v>428.80000000000047</v>
      </c>
      <c r="M137" s="6">
        <f t="shared" si="14"/>
        <v>425</v>
      </c>
      <c r="N137" s="6"/>
      <c r="O137" s="5">
        <v>0</v>
      </c>
      <c r="P137" s="20">
        <f t="shared" si="15"/>
        <v>3.8000000000004661</v>
      </c>
      <c r="Q137" s="19">
        <f t="shared" si="21"/>
        <v>0</v>
      </c>
      <c r="R137" s="6"/>
      <c r="S137" s="18">
        <v>0</v>
      </c>
      <c r="T137" s="17">
        <f t="shared" si="22"/>
        <v>0</v>
      </c>
    </row>
    <row r="138" spans="1:20">
      <c r="A138" s="25">
        <f t="shared" si="16"/>
        <v>107</v>
      </c>
      <c r="B138" s="24">
        <f t="shared" si="17"/>
        <v>42734</v>
      </c>
      <c r="C138" s="23">
        <v>2.1</v>
      </c>
      <c r="D138" s="13">
        <f t="shared" si="18"/>
        <v>17</v>
      </c>
      <c r="E138" s="96">
        <f t="shared" si="19"/>
        <v>205</v>
      </c>
      <c r="F138" s="12">
        <f t="shared" si="23"/>
        <v>8</v>
      </c>
      <c r="G138" s="22">
        <f t="shared" si="12"/>
        <v>5125</v>
      </c>
      <c r="H138" s="21">
        <v>0</v>
      </c>
      <c r="I138" s="6"/>
      <c r="J138" s="5">
        <v>0</v>
      </c>
      <c r="K138" s="8">
        <f t="shared" si="13"/>
        <v>430.5</v>
      </c>
      <c r="L138" s="7">
        <f t="shared" si="20"/>
        <v>434.30000000000047</v>
      </c>
      <c r="M138" s="6">
        <f t="shared" si="14"/>
        <v>425</v>
      </c>
      <c r="N138" s="6"/>
      <c r="O138" s="5">
        <v>0</v>
      </c>
      <c r="P138" s="20">
        <f t="shared" si="15"/>
        <v>9.3000000000004661</v>
      </c>
      <c r="Q138" s="19">
        <f t="shared" si="21"/>
        <v>0</v>
      </c>
      <c r="R138" s="6"/>
      <c r="S138" s="18">
        <v>0</v>
      </c>
      <c r="T138" s="17">
        <f t="shared" si="22"/>
        <v>0</v>
      </c>
    </row>
    <row r="139" spans="1:20">
      <c r="A139" s="27">
        <f t="shared" si="16"/>
        <v>108</v>
      </c>
      <c r="B139" s="26">
        <f t="shared" si="17"/>
        <v>42741</v>
      </c>
      <c r="C139" s="23">
        <v>2.1</v>
      </c>
      <c r="D139" s="13">
        <f t="shared" si="18"/>
        <v>17</v>
      </c>
      <c r="E139" s="96">
        <f t="shared" si="19"/>
        <v>214</v>
      </c>
      <c r="F139" s="12">
        <f t="shared" si="23"/>
        <v>9</v>
      </c>
      <c r="G139" s="22">
        <f t="shared" si="12"/>
        <v>5350</v>
      </c>
      <c r="H139" s="21">
        <v>0</v>
      </c>
      <c r="I139" s="6"/>
      <c r="J139" s="5">
        <v>0</v>
      </c>
      <c r="K139" s="8">
        <f t="shared" si="13"/>
        <v>449.40000000000003</v>
      </c>
      <c r="L139" s="7">
        <f t="shared" si="20"/>
        <v>458.7000000000005</v>
      </c>
      <c r="M139" s="6">
        <f t="shared" si="14"/>
        <v>450</v>
      </c>
      <c r="N139" s="6"/>
      <c r="O139" s="5">
        <v>0</v>
      </c>
      <c r="P139" s="20">
        <f t="shared" si="15"/>
        <v>8.7000000000005002</v>
      </c>
      <c r="Q139" s="19">
        <f t="shared" si="21"/>
        <v>0</v>
      </c>
      <c r="R139" s="6"/>
      <c r="S139" s="18">
        <v>0</v>
      </c>
      <c r="T139" s="17">
        <f t="shared" si="22"/>
        <v>0</v>
      </c>
    </row>
    <row r="140" spans="1:20">
      <c r="A140" s="25">
        <f t="shared" si="16"/>
        <v>109</v>
      </c>
      <c r="B140" s="24">
        <f t="shared" si="17"/>
        <v>42748</v>
      </c>
      <c r="C140" s="23">
        <v>2.1</v>
      </c>
      <c r="D140" s="13">
        <f t="shared" si="18"/>
        <v>18</v>
      </c>
      <c r="E140" s="96">
        <f t="shared" si="19"/>
        <v>223</v>
      </c>
      <c r="F140" s="12">
        <f t="shared" si="23"/>
        <v>9</v>
      </c>
      <c r="G140" s="22">
        <f t="shared" si="12"/>
        <v>5575</v>
      </c>
      <c r="H140" s="21">
        <v>0</v>
      </c>
      <c r="I140" s="6"/>
      <c r="J140" s="5">
        <v>0</v>
      </c>
      <c r="K140" s="8">
        <f t="shared" si="13"/>
        <v>468.3</v>
      </c>
      <c r="L140" s="7">
        <f t="shared" si="20"/>
        <v>477.00000000000051</v>
      </c>
      <c r="M140" s="6">
        <f t="shared" si="14"/>
        <v>475</v>
      </c>
      <c r="N140" s="6"/>
      <c r="O140" s="5">
        <v>0</v>
      </c>
      <c r="P140" s="20">
        <f t="shared" si="15"/>
        <v>2.0000000000005116</v>
      </c>
      <c r="Q140" s="19">
        <f t="shared" si="21"/>
        <v>0</v>
      </c>
      <c r="R140" s="6"/>
      <c r="S140" s="18">
        <v>0</v>
      </c>
      <c r="T140" s="17">
        <f t="shared" si="22"/>
        <v>0</v>
      </c>
    </row>
    <row r="141" spans="1:20">
      <c r="A141" s="27">
        <f t="shared" si="16"/>
        <v>110</v>
      </c>
      <c r="B141" s="26">
        <f t="shared" si="17"/>
        <v>42755</v>
      </c>
      <c r="C141" s="23">
        <v>2.1</v>
      </c>
      <c r="D141" s="13">
        <f t="shared" si="18"/>
        <v>19</v>
      </c>
      <c r="E141" s="96">
        <f t="shared" si="19"/>
        <v>233</v>
      </c>
      <c r="F141" s="12">
        <f t="shared" si="23"/>
        <v>10</v>
      </c>
      <c r="G141" s="22">
        <f t="shared" si="12"/>
        <v>5825</v>
      </c>
      <c r="H141" s="21">
        <v>0</v>
      </c>
      <c r="I141" s="6"/>
      <c r="J141" s="5">
        <v>0</v>
      </c>
      <c r="K141" s="8">
        <f t="shared" si="13"/>
        <v>489.3</v>
      </c>
      <c r="L141" s="7">
        <f t="shared" si="20"/>
        <v>491.30000000000052</v>
      </c>
      <c r="M141" s="6">
        <f t="shared" si="14"/>
        <v>475</v>
      </c>
      <c r="N141" s="6"/>
      <c r="O141" s="5">
        <v>0</v>
      </c>
      <c r="P141" s="20">
        <f t="shared" si="15"/>
        <v>16.300000000000523</v>
      </c>
      <c r="Q141" s="19">
        <f t="shared" si="21"/>
        <v>0</v>
      </c>
      <c r="R141" s="6"/>
      <c r="S141" s="18">
        <v>0</v>
      </c>
      <c r="T141" s="17">
        <f t="shared" si="22"/>
        <v>0</v>
      </c>
    </row>
    <row r="142" spans="1:20">
      <c r="A142" s="25">
        <f t="shared" si="16"/>
        <v>111</v>
      </c>
      <c r="B142" s="24">
        <f t="shared" si="17"/>
        <v>42762</v>
      </c>
      <c r="C142" s="23">
        <v>2.1</v>
      </c>
      <c r="D142" s="13">
        <f t="shared" si="18"/>
        <v>19</v>
      </c>
      <c r="E142" s="96">
        <f t="shared" si="19"/>
        <v>242</v>
      </c>
      <c r="F142" s="12">
        <f t="shared" si="23"/>
        <v>10</v>
      </c>
      <c r="G142" s="22">
        <f t="shared" si="12"/>
        <v>6050</v>
      </c>
      <c r="H142" s="21">
        <v>0</v>
      </c>
      <c r="I142" s="6"/>
      <c r="J142" s="5">
        <v>0</v>
      </c>
      <c r="K142" s="8">
        <f t="shared" si="13"/>
        <v>508.20000000000005</v>
      </c>
      <c r="L142" s="7">
        <f t="shared" si="20"/>
        <v>524.50000000000057</v>
      </c>
      <c r="M142" s="6">
        <f t="shared" si="14"/>
        <v>500</v>
      </c>
      <c r="N142" s="6"/>
      <c r="O142" s="5">
        <v>0</v>
      </c>
      <c r="P142" s="20">
        <f t="shared" si="15"/>
        <v>24.500000000000568</v>
      </c>
      <c r="Q142" s="19">
        <f t="shared" si="21"/>
        <v>0</v>
      </c>
      <c r="R142" s="6"/>
      <c r="S142" s="18">
        <v>0</v>
      </c>
      <c r="T142" s="17">
        <f t="shared" si="22"/>
        <v>0</v>
      </c>
    </row>
    <row r="143" spans="1:20">
      <c r="A143" s="27">
        <f t="shared" si="16"/>
        <v>112</v>
      </c>
      <c r="B143" s="26">
        <f t="shared" si="17"/>
        <v>42769</v>
      </c>
      <c r="C143" s="23">
        <v>2.1</v>
      </c>
      <c r="D143" s="13">
        <f t="shared" si="18"/>
        <v>20</v>
      </c>
      <c r="E143" s="96">
        <f t="shared" si="19"/>
        <v>252</v>
      </c>
      <c r="F143" s="12">
        <f t="shared" si="23"/>
        <v>10</v>
      </c>
      <c r="G143" s="22">
        <f t="shared" si="12"/>
        <v>6300</v>
      </c>
      <c r="H143" s="21">
        <v>0</v>
      </c>
      <c r="I143" s="6"/>
      <c r="J143" s="5">
        <v>0</v>
      </c>
      <c r="K143" s="8">
        <f t="shared" si="13"/>
        <v>529.20000000000005</v>
      </c>
      <c r="L143" s="7">
        <f t="shared" si="20"/>
        <v>553.70000000000061</v>
      </c>
      <c r="M143" s="6">
        <f t="shared" si="14"/>
        <v>550</v>
      </c>
      <c r="N143" s="6"/>
      <c r="O143" s="5">
        <v>0</v>
      </c>
      <c r="P143" s="20">
        <f t="shared" si="15"/>
        <v>3.7000000000006139</v>
      </c>
      <c r="Q143" s="19">
        <f t="shared" si="21"/>
        <v>0</v>
      </c>
      <c r="R143" s="6"/>
      <c r="S143" s="18">
        <v>0</v>
      </c>
      <c r="T143" s="17">
        <f t="shared" si="22"/>
        <v>0</v>
      </c>
    </row>
    <row r="144" spans="1:20">
      <c r="A144" s="25">
        <f t="shared" si="16"/>
        <v>113</v>
      </c>
      <c r="B144" s="24">
        <f t="shared" si="17"/>
        <v>42776</v>
      </c>
      <c r="C144" s="23">
        <v>2.1</v>
      </c>
      <c r="D144" s="13">
        <f t="shared" si="18"/>
        <v>22</v>
      </c>
      <c r="E144" s="96">
        <f t="shared" si="19"/>
        <v>264</v>
      </c>
      <c r="F144" s="12">
        <f t="shared" si="23"/>
        <v>11</v>
      </c>
      <c r="G144" s="22">
        <f t="shared" si="12"/>
        <v>6600</v>
      </c>
      <c r="H144" s="21">
        <v>0</v>
      </c>
      <c r="I144" s="6"/>
      <c r="J144" s="5">
        <v>0</v>
      </c>
      <c r="K144" s="8">
        <f t="shared" si="13"/>
        <v>554.4</v>
      </c>
      <c r="L144" s="7">
        <f t="shared" si="20"/>
        <v>558.10000000000059</v>
      </c>
      <c r="M144" s="6">
        <f t="shared" si="14"/>
        <v>550</v>
      </c>
      <c r="N144" s="6"/>
      <c r="O144" s="5">
        <v>0</v>
      </c>
      <c r="P144" s="20">
        <f t="shared" si="15"/>
        <v>8.1000000000005912</v>
      </c>
      <c r="Q144" s="19">
        <f t="shared" si="21"/>
        <v>0</v>
      </c>
      <c r="R144" s="6"/>
      <c r="S144" s="18">
        <v>0</v>
      </c>
      <c r="T144" s="17">
        <f t="shared" si="22"/>
        <v>0</v>
      </c>
    </row>
    <row r="145" spans="1:20">
      <c r="A145" s="27">
        <f t="shared" si="16"/>
        <v>114</v>
      </c>
      <c r="B145" s="26">
        <f t="shared" si="17"/>
        <v>42783</v>
      </c>
      <c r="C145" s="23">
        <v>2.1</v>
      </c>
      <c r="D145" s="13">
        <f t="shared" si="18"/>
        <v>22</v>
      </c>
      <c r="E145" s="96">
        <f t="shared" si="19"/>
        <v>275</v>
      </c>
      <c r="F145" s="12">
        <f t="shared" si="23"/>
        <v>11</v>
      </c>
      <c r="G145" s="22">
        <f t="shared" si="12"/>
        <v>6875</v>
      </c>
      <c r="H145" s="21">
        <v>0</v>
      </c>
      <c r="I145" s="6"/>
      <c r="J145" s="5">
        <v>0</v>
      </c>
      <c r="K145" s="8">
        <f t="shared" si="13"/>
        <v>577.5</v>
      </c>
      <c r="L145" s="7">
        <f t="shared" si="20"/>
        <v>585.60000000000059</v>
      </c>
      <c r="M145" s="6">
        <f t="shared" si="14"/>
        <v>575</v>
      </c>
      <c r="N145" s="6"/>
      <c r="O145" s="5">
        <v>0</v>
      </c>
      <c r="P145" s="20">
        <f t="shared" si="15"/>
        <v>10.600000000000591</v>
      </c>
      <c r="Q145" s="19">
        <f t="shared" si="21"/>
        <v>0</v>
      </c>
      <c r="R145" s="6"/>
      <c r="S145" s="18">
        <v>0</v>
      </c>
      <c r="T145" s="17">
        <f t="shared" si="22"/>
        <v>0</v>
      </c>
    </row>
    <row r="146" spans="1:20">
      <c r="A146" s="25">
        <f t="shared" si="16"/>
        <v>115</v>
      </c>
      <c r="B146" s="24">
        <f t="shared" si="17"/>
        <v>42790</v>
      </c>
      <c r="C146" s="23">
        <v>2.1</v>
      </c>
      <c r="D146" s="13">
        <f t="shared" si="18"/>
        <v>23</v>
      </c>
      <c r="E146" s="96">
        <f t="shared" si="19"/>
        <v>287</v>
      </c>
      <c r="F146" s="12">
        <f t="shared" si="23"/>
        <v>12</v>
      </c>
      <c r="G146" s="22">
        <f t="shared" si="12"/>
        <v>7175</v>
      </c>
      <c r="H146" s="21">
        <v>0</v>
      </c>
      <c r="I146" s="6"/>
      <c r="J146" s="5">
        <v>0</v>
      </c>
      <c r="K146" s="8">
        <f t="shared" si="13"/>
        <v>602.70000000000005</v>
      </c>
      <c r="L146" s="7">
        <f t="shared" si="20"/>
        <v>613.30000000000064</v>
      </c>
      <c r="M146" s="6">
        <f t="shared" si="14"/>
        <v>600</v>
      </c>
      <c r="N146" s="6"/>
      <c r="O146" s="5">
        <v>0</v>
      </c>
      <c r="P146" s="20">
        <f t="shared" si="15"/>
        <v>13.300000000000637</v>
      </c>
      <c r="Q146" s="19">
        <f t="shared" si="21"/>
        <v>0</v>
      </c>
      <c r="R146" s="6"/>
      <c r="S146" s="18">
        <v>0</v>
      </c>
      <c r="T146" s="17">
        <f t="shared" si="22"/>
        <v>0</v>
      </c>
    </row>
    <row r="147" spans="1:20">
      <c r="A147" s="27">
        <f t="shared" si="16"/>
        <v>116</v>
      </c>
      <c r="B147" s="26">
        <f t="shared" si="17"/>
        <v>42797</v>
      </c>
      <c r="C147" s="23">
        <v>2.1</v>
      </c>
      <c r="D147" s="13">
        <f t="shared" si="18"/>
        <v>24</v>
      </c>
      <c r="E147" s="96">
        <f t="shared" si="19"/>
        <v>299</v>
      </c>
      <c r="F147" s="12">
        <f t="shared" si="23"/>
        <v>12</v>
      </c>
      <c r="G147" s="22">
        <f t="shared" si="12"/>
        <v>7475</v>
      </c>
      <c r="H147" s="21">
        <v>0</v>
      </c>
      <c r="I147" s="6"/>
      <c r="J147" s="5">
        <v>0</v>
      </c>
      <c r="K147" s="8">
        <f t="shared" si="13"/>
        <v>627.9</v>
      </c>
      <c r="L147" s="7">
        <f t="shared" si="20"/>
        <v>641.20000000000061</v>
      </c>
      <c r="M147" s="6">
        <f t="shared" si="14"/>
        <v>625</v>
      </c>
      <c r="N147" s="6"/>
      <c r="O147" s="5">
        <v>0</v>
      </c>
      <c r="P147" s="20">
        <f t="shared" si="15"/>
        <v>16.200000000000614</v>
      </c>
      <c r="Q147" s="19">
        <f t="shared" si="21"/>
        <v>0</v>
      </c>
      <c r="R147" s="6"/>
      <c r="S147" s="18">
        <v>0</v>
      </c>
      <c r="T147" s="17">
        <f t="shared" si="22"/>
        <v>0</v>
      </c>
    </row>
    <row r="148" spans="1:20">
      <c r="A148" s="25">
        <f t="shared" si="16"/>
        <v>117</v>
      </c>
      <c r="B148" s="24">
        <f t="shared" si="17"/>
        <v>42804</v>
      </c>
      <c r="C148" s="23">
        <v>2.1</v>
      </c>
      <c r="D148" s="13">
        <f t="shared" si="18"/>
        <v>25</v>
      </c>
      <c r="E148" s="96">
        <f t="shared" si="19"/>
        <v>312</v>
      </c>
      <c r="F148" s="12">
        <f t="shared" si="23"/>
        <v>13</v>
      </c>
      <c r="G148" s="22">
        <f t="shared" si="12"/>
        <v>7800</v>
      </c>
      <c r="H148" s="21">
        <v>0</v>
      </c>
      <c r="I148" s="6"/>
      <c r="J148" s="5">
        <v>0</v>
      </c>
      <c r="K148" s="8">
        <f t="shared" si="13"/>
        <v>655.20000000000005</v>
      </c>
      <c r="L148" s="7">
        <f t="shared" si="20"/>
        <v>671.40000000000066</v>
      </c>
      <c r="M148" s="6">
        <f t="shared" si="14"/>
        <v>650</v>
      </c>
      <c r="N148" s="6"/>
      <c r="O148" s="5">
        <v>0</v>
      </c>
      <c r="P148" s="20">
        <f t="shared" si="15"/>
        <v>21.400000000000659</v>
      </c>
      <c r="Q148" s="19">
        <f t="shared" si="21"/>
        <v>0</v>
      </c>
      <c r="R148" s="6"/>
      <c r="S148" s="18">
        <v>0</v>
      </c>
      <c r="T148" s="17">
        <f t="shared" si="22"/>
        <v>0</v>
      </c>
    </row>
    <row r="149" spans="1:20">
      <c r="A149" s="27">
        <f t="shared" si="16"/>
        <v>118</v>
      </c>
      <c r="B149" s="26">
        <f t="shared" si="17"/>
        <v>42811</v>
      </c>
      <c r="C149" s="23">
        <v>2.1</v>
      </c>
      <c r="D149" s="13">
        <f t="shared" si="18"/>
        <v>26</v>
      </c>
      <c r="E149" s="96">
        <f t="shared" si="19"/>
        <v>325</v>
      </c>
      <c r="F149" s="12">
        <f t="shared" si="23"/>
        <v>14</v>
      </c>
      <c r="G149" s="22">
        <f t="shared" si="12"/>
        <v>8125</v>
      </c>
      <c r="H149" s="21">
        <v>0</v>
      </c>
      <c r="I149" s="6"/>
      <c r="J149" s="5">
        <v>0</v>
      </c>
      <c r="K149" s="8">
        <f t="shared" si="13"/>
        <v>682.5</v>
      </c>
      <c r="L149" s="7">
        <f t="shared" si="20"/>
        <v>703.90000000000066</v>
      </c>
      <c r="M149" s="6">
        <f t="shared" si="14"/>
        <v>700</v>
      </c>
      <c r="N149" s="6"/>
      <c r="O149" s="5">
        <v>0</v>
      </c>
      <c r="P149" s="20">
        <f t="shared" si="15"/>
        <v>3.9000000000006594</v>
      </c>
      <c r="Q149" s="19">
        <f t="shared" si="21"/>
        <v>0</v>
      </c>
      <c r="R149" s="6"/>
      <c r="S149" s="18">
        <v>0</v>
      </c>
      <c r="T149" s="17">
        <f t="shared" si="22"/>
        <v>0</v>
      </c>
    </row>
    <row r="150" spans="1:20">
      <c r="A150" s="25">
        <f t="shared" si="16"/>
        <v>119</v>
      </c>
      <c r="B150" s="24">
        <f t="shared" si="17"/>
        <v>42818</v>
      </c>
      <c r="C150" s="23">
        <v>2.1</v>
      </c>
      <c r="D150" s="13">
        <f t="shared" si="18"/>
        <v>28</v>
      </c>
      <c r="E150" s="96">
        <f t="shared" si="19"/>
        <v>339</v>
      </c>
      <c r="F150" s="12">
        <f t="shared" si="23"/>
        <v>14</v>
      </c>
      <c r="G150" s="22">
        <f t="shared" si="12"/>
        <v>8475</v>
      </c>
      <c r="H150" s="21">
        <v>0</v>
      </c>
      <c r="I150" s="6"/>
      <c r="J150" s="5">
        <v>0</v>
      </c>
      <c r="K150" s="8">
        <f t="shared" si="13"/>
        <v>711.9</v>
      </c>
      <c r="L150" s="7">
        <f t="shared" si="20"/>
        <v>715.80000000000064</v>
      </c>
      <c r="M150" s="6">
        <f t="shared" si="14"/>
        <v>700</v>
      </c>
      <c r="N150" s="6"/>
      <c r="O150" s="5">
        <v>0</v>
      </c>
      <c r="P150" s="20">
        <f t="shared" si="15"/>
        <v>15.800000000000637</v>
      </c>
      <c r="Q150" s="19">
        <f t="shared" si="21"/>
        <v>0</v>
      </c>
      <c r="R150" s="6"/>
      <c r="S150" s="18">
        <v>0</v>
      </c>
      <c r="T150" s="17">
        <f t="shared" si="22"/>
        <v>0</v>
      </c>
    </row>
    <row r="151" spans="1:20">
      <c r="A151" s="27">
        <f t="shared" si="16"/>
        <v>120</v>
      </c>
      <c r="B151" s="26">
        <f t="shared" si="17"/>
        <v>42825</v>
      </c>
      <c r="C151" s="23">
        <v>2.1</v>
      </c>
      <c r="D151" s="13">
        <f t="shared" si="18"/>
        <v>28</v>
      </c>
      <c r="E151" s="96">
        <f t="shared" si="19"/>
        <v>353</v>
      </c>
      <c r="F151" s="12">
        <f t="shared" si="23"/>
        <v>14</v>
      </c>
      <c r="G151" s="22">
        <f t="shared" si="12"/>
        <v>8825</v>
      </c>
      <c r="H151" s="21">
        <v>0</v>
      </c>
      <c r="I151" s="6"/>
      <c r="J151" s="5">
        <v>0</v>
      </c>
      <c r="K151" s="8">
        <f t="shared" si="13"/>
        <v>741.30000000000007</v>
      </c>
      <c r="L151" s="7">
        <f t="shared" si="20"/>
        <v>757.1000000000007</v>
      </c>
      <c r="M151" s="6">
        <f t="shared" si="14"/>
        <v>750</v>
      </c>
      <c r="N151" s="6"/>
      <c r="O151" s="5">
        <v>0</v>
      </c>
      <c r="P151" s="20">
        <f t="shared" si="15"/>
        <v>7.1000000000007049</v>
      </c>
      <c r="Q151" s="19">
        <f t="shared" si="21"/>
        <v>0</v>
      </c>
      <c r="R151" s="6"/>
      <c r="S151" s="18">
        <v>0</v>
      </c>
      <c r="T151" s="17">
        <f t="shared" si="22"/>
        <v>0</v>
      </c>
    </row>
    <row r="152" spans="1:20">
      <c r="A152" s="25">
        <f t="shared" si="16"/>
        <v>121</v>
      </c>
      <c r="B152" s="24">
        <f t="shared" si="17"/>
        <v>42832</v>
      </c>
      <c r="C152" s="23">
        <v>2.1</v>
      </c>
      <c r="D152" s="13">
        <f t="shared" si="18"/>
        <v>30</v>
      </c>
      <c r="E152" s="96">
        <f t="shared" si="19"/>
        <v>369</v>
      </c>
      <c r="F152" s="12">
        <f t="shared" si="23"/>
        <v>15</v>
      </c>
      <c r="G152" s="22">
        <f t="shared" si="12"/>
        <v>9225</v>
      </c>
      <c r="H152" s="21">
        <v>0</v>
      </c>
      <c r="I152" s="6"/>
      <c r="J152" s="5">
        <v>0</v>
      </c>
      <c r="K152" s="8">
        <f t="shared" si="13"/>
        <v>774.9</v>
      </c>
      <c r="L152" s="7">
        <f t="shared" si="20"/>
        <v>782.00000000000068</v>
      </c>
      <c r="M152" s="6">
        <f t="shared" si="14"/>
        <v>775</v>
      </c>
      <c r="N152" s="6"/>
      <c r="O152" s="5">
        <v>0</v>
      </c>
      <c r="P152" s="20">
        <f t="shared" si="15"/>
        <v>7.0000000000006821</v>
      </c>
      <c r="Q152" s="19">
        <f t="shared" si="21"/>
        <v>0</v>
      </c>
      <c r="R152" s="6"/>
      <c r="S152" s="18">
        <v>0</v>
      </c>
      <c r="T152" s="17">
        <f t="shared" si="22"/>
        <v>0</v>
      </c>
    </row>
    <row r="153" spans="1:20">
      <c r="A153" s="27">
        <f t="shared" si="16"/>
        <v>122</v>
      </c>
      <c r="B153" s="26">
        <f t="shared" si="17"/>
        <v>42839</v>
      </c>
      <c r="C153" s="23">
        <v>2.1</v>
      </c>
      <c r="D153" s="13">
        <f t="shared" si="18"/>
        <v>31</v>
      </c>
      <c r="E153" s="96">
        <f t="shared" si="19"/>
        <v>385</v>
      </c>
      <c r="F153" s="12">
        <f t="shared" si="23"/>
        <v>16</v>
      </c>
      <c r="G153" s="22">
        <f t="shared" si="12"/>
        <v>9625</v>
      </c>
      <c r="H153" s="21">
        <v>0</v>
      </c>
      <c r="I153" s="6"/>
      <c r="J153" s="5">
        <v>0</v>
      </c>
      <c r="K153" s="8">
        <f t="shared" si="13"/>
        <v>808.5</v>
      </c>
      <c r="L153" s="7">
        <f t="shared" si="20"/>
        <v>815.50000000000068</v>
      </c>
      <c r="M153" s="6">
        <f t="shared" si="14"/>
        <v>800</v>
      </c>
      <c r="N153" s="6"/>
      <c r="O153" s="5">
        <v>0</v>
      </c>
      <c r="P153" s="20">
        <f t="shared" si="15"/>
        <v>15.500000000000682</v>
      </c>
      <c r="Q153" s="19">
        <f t="shared" si="21"/>
        <v>0</v>
      </c>
      <c r="R153" s="6"/>
      <c r="S153" s="18">
        <v>0</v>
      </c>
      <c r="T153" s="17">
        <f t="shared" si="22"/>
        <v>0</v>
      </c>
    </row>
    <row r="154" spans="1:20">
      <c r="A154" s="25">
        <f t="shared" si="16"/>
        <v>123</v>
      </c>
      <c r="B154" s="24">
        <f t="shared" si="17"/>
        <v>42846</v>
      </c>
      <c r="C154" s="23">
        <v>2.1</v>
      </c>
      <c r="D154" s="13">
        <f t="shared" si="18"/>
        <v>32</v>
      </c>
      <c r="E154" s="96">
        <f t="shared" si="19"/>
        <v>401</v>
      </c>
      <c r="F154" s="12">
        <f t="shared" si="23"/>
        <v>17</v>
      </c>
      <c r="G154" s="22">
        <f t="shared" si="12"/>
        <v>10025</v>
      </c>
      <c r="H154" s="21">
        <v>0</v>
      </c>
      <c r="I154" s="6"/>
      <c r="J154" s="5">
        <v>0</v>
      </c>
      <c r="K154" s="8">
        <f t="shared" si="13"/>
        <v>842.1</v>
      </c>
      <c r="L154" s="7">
        <f t="shared" si="20"/>
        <v>857.6000000000007</v>
      </c>
      <c r="M154" s="6">
        <f t="shared" si="14"/>
        <v>850</v>
      </c>
      <c r="N154" s="6"/>
      <c r="O154" s="5">
        <v>0</v>
      </c>
      <c r="P154" s="20">
        <f t="shared" si="15"/>
        <v>7.6000000000007049</v>
      </c>
      <c r="Q154" s="19">
        <f t="shared" si="21"/>
        <v>0</v>
      </c>
      <c r="R154" s="6"/>
      <c r="S154" s="18">
        <v>0</v>
      </c>
      <c r="T154" s="17">
        <f t="shared" si="22"/>
        <v>0</v>
      </c>
    </row>
    <row r="155" spans="1:20">
      <c r="A155" s="27">
        <f t="shared" si="16"/>
        <v>124</v>
      </c>
      <c r="B155" s="26">
        <f t="shared" si="17"/>
        <v>42853</v>
      </c>
      <c r="C155" s="23">
        <v>2.1</v>
      </c>
      <c r="D155" s="13">
        <f t="shared" si="18"/>
        <v>34</v>
      </c>
      <c r="E155" s="96">
        <f t="shared" si="19"/>
        <v>418</v>
      </c>
      <c r="F155" s="12">
        <f t="shared" si="23"/>
        <v>17</v>
      </c>
      <c r="G155" s="22">
        <f t="shared" si="12"/>
        <v>10450</v>
      </c>
      <c r="H155" s="21">
        <v>0</v>
      </c>
      <c r="I155" s="6"/>
      <c r="J155" s="5">
        <v>0</v>
      </c>
      <c r="K155" s="8">
        <f t="shared" si="13"/>
        <v>877.80000000000007</v>
      </c>
      <c r="L155" s="7">
        <f t="shared" si="20"/>
        <v>885.40000000000077</v>
      </c>
      <c r="M155" s="6">
        <f t="shared" si="14"/>
        <v>875</v>
      </c>
      <c r="N155" s="6"/>
      <c r="O155" s="5">
        <v>0</v>
      </c>
      <c r="P155" s="20">
        <f t="shared" si="15"/>
        <v>10.400000000000773</v>
      </c>
      <c r="Q155" s="19">
        <f t="shared" si="21"/>
        <v>0</v>
      </c>
      <c r="R155" s="6"/>
      <c r="S155" s="18">
        <v>0</v>
      </c>
      <c r="T155" s="17">
        <f t="shared" si="22"/>
        <v>0</v>
      </c>
    </row>
    <row r="156" spans="1:20">
      <c r="A156" s="25">
        <f t="shared" si="16"/>
        <v>125</v>
      </c>
      <c r="B156" s="24">
        <f t="shared" si="17"/>
        <v>42860</v>
      </c>
      <c r="C156" s="23">
        <v>2.1</v>
      </c>
      <c r="D156" s="13">
        <f t="shared" si="18"/>
        <v>35</v>
      </c>
      <c r="E156" s="96">
        <f t="shared" si="19"/>
        <v>436</v>
      </c>
      <c r="F156" s="12">
        <f t="shared" si="23"/>
        <v>18</v>
      </c>
      <c r="G156" s="22">
        <f t="shared" si="12"/>
        <v>10900</v>
      </c>
      <c r="H156" s="21">
        <v>0</v>
      </c>
      <c r="I156" s="6"/>
      <c r="J156" s="5">
        <v>0</v>
      </c>
      <c r="K156" s="8">
        <f t="shared" si="13"/>
        <v>915.6</v>
      </c>
      <c r="L156" s="7">
        <f t="shared" si="20"/>
        <v>926.0000000000008</v>
      </c>
      <c r="M156" s="6">
        <f t="shared" si="14"/>
        <v>925</v>
      </c>
      <c r="N156" s="6"/>
      <c r="O156" s="5">
        <v>0</v>
      </c>
      <c r="P156" s="20">
        <f t="shared" si="15"/>
        <v>1.0000000000007958</v>
      </c>
      <c r="Q156" s="19">
        <f t="shared" si="21"/>
        <v>0</v>
      </c>
      <c r="R156" s="6"/>
      <c r="S156" s="18">
        <v>0</v>
      </c>
      <c r="T156" s="17">
        <f t="shared" si="22"/>
        <v>0</v>
      </c>
    </row>
    <row r="157" spans="1:20">
      <c r="A157" s="27">
        <f t="shared" si="16"/>
        <v>126</v>
      </c>
      <c r="B157" s="26">
        <f t="shared" si="17"/>
        <v>42867</v>
      </c>
      <c r="C157" s="23">
        <v>2.1</v>
      </c>
      <c r="D157" s="13">
        <f t="shared" si="18"/>
        <v>37</v>
      </c>
      <c r="E157" s="96">
        <f t="shared" si="19"/>
        <v>455</v>
      </c>
      <c r="F157" s="12">
        <f t="shared" si="23"/>
        <v>19</v>
      </c>
      <c r="G157" s="22">
        <f t="shared" si="12"/>
        <v>11375</v>
      </c>
      <c r="H157" s="21">
        <v>0</v>
      </c>
      <c r="I157" s="6"/>
      <c r="J157" s="5">
        <v>0</v>
      </c>
      <c r="K157" s="8">
        <f t="shared" si="13"/>
        <v>955.5</v>
      </c>
      <c r="L157" s="7">
        <f t="shared" si="20"/>
        <v>956.5000000000008</v>
      </c>
      <c r="M157" s="6">
        <f t="shared" si="14"/>
        <v>950</v>
      </c>
      <c r="N157" s="6"/>
      <c r="O157" s="5">
        <v>0</v>
      </c>
      <c r="P157" s="20">
        <f t="shared" si="15"/>
        <v>6.5000000000007958</v>
      </c>
      <c r="Q157" s="19">
        <f t="shared" si="21"/>
        <v>0</v>
      </c>
      <c r="R157" s="6"/>
      <c r="S157" s="18">
        <v>0</v>
      </c>
      <c r="T157" s="17">
        <f t="shared" si="22"/>
        <v>0</v>
      </c>
    </row>
    <row r="158" spans="1:20">
      <c r="A158" s="25">
        <f t="shared" si="16"/>
        <v>127</v>
      </c>
      <c r="B158" s="24">
        <f t="shared" si="17"/>
        <v>42874</v>
      </c>
      <c r="C158" s="23">
        <v>2.1</v>
      </c>
      <c r="D158" s="13">
        <f t="shared" si="18"/>
        <v>38</v>
      </c>
      <c r="E158" s="96">
        <f t="shared" si="19"/>
        <v>474</v>
      </c>
      <c r="F158" s="12">
        <f t="shared" si="23"/>
        <v>19</v>
      </c>
      <c r="G158" s="22">
        <f t="shared" si="12"/>
        <v>11850</v>
      </c>
      <c r="H158" s="21">
        <v>0</v>
      </c>
      <c r="I158" s="6"/>
      <c r="J158" s="5">
        <v>0</v>
      </c>
      <c r="K158" s="8">
        <f t="shared" si="13"/>
        <v>995.40000000000009</v>
      </c>
      <c r="L158" s="7">
        <f t="shared" si="20"/>
        <v>1001.9000000000009</v>
      </c>
      <c r="M158" s="6">
        <f t="shared" si="14"/>
        <v>1000</v>
      </c>
      <c r="N158" s="6"/>
      <c r="O158" s="5">
        <v>0</v>
      </c>
      <c r="P158" s="20">
        <f t="shared" si="15"/>
        <v>1.9000000000008868</v>
      </c>
      <c r="Q158" s="19">
        <f t="shared" si="21"/>
        <v>0</v>
      </c>
      <c r="R158" s="6"/>
      <c r="S158" s="18">
        <v>0</v>
      </c>
      <c r="T158" s="17">
        <f t="shared" si="22"/>
        <v>0</v>
      </c>
    </row>
    <row r="159" spans="1:20">
      <c r="A159" s="27">
        <f t="shared" si="16"/>
        <v>128</v>
      </c>
      <c r="B159" s="26">
        <f t="shared" si="17"/>
        <v>42881</v>
      </c>
      <c r="C159" s="23">
        <v>2.1</v>
      </c>
      <c r="D159" s="13">
        <f t="shared" si="18"/>
        <v>40</v>
      </c>
      <c r="E159" s="96">
        <f t="shared" si="19"/>
        <v>495</v>
      </c>
      <c r="F159" s="12">
        <f t="shared" si="23"/>
        <v>20</v>
      </c>
      <c r="G159" s="22">
        <f t="shared" si="12"/>
        <v>12375</v>
      </c>
      <c r="H159" s="21">
        <v>0</v>
      </c>
      <c r="I159" s="6"/>
      <c r="J159" s="5">
        <v>0</v>
      </c>
      <c r="K159" s="8">
        <f t="shared" si="13"/>
        <v>1039.5</v>
      </c>
      <c r="L159" s="7">
        <f t="shared" si="20"/>
        <v>1041.400000000001</v>
      </c>
      <c r="M159" s="6">
        <f t="shared" si="14"/>
        <v>1025</v>
      </c>
      <c r="N159" s="6"/>
      <c r="O159" s="5">
        <v>0</v>
      </c>
      <c r="P159" s="20">
        <f t="shared" si="15"/>
        <v>16.400000000001</v>
      </c>
      <c r="Q159" s="19">
        <f t="shared" si="21"/>
        <v>0</v>
      </c>
      <c r="R159" s="6"/>
      <c r="S159" s="18">
        <v>0</v>
      </c>
      <c r="T159" s="17">
        <f t="shared" si="22"/>
        <v>0</v>
      </c>
    </row>
    <row r="160" spans="1:20">
      <c r="A160" s="25">
        <f t="shared" si="16"/>
        <v>129</v>
      </c>
      <c r="B160" s="24">
        <f t="shared" si="17"/>
        <v>42888</v>
      </c>
      <c r="C160" s="23">
        <v>2.1</v>
      </c>
      <c r="D160" s="13">
        <f t="shared" si="18"/>
        <v>41</v>
      </c>
      <c r="E160" s="96">
        <f t="shared" si="19"/>
        <v>516</v>
      </c>
      <c r="F160" s="12">
        <f t="shared" si="23"/>
        <v>22</v>
      </c>
      <c r="G160" s="22">
        <f t="shared" ref="G160:G223" si="24">E$26*E160</f>
        <v>12900</v>
      </c>
      <c r="H160" s="21">
        <v>0</v>
      </c>
      <c r="I160" s="6"/>
      <c r="J160" s="5">
        <v>0</v>
      </c>
      <c r="K160" s="8">
        <f t="shared" ref="K160:K223" si="25">E160*C160+J160</f>
        <v>1083.6000000000001</v>
      </c>
      <c r="L160" s="7">
        <f t="shared" si="20"/>
        <v>1100.0000000000011</v>
      </c>
      <c r="M160" s="6">
        <f t="shared" ref="M160:M223" si="26">TRUNC((L160-O160)/E$26,0)*E$26</f>
        <v>1100</v>
      </c>
      <c r="N160" s="6"/>
      <c r="O160" s="5">
        <v>0</v>
      </c>
      <c r="P160" s="20">
        <f t="shared" ref="P160:P223" si="27">L160-M160-O160</f>
        <v>1.1368683772161603E-12</v>
      </c>
      <c r="Q160" s="19">
        <f t="shared" si="21"/>
        <v>0</v>
      </c>
      <c r="R160" s="6"/>
      <c r="S160" s="18">
        <v>0</v>
      </c>
      <c r="T160" s="17">
        <f t="shared" si="22"/>
        <v>0</v>
      </c>
    </row>
    <row r="161" spans="1:20">
      <c r="A161" s="27">
        <f t="shared" ref="A161:A224" si="28">A160+1</f>
        <v>130</v>
      </c>
      <c r="B161" s="26">
        <f t="shared" ref="B161:B224" si="29">B160+7</f>
        <v>42895</v>
      </c>
      <c r="C161" s="23">
        <v>2.1</v>
      </c>
      <c r="D161" s="13">
        <f t="shared" ref="D161:D224" si="30">TRUNC(M160/E$26+H160,0)</f>
        <v>44</v>
      </c>
      <c r="E161" s="96">
        <f t="shared" ref="E161:E224" si="31">E160+D161-F160</f>
        <v>538</v>
      </c>
      <c r="F161" s="12">
        <f t="shared" si="23"/>
        <v>22</v>
      </c>
      <c r="G161" s="22">
        <f t="shared" si="24"/>
        <v>13450</v>
      </c>
      <c r="H161" s="21">
        <v>0</v>
      </c>
      <c r="I161" s="6"/>
      <c r="J161" s="5">
        <v>0</v>
      </c>
      <c r="K161" s="8">
        <f t="shared" si="25"/>
        <v>1129.8</v>
      </c>
      <c r="L161" s="7">
        <f t="shared" ref="L161:L224" si="32">K161+P160</f>
        <v>1129.8000000000011</v>
      </c>
      <c r="M161" s="6">
        <f t="shared" si="26"/>
        <v>1125</v>
      </c>
      <c r="N161" s="6"/>
      <c r="O161" s="5">
        <v>0</v>
      </c>
      <c r="P161" s="20">
        <f t="shared" si="27"/>
        <v>4.8000000000010914</v>
      </c>
      <c r="Q161" s="19">
        <f t="shared" ref="Q161:Q224" si="33">O161+Q160-S161</f>
        <v>0</v>
      </c>
      <c r="R161" s="6"/>
      <c r="S161" s="18">
        <v>0</v>
      </c>
      <c r="T161" s="17">
        <f t="shared" ref="T161:T224" si="34">S161+T160</f>
        <v>0</v>
      </c>
    </row>
    <row r="162" spans="1:20">
      <c r="A162" s="25">
        <f t="shared" si="28"/>
        <v>131</v>
      </c>
      <c r="B162" s="24">
        <f t="shared" si="29"/>
        <v>42902</v>
      </c>
      <c r="C162" s="23">
        <v>2.1</v>
      </c>
      <c r="D162" s="13">
        <f t="shared" si="30"/>
        <v>45</v>
      </c>
      <c r="E162" s="96">
        <f t="shared" si="31"/>
        <v>561</v>
      </c>
      <c r="F162" s="12">
        <f t="shared" si="23"/>
        <v>23</v>
      </c>
      <c r="G162" s="22">
        <f t="shared" si="24"/>
        <v>14025</v>
      </c>
      <c r="H162" s="21">
        <v>0</v>
      </c>
      <c r="I162" s="6"/>
      <c r="J162" s="5">
        <v>0</v>
      </c>
      <c r="K162" s="8">
        <f t="shared" si="25"/>
        <v>1178.1000000000001</v>
      </c>
      <c r="L162" s="7">
        <f t="shared" si="32"/>
        <v>1182.9000000000012</v>
      </c>
      <c r="M162" s="6">
        <f t="shared" si="26"/>
        <v>1175</v>
      </c>
      <c r="N162" s="6"/>
      <c r="O162" s="5">
        <v>0</v>
      </c>
      <c r="P162" s="20">
        <f t="shared" si="27"/>
        <v>7.9000000000012278</v>
      </c>
      <c r="Q162" s="19">
        <f t="shared" si="33"/>
        <v>0</v>
      </c>
      <c r="R162" s="6"/>
      <c r="S162" s="18">
        <v>0</v>
      </c>
      <c r="T162" s="17">
        <f t="shared" si="34"/>
        <v>0</v>
      </c>
    </row>
    <row r="163" spans="1:20">
      <c r="A163" s="27">
        <f t="shared" si="28"/>
        <v>132</v>
      </c>
      <c r="B163" s="26">
        <f t="shared" si="29"/>
        <v>42909</v>
      </c>
      <c r="C163" s="23">
        <v>2.1</v>
      </c>
      <c r="D163" s="13">
        <f t="shared" si="30"/>
        <v>47</v>
      </c>
      <c r="E163" s="96">
        <f t="shared" si="31"/>
        <v>585</v>
      </c>
      <c r="F163" s="12">
        <f t="shared" si="23"/>
        <v>24</v>
      </c>
      <c r="G163" s="22">
        <f t="shared" si="24"/>
        <v>14625</v>
      </c>
      <c r="H163" s="21">
        <v>0</v>
      </c>
      <c r="I163" s="6"/>
      <c r="J163" s="5">
        <v>0</v>
      </c>
      <c r="K163" s="8">
        <f t="shared" si="25"/>
        <v>1228.5</v>
      </c>
      <c r="L163" s="7">
        <f t="shared" si="32"/>
        <v>1236.4000000000012</v>
      </c>
      <c r="M163" s="6">
        <f t="shared" si="26"/>
        <v>1225</v>
      </c>
      <c r="N163" s="6"/>
      <c r="O163" s="5">
        <v>0</v>
      </c>
      <c r="P163" s="20">
        <f t="shared" si="27"/>
        <v>11.400000000001228</v>
      </c>
      <c r="Q163" s="19">
        <f t="shared" si="33"/>
        <v>0</v>
      </c>
      <c r="R163" s="6"/>
      <c r="S163" s="18">
        <v>0</v>
      </c>
      <c r="T163" s="17">
        <f t="shared" si="34"/>
        <v>0</v>
      </c>
    </row>
    <row r="164" spans="1:20">
      <c r="A164" s="25">
        <f t="shared" si="28"/>
        <v>133</v>
      </c>
      <c r="B164" s="24">
        <f t="shared" si="29"/>
        <v>42916</v>
      </c>
      <c r="C164" s="23">
        <v>2.1</v>
      </c>
      <c r="D164" s="13">
        <f t="shared" si="30"/>
        <v>49</v>
      </c>
      <c r="E164" s="96">
        <f t="shared" si="31"/>
        <v>610</v>
      </c>
      <c r="F164" s="12">
        <f t="shared" si="23"/>
        <v>25</v>
      </c>
      <c r="G164" s="22">
        <f t="shared" si="24"/>
        <v>15250</v>
      </c>
      <c r="H164" s="21">
        <v>0</v>
      </c>
      <c r="I164" s="6"/>
      <c r="J164" s="5">
        <v>0</v>
      </c>
      <c r="K164" s="8">
        <f t="shared" si="25"/>
        <v>1281</v>
      </c>
      <c r="L164" s="7">
        <f t="shared" si="32"/>
        <v>1292.4000000000012</v>
      </c>
      <c r="M164" s="6">
        <f t="shared" si="26"/>
        <v>1275</v>
      </c>
      <c r="N164" s="6"/>
      <c r="O164" s="5">
        <v>0</v>
      </c>
      <c r="P164" s="20">
        <f t="shared" si="27"/>
        <v>17.400000000001228</v>
      </c>
      <c r="Q164" s="19">
        <f t="shared" si="33"/>
        <v>0</v>
      </c>
      <c r="R164" s="6"/>
      <c r="S164" s="18">
        <v>0</v>
      </c>
      <c r="T164" s="17">
        <f t="shared" si="34"/>
        <v>0</v>
      </c>
    </row>
    <row r="165" spans="1:20">
      <c r="A165" s="27">
        <f t="shared" si="28"/>
        <v>134</v>
      </c>
      <c r="B165" s="26">
        <f t="shared" si="29"/>
        <v>42923</v>
      </c>
      <c r="C165" s="23">
        <v>2.1</v>
      </c>
      <c r="D165" s="13">
        <f t="shared" si="30"/>
        <v>51</v>
      </c>
      <c r="E165" s="96">
        <f t="shared" si="31"/>
        <v>636</v>
      </c>
      <c r="F165" s="12">
        <f t="shared" si="23"/>
        <v>26</v>
      </c>
      <c r="G165" s="22">
        <f t="shared" si="24"/>
        <v>15900</v>
      </c>
      <c r="H165" s="21">
        <v>0</v>
      </c>
      <c r="I165" s="6"/>
      <c r="J165" s="5">
        <v>0</v>
      </c>
      <c r="K165" s="8">
        <f t="shared" si="25"/>
        <v>1335.6000000000001</v>
      </c>
      <c r="L165" s="7">
        <f t="shared" si="32"/>
        <v>1353.0000000000014</v>
      </c>
      <c r="M165" s="6">
        <f t="shared" si="26"/>
        <v>1350</v>
      </c>
      <c r="N165" s="6"/>
      <c r="O165" s="5">
        <v>0</v>
      </c>
      <c r="P165" s="20">
        <f t="shared" si="27"/>
        <v>3.0000000000013642</v>
      </c>
      <c r="Q165" s="19">
        <f t="shared" si="33"/>
        <v>0</v>
      </c>
      <c r="R165" s="6"/>
      <c r="S165" s="18">
        <v>0</v>
      </c>
      <c r="T165" s="17">
        <f t="shared" si="34"/>
        <v>0</v>
      </c>
    </row>
    <row r="166" spans="1:20">
      <c r="A166" s="25">
        <f t="shared" si="28"/>
        <v>135</v>
      </c>
      <c r="B166" s="24">
        <f t="shared" si="29"/>
        <v>42930</v>
      </c>
      <c r="C166" s="23">
        <v>2.1</v>
      </c>
      <c r="D166" s="13">
        <f t="shared" si="30"/>
        <v>54</v>
      </c>
      <c r="E166" s="96">
        <f t="shared" si="31"/>
        <v>664</v>
      </c>
      <c r="F166" s="12">
        <f t="shared" si="23"/>
        <v>28</v>
      </c>
      <c r="G166" s="22">
        <f t="shared" si="24"/>
        <v>16600</v>
      </c>
      <c r="H166" s="21">
        <v>0</v>
      </c>
      <c r="I166" s="6"/>
      <c r="J166" s="5">
        <v>0</v>
      </c>
      <c r="K166" s="8">
        <f t="shared" si="25"/>
        <v>1394.4</v>
      </c>
      <c r="L166" s="7">
        <f t="shared" si="32"/>
        <v>1397.4000000000015</v>
      </c>
      <c r="M166" s="6">
        <f t="shared" si="26"/>
        <v>1375</v>
      </c>
      <c r="N166" s="6"/>
      <c r="O166" s="5">
        <v>0</v>
      </c>
      <c r="P166" s="20">
        <f t="shared" si="27"/>
        <v>22.400000000001455</v>
      </c>
      <c r="Q166" s="19">
        <f t="shared" si="33"/>
        <v>0</v>
      </c>
      <c r="R166" s="6"/>
      <c r="S166" s="18">
        <v>0</v>
      </c>
      <c r="T166" s="17">
        <f t="shared" si="34"/>
        <v>0</v>
      </c>
    </row>
    <row r="167" spans="1:20">
      <c r="A167" s="27">
        <f t="shared" si="28"/>
        <v>136</v>
      </c>
      <c r="B167" s="26">
        <f t="shared" si="29"/>
        <v>42937</v>
      </c>
      <c r="C167" s="23">
        <v>2.1</v>
      </c>
      <c r="D167" s="13">
        <f t="shared" si="30"/>
        <v>55</v>
      </c>
      <c r="E167" s="96">
        <f t="shared" si="31"/>
        <v>691</v>
      </c>
      <c r="F167" s="12">
        <f t="shared" si="23"/>
        <v>28</v>
      </c>
      <c r="G167" s="22">
        <f t="shared" si="24"/>
        <v>17275</v>
      </c>
      <c r="H167" s="21">
        <v>0</v>
      </c>
      <c r="I167" s="6"/>
      <c r="J167" s="5">
        <v>0</v>
      </c>
      <c r="K167" s="8">
        <f t="shared" si="25"/>
        <v>1451.1000000000001</v>
      </c>
      <c r="L167" s="7">
        <f t="shared" si="32"/>
        <v>1473.5000000000016</v>
      </c>
      <c r="M167" s="6">
        <f t="shared" si="26"/>
        <v>1450</v>
      </c>
      <c r="N167" s="6"/>
      <c r="O167" s="5">
        <v>0</v>
      </c>
      <c r="P167" s="20">
        <f t="shared" si="27"/>
        <v>23.500000000001592</v>
      </c>
      <c r="Q167" s="19">
        <f t="shared" si="33"/>
        <v>0</v>
      </c>
      <c r="R167" s="6"/>
      <c r="S167" s="18">
        <v>0</v>
      </c>
      <c r="T167" s="17">
        <f t="shared" si="34"/>
        <v>0</v>
      </c>
    </row>
    <row r="168" spans="1:20">
      <c r="A168" s="25">
        <f t="shared" si="28"/>
        <v>137</v>
      </c>
      <c r="B168" s="24">
        <f t="shared" si="29"/>
        <v>42944</v>
      </c>
      <c r="C168" s="23">
        <v>2.1</v>
      </c>
      <c r="D168" s="13">
        <f t="shared" si="30"/>
        <v>58</v>
      </c>
      <c r="E168" s="96">
        <f t="shared" si="31"/>
        <v>721</v>
      </c>
      <c r="F168" s="12">
        <f t="shared" si="23"/>
        <v>30</v>
      </c>
      <c r="G168" s="22">
        <f t="shared" si="24"/>
        <v>18025</v>
      </c>
      <c r="H168" s="21">
        <v>0</v>
      </c>
      <c r="I168" s="6"/>
      <c r="J168" s="5">
        <v>0</v>
      </c>
      <c r="K168" s="8">
        <f t="shared" si="25"/>
        <v>1514.1000000000001</v>
      </c>
      <c r="L168" s="7">
        <f t="shared" si="32"/>
        <v>1537.6000000000017</v>
      </c>
      <c r="M168" s="6">
        <f t="shared" si="26"/>
        <v>1525</v>
      </c>
      <c r="N168" s="6"/>
      <c r="O168" s="5">
        <v>0</v>
      </c>
      <c r="P168" s="20">
        <f t="shared" si="27"/>
        <v>12.600000000001728</v>
      </c>
      <c r="Q168" s="19">
        <f t="shared" si="33"/>
        <v>0</v>
      </c>
      <c r="R168" s="6"/>
      <c r="S168" s="18">
        <v>0</v>
      </c>
      <c r="T168" s="17">
        <f t="shared" si="34"/>
        <v>0</v>
      </c>
    </row>
    <row r="169" spans="1:20">
      <c r="A169" s="27">
        <f t="shared" si="28"/>
        <v>138</v>
      </c>
      <c r="B169" s="26">
        <f t="shared" si="29"/>
        <v>42951</v>
      </c>
      <c r="C169" s="23">
        <v>2.1</v>
      </c>
      <c r="D169" s="13">
        <f t="shared" si="30"/>
        <v>61</v>
      </c>
      <c r="E169" s="96">
        <f t="shared" si="31"/>
        <v>752</v>
      </c>
      <c r="F169" s="12">
        <f t="shared" si="23"/>
        <v>31</v>
      </c>
      <c r="G169" s="22">
        <f t="shared" si="24"/>
        <v>18800</v>
      </c>
      <c r="H169" s="21">
        <v>0</v>
      </c>
      <c r="I169" s="6"/>
      <c r="J169" s="5">
        <v>0</v>
      </c>
      <c r="K169" s="8">
        <f t="shared" si="25"/>
        <v>1579.2</v>
      </c>
      <c r="L169" s="7">
        <f t="shared" si="32"/>
        <v>1591.8000000000018</v>
      </c>
      <c r="M169" s="6">
        <f t="shared" si="26"/>
        <v>1575</v>
      </c>
      <c r="N169" s="6"/>
      <c r="O169" s="5">
        <v>0</v>
      </c>
      <c r="P169" s="20">
        <f t="shared" si="27"/>
        <v>16.800000000001774</v>
      </c>
      <c r="Q169" s="19">
        <f t="shared" si="33"/>
        <v>0</v>
      </c>
      <c r="R169" s="6"/>
      <c r="S169" s="18">
        <v>0</v>
      </c>
      <c r="T169" s="17">
        <f t="shared" si="34"/>
        <v>0</v>
      </c>
    </row>
    <row r="170" spans="1:20">
      <c r="A170" s="25">
        <f t="shared" si="28"/>
        <v>139</v>
      </c>
      <c r="B170" s="24">
        <f t="shared" si="29"/>
        <v>42958</v>
      </c>
      <c r="C170" s="23">
        <v>2.1</v>
      </c>
      <c r="D170" s="13">
        <f t="shared" si="30"/>
        <v>63</v>
      </c>
      <c r="E170" s="96">
        <f t="shared" si="31"/>
        <v>784</v>
      </c>
      <c r="F170" s="12">
        <f t="shared" si="23"/>
        <v>32</v>
      </c>
      <c r="G170" s="22">
        <f t="shared" si="24"/>
        <v>19600</v>
      </c>
      <c r="H170" s="21">
        <v>0</v>
      </c>
      <c r="I170" s="6"/>
      <c r="J170" s="5">
        <v>0</v>
      </c>
      <c r="K170" s="8">
        <f t="shared" si="25"/>
        <v>1646.4</v>
      </c>
      <c r="L170" s="7">
        <f t="shared" si="32"/>
        <v>1663.2000000000019</v>
      </c>
      <c r="M170" s="6">
        <f t="shared" si="26"/>
        <v>1650</v>
      </c>
      <c r="N170" s="6"/>
      <c r="O170" s="5">
        <v>0</v>
      </c>
      <c r="P170" s="20">
        <f t="shared" si="27"/>
        <v>13.200000000001864</v>
      </c>
      <c r="Q170" s="19">
        <f t="shared" si="33"/>
        <v>0</v>
      </c>
      <c r="R170" s="6"/>
      <c r="S170" s="18">
        <v>0</v>
      </c>
      <c r="T170" s="17">
        <f t="shared" si="34"/>
        <v>0</v>
      </c>
    </row>
    <row r="171" spans="1:20">
      <c r="A171" s="27">
        <f t="shared" si="28"/>
        <v>140</v>
      </c>
      <c r="B171" s="26">
        <f t="shared" si="29"/>
        <v>42965</v>
      </c>
      <c r="C171" s="23">
        <v>2.1</v>
      </c>
      <c r="D171" s="13">
        <f t="shared" si="30"/>
        <v>66</v>
      </c>
      <c r="E171" s="96">
        <f t="shared" si="31"/>
        <v>818</v>
      </c>
      <c r="F171" s="12">
        <f t="shared" si="23"/>
        <v>34</v>
      </c>
      <c r="G171" s="22">
        <f t="shared" si="24"/>
        <v>20450</v>
      </c>
      <c r="H171" s="21">
        <v>0</v>
      </c>
      <c r="I171" s="6"/>
      <c r="J171" s="5">
        <v>0</v>
      </c>
      <c r="K171" s="8">
        <f t="shared" si="25"/>
        <v>1717.8000000000002</v>
      </c>
      <c r="L171" s="7">
        <f t="shared" si="32"/>
        <v>1731.000000000002</v>
      </c>
      <c r="M171" s="6">
        <f t="shared" si="26"/>
        <v>1725</v>
      </c>
      <c r="N171" s="6"/>
      <c r="O171" s="5">
        <v>0</v>
      </c>
      <c r="P171" s="20">
        <f t="shared" si="27"/>
        <v>6.0000000000020464</v>
      </c>
      <c r="Q171" s="19">
        <f t="shared" si="33"/>
        <v>0</v>
      </c>
      <c r="R171" s="6"/>
      <c r="S171" s="18">
        <v>0</v>
      </c>
      <c r="T171" s="17">
        <f t="shared" si="34"/>
        <v>0</v>
      </c>
    </row>
    <row r="172" spans="1:20">
      <c r="A172" s="25">
        <f t="shared" si="28"/>
        <v>141</v>
      </c>
      <c r="B172" s="24">
        <f t="shared" si="29"/>
        <v>42972</v>
      </c>
      <c r="C172" s="23">
        <v>2.1</v>
      </c>
      <c r="D172" s="13">
        <f t="shared" si="30"/>
        <v>69</v>
      </c>
      <c r="E172" s="96">
        <f t="shared" si="31"/>
        <v>853</v>
      </c>
      <c r="F172" s="12">
        <f t="shared" si="23"/>
        <v>35</v>
      </c>
      <c r="G172" s="22">
        <f t="shared" si="24"/>
        <v>21325</v>
      </c>
      <c r="H172" s="21">
        <v>0</v>
      </c>
      <c r="I172" s="6"/>
      <c r="J172" s="5">
        <v>0</v>
      </c>
      <c r="K172" s="8">
        <f t="shared" si="25"/>
        <v>1791.3000000000002</v>
      </c>
      <c r="L172" s="7">
        <f t="shared" si="32"/>
        <v>1797.3000000000022</v>
      </c>
      <c r="M172" s="6">
        <f t="shared" si="26"/>
        <v>1775</v>
      </c>
      <c r="N172" s="6"/>
      <c r="O172" s="5">
        <v>0</v>
      </c>
      <c r="P172" s="20">
        <f t="shared" si="27"/>
        <v>22.300000000002228</v>
      </c>
      <c r="Q172" s="19">
        <f t="shared" si="33"/>
        <v>0</v>
      </c>
      <c r="R172" s="6"/>
      <c r="S172" s="18">
        <v>0</v>
      </c>
      <c r="T172" s="17">
        <f t="shared" si="34"/>
        <v>0</v>
      </c>
    </row>
    <row r="173" spans="1:20">
      <c r="A173" s="27">
        <f t="shared" si="28"/>
        <v>142</v>
      </c>
      <c r="B173" s="26">
        <f t="shared" si="29"/>
        <v>42979</v>
      </c>
      <c r="C173" s="23">
        <v>2.1</v>
      </c>
      <c r="D173" s="13">
        <f t="shared" si="30"/>
        <v>71</v>
      </c>
      <c r="E173" s="96">
        <f t="shared" si="31"/>
        <v>889</v>
      </c>
      <c r="F173" s="12">
        <f t="shared" si="23"/>
        <v>37</v>
      </c>
      <c r="G173" s="22">
        <f t="shared" si="24"/>
        <v>22225</v>
      </c>
      <c r="H173" s="21">
        <v>0</v>
      </c>
      <c r="I173" s="6"/>
      <c r="J173" s="5">
        <v>0</v>
      </c>
      <c r="K173" s="8">
        <f t="shared" si="25"/>
        <v>1866.9</v>
      </c>
      <c r="L173" s="7">
        <f t="shared" si="32"/>
        <v>1889.2000000000023</v>
      </c>
      <c r="M173" s="6">
        <f t="shared" si="26"/>
        <v>1875</v>
      </c>
      <c r="N173" s="6"/>
      <c r="O173" s="5">
        <v>0</v>
      </c>
      <c r="P173" s="20">
        <f t="shared" si="27"/>
        <v>14.200000000002319</v>
      </c>
      <c r="Q173" s="19">
        <f t="shared" si="33"/>
        <v>0</v>
      </c>
      <c r="R173" s="6"/>
      <c r="S173" s="18">
        <v>0</v>
      </c>
      <c r="T173" s="17">
        <f t="shared" si="34"/>
        <v>0</v>
      </c>
    </row>
    <row r="174" spans="1:20">
      <c r="A174" s="25">
        <f t="shared" si="28"/>
        <v>143</v>
      </c>
      <c r="B174" s="24">
        <f t="shared" si="29"/>
        <v>42986</v>
      </c>
      <c r="C174" s="23">
        <v>2.1</v>
      </c>
      <c r="D174" s="13">
        <f t="shared" si="30"/>
        <v>75</v>
      </c>
      <c r="E174" s="96">
        <f t="shared" si="31"/>
        <v>927</v>
      </c>
      <c r="F174" s="12">
        <f t="shared" si="23"/>
        <v>38</v>
      </c>
      <c r="G174" s="22">
        <f t="shared" si="24"/>
        <v>23175</v>
      </c>
      <c r="H174" s="21">
        <v>0</v>
      </c>
      <c r="I174" s="6"/>
      <c r="J174" s="5">
        <v>0</v>
      </c>
      <c r="K174" s="8">
        <f t="shared" si="25"/>
        <v>1946.7</v>
      </c>
      <c r="L174" s="7">
        <f t="shared" si="32"/>
        <v>1960.9000000000024</v>
      </c>
      <c r="M174" s="6">
        <f t="shared" si="26"/>
        <v>1950</v>
      </c>
      <c r="N174" s="6"/>
      <c r="O174" s="5">
        <v>0</v>
      </c>
      <c r="P174" s="20">
        <f t="shared" si="27"/>
        <v>10.900000000002365</v>
      </c>
      <c r="Q174" s="19">
        <f t="shared" si="33"/>
        <v>0</v>
      </c>
      <c r="R174" s="6"/>
      <c r="S174" s="18">
        <v>0</v>
      </c>
      <c r="T174" s="17">
        <f t="shared" si="34"/>
        <v>0</v>
      </c>
    </row>
    <row r="175" spans="1:20">
      <c r="A175" s="27">
        <f t="shared" si="28"/>
        <v>144</v>
      </c>
      <c r="B175" s="26">
        <f t="shared" si="29"/>
        <v>42993</v>
      </c>
      <c r="C175" s="23">
        <v>2.1</v>
      </c>
      <c r="D175" s="13">
        <f t="shared" si="30"/>
        <v>78</v>
      </c>
      <c r="E175" s="96">
        <f t="shared" si="31"/>
        <v>967</v>
      </c>
      <c r="F175" s="12">
        <f t="shared" si="23"/>
        <v>40</v>
      </c>
      <c r="G175" s="22">
        <f t="shared" si="24"/>
        <v>24175</v>
      </c>
      <c r="H175" s="21">
        <v>0</v>
      </c>
      <c r="I175" s="6"/>
      <c r="J175" s="5">
        <v>0</v>
      </c>
      <c r="K175" s="8">
        <f t="shared" si="25"/>
        <v>2030.7</v>
      </c>
      <c r="L175" s="7">
        <f t="shared" si="32"/>
        <v>2041.6000000000024</v>
      </c>
      <c r="M175" s="6">
        <f t="shared" si="26"/>
        <v>2025</v>
      </c>
      <c r="N175" s="6"/>
      <c r="O175" s="5">
        <v>0</v>
      </c>
      <c r="P175" s="20">
        <f t="shared" si="27"/>
        <v>16.60000000000241</v>
      </c>
      <c r="Q175" s="19">
        <f t="shared" si="33"/>
        <v>0</v>
      </c>
      <c r="R175" s="6"/>
      <c r="S175" s="18">
        <v>0</v>
      </c>
      <c r="T175" s="17">
        <f t="shared" si="34"/>
        <v>0</v>
      </c>
    </row>
    <row r="176" spans="1:20">
      <c r="A176" s="25">
        <f t="shared" si="28"/>
        <v>145</v>
      </c>
      <c r="B176" s="24">
        <f t="shared" si="29"/>
        <v>43000</v>
      </c>
      <c r="C176" s="23">
        <v>2.1</v>
      </c>
      <c r="D176" s="13">
        <f t="shared" si="30"/>
        <v>81</v>
      </c>
      <c r="E176" s="96">
        <f t="shared" si="31"/>
        <v>1008</v>
      </c>
      <c r="F176" s="12">
        <f t="shared" ref="F176:F239" si="35">D160</f>
        <v>41</v>
      </c>
      <c r="G176" s="22">
        <f t="shared" si="24"/>
        <v>25200</v>
      </c>
      <c r="H176" s="21">
        <v>0</v>
      </c>
      <c r="I176" s="6"/>
      <c r="J176" s="5">
        <v>0</v>
      </c>
      <c r="K176" s="8">
        <f t="shared" si="25"/>
        <v>2116.8000000000002</v>
      </c>
      <c r="L176" s="7">
        <f t="shared" si="32"/>
        <v>2133.4000000000024</v>
      </c>
      <c r="M176" s="6">
        <f t="shared" si="26"/>
        <v>2125</v>
      </c>
      <c r="N176" s="6"/>
      <c r="O176" s="5">
        <v>0</v>
      </c>
      <c r="P176" s="20">
        <f t="shared" si="27"/>
        <v>8.4000000000023647</v>
      </c>
      <c r="Q176" s="19">
        <f t="shared" si="33"/>
        <v>0</v>
      </c>
      <c r="R176" s="6"/>
      <c r="S176" s="18">
        <v>0</v>
      </c>
      <c r="T176" s="17">
        <f t="shared" si="34"/>
        <v>0</v>
      </c>
    </row>
    <row r="177" spans="1:20">
      <c r="A177" s="27">
        <f t="shared" si="28"/>
        <v>146</v>
      </c>
      <c r="B177" s="26">
        <f t="shared" si="29"/>
        <v>43007</v>
      </c>
      <c r="C177" s="23">
        <v>2.1</v>
      </c>
      <c r="D177" s="13">
        <f t="shared" si="30"/>
        <v>85</v>
      </c>
      <c r="E177" s="96">
        <f t="shared" si="31"/>
        <v>1052</v>
      </c>
      <c r="F177" s="12">
        <f t="shared" si="35"/>
        <v>44</v>
      </c>
      <c r="G177" s="22">
        <f t="shared" si="24"/>
        <v>26300</v>
      </c>
      <c r="H177" s="21">
        <v>0</v>
      </c>
      <c r="I177" s="6"/>
      <c r="J177" s="5">
        <v>0</v>
      </c>
      <c r="K177" s="8">
        <f t="shared" si="25"/>
        <v>2209.2000000000003</v>
      </c>
      <c r="L177" s="7">
        <f t="shared" si="32"/>
        <v>2217.6000000000026</v>
      </c>
      <c r="M177" s="6">
        <f t="shared" si="26"/>
        <v>2200</v>
      </c>
      <c r="N177" s="6"/>
      <c r="O177" s="5">
        <v>0</v>
      </c>
      <c r="P177" s="20">
        <f t="shared" si="27"/>
        <v>17.600000000002638</v>
      </c>
      <c r="Q177" s="19">
        <f t="shared" si="33"/>
        <v>0</v>
      </c>
      <c r="R177" s="6"/>
      <c r="S177" s="18">
        <v>0</v>
      </c>
      <c r="T177" s="17">
        <f t="shared" si="34"/>
        <v>0</v>
      </c>
    </row>
    <row r="178" spans="1:20">
      <c r="A178" s="25">
        <f t="shared" si="28"/>
        <v>147</v>
      </c>
      <c r="B178" s="24">
        <f t="shared" si="29"/>
        <v>43014</v>
      </c>
      <c r="C178" s="23">
        <v>2.1</v>
      </c>
      <c r="D178" s="13">
        <f t="shared" si="30"/>
        <v>88</v>
      </c>
      <c r="E178" s="96">
        <f t="shared" si="31"/>
        <v>1096</v>
      </c>
      <c r="F178" s="12">
        <f t="shared" si="35"/>
        <v>45</v>
      </c>
      <c r="G178" s="22">
        <f t="shared" si="24"/>
        <v>27400</v>
      </c>
      <c r="H178" s="21">
        <v>0</v>
      </c>
      <c r="I178" s="6"/>
      <c r="J178" s="5">
        <v>0</v>
      </c>
      <c r="K178" s="8">
        <f t="shared" si="25"/>
        <v>2301.6</v>
      </c>
      <c r="L178" s="7">
        <f t="shared" si="32"/>
        <v>2319.2000000000025</v>
      </c>
      <c r="M178" s="6">
        <f t="shared" si="26"/>
        <v>2300</v>
      </c>
      <c r="N178" s="6"/>
      <c r="O178" s="5">
        <v>0</v>
      </c>
      <c r="P178" s="20">
        <f t="shared" si="27"/>
        <v>19.200000000002547</v>
      </c>
      <c r="Q178" s="19">
        <f t="shared" si="33"/>
        <v>0</v>
      </c>
      <c r="R178" s="6"/>
      <c r="S178" s="18">
        <v>0</v>
      </c>
      <c r="T178" s="17">
        <f t="shared" si="34"/>
        <v>0</v>
      </c>
    </row>
    <row r="179" spans="1:20">
      <c r="A179" s="27">
        <f t="shared" si="28"/>
        <v>148</v>
      </c>
      <c r="B179" s="26">
        <f t="shared" si="29"/>
        <v>43021</v>
      </c>
      <c r="C179" s="23">
        <v>2.1</v>
      </c>
      <c r="D179" s="13">
        <f t="shared" si="30"/>
        <v>92</v>
      </c>
      <c r="E179" s="96">
        <f t="shared" si="31"/>
        <v>1143</v>
      </c>
      <c r="F179" s="12">
        <f t="shared" si="35"/>
        <v>47</v>
      </c>
      <c r="G179" s="22">
        <f t="shared" si="24"/>
        <v>28575</v>
      </c>
      <c r="H179" s="21">
        <v>0</v>
      </c>
      <c r="I179" s="6"/>
      <c r="J179" s="5">
        <v>0</v>
      </c>
      <c r="K179" s="8">
        <f t="shared" si="25"/>
        <v>2400.3000000000002</v>
      </c>
      <c r="L179" s="7">
        <f t="shared" si="32"/>
        <v>2419.5000000000027</v>
      </c>
      <c r="M179" s="6">
        <f t="shared" si="26"/>
        <v>2400</v>
      </c>
      <c r="N179" s="6"/>
      <c r="O179" s="5">
        <v>0</v>
      </c>
      <c r="P179" s="20">
        <f t="shared" si="27"/>
        <v>19.500000000002728</v>
      </c>
      <c r="Q179" s="19">
        <f t="shared" si="33"/>
        <v>0</v>
      </c>
      <c r="R179" s="6"/>
      <c r="S179" s="18">
        <v>0</v>
      </c>
      <c r="T179" s="17">
        <f t="shared" si="34"/>
        <v>0</v>
      </c>
    </row>
    <row r="180" spans="1:20">
      <c r="A180" s="25">
        <f t="shared" si="28"/>
        <v>149</v>
      </c>
      <c r="B180" s="24">
        <f t="shared" si="29"/>
        <v>43028</v>
      </c>
      <c r="C180" s="23">
        <v>2.1</v>
      </c>
      <c r="D180" s="13">
        <f t="shared" si="30"/>
        <v>96</v>
      </c>
      <c r="E180" s="96">
        <f t="shared" si="31"/>
        <v>1192</v>
      </c>
      <c r="F180" s="12">
        <f t="shared" si="35"/>
        <v>49</v>
      </c>
      <c r="G180" s="22">
        <f t="shared" si="24"/>
        <v>29800</v>
      </c>
      <c r="H180" s="21">
        <v>0</v>
      </c>
      <c r="I180" s="6"/>
      <c r="J180" s="5">
        <v>0</v>
      </c>
      <c r="K180" s="8">
        <f t="shared" si="25"/>
        <v>2503.2000000000003</v>
      </c>
      <c r="L180" s="7">
        <f t="shared" si="32"/>
        <v>2522.700000000003</v>
      </c>
      <c r="M180" s="6">
        <f t="shared" si="26"/>
        <v>2500</v>
      </c>
      <c r="N180" s="6"/>
      <c r="O180" s="5">
        <v>0</v>
      </c>
      <c r="P180" s="20">
        <f t="shared" si="27"/>
        <v>22.700000000003001</v>
      </c>
      <c r="Q180" s="19">
        <f t="shared" si="33"/>
        <v>0</v>
      </c>
      <c r="R180" s="6"/>
      <c r="S180" s="18">
        <v>0</v>
      </c>
      <c r="T180" s="17">
        <f t="shared" si="34"/>
        <v>0</v>
      </c>
    </row>
    <row r="181" spans="1:20">
      <c r="A181" s="27">
        <f t="shared" si="28"/>
        <v>150</v>
      </c>
      <c r="B181" s="26">
        <f t="shared" si="29"/>
        <v>43035</v>
      </c>
      <c r="C181" s="23">
        <v>2.1</v>
      </c>
      <c r="D181" s="13">
        <f t="shared" si="30"/>
        <v>100</v>
      </c>
      <c r="E181" s="96">
        <f t="shared" si="31"/>
        <v>1243</v>
      </c>
      <c r="F181" s="12">
        <f t="shared" si="35"/>
        <v>51</v>
      </c>
      <c r="G181" s="22">
        <f t="shared" si="24"/>
        <v>31075</v>
      </c>
      <c r="H181" s="21">
        <v>0</v>
      </c>
      <c r="I181" s="6"/>
      <c r="J181" s="5">
        <v>0</v>
      </c>
      <c r="K181" s="8">
        <f t="shared" si="25"/>
        <v>2610.3000000000002</v>
      </c>
      <c r="L181" s="7">
        <f t="shared" si="32"/>
        <v>2633.0000000000032</v>
      </c>
      <c r="M181" s="6">
        <f t="shared" si="26"/>
        <v>2625</v>
      </c>
      <c r="N181" s="6"/>
      <c r="O181" s="5">
        <v>0</v>
      </c>
      <c r="P181" s="20">
        <f t="shared" si="27"/>
        <v>8.0000000000031832</v>
      </c>
      <c r="Q181" s="19">
        <f t="shared" si="33"/>
        <v>0</v>
      </c>
      <c r="R181" s="6"/>
      <c r="S181" s="18">
        <v>0</v>
      </c>
      <c r="T181" s="17">
        <f t="shared" si="34"/>
        <v>0</v>
      </c>
    </row>
    <row r="182" spans="1:20">
      <c r="A182" s="25">
        <f t="shared" si="28"/>
        <v>151</v>
      </c>
      <c r="B182" s="24">
        <f t="shared" si="29"/>
        <v>43042</v>
      </c>
      <c r="C182" s="23">
        <v>2.1</v>
      </c>
      <c r="D182" s="13">
        <f t="shared" si="30"/>
        <v>105</v>
      </c>
      <c r="E182" s="96">
        <f t="shared" si="31"/>
        <v>1297</v>
      </c>
      <c r="F182" s="12">
        <f t="shared" si="35"/>
        <v>54</v>
      </c>
      <c r="G182" s="22">
        <f t="shared" si="24"/>
        <v>32425</v>
      </c>
      <c r="H182" s="21">
        <v>0</v>
      </c>
      <c r="I182" s="6"/>
      <c r="J182" s="5">
        <v>0</v>
      </c>
      <c r="K182" s="8">
        <f t="shared" si="25"/>
        <v>2723.7000000000003</v>
      </c>
      <c r="L182" s="7">
        <f t="shared" si="32"/>
        <v>2731.7000000000035</v>
      </c>
      <c r="M182" s="6">
        <f t="shared" si="26"/>
        <v>2725</v>
      </c>
      <c r="N182" s="6"/>
      <c r="O182" s="5">
        <v>0</v>
      </c>
      <c r="P182" s="20">
        <f t="shared" si="27"/>
        <v>6.7000000000034561</v>
      </c>
      <c r="Q182" s="19">
        <f t="shared" si="33"/>
        <v>0</v>
      </c>
      <c r="R182" s="6"/>
      <c r="S182" s="18">
        <v>0</v>
      </c>
      <c r="T182" s="17">
        <f t="shared" si="34"/>
        <v>0</v>
      </c>
    </row>
    <row r="183" spans="1:20">
      <c r="A183" s="27">
        <f t="shared" si="28"/>
        <v>152</v>
      </c>
      <c r="B183" s="26">
        <f t="shared" si="29"/>
        <v>43049</v>
      </c>
      <c r="C183" s="23">
        <v>2.1</v>
      </c>
      <c r="D183" s="13">
        <f t="shared" si="30"/>
        <v>109</v>
      </c>
      <c r="E183" s="96">
        <f t="shared" si="31"/>
        <v>1352</v>
      </c>
      <c r="F183" s="12">
        <f t="shared" si="35"/>
        <v>55</v>
      </c>
      <c r="G183" s="22">
        <f t="shared" si="24"/>
        <v>33800</v>
      </c>
      <c r="H183" s="21">
        <v>0</v>
      </c>
      <c r="I183" s="6"/>
      <c r="J183" s="5">
        <v>0</v>
      </c>
      <c r="K183" s="8">
        <f t="shared" si="25"/>
        <v>2839.2000000000003</v>
      </c>
      <c r="L183" s="7">
        <f t="shared" si="32"/>
        <v>2845.9000000000037</v>
      </c>
      <c r="M183" s="6">
        <f t="shared" si="26"/>
        <v>2825</v>
      </c>
      <c r="N183" s="6"/>
      <c r="O183" s="5">
        <v>0</v>
      </c>
      <c r="P183" s="20">
        <f t="shared" si="27"/>
        <v>20.900000000003729</v>
      </c>
      <c r="Q183" s="19">
        <f t="shared" si="33"/>
        <v>0</v>
      </c>
      <c r="R183" s="6"/>
      <c r="S183" s="18">
        <v>0</v>
      </c>
      <c r="T183" s="17">
        <f t="shared" si="34"/>
        <v>0</v>
      </c>
    </row>
    <row r="184" spans="1:20">
      <c r="A184" s="25">
        <f t="shared" si="28"/>
        <v>153</v>
      </c>
      <c r="B184" s="24">
        <f t="shared" si="29"/>
        <v>43056</v>
      </c>
      <c r="C184" s="23">
        <v>2.1</v>
      </c>
      <c r="D184" s="13">
        <f t="shared" si="30"/>
        <v>113</v>
      </c>
      <c r="E184" s="96">
        <f t="shared" si="31"/>
        <v>1410</v>
      </c>
      <c r="F184" s="12">
        <f t="shared" si="35"/>
        <v>58</v>
      </c>
      <c r="G184" s="22">
        <f t="shared" si="24"/>
        <v>35250</v>
      </c>
      <c r="H184" s="21">
        <v>0</v>
      </c>
      <c r="I184" s="6"/>
      <c r="J184" s="5">
        <v>0</v>
      </c>
      <c r="K184" s="8">
        <f t="shared" si="25"/>
        <v>2961</v>
      </c>
      <c r="L184" s="7">
        <f t="shared" si="32"/>
        <v>2981.9000000000037</v>
      </c>
      <c r="M184" s="6">
        <f t="shared" si="26"/>
        <v>2975</v>
      </c>
      <c r="N184" s="6"/>
      <c r="O184" s="5">
        <v>0</v>
      </c>
      <c r="P184" s="20">
        <f t="shared" si="27"/>
        <v>6.9000000000037289</v>
      </c>
      <c r="Q184" s="19">
        <f t="shared" si="33"/>
        <v>0</v>
      </c>
      <c r="R184" s="6"/>
      <c r="S184" s="18">
        <v>0</v>
      </c>
      <c r="T184" s="17">
        <f t="shared" si="34"/>
        <v>0</v>
      </c>
    </row>
    <row r="185" spans="1:20">
      <c r="A185" s="27">
        <f t="shared" si="28"/>
        <v>154</v>
      </c>
      <c r="B185" s="26">
        <f t="shared" si="29"/>
        <v>43063</v>
      </c>
      <c r="C185" s="23">
        <v>2.1</v>
      </c>
      <c r="D185" s="13">
        <f t="shared" si="30"/>
        <v>119</v>
      </c>
      <c r="E185" s="96">
        <f t="shared" si="31"/>
        <v>1471</v>
      </c>
      <c r="F185" s="12">
        <f t="shared" si="35"/>
        <v>61</v>
      </c>
      <c r="G185" s="22">
        <f t="shared" si="24"/>
        <v>36775</v>
      </c>
      <c r="H185" s="21">
        <v>0</v>
      </c>
      <c r="I185" s="6"/>
      <c r="J185" s="5">
        <v>0</v>
      </c>
      <c r="K185" s="8">
        <f t="shared" si="25"/>
        <v>3089.1</v>
      </c>
      <c r="L185" s="7">
        <f t="shared" si="32"/>
        <v>3096.0000000000036</v>
      </c>
      <c r="M185" s="6">
        <f t="shared" si="26"/>
        <v>3075</v>
      </c>
      <c r="N185" s="6"/>
      <c r="O185" s="5">
        <v>0</v>
      </c>
      <c r="P185" s="20">
        <f t="shared" si="27"/>
        <v>21.000000000003638</v>
      </c>
      <c r="Q185" s="19">
        <f t="shared" si="33"/>
        <v>0</v>
      </c>
      <c r="R185" s="6"/>
      <c r="S185" s="18">
        <v>0</v>
      </c>
      <c r="T185" s="17">
        <f t="shared" si="34"/>
        <v>0</v>
      </c>
    </row>
    <row r="186" spans="1:20">
      <c r="A186" s="25">
        <f t="shared" si="28"/>
        <v>155</v>
      </c>
      <c r="B186" s="24">
        <f t="shared" si="29"/>
        <v>43070</v>
      </c>
      <c r="C186" s="23">
        <v>2.1</v>
      </c>
      <c r="D186" s="13">
        <f t="shared" si="30"/>
        <v>123</v>
      </c>
      <c r="E186" s="96">
        <f t="shared" si="31"/>
        <v>1533</v>
      </c>
      <c r="F186" s="12">
        <f t="shared" si="35"/>
        <v>63</v>
      </c>
      <c r="G186" s="22">
        <f t="shared" si="24"/>
        <v>38325</v>
      </c>
      <c r="H186" s="21">
        <v>0</v>
      </c>
      <c r="I186" s="6"/>
      <c r="J186" s="5">
        <v>0</v>
      </c>
      <c r="K186" s="8">
        <f t="shared" si="25"/>
        <v>3219.3</v>
      </c>
      <c r="L186" s="7">
        <f t="shared" si="32"/>
        <v>3240.3000000000038</v>
      </c>
      <c r="M186" s="6">
        <f t="shared" si="26"/>
        <v>3225</v>
      </c>
      <c r="N186" s="6"/>
      <c r="O186" s="5">
        <v>0</v>
      </c>
      <c r="P186" s="20">
        <f t="shared" si="27"/>
        <v>15.30000000000382</v>
      </c>
      <c r="Q186" s="19">
        <f t="shared" si="33"/>
        <v>0</v>
      </c>
      <c r="R186" s="6"/>
      <c r="S186" s="18">
        <v>0</v>
      </c>
      <c r="T186" s="17">
        <f t="shared" si="34"/>
        <v>0</v>
      </c>
    </row>
    <row r="187" spans="1:20">
      <c r="A187" s="16">
        <f t="shared" si="28"/>
        <v>156</v>
      </c>
      <c r="B187" s="29">
        <f t="shared" si="29"/>
        <v>43077</v>
      </c>
      <c r="C187" s="28">
        <v>2.1</v>
      </c>
      <c r="D187" s="13">
        <f t="shared" si="30"/>
        <v>129</v>
      </c>
      <c r="E187" s="96">
        <f t="shared" si="31"/>
        <v>1599</v>
      </c>
      <c r="F187" s="11">
        <f t="shared" si="35"/>
        <v>66</v>
      </c>
      <c r="G187" s="10">
        <f t="shared" si="24"/>
        <v>39975</v>
      </c>
      <c r="H187" s="21">
        <v>0</v>
      </c>
      <c r="I187" s="6"/>
      <c r="J187" s="5">
        <v>0</v>
      </c>
      <c r="K187" s="8">
        <f t="shared" si="25"/>
        <v>3357.9</v>
      </c>
      <c r="L187" s="7">
        <f t="shared" si="32"/>
        <v>3373.2000000000039</v>
      </c>
      <c r="M187" s="6">
        <f t="shared" si="26"/>
        <v>3350</v>
      </c>
      <c r="N187" s="6"/>
      <c r="O187" s="5">
        <v>0</v>
      </c>
      <c r="P187" s="4">
        <f t="shared" si="27"/>
        <v>23.200000000003911</v>
      </c>
      <c r="Q187" s="19">
        <f t="shared" si="33"/>
        <v>0</v>
      </c>
      <c r="R187" s="6"/>
      <c r="S187" s="18">
        <v>0</v>
      </c>
      <c r="T187" s="17">
        <f t="shared" si="34"/>
        <v>0</v>
      </c>
    </row>
    <row r="188" spans="1:20">
      <c r="A188" s="25">
        <f t="shared" si="28"/>
        <v>157</v>
      </c>
      <c r="B188" s="24">
        <f t="shared" si="29"/>
        <v>43084</v>
      </c>
      <c r="C188" s="23">
        <v>2.1</v>
      </c>
      <c r="D188" s="13">
        <f t="shared" si="30"/>
        <v>134</v>
      </c>
      <c r="E188" s="96">
        <f t="shared" si="31"/>
        <v>1667</v>
      </c>
      <c r="F188" s="12">
        <f t="shared" si="35"/>
        <v>69</v>
      </c>
      <c r="G188" s="22">
        <f t="shared" si="24"/>
        <v>41675</v>
      </c>
      <c r="H188" s="21">
        <v>0</v>
      </c>
      <c r="I188" s="6"/>
      <c r="J188" s="5">
        <v>0</v>
      </c>
      <c r="K188" s="8">
        <f t="shared" si="25"/>
        <v>3500.7000000000003</v>
      </c>
      <c r="L188" s="7">
        <f t="shared" si="32"/>
        <v>3523.9000000000042</v>
      </c>
      <c r="M188" s="6">
        <f t="shared" si="26"/>
        <v>3500</v>
      </c>
      <c r="N188" s="6"/>
      <c r="O188" s="5">
        <v>0</v>
      </c>
      <c r="P188" s="20">
        <f t="shared" si="27"/>
        <v>23.900000000004184</v>
      </c>
      <c r="Q188" s="19">
        <f t="shared" si="33"/>
        <v>0</v>
      </c>
      <c r="R188" s="6"/>
      <c r="S188" s="18">
        <v>0</v>
      </c>
      <c r="T188" s="17">
        <f t="shared" si="34"/>
        <v>0</v>
      </c>
    </row>
    <row r="189" spans="1:20">
      <c r="A189" s="27">
        <f t="shared" si="28"/>
        <v>158</v>
      </c>
      <c r="B189" s="26">
        <f t="shared" si="29"/>
        <v>43091</v>
      </c>
      <c r="C189" s="23">
        <v>2.1</v>
      </c>
      <c r="D189" s="13">
        <f t="shared" si="30"/>
        <v>140</v>
      </c>
      <c r="E189" s="96">
        <f t="shared" si="31"/>
        <v>1738</v>
      </c>
      <c r="F189" s="12">
        <f t="shared" si="35"/>
        <v>71</v>
      </c>
      <c r="G189" s="22">
        <f t="shared" si="24"/>
        <v>43450</v>
      </c>
      <c r="H189" s="21">
        <v>0</v>
      </c>
      <c r="I189" s="6"/>
      <c r="J189" s="5">
        <v>0</v>
      </c>
      <c r="K189" s="8">
        <f t="shared" si="25"/>
        <v>3649.8</v>
      </c>
      <c r="L189" s="7">
        <f t="shared" si="32"/>
        <v>3673.7000000000044</v>
      </c>
      <c r="M189" s="6">
        <f t="shared" si="26"/>
        <v>3650</v>
      </c>
      <c r="N189" s="6"/>
      <c r="O189" s="5">
        <v>0</v>
      </c>
      <c r="P189" s="20">
        <f t="shared" si="27"/>
        <v>23.700000000004366</v>
      </c>
      <c r="Q189" s="19">
        <f t="shared" si="33"/>
        <v>0</v>
      </c>
      <c r="R189" s="6"/>
      <c r="S189" s="18">
        <v>0</v>
      </c>
      <c r="T189" s="17">
        <f t="shared" si="34"/>
        <v>0</v>
      </c>
    </row>
    <row r="190" spans="1:20">
      <c r="A190" s="25">
        <f t="shared" si="28"/>
        <v>159</v>
      </c>
      <c r="B190" s="24">
        <f t="shared" si="29"/>
        <v>43098</v>
      </c>
      <c r="C190" s="23">
        <v>2.1</v>
      </c>
      <c r="D190" s="13">
        <f t="shared" si="30"/>
        <v>146</v>
      </c>
      <c r="E190" s="96">
        <f t="shared" si="31"/>
        <v>1813</v>
      </c>
      <c r="F190" s="12">
        <f t="shared" si="35"/>
        <v>75</v>
      </c>
      <c r="G190" s="22">
        <f t="shared" si="24"/>
        <v>45325</v>
      </c>
      <c r="H190" s="21">
        <v>0</v>
      </c>
      <c r="I190" s="6"/>
      <c r="J190" s="5">
        <v>0</v>
      </c>
      <c r="K190" s="8">
        <f t="shared" si="25"/>
        <v>3807.3</v>
      </c>
      <c r="L190" s="7">
        <f t="shared" si="32"/>
        <v>3831.0000000000045</v>
      </c>
      <c r="M190" s="6">
        <f t="shared" si="26"/>
        <v>3825</v>
      </c>
      <c r="N190" s="6"/>
      <c r="O190" s="5">
        <v>0</v>
      </c>
      <c r="P190" s="20">
        <f t="shared" si="27"/>
        <v>6.0000000000045475</v>
      </c>
      <c r="Q190" s="19">
        <f t="shared" si="33"/>
        <v>0</v>
      </c>
      <c r="R190" s="6"/>
      <c r="S190" s="18">
        <v>0</v>
      </c>
      <c r="T190" s="17">
        <f t="shared" si="34"/>
        <v>0</v>
      </c>
    </row>
    <row r="191" spans="1:20">
      <c r="A191" s="27">
        <f t="shared" si="28"/>
        <v>160</v>
      </c>
      <c r="B191" s="26">
        <f t="shared" si="29"/>
        <v>43105</v>
      </c>
      <c r="C191" s="23">
        <v>2.1</v>
      </c>
      <c r="D191" s="13">
        <f t="shared" si="30"/>
        <v>153</v>
      </c>
      <c r="E191" s="96">
        <f t="shared" si="31"/>
        <v>1891</v>
      </c>
      <c r="F191" s="12">
        <f t="shared" si="35"/>
        <v>78</v>
      </c>
      <c r="G191" s="22">
        <f t="shared" si="24"/>
        <v>47275</v>
      </c>
      <c r="H191" s="21">
        <v>0</v>
      </c>
      <c r="I191" s="6"/>
      <c r="J191" s="5">
        <v>0</v>
      </c>
      <c r="K191" s="8">
        <f t="shared" si="25"/>
        <v>3971.1000000000004</v>
      </c>
      <c r="L191" s="7">
        <f t="shared" si="32"/>
        <v>3977.1000000000049</v>
      </c>
      <c r="M191" s="6">
        <f t="shared" si="26"/>
        <v>3975</v>
      </c>
      <c r="N191" s="6"/>
      <c r="O191" s="5">
        <v>0</v>
      </c>
      <c r="P191" s="20">
        <f t="shared" si="27"/>
        <v>2.1000000000049113</v>
      </c>
      <c r="Q191" s="19">
        <f t="shared" si="33"/>
        <v>0</v>
      </c>
      <c r="R191" s="6"/>
      <c r="S191" s="18">
        <v>0</v>
      </c>
      <c r="T191" s="17">
        <f t="shared" si="34"/>
        <v>0</v>
      </c>
    </row>
    <row r="192" spans="1:20">
      <c r="A192" s="25">
        <f t="shared" si="28"/>
        <v>161</v>
      </c>
      <c r="B192" s="24">
        <f t="shared" si="29"/>
        <v>43112</v>
      </c>
      <c r="C192" s="23">
        <v>2.1</v>
      </c>
      <c r="D192" s="13">
        <f t="shared" si="30"/>
        <v>159</v>
      </c>
      <c r="E192" s="96">
        <f t="shared" si="31"/>
        <v>1972</v>
      </c>
      <c r="F192" s="12">
        <f t="shared" si="35"/>
        <v>81</v>
      </c>
      <c r="G192" s="22">
        <f t="shared" si="24"/>
        <v>49300</v>
      </c>
      <c r="H192" s="21">
        <v>0</v>
      </c>
      <c r="I192" s="6"/>
      <c r="J192" s="5">
        <v>0</v>
      </c>
      <c r="K192" s="8">
        <f t="shared" si="25"/>
        <v>4141.2</v>
      </c>
      <c r="L192" s="7">
        <f t="shared" si="32"/>
        <v>4143.3000000000047</v>
      </c>
      <c r="M192" s="6">
        <f t="shared" si="26"/>
        <v>4125</v>
      </c>
      <c r="N192" s="6"/>
      <c r="O192" s="5">
        <v>0</v>
      </c>
      <c r="P192" s="20">
        <f t="shared" si="27"/>
        <v>18.300000000004729</v>
      </c>
      <c r="Q192" s="19">
        <f t="shared" si="33"/>
        <v>0</v>
      </c>
      <c r="R192" s="6"/>
      <c r="S192" s="18">
        <v>0</v>
      </c>
      <c r="T192" s="17">
        <f t="shared" si="34"/>
        <v>0</v>
      </c>
    </row>
    <row r="193" spans="1:20">
      <c r="A193" s="27">
        <f t="shared" si="28"/>
        <v>162</v>
      </c>
      <c r="B193" s="26">
        <f t="shared" si="29"/>
        <v>43119</v>
      </c>
      <c r="C193" s="23">
        <v>2.1</v>
      </c>
      <c r="D193" s="13">
        <f t="shared" si="30"/>
        <v>165</v>
      </c>
      <c r="E193" s="96">
        <f t="shared" si="31"/>
        <v>2056</v>
      </c>
      <c r="F193" s="12">
        <f t="shared" si="35"/>
        <v>85</v>
      </c>
      <c r="G193" s="22">
        <f t="shared" si="24"/>
        <v>51400</v>
      </c>
      <c r="H193" s="21">
        <v>0</v>
      </c>
      <c r="I193" s="6"/>
      <c r="J193" s="5">
        <v>0</v>
      </c>
      <c r="K193" s="8">
        <f t="shared" si="25"/>
        <v>4317.6000000000004</v>
      </c>
      <c r="L193" s="7">
        <f t="shared" si="32"/>
        <v>4335.9000000000051</v>
      </c>
      <c r="M193" s="6">
        <f t="shared" si="26"/>
        <v>4325</v>
      </c>
      <c r="N193" s="6"/>
      <c r="O193" s="5">
        <v>0</v>
      </c>
      <c r="P193" s="20">
        <f t="shared" si="27"/>
        <v>10.900000000005093</v>
      </c>
      <c r="Q193" s="19">
        <f t="shared" si="33"/>
        <v>0</v>
      </c>
      <c r="R193" s="6"/>
      <c r="S193" s="18">
        <v>0</v>
      </c>
      <c r="T193" s="17">
        <f t="shared" si="34"/>
        <v>0</v>
      </c>
    </row>
    <row r="194" spans="1:20">
      <c r="A194" s="25">
        <f t="shared" si="28"/>
        <v>163</v>
      </c>
      <c r="B194" s="24">
        <f t="shared" si="29"/>
        <v>43126</v>
      </c>
      <c r="C194" s="23">
        <v>2.1</v>
      </c>
      <c r="D194" s="13">
        <f t="shared" si="30"/>
        <v>173</v>
      </c>
      <c r="E194" s="96">
        <f t="shared" si="31"/>
        <v>2144</v>
      </c>
      <c r="F194" s="12">
        <f t="shared" si="35"/>
        <v>88</v>
      </c>
      <c r="G194" s="22">
        <f t="shared" si="24"/>
        <v>53600</v>
      </c>
      <c r="H194" s="21">
        <v>0</v>
      </c>
      <c r="I194" s="6"/>
      <c r="J194" s="5">
        <v>0</v>
      </c>
      <c r="K194" s="8">
        <f t="shared" si="25"/>
        <v>4502.4000000000005</v>
      </c>
      <c r="L194" s="7">
        <f t="shared" si="32"/>
        <v>4513.3000000000056</v>
      </c>
      <c r="M194" s="6">
        <f t="shared" si="26"/>
        <v>4500</v>
      </c>
      <c r="N194" s="6"/>
      <c r="O194" s="5">
        <v>0</v>
      </c>
      <c r="P194" s="20">
        <f t="shared" si="27"/>
        <v>13.300000000005639</v>
      </c>
      <c r="Q194" s="19">
        <f t="shared" si="33"/>
        <v>0</v>
      </c>
      <c r="R194" s="6"/>
      <c r="S194" s="18">
        <v>0</v>
      </c>
      <c r="T194" s="17">
        <f t="shared" si="34"/>
        <v>0</v>
      </c>
    </row>
    <row r="195" spans="1:20">
      <c r="A195" s="27">
        <f t="shared" si="28"/>
        <v>164</v>
      </c>
      <c r="B195" s="26">
        <f t="shared" si="29"/>
        <v>43133</v>
      </c>
      <c r="C195" s="23">
        <v>2.1</v>
      </c>
      <c r="D195" s="13">
        <f t="shared" si="30"/>
        <v>180</v>
      </c>
      <c r="E195" s="96">
        <f t="shared" si="31"/>
        <v>2236</v>
      </c>
      <c r="F195" s="12">
        <f t="shared" si="35"/>
        <v>92</v>
      </c>
      <c r="G195" s="22">
        <f t="shared" si="24"/>
        <v>55900</v>
      </c>
      <c r="H195" s="21">
        <v>0</v>
      </c>
      <c r="I195" s="6"/>
      <c r="J195" s="5">
        <v>0</v>
      </c>
      <c r="K195" s="8">
        <f t="shared" si="25"/>
        <v>4695.6000000000004</v>
      </c>
      <c r="L195" s="7">
        <f t="shared" si="32"/>
        <v>4708.900000000006</v>
      </c>
      <c r="M195" s="6">
        <f t="shared" si="26"/>
        <v>4700</v>
      </c>
      <c r="N195" s="6"/>
      <c r="O195" s="5">
        <v>0</v>
      </c>
      <c r="P195" s="20">
        <f t="shared" si="27"/>
        <v>8.9000000000060027</v>
      </c>
      <c r="Q195" s="19">
        <f t="shared" si="33"/>
        <v>0</v>
      </c>
      <c r="R195" s="6"/>
      <c r="S195" s="18">
        <v>0</v>
      </c>
      <c r="T195" s="17">
        <f t="shared" si="34"/>
        <v>0</v>
      </c>
    </row>
    <row r="196" spans="1:20">
      <c r="A196" s="25">
        <f t="shared" si="28"/>
        <v>165</v>
      </c>
      <c r="B196" s="24">
        <f t="shared" si="29"/>
        <v>43140</v>
      </c>
      <c r="C196" s="23">
        <v>2.1</v>
      </c>
      <c r="D196" s="13">
        <f t="shared" si="30"/>
        <v>188</v>
      </c>
      <c r="E196" s="96">
        <f t="shared" si="31"/>
        <v>2332</v>
      </c>
      <c r="F196" s="12">
        <f t="shared" si="35"/>
        <v>96</v>
      </c>
      <c r="G196" s="22">
        <f t="shared" si="24"/>
        <v>58300</v>
      </c>
      <c r="H196" s="21">
        <v>0</v>
      </c>
      <c r="I196" s="6"/>
      <c r="J196" s="5">
        <v>0</v>
      </c>
      <c r="K196" s="8">
        <f t="shared" si="25"/>
        <v>4897.2</v>
      </c>
      <c r="L196" s="7">
        <f t="shared" si="32"/>
        <v>4906.1000000000058</v>
      </c>
      <c r="M196" s="6">
        <f t="shared" si="26"/>
        <v>4900</v>
      </c>
      <c r="N196" s="6"/>
      <c r="O196" s="5">
        <v>0</v>
      </c>
      <c r="P196" s="20">
        <f t="shared" si="27"/>
        <v>6.1000000000058208</v>
      </c>
      <c r="Q196" s="19">
        <f t="shared" si="33"/>
        <v>0</v>
      </c>
      <c r="R196" s="6"/>
      <c r="S196" s="18">
        <v>0</v>
      </c>
      <c r="T196" s="17">
        <f t="shared" si="34"/>
        <v>0</v>
      </c>
    </row>
    <row r="197" spans="1:20">
      <c r="A197" s="27">
        <f t="shared" si="28"/>
        <v>166</v>
      </c>
      <c r="B197" s="26">
        <f t="shared" si="29"/>
        <v>43147</v>
      </c>
      <c r="C197" s="23">
        <v>2.1</v>
      </c>
      <c r="D197" s="13">
        <f t="shared" si="30"/>
        <v>196</v>
      </c>
      <c r="E197" s="96">
        <f t="shared" si="31"/>
        <v>2432</v>
      </c>
      <c r="F197" s="12">
        <f t="shared" si="35"/>
        <v>100</v>
      </c>
      <c r="G197" s="22">
        <f t="shared" si="24"/>
        <v>60800</v>
      </c>
      <c r="H197" s="21">
        <v>0</v>
      </c>
      <c r="I197" s="6"/>
      <c r="J197" s="5">
        <v>0</v>
      </c>
      <c r="K197" s="8">
        <f t="shared" si="25"/>
        <v>5107.2</v>
      </c>
      <c r="L197" s="7">
        <f t="shared" si="32"/>
        <v>5113.3000000000056</v>
      </c>
      <c r="M197" s="6">
        <f t="shared" si="26"/>
        <v>5100</v>
      </c>
      <c r="N197" s="6"/>
      <c r="O197" s="5">
        <v>0</v>
      </c>
      <c r="P197" s="20">
        <f t="shared" si="27"/>
        <v>13.300000000005639</v>
      </c>
      <c r="Q197" s="19">
        <f t="shared" si="33"/>
        <v>0</v>
      </c>
      <c r="R197" s="6"/>
      <c r="S197" s="18">
        <v>0</v>
      </c>
      <c r="T197" s="17">
        <f t="shared" si="34"/>
        <v>0</v>
      </c>
    </row>
    <row r="198" spans="1:20">
      <c r="A198" s="25">
        <f t="shared" si="28"/>
        <v>167</v>
      </c>
      <c r="B198" s="24">
        <f t="shared" si="29"/>
        <v>43154</v>
      </c>
      <c r="C198" s="23">
        <v>2.1</v>
      </c>
      <c r="D198" s="13">
        <f t="shared" si="30"/>
        <v>204</v>
      </c>
      <c r="E198" s="96">
        <f t="shared" si="31"/>
        <v>2536</v>
      </c>
      <c r="F198" s="12">
        <f t="shared" si="35"/>
        <v>105</v>
      </c>
      <c r="G198" s="22">
        <f t="shared" si="24"/>
        <v>63400</v>
      </c>
      <c r="H198" s="21">
        <v>0</v>
      </c>
      <c r="I198" s="6"/>
      <c r="J198" s="5">
        <v>0</v>
      </c>
      <c r="K198" s="8">
        <f t="shared" si="25"/>
        <v>5325.6</v>
      </c>
      <c r="L198" s="7">
        <f t="shared" si="32"/>
        <v>5338.900000000006</v>
      </c>
      <c r="M198" s="6">
        <f t="shared" si="26"/>
        <v>5325</v>
      </c>
      <c r="N198" s="6"/>
      <c r="O198" s="5">
        <v>0</v>
      </c>
      <c r="P198" s="20">
        <f t="shared" si="27"/>
        <v>13.900000000006003</v>
      </c>
      <c r="Q198" s="19">
        <f t="shared" si="33"/>
        <v>0</v>
      </c>
      <c r="R198" s="6"/>
      <c r="S198" s="18">
        <v>0</v>
      </c>
      <c r="T198" s="17">
        <f t="shared" si="34"/>
        <v>0</v>
      </c>
    </row>
    <row r="199" spans="1:20">
      <c r="A199" s="27">
        <f t="shared" si="28"/>
        <v>168</v>
      </c>
      <c r="B199" s="26">
        <f t="shared" si="29"/>
        <v>43161</v>
      </c>
      <c r="C199" s="23">
        <v>2.1</v>
      </c>
      <c r="D199" s="13">
        <f t="shared" si="30"/>
        <v>213</v>
      </c>
      <c r="E199" s="96">
        <f t="shared" si="31"/>
        <v>2644</v>
      </c>
      <c r="F199" s="12">
        <f t="shared" si="35"/>
        <v>109</v>
      </c>
      <c r="G199" s="22">
        <f t="shared" si="24"/>
        <v>66100</v>
      </c>
      <c r="H199" s="21">
        <v>0</v>
      </c>
      <c r="I199" s="6"/>
      <c r="J199" s="5">
        <v>0</v>
      </c>
      <c r="K199" s="8">
        <f t="shared" si="25"/>
        <v>5552.4000000000005</v>
      </c>
      <c r="L199" s="7">
        <f t="shared" si="32"/>
        <v>5566.3000000000065</v>
      </c>
      <c r="M199" s="6">
        <f t="shared" si="26"/>
        <v>5550</v>
      </c>
      <c r="N199" s="6"/>
      <c r="O199" s="5">
        <v>0</v>
      </c>
      <c r="P199" s="20">
        <f t="shared" si="27"/>
        <v>16.300000000006548</v>
      </c>
      <c r="Q199" s="19">
        <f t="shared" si="33"/>
        <v>0</v>
      </c>
      <c r="R199" s="6"/>
      <c r="S199" s="18">
        <v>0</v>
      </c>
      <c r="T199" s="17">
        <f t="shared" si="34"/>
        <v>0</v>
      </c>
    </row>
    <row r="200" spans="1:20">
      <c r="A200" s="25">
        <f t="shared" si="28"/>
        <v>169</v>
      </c>
      <c r="B200" s="24">
        <f t="shared" si="29"/>
        <v>43168</v>
      </c>
      <c r="C200" s="23">
        <v>2.1</v>
      </c>
      <c r="D200" s="13">
        <f t="shared" si="30"/>
        <v>222</v>
      </c>
      <c r="E200" s="96">
        <f t="shared" si="31"/>
        <v>2757</v>
      </c>
      <c r="F200" s="12">
        <f t="shared" si="35"/>
        <v>113</v>
      </c>
      <c r="G200" s="22">
        <f t="shared" si="24"/>
        <v>68925</v>
      </c>
      <c r="H200" s="21">
        <v>0</v>
      </c>
      <c r="I200" s="6"/>
      <c r="J200" s="5">
        <v>0</v>
      </c>
      <c r="K200" s="8">
        <f t="shared" si="25"/>
        <v>5789.7</v>
      </c>
      <c r="L200" s="7">
        <f t="shared" si="32"/>
        <v>5806.0000000000064</v>
      </c>
      <c r="M200" s="6">
        <f t="shared" si="26"/>
        <v>5800</v>
      </c>
      <c r="N200" s="6"/>
      <c r="O200" s="5">
        <v>0</v>
      </c>
      <c r="P200" s="20">
        <f t="shared" si="27"/>
        <v>6.0000000000063665</v>
      </c>
      <c r="Q200" s="19">
        <f t="shared" si="33"/>
        <v>0</v>
      </c>
      <c r="R200" s="6"/>
      <c r="S200" s="18">
        <v>0</v>
      </c>
      <c r="T200" s="17">
        <f t="shared" si="34"/>
        <v>0</v>
      </c>
    </row>
    <row r="201" spans="1:20">
      <c r="A201" s="27">
        <f t="shared" si="28"/>
        <v>170</v>
      </c>
      <c r="B201" s="26">
        <f t="shared" si="29"/>
        <v>43175</v>
      </c>
      <c r="C201" s="23">
        <v>2.1</v>
      </c>
      <c r="D201" s="13">
        <f t="shared" si="30"/>
        <v>232</v>
      </c>
      <c r="E201" s="96">
        <f t="shared" si="31"/>
        <v>2876</v>
      </c>
      <c r="F201" s="12">
        <f t="shared" si="35"/>
        <v>119</v>
      </c>
      <c r="G201" s="22">
        <f t="shared" si="24"/>
        <v>71900</v>
      </c>
      <c r="H201" s="21">
        <v>0</v>
      </c>
      <c r="I201" s="6"/>
      <c r="J201" s="5">
        <v>0</v>
      </c>
      <c r="K201" s="8">
        <f t="shared" si="25"/>
        <v>6039.6</v>
      </c>
      <c r="L201" s="7">
        <f t="shared" si="32"/>
        <v>6045.6000000000067</v>
      </c>
      <c r="M201" s="6">
        <f t="shared" si="26"/>
        <v>6025</v>
      </c>
      <c r="N201" s="6"/>
      <c r="O201" s="5">
        <v>0</v>
      </c>
      <c r="P201" s="20">
        <f t="shared" si="27"/>
        <v>20.60000000000673</v>
      </c>
      <c r="Q201" s="19">
        <f t="shared" si="33"/>
        <v>0</v>
      </c>
      <c r="R201" s="6"/>
      <c r="S201" s="18">
        <v>0</v>
      </c>
      <c r="T201" s="17">
        <f t="shared" si="34"/>
        <v>0</v>
      </c>
    </row>
    <row r="202" spans="1:20">
      <c r="A202" s="25">
        <f t="shared" si="28"/>
        <v>171</v>
      </c>
      <c r="B202" s="24">
        <f t="shared" si="29"/>
        <v>43182</v>
      </c>
      <c r="C202" s="23">
        <v>2.1</v>
      </c>
      <c r="D202" s="13">
        <f t="shared" si="30"/>
        <v>241</v>
      </c>
      <c r="E202" s="96">
        <f t="shared" si="31"/>
        <v>2998</v>
      </c>
      <c r="F202" s="12">
        <f t="shared" si="35"/>
        <v>123</v>
      </c>
      <c r="G202" s="22">
        <f t="shared" si="24"/>
        <v>74950</v>
      </c>
      <c r="H202" s="21">
        <v>0</v>
      </c>
      <c r="I202" s="6"/>
      <c r="J202" s="5">
        <v>0</v>
      </c>
      <c r="K202" s="8">
        <f t="shared" si="25"/>
        <v>6295.8</v>
      </c>
      <c r="L202" s="7">
        <f t="shared" si="32"/>
        <v>6316.4000000000069</v>
      </c>
      <c r="M202" s="6">
        <f t="shared" si="26"/>
        <v>6300</v>
      </c>
      <c r="N202" s="6"/>
      <c r="O202" s="5">
        <v>0</v>
      </c>
      <c r="P202" s="20">
        <f t="shared" si="27"/>
        <v>16.400000000006912</v>
      </c>
      <c r="Q202" s="19">
        <f t="shared" si="33"/>
        <v>0</v>
      </c>
      <c r="R202" s="6"/>
      <c r="S202" s="18">
        <v>0</v>
      </c>
      <c r="T202" s="17">
        <f t="shared" si="34"/>
        <v>0</v>
      </c>
    </row>
    <row r="203" spans="1:20">
      <c r="A203" s="27">
        <f t="shared" si="28"/>
        <v>172</v>
      </c>
      <c r="B203" s="26">
        <f t="shared" si="29"/>
        <v>43189</v>
      </c>
      <c r="C203" s="23">
        <v>2.1</v>
      </c>
      <c r="D203" s="13">
        <f t="shared" si="30"/>
        <v>252</v>
      </c>
      <c r="E203" s="96">
        <f t="shared" si="31"/>
        <v>3127</v>
      </c>
      <c r="F203" s="12">
        <f t="shared" si="35"/>
        <v>129</v>
      </c>
      <c r="G203" s="22">
        <f t="shared" si="24"/>
        <v>78175</v>
      </c>
      <c r="H203" s="21">
        <v>0</v>
      </c>
      <c r="I203" s="6"/>
      <c r="J203" s="5">
        <v>0</v>
      </c>
      <c r="K203" s="8">
        <f t="shared" si="25"/>
        <v>6566.7000000000007</v>
      </c>
      <c r="L203" s="7">
        <f t="shared" si="32"/>
        <v>6583.1000000000076</v>
      </c>
      <c r="M203" s="6">
        <f t="shared" si="26"/>
        <v>6575</v>
      </c>
      <c r="N203" s="6"/>
      <c r="O203" s="5">
        <v>0</v>
      </c>
      <c r="P203" s="20">
        <f t="shared" si="27"/>
        <v>8.1000000000076398</v>
      </c>
      <c r="Q203" s="19">
        <f t="shared" si="33"/>
        <v>0</v>
      </c>
      <c r="R203" s="6"/>
      <c r="S203" s="18">
        <v>0</v>
      </c>
      <c r="T203" s="17">
        <f t="shared" si="34"/>
        <v>0</v>
      </c>
    </row>
    <row r="204" spans="1:20">
      <c r="A204" s="25">
        <f t="shared" si="28"/>
        <v>173</v>
      </c>
      <c r="B204" s="24">
        <f t="shared" si="29"/>
        <v>43196</v>
      </c>
      <c r="C204" s="23">
        <v>2.1</v>
      </c>
      <c r="D204" s="13">
        <f t="shared" si="30"/>
        <v>263</v>
      </c>
      <c r="E204" s="96">
        <f t="shared" si="31"/>
        <v>3261</v>
      </c>
      <c r="F204" s="12">
        <f t="shared" si="35"/>
        <v>134</v>
      </c>
      <c r="G204" s="22">
        <f t="shared" si="24"/>
        <v>81525</v>
      </c>
      <c r="H204" s="21">
        <v>0</v>
      </c>
      <c r="I204" s="6"/>
      <c r="J204" s="5">
        <v>0</v>
      </c>
      <c r="K204" s="8">
        <f t="shared" si="25"/>
        <v>6848.1</v>
      </c>
      <c r="L204" s="7">
        <f t="shared" si="32"/>
        <v>6856.200000000008</v>
      </c>
      <c r="M204" s="6">
        <f t="shared" si="26"/>
        <v>6850</v>
      </c>
      <c r="N204" s="6"/>
      <c r="O204" s="5">
        <v>0</v>
      </c>
      <c r="P204" s="20">
        <f t="shared" si="27"/>
        <v>6.2000000000080036</v>
      </c>
      <c r="Q204" s="19">
        <f t="shared" si="33"/>
        <v>0</v>
      </c>
      <c r="R204" s="6"/>
      <c r="S204" s="18">
        <v>0</v>
      </c>
      <c r="T204" s="17">
        <f t="shared" si="34"/>
        <v>0</v>
      </c>
    </row>
    <row r="205" spans="1:20">
      <c r="A205" s="27">
        <f t="shared" si="28"/>
        <v>174</v>
      </c>
      <c r="B205" s="26">
        <f t="shared" si="29"/>
        <v>43203</v>
      </c>
      <c r="C205" s="23">
        <v>2.1</v>
      </c>
      <c r="D205" s="13">
        <f t="shared" si="30"/>
        <v>274</v>
      </c>
      <c r="E205" s="96">
        <f t="shared" si="31"/>
        <v>3401</v>
      </c>
      <c r="F205" s="12">
        <f t="shared" si="35"/>
        <v>140</v>
      </c>
      <c r="G205" s="22">
        <f t="shared" si="24"/>
        <v>85025</v>
      </c>
      <c r="H205" s="21">
        <v>0</v>
      </c>
      <c r="I205" s="6"/>
      <c r="J205" s="5">
        <v>0</v>
      </c>
      <c r="K205" s="8">
        <f t="shared" si="25"/>
        <v>7142.1</v>
      </c>
      <c r="L205" s="7">
        <f t="shared" si="32"/>
        <v>7148.3000000000084</v>
      </c>
      <c r="M205" s="6">
        <f t="shared" si="26"/>
        <v>7125</v>
      </c>
      <c r="N205" s="6"/>
      <c r="O205" s="5">
        <v>0</v>
      </c>
      <c r="P205" s="20">
        <f t="shared" si="27"/>
        <v>23.300000000008367</v>
      </c>
      <c r="Q205" s="19">
        <f t="shared" si="33"/>
        <v>0</v>
      </c>
      <c r="R205" s="6"/>
      <c r="S205" s="18">
        <v>0</v>
      </c>
      <c r="T205" s="17">
        <f t="shared" si="34"/>
        <v>0</v>
      </c>
    </row>
    <row r="206" spans="1:20">
      <c r="A206" s="25">
        <f t="shared" si="28"/>
        <v>175</v>
      </c>
      <c r="B206" s="24">
        <f t="shared" si="29"/>
        <v>43210</v>
      </c>
      <c r="C206" s="23">
        <v>2.1</v>
      </c>
      <c r="D206" s="13">
        <f t="shared" si="30"/>
        <v>285</v>
      </c>
      <c r="E206" s="96">
        <f t="shared" si="31"/>
        <v>3546</v>
      </c>
      <c r="F206" s="12">
        <f t="shared" si="35"/>
        <v>146</v>
      </c>
      <c r="G206" s="22">
        <f t="shared" si="24"/>
        <v>88650</v>
      </c>
      <c r="H206" s="21">
        <v>0</v>
      </c>
      <c r="I206" s="6"/>
      <c r="J206" s="5">
        <v>0</v>
      </c>
      <c r="K206" s="8">
        <f t="shared" si="25"/>
        <v>7446.6</v>
      </c>
      <c r="L206" s="7">
        <f t="shared" si="32"/>
        <v>7469.9000000000087</v>
      </c>
      <c r="M206" s="6">
        <f t="shared" si="26"/>
        <v>7450</v>
      </c>
      <c r="N206" s="6"/>
      <c r="O206" s="5">
        <v>0</v>
      </c>
      <c r="P206" s="20">
        <f t="shared" si="27"/>
        <v>19.900000000008731</v>
      </c>
      <c r="Q206" s="19">
        <f t="shared" si="33"/>
        <v>0</v>
      </c>
      <c r="R206" s="6"/>
      <c r="S206" s="18">
        <v>0</v>
      </c>
      <c r="T206" s="17">
        <f t="shared" si="34"/>
        <v>0</v>
      </c>
    </row>
    <row r="207" spans="1:20">
      <c r="A207" s="27">
        <f t="shared" si="28"/>
        <v>176</v>
      </c>
      <c r="B207" s="26">
        <f t="shared" si="29"/>
        <v>43217</v>
      </c>
      <c r="C207" s="23">
        <v>2.1</v>
      </c>
      <c r="D207" s="13">
        <f t="shared" si="30"/>
        <v>298</v>
      </c>
      <c r="E207" s="96">
        <f t="shared" si="31"/>
        <v>3698</v>
      </c>
      <c r="F207" s="12">
        <f t="shared" si="35"/>
        <v>153</v>
      </c>
      <c r="G207" s="22">
        <f t="shared" si="24"/>
        <v>92450</v>
      </c>
      <c r="H207" s="21">
        <v>0</v>
      </c>
      <c r="I207" s="6"/>
      <c r="J207" s="5">
        <v>0</v>
      </c>
      <c r="K207" s="8">
        <f t="shared" si="25"/>
        <v>7765.8</v>
      </c>
      <c r="L207" s="7">
        <f t="shared" si="32"/>
        <v>7785.7000000000089</v>
      </c>
      <c r="M207" s="6">
        <f t="shared" si="26"/>
        <v>7775</v>
      </c>
      <c r="N207" s="6"/>
      <c r="O207" s="5">
        <v>0</v>
      </c>
      <c r="P207" s="20">
        <f t="shared" si="27"/>
        <v>10.700000000008913</v>
      </c>
      <c r="Q207" s="19">
        <f t="shared" si="33"/>
        <v>0</v>
      </c>
      <c r="R207" s="6"/>
      <c r="S207" s="18">
        <v>0</v>
      </c>
      <c r="T207" s="17">
        <f t="shared" si="34"/>
        <v>0</v>
      </c>
    </row>
    <row r="208" spans="1:20">
      <c r="A208" s="25">
        <f t="shared" si="28"/>
        <v>177</v>
      </c>
      <c r="B208" s="24">
        <f t="shared" si="29"/>
        <v>43224</v>
      </c>
      <c r="C208" s="23">
        <v>2.1</v>
      </c>
      <c r="D208" s="13">
        <f t="shared" si="30"/>
        <v>311</v>
      </c>
      <c r="E208" s="96">
        <f t="shared" si="31"/>
        <v>3856</v>
      </c>
      <c r="F208" s="12">
        <f t="shared" si="35"/>
        <v>159</v>
      </c>
      <c r="G208" s="22">
        <f t="shared" si="24"/>
        <v>96400</v>
      </c>
      <c r="H208" s="21">
        <v>0</v>
      </c>
      <c r="I208" s="6"/>
      <c r="J208" s="5">
        <v>0</v>
      </c>
      <c r="K208" s="8">
        <f t="shared" si="25"/>
        <v>8097.6</v>
      </c>
      <c r="L208" s="7">
        <f t="shared" si="32"/>
        <v>8108.3000000000093</v>
      </c>
      <c r="M208" s="6">
        <f t="shared" si="26"/>
        <v>8100</v>
      </c>
      <c r="N208" s="6"/>
      <c r="O208" s="5">
        <v>0</v>
      </c>
      <c r="P208" s="20">
        <f t="shared" si="27"/>
        <v>8.3000000000092768</v>
      </c>
      <c r="Q208" s="19">
        <f t="shared" si="33"/>
        <v>0</v>
      </c>
      <c r="R208" s="6"/>
      <c r="S208" s="18">
        <v>0</v>
      </c>
      <c r="T208" s="17">
        <f t="shared" si="34"/>
        <v>0</v>
      </c>
    </row>
    <row r="209" spans="1:20">
      <c r="A209" s="27">
        <f t="shared" si="28"/>
        <v>178</v>
      </c>
      <c r="B209" s="26">
        <f t="shared" si="29"/>
        <v>43231</v>
      </c>
      <c r="C209" s="23">
        <v>2.1</v>
      </c>
      <c r="D209" s="13">
        <f t="shared" si="30"/>
        <v>324</v>
      </c>
      <c r="E209" s="96">
        <f t="shared" si="31"/>
        <v>4021</v>
      </c>
      <c r="F209" s="12">
        <f t="shared" si="35"/>
        <v>165</v>
      </c>
      <c r="G209" s="22">
        <f t="shared" si="24"/>
        <v>100525</v>
      </c>
      <c r="H209" s="21">
        <v>0</v>
      </c>
      <c r="I209" s="6"/>
      <c r="J209" s="5">
        <v>0</v>
      </c>
      <c r="K209" s="8">
        <f t="shared" si="25"/>
        <v>8444.1</v>
      </c>
      <c r="L209" s="7">
        <f t="shared" si="32"/>
        <v>8452.4000000000087</v>
      </c>
      <c r="M209" s="6">
        <f t="shared" si="26"/>
        <v>8450</v>
      </c>
      <c r="N209" s="6"/>
      <c r="O209" s="5">
        <v>0</v>
      </c>
      <c r="P209" s="20">
        <f t="shared" si="27"/>
        <v>2.4000000000087311</v>
      </c>
      <c r="Q209" s="19">
        <f t="shared" si="33"/>
        <v>0</v>
      </c>
      <c r="R209" s="6"/>
      <c r="S209" s="18">
        <v>0</v>
      </c>
      <c r="T209" s="17">
        <f t="shared" si="34"/>
        <v>0</v>
      </c>
    </row>
    <row r="210" spans="1:20">
      <c r="A210" s="25">
        <f t="shared" si="28"/>
        <v>179</v>
      </c>
      <c r="B210" s="24">
        <f t="shared" si="29"/>
        <v>43238</v>
      </c>
      <c r="C210" s="23">
        <v>2.1</v>
      </c>
      <c r="D210" s="13">
        <f t="shared" si="30"/>
        <v>338</v>
      </c>
      <c r="E210" s="96">
        <f t="shared" si="31"/>
        <v>4194</v>
      </c>
      <c r="F210" s="12">
        <f t="shared" si="35"/>
        <v>173</v>
      </c>
      <c r="G210" s="22">
        <f t="shared" si="24"/>
        <v>104850</v>
      </c>
      <c r="H210" s="21">
        <v>0</v>
      </c>
      <c r="I210" s="6"/>
      <c r="J210" s="5">
        <v>0</v>
      </c>
      <c r="K210" s="8">
        <f t="shared" si="25"/>
        <v>8807.4</v>
      </c>
      <c r="L210" s="7">
        <f t="shared" si="32"/>
        <v>8809.8000000000084</v>
      </c>
      <c r="M210" s="6">
        <f t="shared" si="26"/>
        <v>8800</v>
      </c>
      <c r="N210" s="6"/>
      <c r="O210" s="5">
        <v>0</v>
      </c>
      <c r="P210" s="20">
        <f t="shared" si="27"/>
        <v>9.8000000000083674</v>
      </c>
      <c r="Q210" s="19">
        <f t="shared" si="33"/>
        <v>0</v>
      </c>
      <c r="R210" s="6"/>
      <c r="S210" s="18">
        <v>0</v>
      </c>
      <c r="T210" s="17">
        <f t="shared" si="34"/>
        <v>0</v>
      </c>
    </row>
    <row r="211" spans="1:20">
      <c r="A211" s="27">
        <f t="shared" si="28"/>
        <v>180</v>
      </c>
      <c r="B211" s="26">
        <f t="shared" si="29"/>
        <v>43245</v>
      </c>
      <c r="C211" s="23">
        <v>2.1</v>
      </c>
      <c r="D211" s="13">
        <f t="shared" si="30"/>
        <v>352</v>
      </c>
      <c r="E211" s="96">
        <f t="shared" si="31"/>
        <v>4373</v>
      </c>
      <c r="F211" s="12">
        <f t="shared" si="35"/>
        <v>180</v>
      </c>
      <c r="G211" s="22">
        <f t="shared" si="24"/>
        <v>109325</v>
      </c>
      <c r="H211" s="21">
        <v>0</v>
      </c>
      <c r="I211" s="6"/>
      <c r="J211" s="5">
        <v>0</v>
      </c>
      <c r="K211" s="8">
        <f t="shared" si="25"/>
        <v>9183.3000000000011</v>
      </c>
      <c r="L211" s="7">
        <f t="shared" si="32"/>
        <v>9193.1000000000095</v>
      </c>
      <c r="M211" s="6">
        <f t="shared" si="26"/>
        <v>9175</v>
      </c>
      <c r="N211" s="6"/>
      <c r="O211" s="5">
        <v>0</v>
      </c>
      <c r="P211" s="20">
        <f t="shared" si="27"/>
        <v>18.100000000009459</v>
      </c>
      <c r="Q211" s="19">
        <f t="shared" si="33"/>
        <v>0</v>
      </c>
      <c r="R211" s="6"/>
      <c r="S211" s="18">
        <v>0</v>
      </c>
      <c r="T211" s="17">
        <f t="shared" si="34"/>
        <v>0</v>
      </c>
    </row>
    <row r="212" spans="1:20">
      <c r="A212" s="25">
        <f t="shared" si="28"/>
        <v>181</v>
      </c>
      <c r="B212" s="24">
        <f t="shared" si="29"/>
        <v>43252</v>
      </c>
      <c r="C212" s="23">
        <v>2.1</v>
      </c>
      <c r="D212" s="13">
        <f t="shared" si="30"/>
        <v>367</v>
      </c>
      <c r="E212" s="96">
        <f t="shared" si="31"/>
        <v>4560</v>
      </c>
      <c r="F212" s="12">
        <f t="shared" si="35"/>
        <v>188</v>
      </c>
      <c r="G212" s="22">
        <f t="shared" si="24"/>
        <v>114000</v>
      </c>
      <c r="H212" s="21">
        <v>0</v>
      </c>
      <c r="I212" s="6"/>
      <c r="J212" s="5">
        <v>0</v>
      </c>
      <c r="K212" s="8">
        <f t="shared" si="25"/>
        <v>9576</v>
      </c>
      <c r="L212" s="7">
        <f t="shared" si="32"/>
        <v>9594.1000000000095</v>
      </c>
      <c r="M212" s="6">
        <f t="shared" si="26"/>
        <v>9575</v>
      </c>
      <c r="N212" s="6"/>
      <c r="O212" s="5">
        <v>0</v>
      </c>
      <c r="P212" s="20">
        <f t="shared" si="27"/>
        <v>19.100000000009459</v>
      </c>
      <c r="Q212" s="19">
        <f t="shared" si="33"/>
        <v>0</v>
      </c>
      <c r="R212" s="6"/>
      <c r="S212" s="18">
        <v>0</v>
      </c>
      <c r="T212" s="17">
        <f t="shared" si="34"/>
        <v>0</v>
      </c>
    </row>
    <row r="213" spans="1:20">
      <c r="A213" s="27">
        <f t="shared" si="28"/>
        <v>182</v>
      </c>
      <c r="B213" s="26">
        <f t="shared" si="29"/>
        <v>43259</v>
      </c>
      <c r="C213" s="23">
        <v>2.1</v>
      </c>
      <c r="D213" s="13">
        <f t="shared" si="30"/>
        <v>383</v>
      </c>
      <c r="E213" s="96">
        <f t="shared" si="31"/>
        <v>4755</v>
      </c>
      <c r="F213" s="12">
        <f t="shared" si="35"/>
        <v>196</v>
      </c>
      <c r="G213" s="22">
        <f t="shared" si="24"/>
        <v>118875</v>
      </c>
      <c r="H213" s="21">
        <v>0</v>
      </c>
      <c r="I213" s="6"/>
      <c r="J213" s="5">
        <v>0</v>
      </c>
      <c r="K213" s="8">
        <f t="shared" si="25"/>
        <v>9985.5</v>
      </c>
      <c r="L213" s="7">
        <f t="shared" si="32"/>
        <v>10004.600000000009</v>
      </c>
      <c r="M213" s="6">
        <f t="shared" si="26"/>
        <v>10000</v>
      </c>
      <c r="N213" s="6"/>
      <c r="O213" s="5">
        <v>0</v>
      </c>
      <c r="P213" s="20">
        <f t="shared" si="27"/>
        <v>4.6000000000094587</v>
      </c>
      <c r="Q213" s="19">
        <f t="shared" si="33"/>
        <v>0</v>
      </c>
      <c r="R213" s="6"/>
      <c r="S213" s="18">
        <v>0</v>
      </c>
      <c r="T213" s="17">
        <f t="shared" si="34"/>
        <v>0</v>
      </c>
    </row>
    <row r="214" spans="1:20">
      <c r="A214" s="25">
        <f t="shared" si="28"/>
        <v>183</v>
      </c>
      <c r="B214" s="24">
        <f t="shared" si="29"/>
        <v>43266</v>
      </c>
      <c r="C214" s="23">
        <v>2.1</v>
      </c>
      <c r="D214" s="13">
        <f t="shared" si="30"/>
        <v>400</v>
      </c>
      <c r="E214" s="96">
        <f t="shared" si="31"/>
        <v>4959</v>
      </c>
      <c r="F214" s="12">
        <f t="shared" si="35"/>
        <v>204</v>
      </c>
      <c r="G214" s="22">
        <f t="shared" si="24"/>
        <v>123975</v>
      </c>
      <c r="H214" s="21">
        <v>0</v>
      </c>
      <c r="I214" s="6"/>
      <c r="J214" s="5">
        <v>0</v>
      </c>
      <c r="K214" s="8">
        <f t="shared" si="25"/>
        <v>10413.9</v>
      </c>
      <c r="L214" s="7">
        <f t="shared" si="32"/>
        <v>10418.500000000009</v>
      </c>
      <c r="M214" s="6">
        <f t="shared" si="26"/>
        <v>10400</v>
      </c>
      <c r="N214" s="6"/>
      <c r="O214" s="5">
        <v>0</v>
      </c>
      <c r="P214" s="20">
        <f t="shared" si="27"/>
        <v>18.500000000009095</v>
      </c>
      <c r="Q214" s="19">
        <f t="shared" si="33"/>
        <v>0</v>
      </c>
      <c r="R214" s="6"/>
      <c r="S214" s="18">
        <v>0</v>
      </c>
      <c r="T214" s="17">
        <f t="shared" si="34"/>
        <v>0</v>
      </c>
    </row>
    <row r="215" spans="1:20">
      <c r="A215" s="27">
        <f t="shared" si="28"/>
        <v>184</v>
      </c>
      <c r="B215" s="26">
        <f t="shared" si="29"/>
        <v>43273</v>
      </c>
      <c r="C215" s="23">
        <v>2.1</v>
      </c>
      <c r="D215" s="13">
        <f t="shared" si="30"/>
        <v>416</v>
      </c>
      <c r="E215" s="96">
        <f t="shared" si="31"/>
        <v>5171</v>
      </c>
      <c r="F215" s="12">
        <f t="shared" si="35"/>
        <v>213</v>
      </c>
      <c r="G215" s="22">
        <f t="shared" si="24"/>
        <v>129275</v>
      </c>
      <c r="H215" s="21">
        <v>0</v>
      </c>
      <c r="I215" s="6"/>
      <c r="J215" s="5">
        <v>0</v>
      </c>
      <c r="K215" s="8">
        <f t="shared" si="25"/>
        <v>10859.1</v>
      </c>
      <c r="L215" s="7">
        <f t="shared" si="32"/>
        <v>10877.600000000009</v>
      </c>
      <c r="M215" s="6">
        <f t="shared" si="26"/>
        <v>10875</v>
      </c>
      <c r="N215" s="6"/>
      <c r="O215" s="5">
        <v>0</v>
      </c>
      <c r="P215" s="20">
        <f t="shared" si="27"/>
        <v>2.6000000000094587</v>
      </c>
      <c r="Q215" s="19">
        <f t="shared" si="33"/>
        <v>0</v>
      </c>
      <c r="R215" s="6"/>
      <c r="S215" s="18">
        <v>0</v>
      </c>
      <c r="T215" s="17">
        <f t="shared" si="34"/>
        <v>0</v>
      </c>
    </row>
    <row r="216" spans="1:20">
      <c r="A216" s="25">
        <f t="shared" si="28"/>
        <v>185</v>
      </c>
      <c r="B216" s="24">
        <f t="shared" si="29"/>
        <v>43280</v>
      </c>
      <c r="C216" s="23">
        <v>2.1</v>
      </c>
      <c r="D216" s="13">
        <f t="shared" si="30"/>
        <v>435</v>
      </c>
      <c r="E216" s="96">
        <f t="shared" si="31"/>
        <v>5393</v>
      </c>
      <c r="F216" s="12">
        <f t="shared" si="35"/>
        <v>222</v>
      </c>
      <c r="G216" s="22">
        <f t="shared" si="24"/>
        <v>134825</v>
      </c>
      <c r="H216" s="21">
        <v>0</v>
      </c>
      <c r="I216" s="6"/>
      <c r="J216" s="5">
        <v>0</v>
      </c>
      <c r="K216" s="8">
        <f t="shared" si="25"/>
        <v>11325.300000000001</v>
      </c>
      <c r="L216" s="7">
        <f t="shared" si="32"/>
        <v>11327.900000000011</v>
      </c>
      <c r="M216" s="6">
        <f t="shared" si="26"/>
        <v>11325</v>
      </c>
      <c r="N216" s="6"/>
      <c r="O216" s="5">
        <v>0</v>
      </c>
      <c r="P216" s="20">
        <f t="shared" si="27"/>
        <v>2.9000000000105501</v>
      </c>
      <c r="Q216" s="19">
        <f t="shared" si="33"/>
        <v>0</v>
      </c>
      <c r="R216" s="6"/>
      <c r="S216" s="18">
        <v>0</v>
      </c>
      <c r="T216" s="17">
        <f t="shared" si="34"/>
        <v>0</v>
      </c>
    </row>
    <row r="217" spans="1:20">
      <c r="A217" s="27">
        <f t="shared" si="28"/>
        <v>186</v>
      </c>
      <c r="B217" s="26">
        <f t="shared" si="29"/>
        <v>43287</v>
      </c>
      <c r="C217" s="23">
        <v>2.1</v>
      </c>
      <c r="D217" s="13">
        <f t="shared" si="30"/>
        <v>453</v>
      </c>
      <c r="E217" s="96">
        <f t="shared" si="31"/>
        <v>5624</v>
      </c>
      <c r="F217" s="12">
        <f t="shared" si="35"/>
        <v>232</v>
      </c>
      <c r="G217" s="22">
        <f t="shared" si="24"/>
        <v>140600</v>
      </c>
      <c r="H217" s="21">
        <v>0</v>
      </c>
      <c r="I217" s="6"/>
      <c r="J217" s="5">
        <v>0</v>
      </c>
      <c r="K217" s="8">
        <f t="shared" si="25"/>
        <v>11810.4</v>
      </c>
      <c r="L217" s="7">
        <f t="shared" si="32"/>
        <v>11813.30000000001</v>
      </c>
      <c r="M217" s="6">
        <f t="shared" si="26"/>
        <v>11800</v>
      </c>
      <c r="N217" s="6"/>
      <c r="O217" s="5">
        <v>0</v>
      </c>
      <c r="P217" s="20">
        <f t="shared" si="27"/>
        <v>13.300000000010186</v>
      </c>
      <c r="Q217" s="19">
        <f t="shared" si="33"/>
        <v>0</v>
      </c>
      <c r="R217" s="6"/>
      <c r="S217" s="18">
        <v>0</v>
      </c>
      <c r="T217" s="17">
        <f t="shared" si="34"/>
        <v>0</v>
      </c>
    </row>
    <row r="218" spans="1:20">
      <c r="A218" s="25">
        <f t="shared" si="28"/>
        <v>187</v>
      </c>
      <c r="B218" s="24">
        <f t="shared" si="29"/>
        <v>43294</v>
      </c>
      <c r="C218" s="23">
        <v>2.1</v>
      </c>
      <c r="D218" s="13">
        <f t="shared" si="30"/>
        <v>472</v>
      </c>
      <c r="E218" s="96">
        <f t="shared" si="31"/>
        <v>5864</v>
      </c>
      <c r="F218" s="12">
        <f t="shared" si="35"/>
        <v>241</v>
      </c>
      <c r="G218" s="22">
        <f t="shared" si="24"/>
        <v>146600</v>
      </c>
      <c r="H218" s="21">
        <v>0</v>
      </c>
      <c r="I218" s="6"/>
      <c r="J218" s="5">
        <v>0</v>
      </c>
      <c r="K218" s="8">
        <f t="shared" si="25"/>
        <v>12314.4</v>
      </c>
      <c r="L218" s="7">
        <f t="shared" si="32"/>
        <v>12327.70000000001</v>
      </c>
      <c r="M218" s="6">
        <f t="shared" si="26"/>
        <v>12325</v>
      </c>
      <c r="N218" s="6"/>
      <c r="O218" s="5">
        <v>0</v>
      </c>
      <c r="P218" s="20">
        <f t="shared" si="27"/>
        <v>2.7000000000098225</v>
      </c>
      <c r="Q218" s="19">
        <f t="shared" si="33"/>
        <v>0</v>
      </c>
      <c r="R218" s="6"/>
      <c r="S218" s="18">
        <v>0</v>
      </c>
      <c r="T218" s="17">
        <f t="shared" si="34"/>
        <v>0</v>
      </c>
    </row>
    <row r="219" spans="1:20">
      <c r="A219" s="27">
        <f t="shared" si="28"/>
        <v>188</v>
      </c>
      <c r="B219" s="26">
        <f t="shared" si="29"/>
        <v>43301</v>
      </c>
      <c r="C219" s="23">
        <v>2.1</v>
      </c>
      <c r="D219" s="13">
        <f t="shared" si="30"/>
        <v>493</v>
      </c>
      <c r="E219" s="96">
        <f t="shared" si="31"/>
        <v>6116</v>
      </c>
      <c r="F219" s="12">
        <f t="shared" si="35"/>
        <v>252</v>
      </c>
      <c r="G219" s="22">
        <f t="shared" si="24"/>
        <v>152900</v>
      </c>
      <c r="H219" s="21">
        <v>0</v>
      </c>
      <c r="I219" s="6"/>
      <c r="J219" s="5">
        <v>0</v>
      </c>
      <c r="K219" s="8">
        <f t="shared" si="25"/>
        <v>12843.6</v>
      </c>
      <c r="L219" s="7">
        <f t="shared" si="32"/>
        <v>12846.30000000001</v>
      </c>
      <c r="M219" s="6">
        <f t="shared" si="26"/>
        <v>12825</v>
      </c>
      <c r="N219" s="6"/>
      <c r="O219" s="5">
        <v>0</v>
      </c>
      <c r="P219" s="20">
        <f t="shared" si="27"/>
        <v>21.300000000010186</v>
      </c>
      <c r="Q219" s="19">
        <f t="shared" si="33"/>
        <v>0</v>
      </c>
      <c r="R219" s="6"/>
      <c r="S219" s="18">
        <v>0</v>
      </c>
      <c r="T219" s="17">
        <f t="shared" si="34"/>
        <v>0</v>
      </c>
    </row>
    <row r="220" spans="1:20">
      <c r="A220" s="25">
        <f t="shared" si="28"/>
        <v>189</v>
      </c>
      <c r="B220" s="24">
        <f t="shared" si="29"/>
        <v>43308</v>
      </c>
      <c r="C220" s="23">
        <v>2.1</v>
      </c>
      <c r="D220" s="13">
        <f t="shared" si="30"/>
        <v>513</v>
      </c>
      <c r="E220" s="96">
        <f t="shared" si="31"/>
        <v>6377</v>
      </c>
      <c r="F220" s="12">
        <f t="shared" si="35"/>
        <v>263</v>
      </c>
      <c r="G220" s="22">
        <f t="shared" si="24"/>
        <v>159425</v>
      </c>
      <c r="H220" s="21">
        <v>0</v>
      </c>
      <c r="I220" s="6"/>
      <c r="J220" s="5">
        <v>0</v>
      </c>
      <c r="K220" s="8">
        <f t="shared" si="25"/>
        <v>13391.7</v>
      </c>
      <c r="L220" s="7">
        <f t="shared" si="32"/>
        <v>13413.000000000011</v>
      </c>
      <c r="M220" s="6">
        <f t="shared" si="26"/>
        <v>13400</v>
      </c>
      <c r="N220" s="6"/>
      <c r="O220" s="5">
        <v>0</v>
      </c>
      <c r="P220" s="20">
        <f t="shared" si="27"/>
        <v>13.000000000010914</v>
      </c>
      <c r="Q220" s="19">
        <f t="shared" si="33"/>
        <v>0</v>
      </c>
      <c r="R220" s="6"/>
      <c r="S220" s="18">
        <v>0</v>
      </c>
      <c r="T220" s="17">
        <f t="shared" si="34"/>
        <v>0</v>
      </c>
    </row>
    <row r="221" spans="1:20">
      <c r="A221" s="27">
        <f t="shared" si="28"/>
        <v>190</v>
      </c>
      <c r="B221" s="26">
        <f t="shared" si="29"/>
        <v>43315</v>
      </c>
      <c r="C221" s="23">
        <v>2.1</v>
      </c>
      <c r="D221" s="13">
        <f t="shared" si="30"/>
        <v>536</v>
      </c>
      <c r="E221" s="96">
        <f t="shared" si="31"/>
        <v>6650</v>
      </c>
      <c r="F221" s="12">
        <f t="shared" si="35"/>
        <v>274</v>
      </c>
      <c r="G221" s="22">
        <f t="shared" si="24"/>
        <v>166250</v>
      </c>
      <c r="H221" s="21">
        <v>0</v>
      </c>
      <c r="I221" s="6"/>
      <c r="J221" s="5">
        <v>0</v>
      </c>
      <c r="K221" s="8">
        <f t="shared" si="25"/>
        <v>13965</v>
      </c>
      <c r="L221" s="7">
        <f t="shared" si="32"/>
        <v>13978.000000000011</v>
      </c>
      <c r="M221" s="6">
        <f t="shared" si="26"/>
        <v>13975</v>
      </c>
      <c r="N221" s="6"/>
      <c r="O221" s="5">
        <v>0</v>
      </c>
      <c r="P221" s="20">
        <f t="shared" si="27"/>
        <v>3.0000000000109139</v>
      </c>
      <c r="Q221" s="19">
        <f t="shared" si="33"/>
        <v>0</v>
      </c>
      <c r="R221" s="6"/>
      <c r="S221" s="18">
        <v>0</v>
      </c>
      <c r="T221" s="17">
        <f t="shared" si="34"/>
        <v>0</v>
      </c>
    </row>
    <row r="222" spans="1:20">
      <c r="A222" s="25">
        <f t="shared" si="28"/>
        <v>191</v>
      </c>
      <c r="B222" s="24">
        <f t="shared" si="29"/>
        <v>43322</v>
      </c>
      <c r="C222" s="23">
        <v>2.1</v>
      </c>
      <c r="D222" s="13">
        <f t="shared" si="30"/>
        <v>559</v>
      </c>
      <c r="E222" s="96">
        <f t="shared" si="31"/>
        <v>6935</v>
      </c>
      <c r="F222" s="12">
        <f t="shared" si="35"/>
        <v>285</v>
      </c>
      <c r="G222" s="22">
        <f t="shared" si="24"/>
        <v>173375</v>
      </c>
      <c r="H222" s="21">
        <v>0</v>
      </c>
      <c r="I222" s="6"/>
      <c r="J222" s="5">
        <v>0</v>
      </c>
      <c r="K222" s="8">
        <f t="shared" si="25"/>
        <v>14563.5</v>
      </c>
      <c r="L222" s="7">
        <f t="shared" si="32"/>
        <v>14566.500000000011</v>
      </c>
      <c r="M222" s="6">
        <f t="shared" si="26"/>
        <v>14550</v>
      </c>
      <c r="N222" s="6"/>
      <c r="O222" s="5">
        <v>0</v>
      </c>
      <c r="P222" s="20">
        <f t="shared" si="27"/>
        <v>16.500000000010914</v>
      </c>
      <c r="Q222" s="19">
        <f t="shared" si="33"/>
        <v>0</v>
      </c>
      <c r="R222" s="6"/>
      <c r="S222" s="18">
        <v>0</v>
      </c>
      <c r="T222" s="17">
        <f t="shared" si="34"/>
        <v>0</v>
      </c>
    </row>
    <row r="223" spans="1:20">
      <c r="A223" s="27">
        <f t="shared" si="28"/>
        <v>192</v>
      </c>
      <c r="B223" s="26">
        <f t="shared" si="29"/>
        <v>43329</v>
      </c>
      <c r="C223" s="23">
        <v>2.1</v>
      </c>
      <c r="D223" s="13">
        <f t="shared" si="30"/>
        <v>582</v>
      </c>
      <c r="E223" s="96">
        <f t="shared" si="31"/>
        <v>7232</v>
      </c>
      <c r="F223" s="12">
        <f t="shared" si="35"/>
        <v>298</v>
      </c>
      <c r="G223" s="22">
        <f t="shared" si="24"/>
        <v>180800</v>
      </c>
      <c r="H223" s="21">
        <v>0</v>
      </c>
      <c r="I223" s="6"/>
      <c r="J223" s="5">
        <v>0</v>
      </c>
      <c r="K223" s="8">
        <f t="shared" si="25"/>
        <v>15187.2</v>
      </c>
      <c r="L223" s="7">
        <f t="shared" si="32"/>
        <v>15203.700000000012</v>
      </c>
      <c r="M223" s="6">
        <f t="shared" si="26"/>
        <v>15200</v>
      </c>
      <c r="N223" s="6"/>
      <c r="O223" s="5">
        <v>0</v>
      </c>
      <c r="P223" s="20">
        <f t="shared" si="27"/>
        <v>3.7000000000116415</v>
      </c>
      <c r="Q223" s="19">
        <f t="shared" si="33"/>
        <v>0</v>
      </c>
      <c r="R223" s="6"/>
      <c r="S223" s="18">
        <v>0</v>
      </c>
      <c r="T223" s="17">
        <f t="shared" si="34"/>
        <v>0</v>
      </c>
    </row>
    <row r="224" spans="1:20">
      <c r="A224" s="25">
        <f t="shared" si="28"/>
        <v>193</v>
      </c>
      <c r="B224" s="24">
        <f t="shared" si="29"/>
        <v>43336</v>
      </c>
      <c r="C224" s="23">
        <v>2.1</v>
      </c>
      <c r="D224" s="13">
        <f t="shared" si="30"/>
        <v>608</v>
      </c>
      <c r="E224" s="96">
        <f t="shared" si="31"/>
        <v>7542</v>
      </c>
      <c r="F224" s="12">
        <f t="shared" si="35"/>
        <v>311</v>
      </c>
      <c r="G224" s="22">
        <f t="shared" ref="G224:G291" si="36">E$26*E224</f>
        <v>188550</v>
      </c>
      <c r="H224" s="21">
        <v>0</v>
      </c>
      <c r="I224" s="6"/>
      <c r="J224" s="5">
        <v>0</v>
      </c>
      <c r="K224" s="8">
        <f t="shared" ref="K224:K287" si="37">E224*C224+J224</f>
        <v>15838.2</v>
      </c>
      <c r="L224" s="7">
        <f t="shared" si="32"/>
        <v>15841.900000000012</v>
      </c>
      <c r="M224" s="6">
        <f t="shared" ref="M224:M287" si="38">TRUNC((L224-O224)/E$26,0)*E$26</f>
        <v>15825</v>
      </c>
      <c r="N224" s="6"/>
      <c r="O224" s="5">
        <v>0</v>
      </c>
      <c r="P224" s="20">
        <f t="shared" ref="P224:P287" si="39">L224-M224-O224</f>
        <v>16.900000000012369</v>
      </c>
      <c r="Q224" s="19">
        <f t="shared" si="33"/>
        <v>0</v>
      </c>
      <c r="R224" s="6"/>
      <c r="S224" s="18">
        <v>0</v>
      </c>
      <c r="T224" s="17">
        <f t="shared" si="34"/>
        <v>0</v>
      </c>
    </row>
    <row r="225" spans="1:20">
      <c r="A225" s="27">
        <f t="shared" ref="A225:A291" si="40">A224+1</f>
        <v>194</v>
      </c>
      <c r="B225" s="26">
        <f t="shared" ref="B225:B291" si="41">B224+7</f>
        <v>43343</v>
      </c>
      <c r="C225" s="23">
        <v>2.1</v>
      </c>
      <c r="D225" s="13">
        <f t="shared" ref="D225:D288" si="42">TRUNC(M224/E$26+H224,0)</f>
        <v>633</v>
      </c>
      <c r="E225" s="96">
        <f t="shared" ref="E225:E288" si="43">E224+D225-F224</f>
        <v>7864</v>
      </c>
      <c r="F225" s="12">
        <f t="shared" si="35"/>
        <v>324</v>
      </c>
      <c r="G225" s="22">
        <f t="shared" si="36"/>
        <v>196600</v>
      </c>
      <c r="H225" s="21">
        <v>0</v>
      </c>
      <c r="I225" s="6"/>
      <c r="J225" s="5">
        <v>0</v>
      </c>
      <c r="K225" s="8">
        <f t="shared" si="37"/>
        <v>16514.400000000001</v>
      </c>
      <c r="L225" s="7">
        <f t="shared" ref="L225:L288" si="44">K225+P224</f>
        <v>16531.300000000014</v>
      </c>
      <c r="M225" s="6">
        <f t="shared" si="38"/>
        <v>16525</v>
      </c>
      <c r="N225" s="6"/>
      <c r="O225" s="5">
        <v>0</v>
      </c>
      <c r="P225" s="20">
        <f t="shared" si="39"/>
        <v>6.3000000000138243</v>
      </c>
      <c r="Q225" s="19">
        <f t="shared" ref="Q225:Q290" si="45">O225+Q224-S225</f>
        <v>0</v>
      </c>
      <c r="R225" s="6"/>
      <c r="S225" s="18">
        <v>0</v>
      </c>
      <c r="T225" s="17">
        <f t="shared" ref="T225:T288" si="46">S225+T224</f>
        <v>0</v>
      </c>
    </row>
    <row r="226" spans="1:20">
      <c r="A226" s="25">
        <f t="shared" si="40"/>
        <v>195</v>
      </c>
      <c r="B226" s="24">
        <f t="shared" si="41"/>
        <v>43350</v>
      </c>
      <c r="C226" s="23">
        <v>2.1</v>
      </c>
      <c r="D226" s="13">
        <f t="shared" si="42"/>
        <v>661</v>
      </c>
      <c r="E226" s="96">
        <f t="shared" si="43"/>
        <v>8201</v>
      </c>
      <c r="F226" s="12">
        <f t="shared" si="35"/>
        <v>338</v>
      </c>
      <c r="G226" s="22">
        <f t="shared" si="36"/>
        <v>205025</v>
      </c>
      <c r="H226" s="21">
        <v>0</v>
      </c>
      <c r="I226" s="6"/>
      <c r="J226" s="5">
        <v>0</v>
      </c>
      <c r="K226" s="8">
        <f t="shared" si="37"/>
        <v>17222.100000000002</v>
      </c>
      <c r="L226" s="7">
        <f t="shared" si="44"/>
        <v>17228.400000000016</v>
      </c>
      <c r="M226" s="6">
        <f t="shared" si="38"/>
        <v>17225</v>
      </c>
      <c r="N226" s="6"/>
      <c r="O226" s="5">
        <v>0</v>
      </c>
      <c r="P226" s="20">
        <f t="shared" si="39"/>
        <v>3.4000000000160071</v>
      </c>
      <c r="Q226" s="19">
        <f t="shared" si="45"/>
        <v>0</v>
      </c>
      <c r="R226" s="6"/>
      <c r="S226" s="18">
        <v>0</v>
      </c>
      <c r="T226" s="17">
        <f t="shared" si="46"/>
        <v>0</v>
      </c>
    </row>
    <row r="227" spans="1:20">
      <c r="A227" s="27">
        <f t="shared" si="40"/>
        <v>196</v>
      </c>
      <c r="B227" s="26">
        <f t="shared" si="41"/>
        <v>43357</v>
      </c>
      <c r="C227" s="23">
        <v>2.1</v>
      </c>
      <c r="D227" s="13">
        <f t="shared" si="42"/>
        <v>689</v>
      </c>
      <c r="E227" s="96">
        <f t="shared" si="43"/>
        <v>8552</v>
      </c>
      <c r="F227" s="12">
        <f t="shared" si="35"/>
        <v>352</v>
      </c>
      <c r="G227" s="22">
        <f t="shared" si="36"/>
        <v>213800</v>
      </c>
      <c r="H227" s="21">
        <v>0</v>
      </c>
      <c r="I227" s="6"/>
      <c r="J227" s="5">
        <v>0</v>
      </c>
      <c r="K227" s="8">
        <f t="shared" si="37"/>
        <v>17959.2</v>
      </c>
      <c r="L227" s="7">
        <f t="shared" si="44"/>
        <v>17962.600000000017</v>
      </c>
      <c r="M227" s="6">
        <f t="shared" si="38"/>
        <v>17950</v>
      </c>
      <c r="N227" s="6"/>
      <c r="O227" s="5">
        <v>0</v>
      </c>
      <c r="P227" s="20">
        <f t="shared" si="39"/>
        <v>12.600000000016735</v>
      </c>
      <c r="Q227" s="19">
        <f t="shared" si="45"/>
        <v>0</v>
      </c>
      <c r="R227" s="6"/>
      <c r="S227" s="18">
        <v>0</v>
      </c>
      <c r="T227" s="17">
        <f t="shared" si="46"/>
        <v>0</v>
      </c>
    </row>
    <row r="228" spans="1:20">
      <c r="A228" s="25">
        <f t="shared" si="40"/>
        <v>197</v>
      </c>
      <c r="B228" s="24">
        <f t="shared" si="41"/>
        <v>43364</v>
      </c>
      <c r="C228" s="23">
        <v>2.1</v>
      </c>
      <c r="D228" s="13">
        <f t="shared" si="42"/>
        <v>718</v>
      </c>
      <c r="E228" s="96">
        <f t="shared" si="43"/>
        <v>8918</v>
      </c>
      <c r="F228" s="12">
        <f t="shared" si="35"/>
        <v>367</v>
      </c>
      <c r="G228" s="22">
        <f t="shared" si="36"/>
        <v>222950</v>
      </c>
      <c r="H228" s="21">
        <v>0</v>
      </c>
      <c r="I228" s="6"/>
      <c r="J228" s="5">
        <v>0</v>
      </c>
      <c r="K228" s="8">
        <f t="shared" si="37"/>
        <v>18727.8</v>
      </c>
      <c r="L228" s="7">
        <f t="shared" si="44"/>
        <v>18740.400000000016</v>
      </c>
      <c r="M228" s="6">
        <f t="shared" si="38"/>
        <v>18725</v>
      </c>
      <c r="N228" s="6"/>
      <c r="O228" s="5">
        <v>0</v>
      </c>
      <c r="P228" s="20">
        <f t="shared" si="39"/>
        <v>15.400000000016007</v>
      </c>
      <c r="Q228" s="19">
        <f t="shared" si="45"/>
        <v>0</v>
      </c>
      <c r="R228" s="6"/>
      <c r="S228" s="18">
        <v>0</v>
      </c>
      <c r="T228" s="17">
        <f t="shared" si="46"/>
        <v>0</v>
      </c>
    </row>
    <row r="229" spans="1:20">
      <c r="A229" s="27">
        <f t="shared" si="40"/>
        <v>198</v>
      </c>
      <c r="B229" s="26">
        <f t="shared" si="41"/>
        <v>43371</v>
      </c>
      <c r="C229" s="23">
        <v>2.1</v>
      </c>
      <c r="D229" s="13">
        <f t="shared" si="42"/>
        <v>749</v>
      </c>
      <c r="E229" s="96">
        <f t="shared" si="43"/>
        <v>9300</v>
      </c>
      <c r="F229" s="12">
        <f t="shared" si="35"/>
        <v>383</v>
      </c>
      <c r="G229" s="22">
        <f t="shared" si="36"/>
        <v>232500</v>
      </c>
      <c r="H229" s="21">
        <v>0</v>
      </c>
      <c r="I229" s="6"/>
      <c r="J229" s="5">
        <v>0</v>
      </c>
      <c r="K229" s="8">
        <f t="shared" si="37"/>
        <v>19530</v>
      </c>
      <c r="L229" s="7">
        <f t="shared" si="44"/>
        <v>19545.400000000016</v>
      </c>
      <c r="M229" s="6">
        <f t="shared" si="38"/>
        <v>19525</v>
      </c>
      <c r="N229" s="6"/>
      <c r="O229" s="5">
        <v>0</v>
      </c>
      <c r="P229" s="20">
        <f t="shared" si="39"/>
        <v>20.400000000016007</v>
      </c>
      <c r="Q229" s="19">
        <f t="shared" si="45"/>
        <v>0</v>
      </c>
      <c r="R229" s="6"/>
      <c r="S229" s="18">
        <v>0</v>
      </c>
      <c r="T229" s="17">
        <f t="shared" si="46"/>
        <v>0</v>
      </c>
    </row>
    <row r="230" spans="1:20">
      <c r="A230" s="25">
        <f t="shared" si="40"/>
        <v>199</v>
      </c>
      <c r="B230" s="24">
        <f t="shared" si="41"/>
        <v>43378</v>
      </c>
      <c r="C230" s="23">
        <v>2.1</v>
      </c>
      <c r="D230" s="13">
        <f t="shared" si="42"/>
        <v>781</v>
      </c>
      <c r="E230" s="96">
        <f t="shared" si="43"/>
        <v>9698</v>
      </c>
      <c r="F230" s="12">
        <f t="shared" si="35"/>
        <v>400</v>
      </c>
      <c r="G230" s="22">
        <f t="shared" si="36"/>
        <v>242450</v>
      </c>
      <c r="H230" s="21">
        <v>0</v>
      </c>
      <c r="I230" s="6"/>
      <c r="J230" s="5">
        <v>0</v>
      </c>
      <c r="K230" s="8">
        <f t="shared" si="37"/>
        <v>20365.8</v>
      </c>
      <c r="L230" s="7">
        <f t="shared" si="44"/>
        <v>20386.200000000015</v>
      </c>
      <c r="M230" s="6">
        <f t="shared" si="38"/>
        <v>20375</v>
      </c>
      <c r="N230" s="6"/>
      <c r="O230" s="5">
        <v>0</v>
      </c>
      <c r="P230" s="20">
        <f t="shared" si="39"/>
        <v>11.20000000001528</v>
      </c>
      <c r="Q230" s="19">
        <f t="shared" si="45"/>
        <v>0</v>
      </c>
      <c r="R230" s="6"/>
      <c r="S230" s="18">
        <v>0</v>
      </c>
      <c r="T230" s="17">
        <f t="shared" si="46"/>
        <v>0</v>
      </c>
    </row>
    <row r="231" spans="1:20">
      <c r="A231" s="27">
        <f t="shared" si="40"/>
        <v>200</v>
      </c>
      <c r="B231" s="26">
        <f t="shared" si="41"/>
        <v>43385</v>
      </c>
      <c r="C231" s="23">
        <v>2.1</v>
      </c>
      <c r="D231" s="13">
        <f t="shared" si="42"/>
        <v>815</v>
      </c>
      <c r="E231" s="96">
        <f t="shared" si="43"/>
        <v>10113</v>
      </c>
      <c r="F231" s="12">
        <f t="shared" si="35"/>
        <v>416</v>
      </c>
      <c r="G231" s="22">
        <f t="shared" si="36"/>
        <v>252825</v>
      </c>
      <c r="H231" s="21">
        <v>0</v>
      </c>
      <c r="I231" s="6"/>
      <c r="J231" s="5">
        <v>0</v>
      </c>
      <c r="K231" s="8">
        <f t="shared" si="37"/>
        <v>21237.3</v>
      </c>
      <c r="L231" s="7">
        <f t="shared" si="44"/>
        <v>21248.500000000015</v>
      </c>
      <c r="M231" s="6">
        <f t="shared" si="38"/>
        <v>21225</v>
      </c>
      <c r="N231" s="6"/>
      <c r="O231" s="5">
        <v>0</v>
      </c>
      <c r="P231" s="20">
        <f t="shared" si="39"/>
        <v>23.500000000014552</v>
      </c>
      <c r="Q231" s="19">
        <f t="shared" si="45"/>
        <v>0</v>
      </c>
      <c r="R231" s="6"/>
      <c r="S231" s="18">
        <v>0</v>
      </c>
      <c r="T231" s="17">
        <f t="shared" si="46"/>
        <v>0</v>
      </c>
    </row>
    <row r="232" spans="1:20">
      <c r="A232" s="25">
        <f t="shared" si="40"/>
        <v>201</v>
      </c>
      <c r="B232" s="24">
        <f t="shared" si="41"/>
        <v>43392</v>
      </c>
      <c r="C232" s="23">
        <v>2.1</v>
      </c>
      <c r="D232" s="13">
        <f t="shared" si="42"/>
        <v>849</v>
      </c>
      <c r="E232" s="96">
        <f t="shared" si="43"/>
        <v>10546</v>
      </c>
      <c r="F232" s="12">
        <f t="shared" si="35"/>
        <v>435</v>
      </c>
      <c r="G232" s="22">
        <f t="shared" si="36"/>
        <v>263650</v>
      </c>
      <c r="H232" s="21">
        <v>0</v>
      </c>
      <c r="I232" s="6"/>
      <c r="J232" s="5">
        <v>0</v>
      </c>
      <c r="K232" s="8">
        <f t="shared" si="37"/>
        <v>22146.600000000002</v>
      </c>
      <c r="L232" s="7">
        <f t="shared" si="44"/>
        <v>22170.100000000017</v>
      </c>
      <c r="M232" s="6">
        <f t="shared" si="38"/>
        <v>22150</v>
      </c>
      <c r="N232" s="6"/>
      <c r="O232" s="5">
        <v>0</v>
      </c>
      <c r="P232" s="20">
        <f t="shared" si="39"/>
        <v>20.100000000016735</v>
      </c>
      <c r="Q232" s="19">
        <f t="shared" si="45"/>
        <v>0</v>
      </c>
      <c r="R232" s="6"/>
      <c r="S232" s="18">
        <v>0</v>
      </c>
      <c r="T232" s="17">
        <f t="shared" si="46"/>
        <v>0</v>
      </c>
    </row>
    <row r="233" spans="1:20">
      <c r="A233" s="27">
        <f t="shared" si="40"/>
        <v>202</v>
      </c>
      <c r="B233" s="26">
        <f t="shared" si="41"/>
        <v>43399</v>
      </c>
      <c r="C233" s="23">
        <v>2.1</v>
      </c>
      <c r="D233" s="13">
        <f t="shared" si="42"/>
        <v>886</v>
      </c>
      <c r="E233" s="96">
        <f t="shared" si="43"/>
        <v>10997</v>
      </c>
      <c r="F233" s="12">
        <f t="shared" si="35"/>
        <v>453</v>
      </c>
      <c r="G233" s="22">
        <f t="shared" si="36"/>
        <v>274925</v>
      </c>
      <c r="H233" s="21">
        <v>0</v>
      </c>
      <c r="I233" s="6"/>
      <c r="J233" s="5">
        <v>0</v>
      </c>
      <c r="K233" s="8">
        <f t="shared" si="37"/>
        <v>23093.7</v>
      </c>
      <c r="L233" s="7">
        <f t="shared" si="44"/>
        <v>23113.800000000017</v>
      </c>
      <c r="M233" s="6">
        <f t="shared" si="38"/>
        <v>23100</v>
      </c>
      <c r="N233" s="6"/>
      <c r="O233" s="5">
        <v>0</v>
      </c>
      <c r="P233" s="20">
        <f t="shared" si="39"/>
        <v>13.800000000017462</v>
      </c>
      <c r="Q233" s="19">
        <f t="shared" si="45"/>
        <v>0</v>
      </c>
      <c r="R233" s="6"/>
      <c r="S233" s="18">
        <v>0</v>
      </c>
      <c r="T233" s="17">
        <f t="shared" si="46"/>
        <v>0</v>
      </c>
    </row>
    <row r="234" spans="1:20">
      <c r="A234" s="25">
        <f t="shared" si="40"/>
        <v>203</v>
      </c>
      <c r="B234" s="24">
        <f t="shared" si="41"/>
        <v>43406</v>
      </c>
      <c r="C234" s="23">
        <v>2.1</v>
      </c>
      <c r="D234" s="13">
        <f t="shared" si="42"/>
        <v>924</v>
      </c>
      <c r="E234" s="96">
        <f t="shared" si="43"/>
        <v>11468</v>
      </c>
      <c r="F234" s="12">
        <f t="shared" si="35"/>
        <v>472</v>
      </c>
      <c r="G234" s="22">
        <f t="shared" si="36"/>
        <v>286700</v>
      </c>
      <c r="H234" s="21">
        <v>0</v>
      </c>
      <c r="I234" s="6"/>
      <c r="J234" s="5">
        <v>0</v>
      </c>
      <c r="K234" s="8">
        <f t="shared" si="37"/>
        <v>24082.799999999999</v>
      </c>
      <c r="L234" s="7">
        <f t="shared" si="44"/>
        <v>24096.600000000017</v>
      </c>
      <c r="M234" s="6">
        <f t="shared" si="38"/>
        <v>24075</v>
      </c>
      <c r="N234" s="6"/>
      <c r="O234" s="5">
        <v>0</v>
      </c>
      <c r="P234" s="20">
        <f t="shared" si="39"/>
        <v>21.600000000016735</v>
      </c>
      <c r="Q234" s="19">
        <f t="shared" si="45"/>
        <v>0</v>
      </c>
      <c r="R234" s="6"/>
      <c r="S234" s="18">
        <v>0</v>
      </c>
      <c r="T234" s="17">
        <f t="shared" si="46"/>
        <v>0</v>
      </c>
    </row>
    <row r="235" spans="1:20">
      <c r="A235" s="27">
        <f t="shared" si="40"/>
        <v>204</v>
      </c>
      <c r="B235" s="26">
        <f t="shared" si="41"/>
        <v>43413</v>
      </c>
      <c r="C235" s="23">
        <v>2.1</v>
      </c>
      <c r="D235" s="13">
        <f t="shared" si="42"/>
        <v>963</v>
      </c>
      <c r="E235" s="96">
        <f t="shared" si="43"/>
        <v>11959</v>
      </c>
      <c r="F235" s="12">
        <f t="shared" si="35"/>
        <v>493</v>
      </c>
      <c r="G235" s="22">
        <f t="shared" si="36"/>
        <v>298975</v>
      </c>
      <c r="H235" s="21">
        <v>0</v>
      </c>
      <c r="I235" s="6"/>
      <c r="J235" s="5">
        <v>0</v>
      </c>
      <c r="K235" s="8">
        <f t="shared" si="37"/>
        <v>25113.9</v>
      </c>
      <c r="L235" s="7">
        <f t="shared" si="44"/>
        <v>25135.500000000018</v>
      </c>
      <c r="M235" s="6">
        <f t="shared" si="38"/>
        <v>25125</v>
      </c>
      <c r="N235" s="6"/>
      <c r="O235" s="5">
        <v>0</v>
      </c>
      <c r="P235" s="20">
        <f t="shared" si="39"/>
        <v>10.50000000001819</v>
      </c>
      <c r="Q235" s="19">
        <f t="shared" si="45"/>
        <v>0</v>
      </c>
      <c r="R235" s="6"/>
      <c r="S235" s="18">
        <v>0</v>
      </c>
      <c r="T235" s="17">
        <f t="shared" si="46"/>
        <v>0</v>
      </c>
    </row>
    <row r="236" spans="1:20">
      <c r="A236" s="25">
        <f t="shared" si="40"/>
        <v>205</v>
      </c>
      <c r="B236" s="24">
        <f t="shared" si="41"/>
        <v>43420</v>
      </c>
      <c r="C236" s="23">
        <v>2.1</v>
      </c>
      <c r="D236" s="13">
        <f t="shared" si="42"/>
        <v>1005</v>
      </c>
      <c r="E236" s="96">
        <f t="shared" si="43"/>
        <v>12471</v>
      </c>
      <c r="F236" s="12">
        <f t="shared" si="35"/>
        <v>513</v>
      </c>
      <c r="G236" s="22">
        <f t="shared" si="36"/>
        <v>311775</v>
      </c>
      <c r="H236" s="21">
        <v>0</v>
      </c>
      <c r="I236" s="6"/>
      <c r="J236" s="5">
        <v>0</v>
      </c>
      <c r="K236" s="8">
        <f t="shared" si="37"/>
        <v>26189.100000000002</v>
      </c>
      <c r="L236" s="7">
        <f t="shared" si="44"/>
        <v>26199.60000000002</v>
      </c>
      <c r="M236" s="6">
        <f t="shared" si="38"/>
        <v>26175</v>
      </c>
      <c r="N236" s="6"/>
      <c r="O236" s="5">
        <v>0</v>
      </c>
      <c r="P236" s="20">
        <f t="shared" si="39"/>
        <v>24.600000000020373</v>
      </c>
      <c r="Q236" s="19">
        <f t="shared" si="45"/>
        <v>0</v>
      </c>
      <c r="R236" s="6"/>
      <c r="S236" s="18">
        <v>0</v>
      </c>
      <c r="T236" s="17">
        <f t="shared" si="46"/>
        <v>0</v>
      </c>
    </row>
    <row r="237" spans="1:20">
      <c r="A237" s="27">
        <f t="shared" si="40"/>
        <v>206</v>
      </c>
      <c r="B237" s="26">
        <f t="shared" si="41"/>
        <v>43427</v>
      </c>
      <c r="C237" s="23">
        <v>2.1</v>
      </c>
      <c r="D237" s="13">
        <f t="shared" si="42"/>
        <v>1047</v>
      </c>
      <c r="E237" s="96">
        <f t="shared" si="43"/>
        <v>13005</v>
      </c>
      <c r="F237" s="12">
        <f t="shared" si="35"/>
        <v>536</v>
      </c>
      <c r="G237" s="22">
        <f t="shared" si="36"/>
        <v>325125</v>
      </c>
      <c r="H237" s="21">
        <v>0</v>
      </c>
      <c r="I237" s="6"/>
      <c r="J237" s="5">
        <v>0</v>
      </c>
      <c r="K237" s="8">
        <f t="shared" si="37"/>
        <v>27310.5</v>
      </c>
      <c r="L237" s="7">
        <f t="shared" si="44"/>
        <v>27335.10000000002</v>
      </c>
      <c r="M237" s="6">
        <f t="shared" si="38"/>
        <v>27325</v>
      </c>
      <c r="N237" s="6"/>
      <c r="O237" s="5">
        <v>0</v>
      </c>
      <c r="P237" s="20">
        <f t="shared" si="39"/>
        <v>10.100000000020373</v>
      </c>
      <c r="Q237" s="19">
        <f t="shared" si="45"/>
        <v>0</v>
      </c>
      <c r="R237" s="6"/>
      <c r="S237" s="18">
        <v>0</v>
      </c>
      <c r="T237" s="17">
        <f t="shared" si="46"/>
        <v>0</v>
      </c>
    </row>
    <row r="238" spans="1:20">
      <c r="A238" s="25">
        <f t="shared" si="40"/>
        <v>207</v>
      </c>
      <c r="B238" s="24">
        <f t="shared" si="41"/>
        <v>43434</v>
      </c>
      <c r="C238" s="23">
        <v>2.1</v>
      </c>
      <c r="D238" s="13">
        <f t="shared" si="42"/>
        <v>1093</v>
      </c>
      <c r="E238" s="96">
        <f t="shared" si="43"/>
        <v>13562</v>
      </c>
      <c r="F238" s="12">
        <f t="shared" si="35"/>
        <v>559</v>
      </c>
      <c r="G238" s="22">
        <f t="shared" si="36"/>
        <v>339050</v>
      </c>
      <c r="H238" s="21">
        <v>0</v>
      </c>
      <c r="I238" s="6"/>
      <c r="J238" s="5">
        <v>0</v>
      </c>
      <c r="K238" s="8">
        <f t="shared" si="37"/>
        <v>28480.2</v>
      </c>
      <c r="L238" s="7">
        <f t="shared" si="44"/>
        <v>28490.300000000021</v>
      </c>
      <c r="M238" s="6">
        <f t="shared" si="38"/>
        <v>28475</v>
      </c>
      <c r="N238" s="6"/>
      <c r="O238" s="5">
        <v>0</v>
      </c>
      <c r="P238" s="20">
        <f t="shared" si="39"/>
        <v>15.3000000000211</v>
      </c>
      <c r="Q238" s="19">
        <f t="shared" si="45"/>
        <v>0</v>
      </c>
      <c r="R238" s="6"/>
      <c r="S238" s="18">
        <v>0</v>
      </c>
      <c r="T238" s="17">
        <f t="shared" si="46"/>
        <v>0</v>
      </c>
    </row>
    <row r="239" spans="1:20">
      <c r="A239" s="16">
        <f t="shared" si="40"/>
        <v>208</v>
      </c>
      <c r="B239" s="29">
        <f t="shared" si="41"/>
        <v>43441</v>
      </c>
      <c r="C239" s="28">
        <v>2.1</v>
      </c>
      <c r="D239" s="13">
        <f t="shared" si="42"/>
        <v>1139</v>
      </c>
      <c r="E239" s="96">
        <f t="shared" si="43"/>
        <v>14142</v>
      </c>
      <c r="F239" s="11">
        <f t="shared" si="35"/>
        <v>582</v>
      </c>
      <c r="G239" s="10">
        <f t="shared" si="36"/>
        <v>353550</v>
      </c>
      <c r="H239" s="21">
        <v>0</v>
      </c>
      <c r="I239" s="6"/>
      <c r="J239" s="5">
        <v>0</v>
      </c>
      <c r="K239" s="8">
        <f t="shared" si="37"/>
        <v>29698.2</v>
      </c>
      <c r="L239" s="7">
        <f t="shared" si="44"/>
        <v>29713.500000000022</v>
      </c>
      <c r="M239" s="6">
        <f t="shared" si="38"/>
        <v>29700</v>
      </c>
      <c r="N239" s="6"/>
      <c r="O239" s="5">
        <v>0</v>
      </c>
      <c r="P239" s="4">
        <f t="shared" si="39"/>
        <v>13.500000000021828</v>
      </c>
      <c r="Q239" s="19">
        <f t="shared" si="45"/>
        <v>0</v>
      </c>
      <c r="R239" s="6"/>
      <c r="S239" s="18">
        <v>0</v>
      </c>
      <c r="T239" s="17">
        <f t="shared" si="46"/>
        <v>0</v>
      </c>
    </row>
    <row r="240" spans="1:20">
      <c r="A240" s="25">
        <f t="shared" si="40"/>
        <v>209</v>
      </c>
      <c r="B240" s="24">
        <f t="shared" si="41"/>
        <v>43448</v>
      </c>
      <c r="C240" s="23">
        <v>2.1</v>
      </c>
      <c r="D240" s="13">
        <f t="shared" si="42"/>
        <v>1188</v>
      </c>
      <c r="E240" s="96">
        <f t="shared" si="43"/>
        <v>14748</v>
      </c>
      <c r="F240" s="12">
        <f t="shared" ref="F240:F291" si="47">D224</f>
        <v>608</v>
      </c>
      <c r="G240" s="22">
        <f t="shared" si="36"/>
        <v>368700</v>
      </c>
      <c r="H240" s="21">
        <v>0</v>
      </c>
      <c r="I240" s="6"/>
      <c r="J240" s="5">
        <v>0</v>
      </c>
      <c r="K240" s="8">
        <f t="shared" si="37"/>
        <v>30970.800000000003</v>
      </c>
      <c r="L240" s="7">
        <f t="shared" si="44"/>
        <v>30984.300000000025</v>
      </c>
      <c r="M240" s="6">
        <f t="shared" si="38"/>
        <v>30975</v>
      </c>
      <c r="N240" s="6"/>
      <c r="O240" s="5">
        <v>0</v>
      </c>
      <c r="P240" s="20">
        <f t="shared" si="39"/>
        <v>9.3000000000247383</v>
      </c>
      <c r="Q240" s="19">
        <f t="shared" si="45"/>
        <v>0</v>
      </c>
      <c r="R240" s="6"/>
      <c r="S240" s="18">
        <v>0</v>
      </c>
      <c r="T240" s="17">
        <f t="shared" si="46"/>
        <v>0</v>
      </c>
    </row>
    <row r="241" spans="1:20">
      <c r="A241" s="27">
        <f t="shared" si="40"/>
        <v>210</v>
      </c>
      <c r="B241" s="26">
        <f t="shared" si="41"/>
        <v>43455</v>
      </c>
      <c r="C241" s="23">
        <v>2.1</v>
      </c>
      <c r="D241" s="13">
        <f t="shared" si="42"/>
        <v>1239</v>
      </c>
      <c r="E241" s="96">
        <f t="shared" si="43"/>
        <v>15379</v>
      </c>
      <c r="F241" s="12">
        <f t="shared" si="47"/>
        <v>633</v>
      </c>
      <c r="G241" s="22">
        <f t="shared" si="36"/>
        <v>384475</v>
      </c>
      <c r="H241" s="21">
        <v>0</v>
      </c>
      <c r="I241" s="6"/>
      <c r="J241" s="5">
        <v>0</v>
      </c>
      <c r="K241" s="8">
        <f t="shared" si="37"/>
        <v>32295.9</v>
      </c>
      <c r="L241" s="7">
        <f t="shared" si="44"/>
        <v>32305.200000000026</v>
      </c>
      <c r="M241" s="6">
        <f t="shared" si="38"/>
        <v>32300</v>
      </c>
      <c r="N241" s="6"/>
      <c r="O241" s="5">
        <v>0</v>
      </c>
      <c r="P241" s="20">
        <f t="shared" si="39"/>
        <v>5.2000000000261934</v>
      </c>
      <c r="Q241" s="19">
        <f t="shared" si="45"/>
        <v>0</v>
      </c>
      <c r="R241" s="6"/>
      <c r="S241" s="18">
        <v>0</v>
      </c>
      <c r="T241" s="17">
        <f t="shared" si="46"/>
        <v>0</v>
      </c>
    </row>
    <row r="242" spans="1:20">
      <c r="A242" s="25">
        <f t="shared" si="40"/>
        <v>211</v>
      </c>
      <c r="B242" s="24">
        <f t="shared" si="41"/>
        <v>43462</v>
      </c>
      <c r="C242" s="23">
        <v>2.1</v>
      </c>
      <c r="D242" s="13">
        <f t="shared" si="42"/>
        <v>1292</v>
      </c>
      <c r="E242" s="96">
        <f t="shared" si="43"/>
        <v>16038</v>
      </c>
      <c r="F242" s="12">
        <f t="shared" si="47"/>
        <v>661</v>
      </c>
      <c r="G242" s="22">
        <f t="shared" si="36"/>
        <v>400950</v>
      </c>
      <c r="H242" s="21">
        <v>0</v>
      </c>
      <c r="I242" s="6"/>
      <c r="J242" s="5">
        <v>0</v>
      </c>
      <c r="K242" s="8">
        <f t="shared" si="37"/>
        <v>33679.800000000003</v>
      </c>
      <c r="L242" s="7">
        <f t="shared" si="44"/>
        <v>33685.000000000029</v>
      </c>
      <c r="M242" s="6">
        <f t="shared" si="38"/>
        <v>33675</v>
      </c>
      <c r="N242" s="6"/>
      <c r="O242" s="5">
        <v>0</v>
      </c>
      <c r="P242" s="20">
        <f t="shared" si="39"/>
        <v>10.000000000029104</v>
      </c>
      <c r="Q242" s="19">
        <f t="shared" si="45"/>
        <v>0</v>
      </c>
      <c r="R242" s="6"/>
      <c r="S242" s="18">
        <v>0</v>
      </c>
      <c r="T242" s="17">
        <f t="shared" si="46"/>
        <v>0</v>
      </c>
    </row>
    <row r="243" spans="1:20">
      <c r="A243" s="27">
        <f t="shared" si="40"/>
        <v>212</v>
      </c>
      <c r="B243" s="26">
        <f t="shared" si="41"/>
        <v>43469</v>
      </c>
      <c r="C243" s="23">
        <v>2.1</v>
      </c>
      <c r="D243" s="13">
        <f t="shared" si="42"/>
        <v>1347</v>
      </c>
      <c r="E243" s="96">
        <f t="shared" si="43"/>
        <v>16724</v>
      </c>
      <c r="F243" s="12">
        <f t="shared" si="47"/>
        <v>689</v>
      </c>
      <c r="G243" s="22">
        <f t="shared" si="36"/>
        <v>418100</v>
      </c>
      <c r="H243" s="21">
        <v>0</v>
      </c>
      <c r="I243" s="6"/>
      <c r="J243" s="5">
        <v>0</v>
      </c>
      <c r="K243" s="8">
        <f t="shared" si="37"/>
        <v>35120.400000000001</v>
      </c>
      <c r="L243" s="7">
        <f t="shared" si="44"/>
        <v>35130.400000000031</v>
      </c>
      <c r="M243" s="6">
        <f t="shared" si="38"/>
        <v>35125</v>
      </c>
      <c r="N243" s="6"/>
      <c r="O243" s="5">
        <v>0</v>
      </c>
      <c r="P243" s="20">
        <f t="shared" si="39"/>
        <v>5.400000000030559</v>
      </c>
      <c r="Q243" s="19">
        <f t="shared" si="45"/>
        <v>0</v>
      </c>
      <c r="R243" s="6"/>
      <c r="S243" s="18">
        <v>0</v>
      </c>
      <c r="T243" s="17">
        <f t="shared" si="46"/>
        <v>0</v>
      </c>
    </row>
    <row r="244" spans="1:20">
      <c r="A244" s="25">
        <f t="shared" si="40"/>
        <v>213</v>
      </c>
      <c r="B244" s="24">
        <f t="shared" si="41"/>
        <v>43476</v>
      </c>
      <c r="C244" s="23">
        <v>2.1</v>
      </c>
      <c r="D244" s="13">
        <f t="shared" si="42"/>
        <v>1405</v>
      </c>
      <c r="E244" s="96">
        <f t="shared" si="43"/>
        <v>17440</v>
      </c>
      <c r="F244" s="12">
        <f t="shared" si="47"/>
        <v>718</v>
      </c>
      <c r="G244" s="22">
        <f t="shared" si="36"/>
        <v>436000</v>
      </c>
      <c r="H244" s="21">
        <v>0</v>
      </c>
      <c r="I244" s="6"/>
      <c r="J244" s="5">
        <v>0</v>
      </c>
      <c r="K244" s="8">
        <f t="shared" si="37"/>
        <v>36624</v>
      </c>
      <c r="L244" s="7">
        <f t="shared" si="44"/>
        <v>36629.400000000031</v>
      </c>
      <c r="M244" s="6">
        <f t="shared" si="38"/>
        <v>36625</v>
      </c>
      <c r="N244" s="6"/>
      <c r="O244" s="5">
        <v>0</v>
      </c>
      <c r="P244" s="20">
        <f t="shared" si="39"/>
        <v>4.400000000030559</v>
      </c>
      <c r="Q244" s="19">
        <f t="shared" si="45"/>
        <v>0</v>
      </c>
      <c r="R244" s="6"/>
      <c r="S244" s="18">
        <v>0</v>
      </c>
      <c r="T244" s="17">
        <f t="shared" si="46"/>
        <v>0</v>
      </c>
    </row>
    <row r="245" spans="1:20">
      <c r="A245" s="27">
        <f t="shared" si="40"/>
        <v>214</v>
      </c>
      <c r="B245" s="26">
        <f t="shared" si="41"/>
        <v>43483</v>
      </c>
      <c r="C245" s="23">
        <v>2.1</v>
      </c>
      <c r="D245" s="13">
        <f t="shared" si="42"/>
        <v>1465</v>
      </c>
      <c r="E245" s="96">
        <f t="shared" si="43"/>
        <v>18187</v>
      </c>
      <c r="F245" s="12">
        <f t="shared" si="47"/>
        <v>749</v>
      </c>
      <c r="G245" s="22">
        <f t="shared" si="36"/>
        <v>454675</v>
      </c>
      <c r="H245" s="21">
        <v>0</v>
      </c>
      <c r="I245" s="6"/>
      <c r="J245" s="5">
        <v>0</v>
      </c>
      <c r="K245" s="8">
        <f t="shared" si="37"/>
        <v>38192.700000000004</v>
      </c>
      <c r="L245" s="7">
        <f t="shared" si="44"/>
        <v>38197.100000000035</v>
      </c>
      <c r="M245" s="6">
        <f t="shared" si="38"/>
        <v>38175</v>
      </c>
      <c r="N245" s="6"/>
      <c r="O245" s="5">
        <v>0</v>
      </c>
      <c r="P245" s="20">
        <f t="shared" si="39"/>
        <v>22.100000000034925</v>
      </c>
      <c r="Q245" s="19">
        <f t="shared" si="45"/>
        <v>0</v>
      </c>
      <c r="R245" s="6"/>
      <c r="S245" s="18">
        <v>0</v>
      </c>
      <c r="T245" s="17">
        <f t="shared" si="46"/>
        <v>0</v>
      </c>
    </row>
    <row r="246" spans="1:20">
      <c r="A246" s="25">
        <f t="shared" si="40"/>
        <v>215</v>
      </c>
      <c r="B246" s="24">
        <f t="shared" si="41"/>
        <v>43490</v>
      </c>
      <c r="C246" s="23">
        <v>2.1</v>
      </c>
      <c r="D246" s="13">
        <f t="shared" si="42"/>
        <v>1527</v>
      </c>
      <c r="E246" s="96">
        <f t="shared" si="43"/>
        <v>18965</v>
      </c>
      <c r="F246" s="12">
        <f t="shared" si="47"/>
        <v>781</v>
      </c>
      <c r="G246" s="22">
        <f t="shared" si="36"/>
        <v>474125</v>
      </c>
      <c r="H246" s="21">
        <v>0</v>
      </c>
      <c r="I246" s="6"/>
      <c r="J246" s="5">
        <v>0</v>
      </c>
      <c r="K246" s="8">
        <f t="shared" si="37"/>
        <v>39826.5</v>
      </c>
      <c r="L246" s="7">
        <f t="shared" si="44"/>
        <v>39848.600000000035</v>
      </c>
      <c r="M246" s="6">
        <f t="shared" si="38"/>
        <v>39825</v>
      </c>
      <c r="N246" s="6"/>
      <c r="O246" s="5">
        <v>0</v>
      </c>
      <c r="P246" s="20">
        <f t="shared" si="39"/>
        <v>23.600000000034925</v>
      </c>
      <c r="Q246" s="19">
        <f t="shared" si="45"/>
        <v>0</v>
      </c>
      <c r="R246" s="6"/>
      <c r="S246" s="18">
        <v>0</v>
      </c>
      <c r="T246" s="17">
        <f t="shared" si="46"/>
        <v>0</v>
      </c>
    </row>
    <row r="247" spans="1:20">
      <c r="A247" s="27">
        <f t="shared" si="40"/>
        <v>216</v>
      </c>
      <c r="B247" s="26">
        <f t="shared" si="41"/>
        <v>43497</v>
      </c>
      <c r="C247" s="23">
        <v>2.1</v>
      </c>
      <c r="D247" s="13">
        <f t="shared" si="42"/>
        <v>1593</v>
      </c>
      <c r="E247" s="96">
        <f t="shared" si="43"/>
        <v>19777</v>
      </c>
      <c r="F247" s="12">
        <f t="shared" si="47"/>
        <v>815</v>
      </c>
      <c r="G247" s="22">
        <f t="shared" si="36"/>
        <v>494425</v>
      </c>
      <c r="H247" s="21">
        <v>0</v>
      </c>
      <c r="I247" s="6"/>
      <c r="J247" s="5">
        <v>0</v>
      </c>
      <c r="K247" s="8">
        <f t="shared" si="37"/>
        <v>41531.700000000004</v>
      </c>
      <c r="L247" s="7">
        <f t="shared" si="44"/>
        <v>41555.300000000039</v>
      </c>
      <c r="M247" s="6">
        <f t="shared" si="38"/>
        <v>41550</v>
      </c>
      <c r="N247" s="6"/>
      <c r="O247" s="5">
        <v>0</v>
      </c>
      <c r="P247" s="20">
        <f t="shared" si="39"/>
        <v>5.3000000000392902</v>
      </c>
      <c r="Q247" s="19">
        <f t="shared" si="45"/>
        <v>0</v>
      </c>
      <c r="R247" s="6"/>
      <c r="S247" s="18">
        <v>0</v>
      </c>
      <c r="T247" s="17">
        <f t="shared" si="46"/>
        <v>0</v>
      </c>
    </row>
    <row r="248" spans="1:20">
      <c r="A248" s="25">
        <f t="shared" si="40"/>
        <v>217</v>
      </c>
      <c r="B248" s="24">
        <f t="shared" si="41"/>
        <v>43504</v>
      </c>
      <c r="C248" s="23">
        <v>2.1</v>
      </c>
      <c r="D248" s="13">
        <f t="shared" si="42"/>
        <v>1662</v>
      </c>
      <c r="E248" s="96">
        <f t="shared" si="43"/>
        <v>20624</v>
      </c>
      <c r="F248" s="12">
        <f t="shared" si="47"/>
        <v>849</v>
      </c>
      <c r="G248" s="22">
        <f t="shared" si="36"/>
        <v>515600</v>
      </c>
      <c r="H248" s="21">
        <v>0</v>
      </c>
      <c r="I248" s="6"/>
      <c r="J248" s="5">
        <v>0</v>
      </c>
      <c r="K248" s="8">
        <f t="shared" si="37"/>
        <v>43310.400000000001</v>
      </c>
      <c r="L248" s="7">
        <f t="shared" si="44"/>
        <v>43315.700000000041</v>
      </c>
      <c r="M248" s="6">
        <f t="shared" si="38"/>
        <v>43300</v>
      </c>
      <c r="N248" s="6"/>
      <c r="O248" s="5">
        <v>0</v>
      </c>
      <c r="P248" s="20">
        <f t="shared" si="39"/>
        <v>15.700000000040745</v>
      </c>
      <c r="Q248" s="19">
        <f t="shared" si="45"/>
        <v>0</v>
      </c>
      <c r="R248" s="6"/>
      <c r="S248" s="18">
        <v>0</v>
      </c>
      <c r="T248" s="17">
        <f t="shared" si="46"/>
        <v>0</v>
      </c>
    </row>
    <row r="249" spans="1:20">
      <c r="A249" s="27">
        <f t="shared" si="40"/>
        <v>218</v>
      </c>
      <c r="B249" s="26">
        <f t="shared" si="41"/>
        <v>43511</v>
      </c>
      <c r="C249" s="23">
        <v>2.1</v>
      </c>
      <c r="D249" s="13">
        <f t="shared" si="42"/>
        <v>1732</v>
      </c>
      <c r="E249" s="96">
        <f t="shared" si="43"/>
        <v>21507</v>
      </c>
      <c r="F249" s="12">
        <f t="shared" si="47"/>
        <v>886</v>
      </c>
      <c r="G249" s="22">
        <f t="shared" si="36"/>
        <v>537675</v>
      </c>
      <c r="H249" s="21">
        <v>0</v>
      </c>
      <c r="I249" s="6"/>
      <c r="J249" s="5">
        <v>0</v>
      </c>
      <c r="K249" s="8">
        <f t="shared" si="37"/>
        <v>45164.700000000004</v>
      </c>
      <c r="L249" s="7">
        <f t="shared" si="44"/>
        <v>45180.400000000045</v>
      </c>
      <c r="M249" s="6">
        <f t="shared" si="38"/>
        <v>45175</v>
      </c>
      <c r="N249" s="6"/>
      <c r="O249" s="5">
        <v>0</v>
      </c>
      <c r="P249" s="20">
        <f t="shared" si="39"/>
        <v>5.4000000000451109</v>
      </c>
      <c r="Q249" s="19">
        <f t="shared" si="45"/>
        <v>0</v>
      </c>
      <c r="R249" s="6"/>
      <c r="S249" s="18">
        <v>0</v>
      </c>
      <c r="T249" s="17">
        <f t="shared" si="46"/>
        <v>0</v>
      </c>
    </row>
    <row r="250" spans="1:20">
      <c r="A250" s="25">
        <f t="shared" si="40"/>
        <v>219</v>
      </c>
      <c r="B250" s="24">
        <f t="shared" si="41"/>
        <v>43518</v>
      </c>
      <c r="C250" s="23">
        <v>2.1</v>
      </c>
      <c r="D250" s="13">
        <f t="shared" si="42"/>
        <v>1807</v>
      </c>
      <c r="E250" s="96">
        <f t="shared" si="43"/>
        <v>22428</v>
      </c>
      <c r="F250" s="12">
        <f t="shared" si="47"/>
        <v>924</v>
      </c>
      <c r="G250" s="22">
        <f t="shared" si="36"/>
        <v>560700</v>
      </c>
      <c r="H250" s="21">
        <v>0</v>
      </c>
      <c r="I250" s="6"/>
      <c r="J250" s="5">
        <v>0</v>
      </c>
      <c r="K250" s="8">
        <f t="shared" si="37"/>
        <v>47098.8</v>
      </c>
      <c r="L250" s="7">
        <f t="shared" si="44"/>
        <v>47104.200000000048</v>
      </c>
      <c r="M250" s="6">
        <f t="shared" si="38"/>
        <v>47100</v>
      </c>
      <c r="N250" s="6"/>
      <c r="O250" s="5">
        <v>0</v>
      </c>
      <c r="P250" s="20">
        <f t="shared" si="39"/>
        <v>4.2000000000480213</v>
      </c>
      <c r="Q250" s="19">
        <f t="shared" si="45"/>
        <v>0</v>
      </c>
      <c r="R250" s="6"/>
      <c r="S250" s="18">
        <v>0</v>
      </c>
      <c r="T250" s="17">
        <f t="shared" si="46"/>
        <v>0</v>
      </c>
    </row>
    <row r="251" spans="1:20">
      <c r="A251" s="27">
        <f t="shared" si="40"/>
        <v>220</v>
      </c>
      <c r="B251" s="26">
        <f t="shared" si="41"/>
        <v>43525</v>
      </c>
      <c r="C251" s="23">
        <v>2.1</v>
      </c>
      <c r="D251" s="13">
        <f t="shared" si="42"/>
        <v>1884</v>
      </c>
      <c r="E251" s="96">
        <f t="shared" si="43"/>
        <v>23388</v>
      </c>
      <c r="F251" s="12">
        <f t="shared" si="47"/>
        <v>963</v>
      </c>
      <c r="G251" s="22">
        <f t="shared" si="36"/>
        <v>584700</v>
      </c>
      <c r="H251" s="21">
        <v>0</v>
      </c>
      <c r="I251" s="6"/>
      <c r="J251" s="5">
        <v>0</v>
      </c>
      <c r="K251" s="8">
        <f t="shared" si="37"/>
        <v>49114.8</v>
      </c>
      <c r="L251" s="7">
        <f t="shared" si="44"/>
        <v>49119.000000000051</v>
      </c>
      <c r="M251" s="6">
        <f t="shared" si="38"/>
        <v>49100</v>
      </c>
      <c r="N251" s="6"/>
      <c r="O251" s="5">
        <v>0</v>
      </c>
      <c r="P251" s="20">
        <f t="shared" si="39"/>
        <v>19.000000000050932</v>
      </c>
      <c r="Q251" s="19">
        <f t="shared" si="45"/>
        <v>0</v>
      </c>
      <c r="R251" s="6"/>
      <c r="S251" s="18">
        <v>0</v>
      </c>
      <c r="T251" s="17">
        <f t="shared" si="46"/>
        <v>0</v>
      </c>
    </row>
    <row r="252" spans="1:20">
      <c r="A252" s="25">
        <f t="shared" si="40"/>
        <v>221</v>
      </c>
      <c r="B252" s="24">
        <f t="shared" si="41"/>
        <v>43532</v>
      </c>
      <c r="C252" s="23">
        <v>2.1</v>
      </c>
      <c r="D252" s="13">
        <f t="shared" si="42"/>
        <v>1964</v>
      </c>
      <c r="E252" s="96">
        <f t="shared" si="43"/>
        <v>24389</v>
      </c>
      <c r="F252" s="12">
        <f t="shared" si="47"/>
        <v>1005</v>
      </c>
      <c r="G252" s="22">
        <f t="shared" si="36"/>
        <v>609725</v>
      </c>
      <c r="H252" s="21">
        <v>0</v>
      </c>
      <c r="I252" s="6"/>
      <c r="J252" s="5">
        <v>0</v>
      </c>
      <c r="K252" s="8">
        <f t="shared" si="37"/>
        <v>51216.9</v>
      </c>
      <c r="L252" s="7">
        <f t="shared" si="44"/>
        <v>51235.900000000052</v>
      </c>
      <c r="M252" s="6">
        <f t="shared" si="38"/>
        <v>51225</v>
      </c>
      <c r="N252" s="6"/>
      <c r="O252" s="5">
        <v>0</v>
      </c>
      <c r="P252" s="20">
        <f t="shared" si="39"/>
        <v>10.900000000052387</v>
      </c>
      <c r="Q252" s="19">
        <f t="shared" si="45"/>
        <v>0</v>
      </c>
      <c r="R252" s="6"/>
      <c r="S252" s="18">
        <v>0</v>
      </c>
      <c r="T252" s="17">
        <f t="shared" si="46"/>
        <v>0</v>
      </c>
    </row>
    <row r="253" spans="1:20">
      <c r="A253" s="27">
        <f t="shared" si="40"/>
        <v>222</v>
      </c>
      <c r="B253" s="26">
        <f t="shared" si="41"/>
        <v>43539</v>
      </c>
      <c r="C253" s="23">
        <v>2.1</v>
      </c>
      <c r="D253" s="13">
        <f t="shared" si="42"/>
        <v>2049</v>
      </c>
      <c r="E253" s="96">
        <f t="shared" si="43"/>
        <v>25433</v>
      </c>
      <c r="F253" s="12">
        <f t="shared" si="47"/>
        <v>1047</v>
      </c>
      <c r="G253" s="22">
        <f t="shared" si="36"/>
        <v>635825</v>
      </c>
      <c r="H253" s="21">
        <v>0</v>
      </c>
      <c r="I253" s="6"/>
      <c r="J253" s="5">
        <v>0</v>
      </c>
      <c r="K253" s="8">
        <f t="shared" si="37"/>
        <v>53409.3</v>
      </c>
      <c r="L253" s="7">
        <f t="shared" si="44"/>
        <v>53420.200000000055</v>
      </c>
      <c r="M253" s="6">
        <f t="shared" si="38"/>
        <v>53400</v>
      </c>
      <c r="N253" s="6"/>
      <c r="O253" s="5">
        <v>0</v>
      </c>
      <c r="P253" s="20">
        <f t="shared" si="39"/>
        <v>20.200000000055297</v>
      </c>
      <c r="Q253" s="19">
        <f t="shared" si="45"/>
        <v>0</v>
      </c>
      <c r="R253" s="6"/>
      <c r="S253" s="18">
        <v>0</v>
      </c>
      <c r="T253" s="17">
        <f t="shared" si="46"/>
        <v>0</v>
      </c>
    </row>
    <row r="254" spans="1:20">
      <c r="A254" s="25">
        <f t="shared" si="40"/>
        <v>223</v>
      </c>
      <c r="B254" s="24">
        <f t="shared" si="41"/>
        <v>43546</v>
      </c>
      <c r="C254" s="23">
        <v>2.1</v>
      </c>
      <c r="D254" s="13">
        <f t="shared" si="42"/>
        <v>2136</v>
      </c>
      <c r="E254" s="96">
        <f t="shared" si="43"/>
        <v>26522</v>
      </c>
      <c r="F254" s="12">
        <f t="shared" si="47"/>
        <v>1093</v>
      </c>
      <c r="G254" s="22">
        <f t="shared" si="36"/>
        <v>663050</v>
      </c>
      <c r="H254" s="21">
        <v>0</v>
      </c>
      <c r="I254" s="6"/>
      <c r="J254" s="5">
        <v>0</v>
      </c>
      <c r="K254" s="8">
        <f t="shared" si="37"/>
        <v>55696.200000000004</v>
      </c>
      <c r="L254" s="7">
        <f t="shared" si="44"/>
        <v>55716.40000000006</v>
      </c>
      <c r="M254" s="6">
        <f t="shared" si="38"/>
        <v>55700</v>
      </c>
      <c r="N254" s="6"/>
      <c r="O254" s="5">
        <v>0</v>
      </c>
      <c r="P254" s="20">
        <f t="shared" si="39"/>
        <v>16.400000000059663</v>
      </c>
      <c r="Q254" s="19">
        <f t="shared" si="45"/>
        <v>0</v>
      </c>
      <c r="R254" s="6"/>
      <c r="S254" s="18">
        <v>0</v>
      </c>
      <c r="T254" s="17">
        <f t="shared" si="46"/>
        <v>0</v>
      </c>
    </row>
    <row r="255" spans="1:20">
      <c r="A255" s="27">
        <f t="shared" si="40"/>
        <v>224</v>
      </c>
      <c r="B255" s="26">
        <f t="shared" si="41"/>
        <v>43553</v>
      </c>
      <c r="C255" s="23">
        <v>2.1</v>
      </c>
      <c r="D255" s="13">
        <f t="shared" si="42"/>
        <v>2228</v>
      </c>
      <c r="E255" s="96">
        <f t="shared" si="43"/>
        <v>27657</v>
      </c>
      <c r="F255" s="12">
        <f t="shared" si="47"/>
        <v>1139</v>
      </c>
      <c r="G255" s="22">
        <f t="shared" si="36"/>
        <v>691425</v>
      </c>
      <c r="H255" s="21">
        <v>0</v>
      </c>
      <c r="I255" s="6"/>
      <c r="J255" s="5">
        <v>0</v>
      </c>
      <c r="K255" s="8">
        <f t="shared" si="37"/>
        <v>58079.700000000004</v>
      </c>
      <c r="L255" s="7">
        <f t="shared" si="44"/>
        <v>58096.100000000064</v>
      </c>
      <c r="M255" s="6">
        <f t="shared" si="38"/>
        <v>58075</v>
      </c>
      <c r="N255" s="6"/>
      <c r="O255" s="5">
        <v>0</v>
      </c>
      <c r="P255" s="20">
        <f t="shared" si="39"/>
        <v>21.100000000064028</v>
      </c>
      <c r="Q255" s="19">
        <f t="shared" si="45"/>
        <v>0</v>
      </c>
      <c r="R255" s="6"/>
      <c r="S255" s="18">
        <v>0</v>
      </c>
      <c r="T255" s="17">
        <f t="shared" si="46"/>
        <v>0</v>
      </c>
    </row>
    <row r="256" spans="1:20">
      <c r="A256" s="25">
        <f t="shared" si="40"/>
        <v>225</v>
      </c>
      <c r="B256" s="24">
        <f t="shared" si="41"/>
        <v>43560</v>
      </c>
      <c r="C256" s="23">
        <v>2.1</v>
      </c>
      <c r="D256" s="13">
        <f t="shared" si="42"/>
        <v>2323</v>
      </c>
      <c r="E256" s="96">
        <f t="shared" si="43"/>
        <v>28841</v>
      </c>
      <c r="F256" s="12">
        <f t="shared" si="47"/>
        <v>1188</v>
      </c>
      <c r="G256" s="22">
        <f t="shared" si="36"/>
        <v>721025</v>
      </c>
      <c r="H256" s="21">
        <v>0</v>
      </c>
      <c r="I256" s="6"/>
      <c r="J256" s="5">
        <v>0</v>
      </c>
      <c r="K256" s="8">
        <f t="shared" si="37"/>
        <v>60566.100000000006</v>
      </c>
      <c r="L256" s="7">
        <f t="shared" si="44"/>
        <v>60587.20000000007</v>
      </c>
      <c r="M256" s="6">
        <f t="shared" si="38"/>
        <v>60575</v>
      </c>
      <c r="N256" s="6"/>
      <c r="O256" s="5">
        <v>0</v>
      </c>
      <c r="P256" s="20">
        <f t="shared" si="39"/>
        <v>12.200000000069849</v>
      </c>
      <c r="Q256" s="19">
        <f t="shared" si="45"/>
        <v>0</v>
      </c>
      <c r="R256" s="6"/>
      <c r="S256" s="18">
        <v>0</v>
      </c>
      <c r="T256" s="17">
        <f t="shared" si="46"/>
        <v>0</v>
      </c>
    </row>
    <row r="257" spans="1:20">
      <c r="A257" s="27">
        <f t="shared" si="40"/>
        <v>226</v>
      </c>
      <c r="B257" s="26">
        <f t="shared" si="41"/>
        <v>43567</v>
      </c>
      <c r="C257" s="23">
        <v>2.1</v>
      </c>
      <c r="D257" s="13">
        <f t="shared" si="42"/>
        <v>2423</v>
      </c>
      <c r="E257" s="96">
        <f t="shared" si="43"/>
        <v>30076</v>
      </c>
      <c r="F257" s="12">
        <f t="shared" si="47"/>
        <v>1239</v>
      </c>
      <c r="G257" s="22">
        <f t="shared" si="36"/>
        <v>751900</v>
      </c>
      <c r="H257" s="21">
        <v>0</v>
      </c>
      <c r="I257" s="6"/>
      <c r="J257" s="5">
        <v>0</v>
      </c>
      <c r="K257" s="8">
        <f t="shared" si="37"/>
        <v>63159.600000000006</v>
      </c>
      <c r="L257" s="7">
        <f t="shared" si="44"/>
        <v>63171.800000000076</v>
      </c>
      <c r="M257" s="6">
        <f t="shared" si="38"/>
        <v>63150</v>
      </c>
      <c r="N257" s="6"/>
      <c r="O257" s="5">
        <v>0</v>
      </c>
      <c r="P257" s="20">
        <f t="shared" si="39"/>
        <v>21.80000000007567</v>
      </c>
      <c r="Q257" s="19">
        <f t="shared" si="45"/>
        <v>0</v>
      </c>
      <c r="R257" s="6"/>
      <c r="S257" s="18">
        <v>0</v>
      </c>
      <c r="T257" s="17">
        <f t="shared" si="46"/>
        <v>0</v>
      </c>
    </row>
    <row r="258" spans="1:20">
      <c r="A258" s="25">
        <f t="shared" si="40"/>
        <v>227</v>
      </c>
      <c r="B258" s="24">
        <f t="shared" si="41"/>
        <v>43574</v>
      </c>
      <c r="C258" s="23">
        <v>2.1</v>
      </c>
      <c r="D258" s="13">
        <f t="shared" si="42"/>
        <v>2526</v>
      </c>
      <c r="E258" s="96">
        <f t="shared" si="43"/>
        <v>31363</v>
      </c>
      <c r="F258" s="12">
        <f t="shared" si="47"/>
        <v>1292</v>
      </c>
      <c r="G258" s="22">
        <f t="shared" si="36"/>
        <v>784075</v>
      </c>
      <c r="H258" s="21">
        <v>0</v>
      </c>
      <c r="I258" s="6"/>
      <c r="J258" s="5">
        <v>0</v>
      </c>
      <c r="K258" s="8">
        <f t="shared" si="37"/>
        <v>65862.3</v>
      </c>
      <c r="L258" s="7">
        <f t="shared" si="44"/>
        <v>65884.100000000079</v>
      </c>
      <c r="M258" s="6">
        <f t="shared" si="38"/>
        <v>65875</v>
      </c>
      <c r="N258" s="6"/>
      <c r="O258" s="5">
        <v>0</v>
      </c>
      <c r="P258" s="20">
        <f t="shared" si="39"/>
        <v>9.1000000000785803</v>
      </c>
      <c r="Q258" s="19">
        <f t="shared" si="45"/>
        <v>0</v>
      </c>
      <c r="R258" s="6"/>
      <c r="S258" s="18">
        <v>0</v>
      </c>
      <c r="T258" s="17">
        <f t="shared" si="46"/>
        <v>0</v>
      </c>
    </row>
    <row r="259" spans="1:20">
      <c r="A259" s="27">
        <f t="shared" si="40"/>
        <v>228</v>
      </c>
      <c r="B259" s="26">
        <f t="shared" si="41"/>
        <v>43581</v>
      </c>
      <c r="C259" s="23">
        <v>2.1</v>
      </c>
      <c r="D259" s="13">
        <f t="shared" si="42"/>
        <v>2635</v>
      </c>
      <c r="E259" s="96">
        <f t="shared" si="43"/>
        <v>32706</v>
      </c>
      <c r="F259" s="12">
        <f t="shared" si="47"/>
        <v>1347</v>
      </c>
      <c r="G259" s="22">
        <f t="shared" si="36"/>
        <v>817650</v>
      </c>
      <c r="H259" s="21">
        <v>0</v>
      </c>
      <c r="I259" s="6"/>
      <c r="J259" s="5">
        <v>0</v>
      </c>
      <c r="K259" s="8">
        <f t="shared" si="37"/>
        <v>68682.600000000006</v>
      </c>
      <c r="L259" s="7">
        <f t="shared" si="44"/>
        <v>68691.700000000084</v>
      </c>
      <c r="M259" s="6">
        <f t="shared" si="38"/>
        <v>68675</v>
      </c>
      <c r="N259" s="6"/>
      <c r="O259" s="5">
        <v>0</v>
      </c>
      <c r="P259" s="20">
        <f t="shared" si="39"/>
        <v>16.700000000084401</v>
      </c>
      <c r="Q259" s="19">
        <f t="shared" si="45"/>
        <v>0</v>
      </c>
      <c r="R259" s="6"/>
      <c r="S259" s="18">
        <v>0</v>
      </c>
      <c r="T259" s="17">
        <f t="shared" si="46"/>
        <v>0</v>
      </c>
    </row>
    <row r="260" spans="1:20">
      <c r="A260" s="25">
        <f t="shared" si="40"/>
        <v>229</v>
      </c>
      <c r="B260" s="24">
        <f t="shared" si="41"/>
        <v>43588</v>
      </c>
      <c r="C260" s="23">
        <v>2.1</v>
      </c>
      <c r="D260" s="13">
        <f t="shared" si="42"/>
        <v>2747</v>
      </c>
      <c r="E260" s="96">
        <f t="shared" si="43"/>
        <v>34106</v>
      </c>
      <c r="F260" s="12">
        <f t="shared" si="47"/>
        <v>1405</v>
      </c>
      <c r="G260" s="22">
        <f t="shared" si="36"/>
        <v>852650</v>
      </c>
      <c r="H260" s="21">
        <v>0</v>
      </c>
      <c r="I260" s="6"/>
      <c r="J260" s="5">
        <v>0</v>
      </c>
      <c r="K260" s="8">
        <f t="shared" si="37"/>
        <v>71622.600000000006</v>
      </c>
      <c r="L260" s="7">
        <f t="shared" si="44"/>
        <v>71639.30000000009</v>
      </c>
      <c r="M260" s="6">
        <f t="shared" si="38"/>
        <v>71625</v>
      </c>
      <c r="N260" s="6"/>
      <c r="O260" s="5">
        <v>0</v>
      </c>
      <c r="P260" s="20">
        <f t="shared" si="39"/>
        <v>14.300000000090222</v>
      </c>
      <c r="Q260" s="19">
        <f t="shared" si="45"/>
        <v>0</v>
      </c>
      <c r="R260" s="6"/>
      <c r="S260" s="18">
        <v>0</v>
      </c>
      <c r="T260" s="17">
        <f t="shared" si="46"/>
        <v>0</v>
      </c>
    </row>
    <row r="261" spans="1:20">
      <c r="A261" s="27">
        <f t="shared" si="40"/>
        <v>230</v>
      </c>
      <c r="B261" s="26">
        <f t="shared" si="41"/>
        <v>43595</v>
      </c>
      <c r="C261" s="23">
        <v>2.1</v>
      </c>
      <c r="D261" s="13">
        <f t="shared" si="42"/>
        <v>2865</v>
      </c>
      <c r="E261" s="96">
        <f t="shared" si="43"/>
        <v>35566</v>
      </c>
      <c r="F261" s="12">
        <f t="shared" si="47"/>
        <v>1465</v>
      </c>
      <c r="G261" s="22">
        <f t="shared" si="36"/>
        <v>889150</v>
      </c>
      <c r="H261" s="21">
        <v>0</v>
      </c>
      <c r="I261" s="6"/>
      <c r="J261" s="5">
        <v>0</v>
      </c>
      <c r="K261" s="8">
        <f t="shared" si="37"/>
        <v>74688.600000000006</v>
      </c>
      <c r="L261" s="7">
        <f t="shared" si="44"/>
        <v>74702.900000000096</v>
      </c>
      <c r="M261" s="6">
        <f t="shared" si="38"/>
        <v>74700</v>
      </c>
      <c r="N261" s="6"/>
      <c r="O261" s="5">
        <v>0</v>
      </c>
      <c r="P261" s="20">
        <f t="shared" si="39"/>
        <v>2.9000000000960426</v>
      </c>
      <c r="Q261" s="19">
        <f t="shared" si="45"/>
        <v>0</v>
      </c>
      <c r="R261" s="6"/>
      <c r="S261" s="18">
        <v>0</v>
      </c>
      <c r="T261" s="17">
        <f t="shared" si="46"/>
        <v>0</v>
      </c>
    </row>
    <row r="262" spans="1:20">
      <c r="A262" s="25">
        <f t="shared" si="40"/>
        <v>231</v>
      </c>
      <c r="B262" s="24">
        <f t="shared" si="41"/>
        <v>43602</v>
      </c>
      <c r="C262" s="23">
        <v>2.1</v>
      </c>
      <c r="D262" s="13">
        <f t="shared" si="42"/>
        <v>2988</v>
      </c>
      <c r="E262" s="96">
        <f t="shared" si="43"/>
        <v>37089</v>
      </c>
      <c r="F262" s="12">
        <f t="shared" si="47"/>
        <v>1527</v>
      </c>
      <c r="G262" s="22">
        <f t="shared" si="36"/>
        <v>927225</v>
      </c>
      <c r="H262" s="21">
        <v>0</v>
      </c>
      <c r="I262" s="6"/>
      <c r="J262" s="5">
        <v>0</v>
      </c>
      <c r="K262" s="8">
        <f t="shared" si="37"/>
        <v>77886.900000000009</v>
      </c>
      <c r="L262" s="7">
        <f t="shared" si="44"/>
        <v>77889.800000000105</v>
      </c>
      <c r="M262" s="6">
        <f t="shared" si="38"/>
        <v>77875</v>
      </c>
      <c r="N262" s="6"/>
      <c r="O262" s="5">
        <v>0</v>
      </c>
      <c r="P262" s="20">
        <f t="shared" si="39"/>
        <v>14.800000000104774</v>
      </c>
      <c r="Q262" s="19">
        <f t="shared" si="45"/>
        <v>0</v>
      </c>
      <c r="R262" s="6"/>
      <c r="S262" s="18">
        <v>0</v>
      </c>
      <c r="T262" s="17">
        <f t="shared" si="46"/>
        <v>0</v>
      </c>
    </row>
    <row r="263" spans="1:20">
      <c r="A263" s="27">
        <f t="shared" si="40"/>
        <v>232</v>
      </c>
      <c r="B263" s="26">
        <f t="shared" si="41"/>
        <v>43609</v>
      </c>
      <c r="C263" s="23">
        <v>2.1</v>
      </c>
      <c r="D263" s="13">
        <f t="shared" si="42"/>
        <v>3115</v>
      </c>
      <c r="E263" s="96">
        <f t="shared" si="43"/>
        <v>38677</v>
      </c>
      <c r="F263" s="12">
        <f t="shared" si="47"/>
        <v>1593</v>
      </c>
      <c r="G263" s="22">
        <f t="shared" si="36"/>
        <v>966925</v>
      </c>
      <c r="H263" s="21">
        <v>0</v>
      </c>
      <c r="I263" s="6"/>
      <c r="J263" s="5">
        <v>0</v>
      </c>
      <c r="K263" s="8">
        <f t="shared" si="37"/>
        <v>81221.7</v>
      </c>
      <c r="L263" s="7">
        <f t="shared" si="44"/>
        <v>81236.500000000102</v>
      </c>
      <c r="M263" s="6">
        <f t="shared" si="38"/>
        <v>81225</v>
      </c>
      <c r="N263" s="6"/>
      <c r="O263" s="5">
        <v>0</v>
      </c>
      <c r="P263" s="20">
        <f t="shared" si="39"/>
        <v>11.500000000101863</v>
      </c>
      <c r="Q263" s="19">
        <f t="shared" si="45"/>
        <v>0</v>
      </c>
      <c r="R263" s="6"/>
      <c r="S263" s="18">
        <v>0</v>
      </c>
      <c r="T263" s="17">
        <f t="shared" si="46"/>
        <v>0</v>
      </c>
    </row>
    <row r="264" spans="1:20">
      <c r="A264" s="25">
        <f t="shared" si="40"/>
        <v>233</v>
      </c>
      <c r="B264" s="24">
        <f t="shared" si="41"/>
        <v>43616</v>
      </c>
      <c r="C264" s="23">
        <v>2.1</v>
      </c>
      <c r="D264" s="13">
        <f t="shared" si="42"/>
        <v>3249</v>
      </c>
      <c r="E264" s="96">
        <f t="shared" si="43"/>
        <v>40333</v>
      </c>
      <c r="F264" s="12">
        <f t="shared" si="47"/>
        <v>1662</v>
      </c>
      <c r="G264" s="22">
        <f t="shared" si="36"/>
        <v>1008325</v>
      </c>
      <c r="H264" s="21">
        <v>0</v>
      </c>
      <c r="I264" s="6"/>
      <c r="J264" s="5">
        <v>0</v>
      </c>
      <c r="K264" s="8">
        <f t="shared" si="37"/>
        <v>84699.3</v>
      </c>
      <c r="L264" s="7">
        <f t="shared" si="44"/>
        <v>84710.800000000105</v>
      </c>
      <c r="M264" s="6">
        <f t="shared" si="38"/>
        <v>84700</v>
      </c>
      <c r="N264" s="6"/>
      <c r="O264" s="5">
        <v>0</v>
      </c>
      <c r="P264" s="20">
        <f t="shared" si="39"/>
        <v>10.800000000104774</v>
      </c>
      <c r="Q264" s="19">
        <f t="shared" si="45"/>
        <v>0</v>
      </c>
      <c r="R264" s="6"/>
      <c r="S264" s="18">
        <v>0</v>
      </c>
      <c r="T264" s="17">
        <f t="shared" si="46"/>
        <v>0</v>
      </c>
    </row>
    <row r="265" spans="1:20">
      <c r="A265" s="27">
        <f t="shared" si="40"/>
        <v>234</v>
      </c>
      <c r="B265" s="26">
        <f t="shared" si="41"/>
        <v>43623</v>
      </c>
      <c r="C265" s="23">
        <v>2.1</v>
      </c>
      <c r="D265" s="13">
        <f t="shared" si="42"/>
        <v>3388</v>
      </c>
      <c r="E265" s="96">
        <f t="shared" si="43"/>
        <v>42059</v>
      </c>
      <c r="F265" s="12">
        <f t="shared" si="47"/>
        <v>1732</v>
      </c>
      <c r="G265" s="22">
        <f t="shared" si="36"/>
        <v>1051475</v>
      </c>
      <c r="H265" s="21">
        <v>0</v>
      </c>
      <c r="I265" s="6"/>
      <c r="J265" s="5">
        <v>0</v>
      </c>
      <c r="K265" s="8">
        <f t="shared" si="37"/>
        <v>88323.900000000009</v>
      </c>
      <c r="L265" s="7">
        <f t="shared" si="44"/>
        <v>88334.700000000114</v>
      </c>
      <c r="M265" s="6">
        <f t="shared" si="38"/>
        <v>88325</v>
      </c>
      <c r="N265" s="6"/>
      <c r="O265" s="5">
        <v>0</v>
      </c>
      <c r="P265" s="20">
        <f t="shared" si="39"/>
        <v>9.7000000001135049</v>
      </c>
      <c r="Q265" s="19">
        <f t="shared" si="45"/>
        <v>0</v>
      </c>
      <c r="R265" s="6"/>
      <c r="S265" s="18">
        <v>0</v>
      </c>
      <c r="T265" s="17">
        <f t="shared" si="46"/>
        <v>0</v>
      </c>
    </row>
    <row r="266" spans="1:20">
      <c r="A266" s="25">
        <f t="shared" si="40"/>
        <v>235</v>
      </c>
      <c r="B266" s="24">
        <f t="shared" si="41"/>
        <v>43630</v>
      </c>
      <c r="C266" s="23">
        <v>2.1</v>
      </c>
      <c r="D266" s="13">
        <f t="shared" si="42"/>
        <v>3533</v>
      </c>
      <c r="E266" s="96">
        <f t="shared" si="43"/>
        <v>43860</v>
      </c>
      <c r="F266" s="12">
        <f t="shared" si="47"/>
        <v>1807</v>
      </c>
      <c r="G266" s="22">
        <f t="shared" si="36"/>
        <v>1096500</v>
      </c>
      <c r="H266" s="21">
        <v>0</v>
      </c>
      <c r="I266" s="6"/>
      <c r="J266" s="5">
        <v>0</v>
      </c>
      <c r="K266" s="8">
        <f t="shared" si="37"/>
        <v>92106</v>
      </c>
      <c r="L266" s="7">
        <f t="shared" si="44"/>
        <v>92115.700000000114</v>
      </c>
      <c r="M266" s="6">
        <f t="shared" si="38"/>
        <v>92100</v>
      </c>
      <c r="N266" s="6"/>
      <c r="O266" s="5">
        <v>0</v>
      </c>
      <c r="P266" s="20">
        <f t="shared" si="39"/>
        <v>15.700000000113505</v>
      </c>
      <c r="Q266" s="19">
        <f t="shared" si="45"/>
        <v>0</v>
      </c>
      <c r="R266" s="6"/>
      <c r="S266" s="18">
        <v>0</v>
      </c>
      <c r="T266" s="17">
        <f t="shared" si="46"/>
        <v>0</v>
      </c>
    </row>
    <row r="267" spans="1:20">
      <c r="A267" s="27">
        <f t="shared" si="40"/>
        <v>236</v>
      </c>
      <c r="B267" s="26">
        <f t="shared" si="41"/>
        <v>43637</v>
      </c>
      <c r="C267" s="23">
        <v>2.1</v>
      </c>
      <c r="D267" s="13">
        <f t="shared" si="42"/>
        <v>3684</v>
      </c>
      <c r="E267" s="96">
        <f t="shared" si="43"/>
        <v>45737</v>
      </c>
      <c r="F267" s="12">
        <f t="shared" si="47"/>
        <v>1884</v>
      </c>
      <c r="G267" s="22">
        <f t="shared" si="36"/>
        <v>1143425</v>
      </c>
      <c r="H267" s="21">
        <v>0</v>
      </c>
      <c r="I267" s="6"/>
      <c r="J267" s="5">
        <v>0</v>
      </c>
      <c r="K267" s="8">
        <f t="shared" si="37"/>
        <v>96047.7</v>
      </c>
      <c r="L267" s="7">
        <f t="shared" si="44"/>
        <v>96063.400000000111</v>
      </c>
      <c r="M267" s="6">
        <f t="shared" si="38"/>
        <v>96050</v>
      </c>
      <c r="N267" s="6"/>
      <c r="O267" s="5">
        <v>0</v>
      </c>
      <c r="P267" s="20">
        <f t="shared" si="39"/>
        <v>13.400000000110595</v>
      </c>
      <c r="Q267" s="19">
        <f t="shared" si="45"/>
        <v>0</v>
      </c>
      <c r="R267" s="6"/>
      <c r="S267" s="18">
        <v>0</v>
      </c>
      <c r="T267" s="17">
        <f t="shared" si="46"/>
        <v>0</v>
      </c>
    </row>
    <row r="268" spans="1:20">
      <c r="A268" s="25">
        <f t="shared" si="40"/>
        <v>237</v>
      </c>
      <c r="B268" s="24">
        <f t="shared" si="41"/>
        <v>43644</v>
      </c>
      <c r="C268" s="23">
        <v>2.1</v>
      </c>
      <c r="D268" s="13">
        <f t="shared" si="42"/>
        <v>3842</v>
      </c>
      <c r="E268" s="96">
        <f t="shared" si="43"/>
        <v>47695</v>
      </c>
      <c r="F268" s="12">
        <f t="shared" si="47"/>
        <v>1964</v>
      </c>
      <c r="G268" s="22">
        <f t="shared" si="36"/>
        <v>1192375</v>
      </c>
      <c r="H268" s="21">
        <v>0</v>
      </c>
      <c r="I268" s="6"/>
      <c r="J268" s="5">
        <v>0</v>
      </c>
      <c r="K268" s="8">
        <f t="shared" si="37"/>
        <v>100159.5</v>
      </c>
      <c r="L268" s="7">
        <f t="shared" si="44"/>
        <v>100172.90000000011</v>
      </c>
      <c r="M268" s="6">
        <f t="shared" si="38"/>
        <v>100150</v>
      </c>
      <c r="N268" s="6"/>
      <c r="O268" s="5">
        <v>0</v>
      </c>
      <c r="P268" s="20">
        <f t="shared" si="39"/>
        <v>22.900000000110595</v>
      </c>
      <c r="Q268" s="19">
        <f t="shared" si="45"/>
        <v>0</v>
      </c>
      <c r="R268" s="6"/>
      <c r="S268" s="18">
        <v>0</v>
      </c>
      <c r="T268" s="17">
        <f t="shared" si="46"/>
        <v>0</v>
      </c>
    </row>
    <row r="269" spans="1:20">
      <c r="A269" s="27">
        <f t="shared" si="40"/>
        <v>238</v>
      </c>
      <c r="B269" s="26">
        <f t="shared" si="41"/>
        <v>43651</v>
      </c>
      <c r="C269" s="23">
        <v>2.1</v>
      </c>
      <c r="D269" s="13">
        <f t="shared" si="42"/>
        <v>4006</v>
      </c>
      <c r="E269" s="96">
        <f t="shared" si="43"/>
        <v>49737</v>
      </c>
      <c r="F269" s="12">
        <f t="shared" si="47"/>
        <v>2049</v>
      </c>
      <c r="G269" s="22">
        <f t="shared" si="36"/>
        <v>1243425</v>
      </c>
      <c r="H269" s="21">
        <v>0</v>
      </c>
      <c r="I269" s="6"/>
      <c r="J269" s="5">
        <v>0</v>
      </c>
      <c r="K269" s="8">
        <f t="shared" si="37"/>
        <v>104447.70000000001</v>
      </c>
      <c r="L269" s="7">
        <f t="shared" si="44"/>
        <v>104470.60000000012</v>
      </c>
      <c r="M269" s="6">
        <f t="shared" si="38"/>
        <v>104450</v>
      </c>
      <c r="N269" s="6"/>
      <c r="O269" s="5">
        <v>0</v>
      </c>
      <c r="P269" s="20">
        <f t="shared" si="39"/>
        <v>20.600000000122236</v>
      </c>
      <c r="Q269" s="19">
        <f t="shared" si="45"/>
        <v>0</v>
      </c>
      <c r="R269" s="6"/>
      <c r="S269" s="18">
        <v>0</v>
      </c>
      <c r="T269" s="17">
        <f t="shared" si="46"/>
        <v>0</v>
      </c>
    </row>
    <row r="270" spans="1:20">
      <c r="A270" s="25">
        <f t="shared" si="40"/>
        <v>239</v>
      </c>
      <c r="B270" s="24">
        <f t="shared" si="41"/>
        <v>43658</v>
      </c>
      <c r="C270" s="23">
        <v>2.1</v>
      </c>
      <c r="D270" s="13">
        <f t="shared" si="42"/>
        <v>4178</v>
      </c>
      <c r="E270" s="96">
        <f t="shared" si="43"/>
        <v>51866</v>
      </c>
      <c r="F270" s="12">
        <f t="shared" si="47"/>
        <v>2136</v>
      </c>
      <c r="G270" s="22">
        <f t="shared" si="36"/>
        <v>1296650</v>
      </c>
      <c r="H270" s="21">
        <v>0</v>
      </c>
      <c r="I270" s="6"/>
      <c r="J270" s="5">
        <v>0</v>
      </c>
      <c r="K270" s="8">
        <f t="shared" si="37"/>
        <v>108918.6</v>
      </c>
      <c r="L270" s="7">
        <f t="shared" si="44"/>
        <v>108939.20000000013</v>
      </c>
      <c r="M270" s="6">
        <f t="shared" si="38"/>
        <v>108925</v>
      </c>
      <c r="N270" s="6"/>
      <c r="O270" s="5">
        <v>0</v>
      </c>
      <c r="P270" s="20">
        <f t="shared" si="39"/>
        <v>14.200000000128057</v>
      </c>
      <c r="Q270" s="19">
        <f t="shared" si="45"/>
        <v>0</v>
      </c>
      <c r="R270" s="6"/>
      <c r="S270" s="18">
        <v>0</v>
      </c>
      <c r="T270" s="17">
        <f t="shared" si="46"/>
        <v>0</v>
      </c>
    </row>
    <row r="271" spans="1:20">
      <c r="A271" s="27">
        <f t="shared" si="40"/>
        <v>240</v>
      </c>
      <c r="B271" s="26">
        <f t="shared" si="41"/>
        <v>43665</v>
      </c>
      <c r="C271" s="23">
        <v>2.1</v>
      </c>
      <c r="D271" s="13">
        <f t="shared" si="42"/>
        <v>4357</v>
      </c>
      <c r="E271" s="96">
        <f t="shared" si="43"/>
        <v>54087</v>
      </c>
      <c r="F271" s="12">
        <f t="shared" si="47"/>
        <v>2228</v>
      </c>
      <c r="G271" s="22">
        <f t="shared" si="36"/>
        <v>1352175</v>
      </c>
      <c r="H271" s="21">
        <v>0</v>
      </c>
      <c r="I271" s="6"/>
      <c r="J271" s="5">
        <v>0</v>
      </c>
      <c r="K271" s="8">
        <f t="shared" si="37"/>
        <v>113582.70000000001</v>
      </c>
      <c r="L271" s="7">
        <f t="shared" si="44"/>
        <v>113596.90000000014</v>
      </c>
      <c r="M271" s="6">
        <f t="shared" si="38"/>
        <v>113575</v>
      </c>
      <c r="N271" s="6"/>
      <c r="O271" s="5">
        <v>0</v>
      </c>
      <c r="P271" s="20">
        <f t="shared" si="39"/>
        <v>21.900000000139698</v>
      </c>
      <c r="Q271" s="19">
        <f t="shared" si="45"/>
        <v>0</v>
      </c>
      <c r="R271" s="6"/>
      <c r="S271" s="18">
        <v>0</v>
      </c>
      <c r="T271" s="17">
        <f t="shared" si="46"/>
        <v>0</v>
      </c>
    </row>
    <row r="272" spans="1:20">
      <c r="A272" s="25">
        <f t="shared" si="40"/>
        <v>241</v>
      </c>
      <c r="B272" s="24">
        <f t="shared" si="41"/>
        <v>43672</v>
      </c>
      <c r="C272" s="23">
        <v>2.1</v>
      </c>
      <c r="D272" s="13">
        <f t="shared" si="42"/>
        <v>4543</v>
      </c>
      <c r="E272" s="96">
        <f t="shared" si="43"/>
        <v>56402</v>
      </c>
      <c r="F272" s="12">
        <f t="shared" si="47"/>
        <v>2323</v>
      </c>
      <c r="G272" s="22">
        <f t="shared" si="36"/>
        <v>1410050</v>
      </c>
      <c r="H272" s="21">
        <v>0</v>
      </c>
      <c r="I272" s="6"/>
      <c r="J272" s="5">
        <v>0</v>
      </c>
      <c r="K272" s="8">
        <f t="shared" si="37"/>
        <v>118444.20000000001</v>
      </c>
      <c r="L272" s="7">
        <f t="shared" si="44"/>
        <v>118466.10000000015</v>
      </c>
      <c r="M272" s="6">
        <f t="shared" si="38"/>
        <v>118450</v>
      </c>
      <c r="N272" s="6"/>
      <c r="O272" s="5">
        <v>0</v>
      </c>
      <c r="P272" s="20">
        <f t="shared" si="39"/>
        <v>16.10000000015134</v>
      </c>
      <c r="Q272" s="19">
        <f t="shared" si="45"/>
        <v>0</v>
      </c>
      <c r="R272" s="6"/>
      <c r="S272" s="18">
        <v>0</v>
      </c>
      <c r="T272" s="17">
        <f t="shared" si="46"/>
        <v>0</v>
      </c>
    </row>
    <row r="273" spans="1:20">
      <c r="A273" s="27">
        <f t="shared" si="40"/>
        <v>242</v>
      </c>
      <c r="B273" s="26">
        <f t="shared" si="41"/>
        <v>43679</v>
      </c>
      <c r="C273" s="23">
        <v>2.1</v>
      </c>
      <c r="D273" s="13">
        <f t="shared" si="42"/>
        <v>4738</v>
      </c>
      <c r="E273" s="96">
        <f t="shared" si="43"/>
        <v>58817</v>
      </c>
      <c r="F273" s="12">
        <f t="shared" si="47"/>
        <v>2423</v>
      </c>
      <c r="G273" s="22">
        <f t="shared" si="36"/>
        <v>1470425</v>
      </c>
      <c r="H273" s="21">
        <v>0</v>
      </c>
      <c r="I273" s="6"/>
      <c r="J273" s="5">
        <v>0</v>
      </c>
      <c r="K273" s="8">
        <f t="shared" si="37"/>
        <v>123515.70000000001</v>
      </c>
      <c r="L273" s="7">
        <f t="shared" si="44"/>
        <v>123531.80000000016</v>
      </c>
      <c r="M273" s="6">
        <f t="shared" si="38"/>
        <v>123525</v>
      </c>
      <c r="N273" s="6"/>
      <c r="O273" s="5">
        <v>0</v>
      </c>
      <c r="P273" s="20">
        <f t="shared" si="39"/>
        <v>6.8000000001629815</v>
      </c>
      <c r="Q273" s="19">
        <f t="shared" si="45"/>
        <v>0</v>
      </c>
      <c r="R273" s="6"/>
      <c r="S273" s="18">
        <v>0</v>
      </c>
      <c r="T273" s="17">
        <f t="shared" si="46"/>
        <v>0</v>
      </c>
    </row>
    <row r="274" spans="1:20">
      <c r="A274" s="25">
        <f t="shared" si="40"/>
        <v>243</v>
      </c>
      <c r="B274" s="24">
        <f t="shared" si="41"/>
        <v>43686</v>
      </c>
      <c r="C274" s="23">
        <v>2.1</v>
      </c>
      <c r="D274" s="13">
        <f t="shared" si="42"/>
        <v>4941</v>
      </c>
      <c r="E274" s="96">
        <f t="shared" si="43"/>
        <v>61335</v>
      </c>
      <c r="F274" s="12">
        <f t="shared" si="47"/>
        <v>2526</v>
      </c>
      <c r="G274" s="22">
        <f t="shared" si="36"/>
        <v>1533375</v>
      </c>
      <c r="H274" s="21">
        <v>0</v>
      </c>
      <c r="I274" s="6"/>
      <c r="J274" s="5">
        <v>0</v>
      </c>
      <c r="K274" s="8">
        <f t="shared" si="37"/>
        <v>128803.5</v>
      </c>
      <c r="L274" s="7">
        <f t="shared" si="44"/>
        <v>128810.30000000016</v>
      </c>
      <c r="M274" s="6">
        <f t="shared" si="38"/>
        <v>128800</v>
      </c>
      <c r="N274" s="6"/>
      <c r="O274" s="5">
        <v>0</v>
      </c>
      <c r="P274" s="20">
        <f t="shared" si="39"/>
        <v>10.300000000162981</v>
      </c>
      <c r="Q274" s="19">
        <f t="shared" si="45"/>
        <v>0</v>
      </c>
      <c r="R274" s="6"/>
      <c r="S274" s="18">
        <v>0</v>
      </c>
      <c r="T274" s="17">
        <f t="shared" si="46"/>
        <v>0</v>
      </c>
    </row>
    <row r="275" spans="1:20">
      <c r="A275" s="27">
        <f t="shared" si="40"/>
        <v>244</v>
      </c>
      <c r="B275" s="26">
        <f t="shared" si="41"/>
        <v>43693</v>
      </c>
      <c r="C275" s="23">
        <v>2.1</v>
      </c>
      <c r="D275" s="13">
        <f t="shared" si="42"/>
        <v>5152</v>
      </c>
      <c r="E275" s="96">
        <f t="shared" si="43"/>
        <v>63961</v>
      </c>
      <c r="F275" s="12">
        <f t="shared" si="47"/>
        <v>2635</v>
      </c>
      <c r="G275" s="22">
        <f t="shared" si="36"/>
        <v>1599025</v>
      </c>
      <c r="H275" s="21">
        <v>0</v>
      </c>
      <c r="I275" s="6"/>
      <c r="J275" s="5">
        <v>0</v>
      </c>
      <c r="K275" s="8">
        <f t="shared" si="37"/>
        <v>134318.1</v>
      </c>
      <c r="L275" s="7">
        <f t="shared" si="44"/>
        <v>134328.40000000017</v>
      </c>
      <c r="M275" s="6">
        <f t="shared" si="38"/>
        <v>134325</v>
      </c>
      <c r="N275" s="6"/>
      <c r="O275" s="5">
        <v>0</v>
      </c>
      <c r="P275" s="20">
        <f t="shared" si="39"/>
        <v>3.4000000001688022</v>
      </c>
      <c r="Q275" s="19">
        <f t="shared" si="45"/>
        <v>0</v>
      </c>
      <c r="R275" s="6"/>
      <c r="S275" s="18">
        <v>0</v>
      </c>
      <c r="T275" s="17">
        <f t="shared" si="46"/>
        <v>0</v>
      </c>
    </row>
    <row r="276" spans="1:20">
      <c r="A276" s="25">
        <f t="shared" si="40"/>
        <v>245</v>
      </c>
      <c r="B276" s="24">
        <f t="shared" si="41"/>
        <v>43700</v>
      </c>
      <c r="C276" s="23">
        <v>2.1</v>
      </c>
      <c r="D276" s="13">
        <f t="shared" si="42"/>
        <v>5373</v>
      </c>
      <c r="E276" s="96">
        <f t="shared" si="43"/>
        <v>66699</v>
      </c>
      <c r="F276" s="12">
        <f t="shared" si="47"/>
        <v>2747</v>
      </c>
      <c r="G276" s="22">
        <f t="shared" si="36"/>
        <v>1667475</v>
      </c>
      <c r="H276" s="21">
        <v>0</v>
      </c>
      <c r="I276" s="6"/>
      <c r="J276" s="5">
        <v>0</v>
      </c>
      <c r="K276" s="8">
        <f t="shared" si="37"/>
        <v>140067.9</v>
      </c>
      <c r="L276" s="7">
        <f t="shared" si="44"/>
        <v>140071.30000000016</v>
      </c>
      <c r="M276" s="6">
        <f t="shared" si="38"/>
        <v>140050</v>
      </c>
      <c r="N276" s="6"/>
      <c r="O276" s="5">
        <v>0</v>
      </c>
      <c r="P276" s="20">
        <f t="shared" si="39"/>
        <v>21.300000000162981</v>
      </c>
      <c r="Q276" s="19">
        <f t="shared" si="45"/>
        <v>0</v>
      </c>
      <c r="R276" s="6"/>
      <c r="S276" s="18">
        <v>0</v>
      </c>
      <c r="T276" s="17">
        <f t="shared" si="46"/>
        <v>0</v>
      </c>
    </row>
    <row r="277" spans="1:20">
      <c r="A277" s="27">
        <f t="shared" si="40"/>
        <v>246</v>
      </c>
      <c r="B277" s="26">
        <f t="shared" si="41"/>
        <v>43707</v>
      </c>
      <c r="C277" s="23">
        <v>2.1</v>
      </c>
      <c r="D277" s="13">
        <f t="shared" si="42"/>
        <v>5602</v>
      </c>
      <c r="E277" s="96">
        <f t="shared" si="43"/>
        <v>69554</v>
      </c>
      <c r="F277" s="12">
        <f t="shared" si="47"/>
        <v>2865</v>
      </c>
      <c r="G277" s="22">
        <f t="shared" si="36"/>
        <v>1738850</v>
      </c>
      <c r="H277" s="21">
        <v>0</v>
      </c>
      <c r="I277" s="6"/>
      <c r="J277" s="5">
        <v>0</v>
      </c>
      <c r="K277" s="8">
        <f t="shared" si="37"/>
        <v>146063.4</v>
      </c>
      <c r="L277" s="7">
        <f t="shared" si="44"/>
        <v>146084.70000000016</v>
      </c>
      <c r="M277" s="6">
        <f t="shared" si="38"/>
        <v>146075</v>
      </c>
      <c r="N277" s="6"/>
      <c r="O277" s="5">
        <v>0</v>
      </c>
      <c r="P277" s="20">
        <f t="shared" si="39"/>
        <v>9.7000000001571607</v>
      </c>
      <c r="Q277" s="19">
        <f t="shared" si="45"/>
        <v>0</v>
      </c>
      <c r="R277" s="6"/>
      <c r="S277" s="18">
        <v>0</v>
      </c>
      <c r="T277" s="17">
        <f t="shared" si="46"/>
        <v>0</v>
      </c>
    </row>
    <row r="278" spans="1:20">
      <c r="A278" s="25">
        <f t="shared" si="40"/>
        <v>247</v>
      </c>
      <c r="B278" s="24">
        <f t="shared" si="41"/>
        <v>43714</v>
      </c>
      <c r="C278" s="23">
        <v>2.1</v>
      </c>
      <c r="D278" s="13">
        <f t="shared" si="42"/>
        <v>5843</v>
      </c>
      <c r="E278" s="96">
        <f t="shared" si="43"/>
        <v>72532</v>
      </c>
      <c r="F278" s="12">
        <f t="shared" si="47"/>
        <v>2988</v>
      </c>
      <c r="G278" s="22">
        <f t="shared" si="36"/>
        <v>1813300</v>
      </c>
      <c r="H278" s="21">
        <v>0</v>
      </c>
      <c r="I278" s="6"/>
      <c r="J278" s="5">
        <v>0</v>
      </c>
      <c r="K278" s="8">
        <f t="shared" si="37"/>
        <v>152317.20000000001</v>
      </c>
      <c r="L278" s="7">
        <f t="shared" si="44"/>
        <v>152326.90000000017</v>
      </c>
      <c r="M278" s="6">
        <f t="shared" si="38"/>
        <v>152325</v>
      </c>
      <c r="N278" s="6"/>
      <c r="O278" s="5">
        <v>0</v>
      </c>
      <c r="P278" s="20">
        <f t="shared" si="39"/>
        <v>1.9000000001688022</v>
      </c>
      <c r="Q278" s="19">
        <f t="shared" si="45"/>
        <v>0</v>
      </c>
      <c r="R278" s="6"/>
      <c r="S278" s="18">
        <v>0</v>
      </c>
      <c r="T278" s="17">
        <f t="shared" si="46"/>
        <v>0</v>
      </c>
    </row>
    <row r="279" spans="1:20">
      <c r="A279" s="27">
        <f t="shared" si="40"/>
        <v>248</v>
      </c>
      <c r="B279" s="26">
        <f t="shared" si="41"/>
        <v>43721</v>
      </c>
      <c r="C279" s="23">
        <v>2.1</v>
      </c>
      <c r="D279" s="13">
        <f t="shared" si="42"/>
        <v>6093</v>
      </c>
      <c r="E279" s="96">
        <f t="shared" si="43"/>
        <v>75637</v>
      </c>
      <c r="F279" s="12">
        <f t="shared" si="47"/>
        <v>3115</v>
      </c>
      <c r="G279" s="22">
        <f t="shared" si="36"/>
        <v>1890925</v>
      </c>
      <c r="H279" s="21">
        <v>0</v>
      </c>
      <c r="I279" s="6"/>
      <c r="J279" s="5">
        <v>0</v>
      </c>
      <c r="K279" s="8">
        <f t="shared" si="37"/>
        <v>158837.70000000001</v>
      </c>
      <c r="L279" s="7">
        <f t="shared" si="44"/>
        <v>158839.60000000018</v>
      </c>
      <c r="M279" s="6">
        <f t="shared" si="38"/>
        <v>158825</v>
      </c>
      <c r="N279" s="6"/>
      <c r="O279" s="5">
        <v>0</v>
      </c>
      <c r="P279" s="20">
        <f t="shared" si="39"/>
        <v>14.600000000180444</v>
      </c>
      <c r="Q279" s="19">
        <f t="shared" si="45"/>
        <v>0</v>
      </c>
      <c r="R279" s="6"/>
      <c r="S279" s="18">
        <v>0</v>
      </c>
      <c r="T279" s="17">
        <f t="shared" si="46"/>
        <v>0</v>
      </c>
    </row>
    <row r="280" spans="1:20">
      <c r="A280" s="25">
        <f t="shared" si="40"/>
        <v>249</v>
      </c>
      <c r="B280" s="24">
        <f t="shared" si="41"/>
        <v>43728</v>
      </c>
      <c r="C280" s="23">
        <v>2.1</v>
      </c>
      <c r="D280" s="13">
        <f t="shared" si="42"/>
        <v>6353</v>
      </c>
      <c r="E280" s="96">
        <f t="shared" si="43"/>
        <v>78875</v>
      </c>
      <c r="F280" s="12">
        <f t="shared" si="47"/>
        <v>3249</v>
      </c>
      <c r="G280" s="22">
        <f t="shared" si="36"/>
        <v>1971875</v>
      </c>
      <c r="H280" s="21">
        <v>0</v>
      </c>
      <c r="I280" s="6"/>
      <c r="J280" s="5">
        <v>0</v>
      </c>
      <c r="K280" s="8">
        <f t="shared" si="37"/>
        <v>165637.5</v>
      </c>
      <c r="L280" s="7">
        <f t="shared" si="44"/>
        <v>165652.10000000018</v>
      </c>
      <c r="M280" s="6">
        <f t="shared" si="38"/>
        <v>165650</v>
      </c>
      <c r="N280" s="6"/>
      <c r="O280" s="5">
        <v>0</v>
      </c>
      <c r="P280" s="20">
        <f t="shared" si="39"/>
        <v>2.1000000001804437</v>
      </c>
      <c r="Q280" s="19">
        <f t="shared" si="45"/>
        <v>0</v>
      </c>
      <c r="R280" s="6"/>
      <c r="S280" s="18">
        <v>0</v>
      </c>
      <c r="T280" s="17">
        <f t="shared" si="46"/>
        <v>0</v>
      </c>
    </row>
    <row r="281" spans="1:20">
      <c r="A281" s="27">
        <f t="shared" si="40"/>
        <v>250</v>
      </c>
      <c r="B281" s="26">
        <f t="shared" si="41"/>
        <v>43735</v>
      </c>
      <c r="C281" s="23">
        <v>2.1</v>
      </c>
      <c r="D281" s="13">
        <f t="shared" si="42"/>
        <v>6626</v>
      </c>
      <c r="E281" s="96">
        <f t="shared" si="43"/>
        <v>82252</v>
      </c>
      <c r="F281" s="12">
        <f t="shared" si="47"/>
        <v>3388</v>
      </c>
      <c r="G281" s="22">
        <f t="shared" si="36"/>
        <v>2056300</v>
      </c>
      <c r="H281" s="21">
        <v>0</v>
      </c>
      <c r="I281" s="6"/>
      <c r="J281" s="5">
        <v>0</v>
      </c>
      <c r="K281" s="8">
        <f t="shared" si="37"/>
        <v>172729.2</v>
      </c>
      <c r="L281" s="7">
        <f t="shared" si="44"/>
        <v>172731.30000000019</v>
      </c>
      <c r="M281" s="6">
        <f t="shared" si="38"/>
        <v>172725</v>
      </c>
      <c r="N281" s="6"/>
      <c r="O281" s="5">
        <v>0</v>
      </c>
      <c r="P281" s="20">
        <f t="shared" si="39"/>
        <v>6.3000000001920853</v>
      </c>
      <c r="Q281" s="19">
        <f t="shared" si="45"/>
        <v>0</v>
      </c>
      <c r="R281" s="6"/>
      <c r="S281" s="18">
        <v>0</v>
      </c>
      <c r="T281" s="17">
        <f t="shared" si="46"/>
        <v>0</v>
      </c>
    </row>
    <row r="282" spans="1:20">
      <c r="A282" s="25">
        <f t="shared" si="40"/>
        <v>251</v>
      </c>
      <c r="B282" s="24">
        <f t="shared" si="41"/>
        <v>43742</v>
      </c>
      <c r="C282" s="23">
        <v>2.1</v>
      </c>
      <c r="D282" s="13">
        <f t="shared" si="42"/>
        <v>6909</v>
      </c>
      <c r="E282" s="96">
        <f t="shared" si="43"/>
        <v>85773</v>
      </c>
      <c r="F282" s="12">
        <f t="shared" si="47"/>
        <v>3533</v>
      </c>
      <c r="G282" s="22">
        <f t="shared" si="36"/>
        <v>2144325</v>
      </c>
      <c r="H282" s="21">
        <v>0</v>
      </c>
      <c r="I282" s="6"/>
      <c r="J282" s="5">
        <v>0</v>
      </c>
      <c r="K282" s="8">
        <f t="shared" si="37"/>
        <v>180123.30000000002</v>
      </c>
      <c r="L282" s="7">
        <f t="shared" si="44"/>
        <v>180129.60000000021</v>
      </c>
      <c r="M282" s="6">
        <f t="shared" si="38"/>
        <v>180125</v>
      </c>
      <c r="N282" s="6"/>
      <c r="O282" s="5">
        <v>0</v>
      </c>
      <c r="P282" s="20">
        <f t="shared" si="39"/>
        <v>4.6000000002095476</v>
      </c>
      <c r="Q282" s="19">
        <f t="shared" si="45"/>
        <v>0</v>
      </c>
      <c r="R282" s="6"/>
      <c r="S282" s="18">
        <v>0</v>
      </c>
      <c r="T282" s="17">
        <f t="shared" si="46"/>
        <v>0</v>
      </c>
    </row>
    <row r="283" spans="1:20">
      <c r="A283" s="27">
        <f t="shared" si="40"/>
        <v>252</v>
      </c>
      <c r="B283" s="26">
        <f t="shared" si="41"/>
        <v>43749</v>
      </c>
      <c r="C283" s="23">
        <v>2.1</v>
      </c>
      <c r="D283" s="13">
        <f t="shared" si="42"/>
        <v>7205</v>
      </c>
      <c r="E283" s="96">
        <f t="shared" si="43"/>
        <v>89445</v>
      </c>
      <c r="F283" s="12">
        <f t="shared" si="47"/>
        <v>3684</v>
      </c>
      <c r="G283" s="22">
        <f t="shared" si="36"/>
        <v>2236125</v>
      </c>
      <c r="H283" s="21">
        <v>0</v>
      </c>
      <c r="I283" s="6"/>
      <c r="J283" s="5">
        <v>0</v>
      </c>
      <c r="K283" s="8">
        <f t="shared" si="37"/>
        <v>187834.5</v>
      </c>
      <c r="L283" s="7">
        <f t="shared" si="44"/>
        <v>187839.10000000021</v>
      </c>
      <c r="M283" s="6">
        <f t="shared" si="38"/>
        <v>187825</v>
      </c>
      <c r="N283" s="6"/>
      <c r="O283" s="5">
        <v>0</v>
      </c>
      <c r="P283" s="20">
        <f t="shared" si="39"/>
        <v>14.100000000209548</v>
      </c>
      <c r="Q283" s="19">
        <f t="shared" si="45"/>
        <v>0</v>
      </c>
      <c r="R283" s="6"/>
      <c r="S283" s="18">
        <v>0</v>
      </c>
      <c r="T283" s="17">
        <f t="shared" si="46"/>
        <v>0</v>
      </c>
    </row>
    <row r="284" spans="1:20">
      <c r="A284" s="25">
        <f t="shared" si="40"/>
        <v>253</v>
      </c>
      <c r="B284" s="24">
        <f t="shared" si="41"/>
        <v>43756</v>
      </c>
      <c r="C284" s="23">
        <v>2.1</v>
      </c>
      <c r="D284" s="13">
        <f t="shared" si="42"/>
        <v>7513</v>
      </c>
      <c r="E284" s="96">
        <f t="shared" si="43"/>
        <v>93274</v>
      </c>
      <c r="F284" s="12">
        <f t="shared" si="47"/>
        <v>3842</v>
      </c>
      <c r="G284" s="22">
        <f t="shared" si="36"/>
        <v>2331850</v>
      </c>
      <c r="H284" s="21">
        <v>0</v>
      </c>
      <c r="I284" s="6"/>
      <c r="J284" s="5">
        <v>0</v>
      </c>
      <c r="K284" s="8">
        <f t="shared" si="37"/>
        <v>195875.4</v>
      </c>
      <c r="L284" s="7">
        <f t="shared" si="44"/>
        <v>195889.5000000002</v>
      </c>
      <c r="M284" s="6">
        <f t="shared" si="38"/>
        <v>195875</v>
      </c>
      <c r="N284" s="6"/>
      <c r="O284" s="5">
        <v>0</v>
      </c>
      <c r="P284" s="20">
        <f t="shared" si="39"/>
        <v>14.500000000203727</v>
      </c>
      <c r="Q284" s="19">
        <f t="shared" si="45"/>
        <v>0</v>
      </c>
      <c r="R284" s="6"/>
      <c r="S284" s="18">
        <v>0</v>
      </c>
      <c r="T284" s="17">
        <f t="shared" si="46"/>
        <v>0</v>
      </c>
    </row>
    <row r="285" spans="1:20">
      <c r="A285" s="27">
        <f t="shared" si="40"/>
        <v>254</v>
      </c>
      <c r="B285" s="26">
        <f t="shared" si="41"/>
        <v>43763</v>
      </c>
      <c r="C285" s="23">
        <v>2.1</v>
      </c>
      <c r="D285" s="13">
        <f t="shared" si="42"/>
        <v>7835</v>
      </c>
      <c r="E285" s="96">
        <f t="shared" si="43"/>
        <v>97267</v>
      </c>
      <c r="F285" s="12">
        <f t="shared" si="47"/>
        <v>4006</v>
      </c>
      <c r="G285" s="22">
        <f t="shared" si="36"/>
        <v>2431675</v>
      </c>
      <c r="H285" s="21">
        <v>0</v>
      </c>
      <c r="I285" s="6"/>
      <c r="J285" s="5">
        <v>0</v>
      </c>
      <c r="K285" s="8">
        <f t="shared" si="37"/>
        <v>204260.7</v>
      </c>
      <c r="L285" s="7">
        <f t="shared" si="44"/>
        <v>204275.20000000022</v>
      </c>
      <c r="M285" s="6">
        <f t="shared" si="38"/>
        <v>204275</v>
      </c>
      <c r="N285" s="6"/>
      <c r="O285" s="5">
        <v>0</v>
      </c>
      <c r="P285" s="20">
        <f t="shared" si="39"/>
        <v>0.20000000021536835</v>
      </c>
      <c r="Q285" s="19">
        <f t="shared" si="45"/>
        <v>0</v>
      </c>
      <c r="R285" s="6"/>
      <c r="S285" s="18">
        <v>0</v>
      </c>
      <c r="T285" s="17">
        <f t="shared" si="46"/>
        <v>0</v>
      </c>
    </row>
    <row r="286" spans="1:20">
      <c r="A286" s="25">
        <f t="shared" si="40"/>
        <v>255</v>
      </c>
      <c r="B286" s="24">
        <f t="shared" si="41"/>
        <v>43770</v>
      </c>
      <c r="C286" s="23">
        <v>2.1</v>
      </c>
      <c r="D286" s="13">
        <f t="shared" si="42"/>
        <v>8171</v>
      </c>
      <c r="E286" s="96">
        <f t="shared" si="43"/>
        <v>101432</v>
      </c>
      <c r="F286" s="12">
        <f t="shared" si="47"/>
        <v>4178</v>
      </c>
      <c r="G286" s="22">
        <f t="shared" si="36"/>
        <v>2535800</v>
      </c>
      <c r="H286" s="21">
        <v>0</v>
      </c>
      <c r="I286" s="6"/>
      <c r="J286" s="5">
        <v>0</v>
      </c>
      <c r="K286" s="8">
        <f t="shared" si="37"/>
        <v>213007.2</v>
      </c>
      <c r="L286" s="7">
        <f t="shared" si="44"/>
        <v>213007.40000000023</v>
      </c>
      <c r="M286" s="6">
        <f t="shared" si="38"/>
        <v>213000</v>
      </c>
      <c r="N286" s="6"/>
      <c r="O286" s="5">
        <v>0</v>
      </c>
      <c r="P286" s="20">
        <f t="shared" si="39"/>
        <v>7.4000000002270099</v>
      </c>
      <c r="Q286" s="19">
        <f t="shared" si="45"/>
        <v>0</v>
      </c>
      <c r="R286" s="6"/>
      <c r="S286" s="18">
        <v>0</v>
      </c>
      <c r="T286" s="17">
        <f t="shared" si="46"/>
        <v>0</v>
      </c>
    </row>
    <row r="287" spans="1:20">
      <c r="A287" s="27">
        <f t="shared" si="40"/>
        <v>256</v>
      </c>
      <c r="B287" s="26">
        <f t="shared" si="41"/>
        <v>43777</v>
      </c>
      <c r="C287" s="23">
        <v>2.1</v>
      </c>
      <c r="D287" s="13">
        <f t="shared" si="42"/>
        <v>8520</v>
      </c>
      <c r="E287" s="96">
        <f t="shared" si="43"/>
        <v>105774</v>
      </c>
      <c r="F287" s="12">
        <f t="shared" si="47"/>
        <v>4357</v>
      </c>
      <c r="G287" s="22">
        <f t="shared" si="36"/>
        <v>2644350</v>
      </c>
      <c r="H287" s="21">
        <v>0</v>
      </c>
      <c r="I287" s="6"/>
      <c r="J287" s="5">
        <v>0</v>
      </c>
      <c r="K287" s="8">
        <f t="shared" si="37"/>
        <v>222125.40000000002</v>
      </c>
      <c r="L287" s="7">
        <f t="shared" si="44"/>
        <v>222132.80000000025</v>
      </c>
      <c r="M287" s="6">
        <f t="shared" si="38"/>
        <v>222125</v>
      </c>
      <c r="N287" s="6"/>
      <c r="O287" s="5">
        <v>0</v>
      </c>
      <c r="P287" s="20">
        <f t="shared" si="39"/>
        <v>7.8000000002502929</v>
      </c>
      <c r="Q287" s="19">
        <f t="shared" si="45"/>
        <v>0</v>
      </c>
      <c r="R287" s="6"/>
      <c r="S287" s="18">
        <v>0</v>
      </c>
      <c r="T287" s="17">
        <f t="shared" si="46"/>
        <v>0</v>
      </c>
    </row>
    <row r="288" spans="1:20">
      <c r="A288" s="25">
        <f t="shared" si="40"/>
        <v>257</v>
      </c>
      <c r="B288" s="24">
        <f t="shared" si="41"/>
        <v>43784</v>
      </c>
      <c r="C288" s="23">
        <v>2.1</v>
      </c>
      <c r="D288" s="13">
        <f t="shared" si="42"/>
        <v>8885</v>
      </c>
      <c r="E288" s="96">
        <f t="shared" si="43"/>
        <v>110302</v>
      </c>
      <c r="F288" s="12">
        <f t="shared" si="47"/>
        <v>4543</v>
      </c>
      <c r="G288" s="22">
        <f t="shared" si="36"/>
        <v>2757550</v>
      </c>
      <c r="H288" s="21">
        <v>0</v>
      </c>
      <c r="I288" s="6"/>
      <c r="J288" s="5">
        <v>0</v>
      </c>
      <c r="K288" s="8">
        <f t="shared" ref="K288:K291" si="48">E288*C288+J288</f>
        <v>231634.2</v>
      </c>
      <c r="L288" s="7">
        <f t="shared" si="44"/>
        <v>231642.00000000026</v>
      </c>
      <c r="M288" s="6">
        <f t="shared" ref="M288:M291" si="49">TRUNC((L288-O288)/E$26,0)*E$26</f>
        <v>231625</v>
      </c>
      <c r="N288" s="6"/>
      <c r="O288" s="5">
        <v>0</v>
      </c>
      <c r="P288" s="20">
        <f t="shared" ref="P288:P291" si="50">L288-M288-O288</f>
        <v>17.000000000261934</v>
      </c>
      <c r="Q288" s="19">
        <f t="shared" si="45"/>
        <v>0</v>
      </c>
      <c r="R288" s="6"/>
      <c r="S288" s="18">
        <v>0</v>
      </c>
      <c r="T288" s="17">
        <f t="shared" si="46"/>
        <v>0</v>
      </c>
    </row>
    <row r="289" spans="1:20">
      <c r="A289" s="27">
        <f t="shared" si="40"/>
        <v>258</v>
      </c>
      <c r="B289" s="26">
        <f t="shared" si="41"/>
        <v>43791</v>
      </c>
      <c r="C289" s="23">
        <v>2.1</v>
      </c>
      <c r="D289" s="13">
        <f t="shared" ref="D289:D291" si="51">TRUNC(M288/E$26+H288,0)</f>
        <v>9265</v>
      </c>
      <c r="E289" s="96">
        <f t="shared" ref="E289:E291" si="52">E288+D289-F288</f>
        <v>115024</v>
      </c>
      <c r="F289" s="12">
        <f t="shared" si="47"/>
        <v>4738</v>
      </c>
      <c r="G289" s="22">
        <f t="shared" si="36"/>
        <v>2875600</v>
      </c>
      <c r="H289" s="21">
        <v>0</v>
      </c>
      <c r="I289" s="6"/>
      <c r="J289" s="5">
        <v>0</v>
      </c>
      <c r="K289" s="8">
        <f t="shared" si="48"/>
        <v>241550.40000000002</v>
      </c>
      <c r="L289" s="7">
        <f t="shared" ref="L289:L291" si="53">K289+P288</f>
        <v>241567.40000000029</v>
      </c>
      <c r="M289" s="6">
        <f t="shared" si="49"/>
        <v>241550</v>
      </c>
      <c r="N289" s="6"/>
      <c r="O289" s="5">
        <v>0</v>
      </c>
      <c r="P289" s="20">
        <f t="shared" si="50"/>
        <v>17.400000000285218</v>
      </c>
      <c r="Q289" s="19">
        <f t="shared" si="45"/>
        <v>0</v>
      </c>
      <c r="R289" s="6"/>
      <c r="S289" s="18">
        <v>0</v>
      </c>
      <c r="T289" s="17">
        <f t="shared" ref="T289:T290" si="54">S289+T288</f>
        <v>0</v>
      </c>
    </row>
    <row r="290" spans="1:20">
      <c r="A290" s="25">
        <f t="shared" si="40"/>
        <v>259</v>
      </c>
      <c r="B290" s="24">
        <f t="shared" si="41"/>
        <v>43798</v>
      </c>
      <c r="C290" s="23">
        <v>2.1</v>
      </c>
      <c r="D290" s="13">
        <f t="shared" si="51"/>
        <v>9662</v>
      </c>
      <c r="E290" s="96">
        <f t="shared" si="52"/>
        <v>119948</v>
      </c>
      <c r="F290" s="12">
        <f t="shared" si="47"/>
        <v>4941</v>
      </c>
      <c r="G290" s="22">
        <f t="shared" si="36"/>
        <v>2998700</v>
      </c>
      <c r="H290" s="21">
        <v>0</v>
      </c>
      <c r="I290" s="6"/>
      <c r="J290" s="5">
        <v>0</v>
      </c>
      <c r="K290" s="8">
        <f t="shared" si="48"/>
        <v>251890.80000000002</v>
      </c>
      <c r="L290" s="7">
        <f t="shared" si="53"/>
        <v>251908.2000000003</v>
      </c>
      <c r="M290" s="6">
        <f t="shared" si="49"/>
        <v>251900</v>
      </c>
      <c r="N290" s="6"/>
      <c r="O290" s="5">
        <v>0</v>
      </c>
      <c r="P290" s="20">
        <f t="shared" si="50"/>
        <v>8.2000000003026798</v>
      </c>
      <c r="Q290" s="19">
        <f t="shared" si="45"/>
        <v>0</v>
      </c>
      <c r="R290" s="6"/>
      <c r="S290" s="18">
        <v>0</v>
      </c>
      <c r="T290" s="17">
        <f t="shared" si="54"/>
        <v>0</v>
      </c>
    </row>
    <row r="291" spans="1:20" ht="15.75" thickBot="1">
      <c r="A291" s="16">
        <f t="shared" si="40"/>
        <v>260</v>
      </c>
      <c r="B291" s="15">
        <f t="shared" si="41"/>
        <v>43805</v>
      </c>
      <c r="C291" s="14">
        <v>2.1</v>
      </c>
      <c r="D291" s="13">
        <f t="shared" si="51"/>
        <v>10076</v>
      </c>
      <c r="E291" s="96">
        <f t="shared" si="52"/>
        <v>125083</v>
      </c>
      <c r="F291" s="11">
        <f t="shared" si="47"/>
        <v>5152</v>
      </c>
      <c r="G291" s="10">
        <f t="shared" si="36"/>
        <v>3127075</v>
      </c>
      <c r="H291" s="9">
        <v>0</v>
      </c>
      <c r="I291" s="6"/>
      <c r="J291" s="5">
        <v>0</v>
      </c>
      <c r="K291" s="8">
        <f t="shared" si="48"/>
        <v>262674.3</v>
      </c>
      <c r="L291" s="7">
        <f t="shared" si="53"/>
        <v>262682.50000000029</v>
      </c>
      <c r="M291" s="6">
        <f t="shared" si="49"/>
        <v>262675</v>
      </c>
      <c r="N291" s="6"/>
      <c r="O291" s="5">
        <v>0</v>
      </c>
      <c r="P291" s="4">
        <f t="shared" si="50"/>
        <v>7.5000000002910383</v>
      </c>
      <c r="Q291" s="4"/>
      <c r="R291" s="3"/>
      <c r="S291" s="2"/>
      <c r="T291" s="1">
        <f>T290+O291</f>
        <v>0</v>
      </c>
    </row>
  </sheetData>
  <sheetProtection password="DCC9" sheet="1" objects="1" scenarios="1"/>
  <mergeCells count="3">
    <mergeCell ref="L27:M27"/>
    <mergeCell ref="A16:XFD16"/>
    <mergeCell ref="A17:XFD17"/>
  </mergeCells>
  <conditionalFormatting sqref="N32">
    <cfRule type="expression" dxfId="6" priority="7">
      <formula>O32&gt;0</formula>
    </cfRule>
  </conditionalFormatting>
  <conditionalFormatting sqref="N33:N290">
    <cfRule type="expression" dxfId="5" priority="6">
      <formula>O33&gt;0</formula>
    </cfRule>
  </conditionalFormatting>
  <conditionalFormatting sqref="R32:R290">
    <cfRule type="expression" dxfId="4" priority="5">
      <formula>S32&gt;0</formula>
    </cfRule>
  </conditionalFormatting>
  <conditionalFormatting sqref="N33:N291">
    <cfRule type="expression" dxfId="3" priority="4">
      <formula>O33&gt;0</formula>
    </cfRule>
  </conditionalFormatting>
  <conditionalFormatting sqref="I32">
    <cfRule type="expression" dxfId="2" priority="3">
      <formula>J32&gt;0</formula>
    </cfRule>
  </conditionalFormatting>
  <conditionalFormatting sqref="I33:I290">
    <cfRule type="expression" dxfId="1" priority="2">
      <formula>J33&gt;0</formula>
    </cfRule>
  </conditionalFormatting>
  <conditionalFormatting sqref="I33:I291">
    <cfRule type="expression" dxfId="0" priority="1">
      <formula>J33&gt;0</formula>
    </cfRule>
  </conditionalFormatting>
  <hyperlinks>
    <hyperlink ref="I15" r:id="rId1"/>
    <hyperlink ref="D22" r:id="rId2"/>
    <hyperlink ref="G13" r:id="rId3"/>
    <hyperlink ref="N22" r:id="rId4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dcterms:created xsi:type="dcterms:W3CDTF">2014-12-16T14:35:51Z</dcterms:created>
  <dcterms:modified xsi:type="dcterms:W3CDTF">2014-12-16T15:24:23Z</dcterms:modified>
</cp:coreProperties>
</file>