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3715" windowHeight="10005"/>
  </bookViews>
  <sheets>
    <sheet name="2013" sheetId="1" r:id="rId1"/>
    <sheet name="2014" sheetId="2" r:id="rId2"/>
    <sheet name="RECAP" sheetId="3" r:id="rId3"/>
  </sheets>
  <definedNames>
    <definedName name="liste_régions">'2013'!$T$2:$T$10</definedName>
  </definedNames>
  <calcPr calcId="145621" iterateDelta="9.9999999999999998E-13"/>
</workbook>
</file>

<file path=xl/calcChain.xml><?xml version="1.0" encoding="utf-8"?>
<calcChain xmlns="http://schemas.openxmlformats.org/spreadsheetml/2006/main">
  <c r="P1" i="1" l="1"/>
  <c r="O1" i="1"/>
  <c r="N1" i="1"/>
  <c r="O3" i="1" a="1"/>
  <c r="O3" i="1" l="1"/>
  <c r="O4" i="1" a="1"/>
  <c r="O5" i="1" a="1"/>
  <c r="O6" i="1" a="1"/>
  <c r="M4" i="1" a="1"/>
  <c r="M6" i="1" a="1"/>
  <c r="M5" i="1" a="1"/>
  <c r="M3" i="1" a="1"/>
  <c r="L4" i="1" a="1"/>
  <c r="L5" i="1" a="1"/>
  <c r="L6" i="1" a="1"/>
  <c r="L3" i="1" a="1"/>
  <c r="K3" i="1" a="1"/>
  <c r="K4" i="1" a="1"/>
  <c r="K5" i="1" a="1"/>
  <c r="K6" i="1" a="1"/>
  <c r="E4" i="3"/>
  <c r="F6" i="3"/>
  <c r="D6" i="3"/>
  <c r="E3" i="3"/>
  <c r="G5" i="3"/>
  <c r="B6" i="3"/>
  <c r="F5" i="3"/>
  <c r="F3" i="3"/>
  <c r="C5" i="3"/>
  <c r="G4" i="3"/>
  <c r="G3" i="3"/>
  <c r="C4" i="3"/>
  <c r="D5" i="3"/>
  <c r="F4" i="3"/>
  <c r="C3" i="3"/>
  <c r="G6" i="3"/>
  <c r="D4" i="3"/>
  <c r="D3" i="3"/>
  <c r="E6" i="3"/>
  <c r="B4" i="3"/>
  <c r="C6" i="3"/>
  <c r="E5" i="3"/>
  <c r="B3" i="3"/>
  <c r="B5" i="3"/>
  <c r="O6" i="1" l="1"/>
  <c r="O5" i="1"/>
  <c r="O4" i="1"/>
  <c r="M5" i="1"/>
  <c r="M6" i="1"/>
  <c r="M4" i="1"/>
  <c r="M3" i="1"/>
  <c r="L6" i="1"/>
  <c r="L5" i="1"/>
  <c r="L4" i="1"/>
  <c r="L3" i="1"/>
  <c r="K5" i="1"/>
  <c r="K4" i="1"/>
  <c r="K3" i="1"/>
  <c r="K6" i="1"/>
</calcChain>
</file>

<file path=xl/sharedStrings.xml><?xml version="1.0" encoding="utf-8"?>
<sst xmlns="http://schemas.openxmlformats.org/spreadsheetml/2006/main" count="40" uniqueCount="19">
  <si>
    <t>GEORGES</t>
  </si>
  <si>
    <t>PAUL</t>
  </si>
  <si>
    <t>PIERRE</t>
  </si>
  <si>
    <t>JACQUES</t>
  </si>
  <si>
    <t>NIMES</t>
  </si>
  <si>
    <t>BEZIERS</t>
  </si>
  <si>
    <t>MONTPELLIER</t>
  </si>
  <si>
    <t>NICE</t>
  </si>
  <si>
    <t>MARSEILLE</t>
  </si>
  <si>
    <t>TOULON</t>
  </si>
  <si>
    <t>TOULOUSE</t>
  </si>
  <si>
    <t>MONTAUBAN</t>
  </si>
  <si>
    <t>CASTRES</t>
  </si>
  <si>
    <t>LANGUEDOC</t>
  </si>
  <si>
    <t>MIDI-PYRENEES</t>
  </si>
  <si>
    <t>PACA</t>
  </si>
  <si>
    <t>LR</t>
  </si>
  <si>
    <t>MP</t>
  </si>
  <si>
    <t>liste_région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</si>
</sst>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&quot; plus grandes valeurs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Courier New"/>
      <family val="3"/>
    </font>
    <font>
      <i/>
      <sz val="10"/>
      <color rgb="FF333333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6" fontId="0" fillId="2" borderId="9" xfId="0" applyNumberFormat="1" applyFill="1" applyBorder="1" applyAlignment="1">
      <alignment horizontal="center"/>
    </xf>
    <xf numFmtId="166" fontId="0" fillId="2" borderId="10" xfId="0" applyNumberFormat="1" applyFill="1" applyBorder="1" applyAlignment="1">
      <alignment horizontal="center"/>
    </xf>
    <xf numFmtId="166" fontId="0" fillId="2" borderId="11" xfId="0" applyNumberForma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Q$3" lockText="1" noThreeD="1"/>
</file>

<file path=xl/ctrlProps/ctrlProp2.xml><?xml version="1.0" encoding="utf-8"?>
<formControlPr xmlns="http://schemas.microsoft.com/office/spreadsheetml/2009/9/main" objectType="CheckBox" fmlaLink="$Q$4" lockText="1" noThreeD="1"/>
</file>

<file path=xl/ctrlProps/ctrlProp3.xml><?xml version="1.0" encoding="utf-8"?>
<formControlPr xmlns="http://schemas.microsoft.com/office/spreadsheetml/2009/9/main" objectType="CheckBox" checked="Checked" fmlaLink="$Q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</xdr:row>
          <xdr:rowOff>28575</xdr:rowOff>
        </xdr:from>
        <xdr:to>
          <xdr:col>17</xdr:col>
          <xdr:colOff>533400</xdr:colOff>
          <xdr:row>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LR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</xdr:row>
          <xdr:rowOff>9525</xdr:rowOff>
        </xdr:from>
        <xdr:to>
          <xdr:col>17</xdr:col>
          <xdr:colOff>533400</xdr:colOff>
          <xdr:row>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PACA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</xdr:row>
          <xdr:rowOff>180975</xdr:rowOff>
        </xdr:from>
        <xdr:to>
          <xdr:col>17</xdr:col>
          <xdr:colOff>533400</xdr:colOff>
          <xdr:row>4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MP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T10"/>
  <sheetViews>
    <sheetView tabSelected="1" workbookViewId="0">
      <selection activeCell="M12" sqref="M12"/>
    </sheetView>
  </sheetViews>
  <sheetFormatPr baseColWidth="10" defaultRowHeight="15" x14ac:dyDescent="0.25"/>
  <cols>
    <col min="2" max="2" width="13.28515625" bestFit="1" customWidth="1"/>
    <col min="3" max="3" width="10.85546875" bestFit="1" customWidth="1"/>
    <col min="4" max="4" width="10.42578125" bestFit="1" customWidth="1"/>
    <col min="5" max="5" width="10.85546875" bestFit="1" customWidth="1"/>
    <col min="6" max="6" width="9.42578125" bestFit="1" customWidth="1"/>
    <col min="7" max="7" width="10.85546875" bestFit="1" customWidth="1"/>
    <col min="8" max="8" width="13.140625" bestFit="1" customWidth="1"/>
    <col min="9" max="10" width="10.85546875" bestFit="1" customWidth="1"/>
  </cols>
  <sheetData>
    <row r="1" spans="1:20" ht="15.75" thickBot="1" x14ac:dyDescent="0.3">
      <c r="A1" s="1"/>
      <c r="B1" s="5">
        <v>1</v>
      </c>
      <c r="C1" s="6">
        <v>2</v>
      </c>
      <c r="D1" s="6">
        <v>3</v>
      </c>
      <c r="E1" s="6">
        <v>1</v>
      </c>
      <c r="F1" s="6">
        <v>2</v>
      </c>
      <c r="G1" s="6">
        <v>2</v>
      </c>
      <c r="H1" s="6">
        <v>3</v>
      </c>
      <c r="I1" s="6">
        <v>1</v>
      </c>
      <c r="J1" s="6">
        <v>3</v>
      </c>
      <c r="K1" s="23">
        <v>3</v>
      </c>
      <c r="L1" s="24"/>
      <c r="M1" s="25"/>
      <c r="N1" s="19">
        <f>1*Q3</f>
        <v>1</v>
      </c>
      <c r="O1" s="20">
        <f>2*Q4</f>
        <v>0</v>
      </c>
      <c r="P1" s="21">
        <f>3*Q5</f>
        <v>3</v>
      </c>
      <c r="T1" t="s">
        <v>18</v>
      </c>
    </row>
    <row r="2" spans="1:20" x14ac:dyDescent="0.25">
      <c r="A2" s="1"/>
      <c r="B2" s="7" t="s">
        <v>6</v>
      </c>
      <c r="C2" s="8" t="s">
        <v>8</v>
      </c>
      <c r="D2" s="8" t="s">
        <v>10</v>
      </c>
      <c r="E2" s="8" t="s">
        <v>4</v>
      </c>
      <c r="F2" s="8" t="s">
        <v>9</v>
      </c>
      <c r="G2" s="8" t="s">
        <v>7</v>
      </c>
      <c r="H2" s="8" t="s">
        <v>11</v>
      </c>
      <c r="I2" s="8" t="s">
        <v>5</v>
      </c>
      <c r="J2" s="9" t="s">
        <v>12</v>
      </c>
      <c r="K2" s="22" t="s">
        <v>16</v>
      </c>
      <c r="L2" s="22" t="s">
        <v>15</v>
      </c>
      <c r="M2" s="22" t="s">
        <v>17</v>
      </c>
      <c r="T2" s="17">
        <v>1</v>
      </c>
    </row>
    <row r="3" spans="1:20" x14ac:dyDescent="0.25">
      <c r="A3" s="1" t="s">
        <v>0</v>
      </c>
      <c r="B3" s="10">
        <v>1200</v>
      </c>
      <c r="C3" s="11">
        <v>1200</v>
      </c>
      <c r="D3" s="11">
        <v>800</v>
      </c>
      <c r="E3" s="11">
        <v>800</v>
      </c>
      <c r="F3" s="11">
        <v>0</v>
      </c>
      <c r="G3" s="11">
        <v>0</v>
      </c>
      <c r="H3" s="11">
        <v>800</v>
      </c>
      <c r="I3" s="11">
        <v>0</v>
      </c>
      <c r="J3" s="12">
        <v>400</v>
      </c>
      <c r="K3" s="18">
        <f t="array" aca="1" ref="K3" ca="1">SUM(LARGE(IF($B$1:$J$1=1,B3:J3,0),ROW(INDIRECT("1:"&amp;$K$1))))</f>
        <v>2000</v>
      </c>
      <c r="L3" s="18">
        <f t="array" aca="1" ref="L3" ca="1">SUM(LARGE(IF($B$1:$J$1=2,B3:J3,0),ROW(INDIRECT("1:"&amp;$K$1))))</f>
        <v>1200</v>
      </c>
      <c r="M3" s="18">
        <f t="array" aca="1" ref="M3" ca="1">SUM(LARGE(IF($B$1:$J$1=3,B3:J3,0),ROW(INDIRECT("1:"&amp;$K$1))))</f>
        <v>2000</v>
      </c>
      <c r="O3" s="18">
        <f t="array" aca="1" ref="O3" ca="1">SUM(LARGE(IF($B$1:$J$1=TRANSPOSE($N$1:$P$1),$B3:$J3,0),ROW(INDIRECT("1:"&amp;$K$1))))</f>
        <v>2800</v>
      </c>
      <c r="Q3" t="b">
        <v>1</v>
      </c>
      <c r="T3" s="17">
        <v>2</v>
      </c>
    </row>
    <row r="4" spans="1:20" x14ac:dyDescent="0.25">
      <c r="A4" s="1" t="s">
        <v>1</v>
      </c>
      <c r="B4" s="10">
        <v>800</v>
      </c>
      <c r="C4" s="11">
        <v>1200</v>
      </c>
      <c r="D4" s="11">
        <v>400</v>
      </c>
      <c r="E4" s="11">
        <v>0</v>
      </c>
      <c r="F4" s="11">
        <v>400</v>
      </c>
      <c r="G4" s="11">
        <v>400</v>
      </c>
      <c r="H4" s="11">
        <v>400</v>
      </c>
      <c r="I4" s="11">
        <v>400</v>
      </c>
      <c r="J4" s="12">
        <v>400</v>
      </c>
      <c r="K4" s="18">
        <f t="array" aca="1" ref="K4" ca="1">SUM(LARGE(IF($B$1:$J$1=1,B4:J4,0),ROW(INDIRECT("1:"&amp;$K$1))))</f>
        <v>1200</v>
      </c>
      <c r="L4" s="18">
        <f t="array" aca="1" ref="L4" ca="1">SUM(LARGE(IF($B$1:$J$1=2,B4:J4,0),ROW(INDIRECT("1:"&amp;$K$1))))</f>
        <v>2000</v>
      </c>
      <c r="M4" s="18">
        <f t="array" aca="1" ref="M4" ca="1">SUM(LARGE(IF($B$1:$J$1=3,B4:J4,0),ROW(INDIRECT("1:"&amp;$K$1))))</f>
        <v>1200</v>
      </c>
      <c r="O4" s="18">
        <f t="array" aca="1" ref="O4" ca="1">SUM(LARGE(IF($B$1:$J$1=TRANSPOSE($N$1:$P$1),$B4:$J4,0),ROW(INDIRECT("1:"&amp;$K$1))))</f>
        <v>1600</v>
      </c>
      <c r="Q4" t="b">
        <v>0</v>
      </c>
      <c r="T4" s="17">
        <v>3</v>
      </c>
    </row>
    <row r="5" spans="1:20" x14ac:dyDescent="0.25">
      <c r="A5" s="1" t="s">
        <v>2</v>
      </c>
      <c r="B5" s="10">
        <v>0</v>
      </c>
      <c r="C5" s="11">
        <v>400</v>
      </c>
      <c r="D5" s="11">
        <v>800</v>
      </c>
      <c r="E5" s="11">
        <v>1200</v>
      </c>
      <c r="F5" s="11">
        <v>800</v>
      </c>
      <c r="G5" s="11">
        <v>800</v>
      </c>
      <c r="H5" s="11">
        <v>0</v>
      </c>
      <c r="I5" s="11">
        <v>1200</v>
      </c>
      <c r="J5" s="12">
        <v>1200</v>
      </c>
      <c r="K5" s="18">
        <f t="array" aca="1" ref="K5" ca="1">SUM(LARGE(IF($B$1:$J$1=1,B5:J5,0),ROW(INDIRECT("1:"&amp;$K$1))))</f>
        <v>2400</v>
      </c>
      <c r="L5" s="18">
        <f t="array" aca="1" ref="L5" ca="1">SUM(LARGE(IF($B$1:$J$1=2,B5:J5,0),ROW(INDIRECT("1:"&amp;$K$1))))</f>
        <v>2000</v>
      </c>
      <c r="M5" s="18">
        <f t="array" aca="1" ref="M5" ca="1">SUM(LARGE(IF($B$1:$J$1=3,B5:J5,0),ROW(INDIRECT("1:"&amp;$K$1))))</f>
        <v>2000</v>
      </c>
      <c r="O5" s="18">
        <f t="array" aca="1" ref="O5" ca="1">SUM(LARGE(IF($B$1:$J$1=TRANSPOSE($N$1:$P$1),$B5:$J5,0),ROW(INDIRECT("1:"&amp;$K$1))))</f>
        <v>3600</v>
      </c>
      <c r="Q5" t="b">
        <v>1</v>
      </c>
      <c r="T5" s="17">
        <v>4</v>
      </c>
    </row>
    <row r="6" spans="1:20" x14ac:dyDescent="0.25">
      <c r="A6" s="1" t="s">
        <v>3</v>
      </c>
      <c r="B6" s="13">
        <v>1200</v>
      </c>
      <c r="C6" s="14">
        <v>0</v>
      </c>
      <c r="D6" s="14">
        <v>800</v>
      </c>
      <c r="E6" s="14">
        <v>400</v>
      </c>
      <c r="F6" s="14">
        <v>800</v>
      </c>
      <c r="G6" s="14">
        <v>1200</v>
      </c>
      <c r="H6" s="14">
        <v>400</v>
      </c>
      <c r="I6" s="14">
        <v>800</v>
      </c>
      <c r="J6" s="15">
        <v>0</v>
      </c>
      <c r="K6" s="18">
        <f t="array" aca="1" ref="K6" ca="1">SUM(LARGE(IF($B$1:$J$1=1,B6:J6,0),ROW(INDIRECT("1:"&amp;$K$1))))</f>
        <v>2400</v>
      </c>
      <c r="L6" s="18">
        <f t="array" aca="1" ref="L6" ca="1">SUM(LARGE(IF($B$1:$J$1=2,B6:J6,0),ROW(INDIRECT("1:"&amp;$K$1))))</f>
        <v>2000</v>
      </c>
      <c r="M6" s="18">
        <f t="array" aca="1" ref="M6" ca="1">SUM(LARGE(IF($B$1:$J$1=3,B6:J6,0),ROW(INDIRECT("1:"&amp;$K$1))))</f>
        <v>1200</v>
      </c>
      <c r="O6" s="18">
        <f t="array" aca="1" ref="O6" ca="1">SUM(LARGE(IF($B$1:$J$1=TRANSPOSE($N$1:$P$1),$B6:$J6,0),ROW(INDIRECT("1:"&amp;$K$1))))</f>
        <v>2800</v>
      </c>
      <c r="T6" s="17">
        <v>5</v>
      </c>
    </row>
    <row r="7" spans="1:20" x14ac:dyDescent="0.25">
      <c r="T7" s="17">
        <v>6</v>
      </c>
    </row>
    <row r="8" spans="1:20" x14ac:dyDescent="0.25">
      <c r="T8" s="17">
        <v>7</v>
      </c>
    </row>
    <row r="9" spans="1:20" x14ac:dyDescent="0.25">
      <c r="T9" s="17">
        <v>8</v>
      </c>
    </row>
    <row r="10" spans="1:20" x14ac:dyDescent="0.25">
      <c r="T10" s="17">
        <v>9</v>
      </c>
    </row>
  </sheetData>
  <mergeCells count="1">
    <mergeCell ref="K1:M1"/>
  </mergeCells>
  <dataValidations count="1">
    <dataValidation type="list" allowBlank="1" showInputMessage="1" showErrorMessage="1" sqref="K1">
      <formula1>liste_régions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16</xdr:col>
                    <xdr:colOff>85725</xdr:colOff>
                    <xdr:row>2</xdr:row>
                    <xdr:rowOff>28575</xdr:rowOff>
                  </from>
                  <to>
                    <xdr:col>17</xdr:col>
                    <xdr:colOff>533400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16</xdr:col>
                    <xdr:colOff>85725</xdr:colOff>
                    <xdr:row>3</xdr:row>
                    <xdr:rowOff>9525</xdr:rowOff>
                  </from>
                  <to>
                    <xdr:col>17</xdr:col>
                    <xdr:colOff>533400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16</xdr:col>
                    <xdr:colOff>85725</xdr:colOff>
                    <xdr:row>3</xdr:row>
                    <xdr:rowOff>180975</xdr:rowOff>
                  </from>
                  <to>
                    <xdr:col>17</xdr:col>
                    <xdr:colOff>533400</xdr:colOff>
                    <xdr:row>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J6"/>
  <sheetViews>
    <sheetView workbookViewId="0">
      <selection activeCell="E23" sqref="E23"/>
    </sheetView>
  </sheetViews>
  <sheetFormatPr baseColWidth="10" defaultRowHeight="15" x14ac:dyDescent="0.25"/>
  <cols>
    <col min="2" max="2" width="13.140625" bestFit="1" customWidth="1"/>
    <col min="8" max="8" width="13" bestFit="1" customWidth="1"/>
  </cols>
  <sheetData>
    <row r="1" spans="1:10" x14ac:dyDescent="0.25">
      <c r="A1" s="1"/>
      <c r="B1" s="1">
        <v>1</v>
      </c>
      <c r="C1" s="1">
        <v>2</v>
      </c>
      <c r="D1" s="1">
        <v>3</v>
      </c>
      <c r="E1" s="1">
        <v>1</v>
      </c>
      <c r="F1" s="1">
        <v>2</v>
      </c>
      <c r="G1" s="1">
        <v>2</v>
      </c>
      <c r="H1" s="1">
        <v>3</v>
      </c>
      <c r="I1" s="1">
        <v>1</v>
      </c>
      <c r="J1" s="1">
        <v>3</v>
      </c>
    </row>
    <row r="2" spans="1:10" x14ac:dyDescent="0.25">
      <c r="A2" s="1"/>
      <c r="B2" s="1" t="s">
        <v>6</v>
      </c>
      <c r="C2" s="1" t="s">
        <v>8</v>
      </c>
      <c r="D2" s="1" t="s">
        <v>10</v>
      </c>
      <c r="E2" s="1" t="s">
        <v>4</v>
      </c>
      <c r="F2" s="1" t="s">
        <v>9</v>
      </c>
      <c r="G2" s="1" t="s">
        <v>7</v>
      </c>
      <c r="H2" s="1" t="s">
        <v>11</v>
      </c>
      <c r="I2" s="1" t="s">
        <v>5</v>
      </c>
      <c r="J2" s="1" t="s">
        <v>12</v>
      </c>
    </row>
    <row r="3" spans="1:10" x14ac:dyDescent="0.25">
      <c r="A3" s="1" t="s">
        <v>0</v>
      </c>
      <c r="B3" s="2">
        <v>800</v>
      </c>
      <c r="C3" s="2">
        <v>400</v>
      </c>
      <c r="D3" s="2">
        <v>0</v>
      </c>
      <c r="E3" s="2">
        <v>800</v>
      </c>
      <c r="F3" s="2">
        <v>800</v>
      </c>
      <c r="G3" s="2">
        <v>0</v>
      </c>
      <c r="H3" s="2">
        <v>800</v>
      </c>
      <c r="I3" s="2">
        <v>800</v>
      </c>
      <c r="J3" s="2">
        <v>0</v>
      </c>
    </row>
    <row r="4" spans="1:10" x14ac:dyDescent="0.25">
      <c r="A4" s="1" t="s">
        <v>1</v>
      </c>
      <c r="B4" s="2">
        <v>400</v>
      </c>
      <c r="C4" s="2">
        <v>0</v>
      </c>
      <c r="D4" s="2">
        <v>400</v>
      </c>
      <c r="E4" s="2">
        <v>0</v>
      </c>
      <c r="F4" s="2">
        <v>0</v>
      </c>
      <c r="G4" s="2">
        <v>400</v>
      </c>
      <c r="H4" s="2">
        <v>400</v>
      </c>
      <c r="I4" s="2">
        <v>400</v>
      </c>
      <c r="J4" s="2">
        <v>400</v>
      </c>
    </row>
    <row r="5" spans="1:10" x14ac:dyDescent="0.25">
      <c r="A5" s="1" t="s">
        <v>2</v>
      </c>
      <c r="B5" s="2">
        <v>1200</v>
      </c>
      <c r="C5" s="2">
        <v>800</v>
      </c>
      <c r="D5" s="2">
        <v>800</v>
      </c>
      <c r="E5" s="2">
        <v>1200</v>
      </c>
      <c r="F5" s="2">
        <v>1200</v>
      </c>
      <c r="G5" s="2">
        <v>800</v>
      </c>
      <c r="H5" s="2">
        <v>0</v>
      </c>
      <c r="I5" s="2">
        <v>0</v>
      </c>
      <c r="J5" s="2">
        <v>800</v>
      </c>
    </row>
    <row r="6" spans="1:10" x14ac:dyDescent="0.25">
      <c r="A6" s="1" t="s">
        <v>3</v>
      </c>
      <c r="B6" s="2">
        <v>0</v>
      </c>
      <c r="C6" s="2">
        <v>1200</v>
      </c>
      <c r="D6" s="2">
        <v>800</v>
      </c>
      <c r="E6" s="2">
        <v>400</v>
      </c>
      <c r="F6" s="2">
        <v>400</v>
      </c>
      <c r="G6" s="2">
        <v>1200</v>
      </c>
      <c r="H6" s="2">
        <v>400</v>
      </c>
      <c r="I6" s="2">
        <v>400</v>
      </c>
      <c r="J6" s="2">
        <v>800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20"/>
  <sheetViews>
    <sheetView workbookViewId="0">
      <selection activeCell="B4" sqref="B4"/>
    </sheetView>
  </sheetViews>
  <sheetFormatPr baseColWidth="10" defaultRowHeight="15" x14ac:dyDescent="0.25"/>
  <cols>
    <col min="2" max="2" width="12" bestFit="1" customWidth="1"/>
    <col min="3" max="3" width="14.5703125" bestFit="1" customWidth="1"/>
    <col min="4" max="4" width="5.85546875" bestFit="1" customWidth="1"/>
    <col min="5" max="5" width="12" bestFit="1" customWidth="1"/>
    <col min="6" max="6" width="14.5703125" bestFit="1" customWidth="1"/>
    <col min="7" max="7" width="5.85546875" bestFit="1" customWidth="1"/>
  </cols>
  <sheetData>
    <row r="1" spans="1:7" x14ac:dyDescent="0.25">
      <c r="B1" s="16">
        <v>2013</v>
      </c>
      <c r="C1" s="16"/>
      <c r="D1" s="16"/>
      <c r="E1" s="16">
        <v>2014</v>
      </c>
      <c r="F1" s="16"/>
      <c r="G1" s="16"/>
    </row>
    <row r="2" spans="1:7" x14ac:dyDescent="0.25">
      <c r="B2" t="s">
        <v>13</v>
      </c>
      <c r="C2" t="s">
        <v>14</v>
      </c>
      <c r="D2" t="s">
        <v>15</v>
      </c>
      <c r="E2" t="s">
        <v>13</v>
      </c>
      <c r="F2" t="s">
        <v>14</v>
      </c>
      <c r="G2" t="s">
        <v>15</v>
      </c>
    </row>
    <row r="3" spans="1:7" x14ac:dyDescent="0.25">
      <c r="A3" s="1" t="s">
        <v>0</v>
      </c>
      <c r="B3" s="1">
        <f ca="1">COUNTIFS(INDIRECT("'"&amp;$B$1&amp;"'!$B$1:$J$1"),1,INDIRECT("'"&amp;$B$1&amp;"'!$B$" &amp;MATCH($A3,INDIRECT("'"&amp;$B$1&amp;"'!$A:$A"),0)&amp;":$J$"&amp; MATCH($A3,INDIRECT("'"&amp;$B$1&amp;"'!$A:$a"),0)),"&gt;0")</f>
        <v>2</v>
      </c>
      <c r="C3" s="1">
        <f ca="1">COUNTIFS(INDIRECT("'"&amp;$B$1&amp;"'!$B$1:$J$1"),2,INDIRECT("'"&amp;$B$1&amp;"'!$B$" &amp;MATCH($A3,INDIRECT("'"&amp;$B$1&amp;"'!$A:$A"),0)&amp;":$J$"&amp; MATCH($A3,INDIRECT("'"&amp;$B$1&amp;"'!$A:$a"),0)),"&gt;0")</f>
        <v>1</v>
      </c>
      <c r="D3" s="1">
        <f ca="1">COUNTIFS(INDIRECT("'"&amp;$B$1&amp;"'!$B$1:$J$1"),3,INDIRECT("'"&amp;$B$1&amp;"'!$B$" &amp;MATCH($A3,INDIRECT("'"&amp;$B$1&amp;"'!$A:$A"),0)&amp;":$J$"&amp; MATCH($A3,INDIRECT("'"&amp;$B$1&amp;"'!$A:$a"),0)),"&gt;0")</f>
        <v>3</v>
      </c>
      <c r="E3" s="1">
        <f ca="1">COUNTIFS(INDIRECT("'"&amp;$E$1&amp;"'!$B$1:$J$1"),1,INDIRECT("'"&amp;$E$1&amp;"'!$B$" &amp;MATCH($A3,INDIRECT("'"&amp;$E$1&amp;"'!$A:$A"),0)&amp;":$J$"&amp; MATCH($A3,INDIRECT("'"&amp;$E$1&amp;"'!$A:$a"),0)),"&gt;0")</f>
        <v>3</v>
      </c>
      <c r="F3" s="1">
        <f ca="1">COUNTIFS(INDIRECT("'"&amp;$E$1&amp;"'!$B$1:$J$1"),2,INDIRECT("'"&amp;$E$1&amp;"'!$B$" &amp;MATCH($A3,INDIRECT("'"&amp;$E$1&amp;"'!$A:$A"),0)&amp;":$J$"&amp; MATCH($A3,INDIRECT("'"&amp;$E$1&amp;"'!$A:$a"),0)),"&gt;0")</f>
        <v>2</v>
      </c>
      <c r="G3" s="1">
        <f ca="1">COUNTIFS(INDIRECT("'"&amp;$E$1&amp;"'!$B$1:$J$1"),3,INDIRECT("'"&amp;$E$1&amp;"'!$B$" &amp;MATCH($A3,INDIRECT("'"&amp;$E$1&amp;"'!$A:$A"),0)&amp;":$J$"&amp; MATCH($A3,INDIRECT("'"&amp;$E$1&amp;"'!$A:$a"),0)),"&gt;0")</f>
        <v>1</v>
      </c>
    </row>
    <row r="4" spans="1:7" x14ac:dyDescent="0.25">
      <c r="A4" s="1" t="s">
        <v>1</v>
      </c>
      <c r="B4" s="1">
        <f t="shared" ref="B4:B6" ca="1" si="0">COUNTIFS(INDIRECT("'"&amp;$B$1&amp;"'!$B$1:$J$1"),1,INDIRECT("'"&amp;$B$1&amp;"'!$B$" &amp;MATCH($A4,INDIRECT("'"&amp;$B$1&amp;"'!$A:$A"),0)&amp;":$J$"&amp; MATCH($A4,INDIRECT("'"&amp;$B$1&amp;"'!$A:$a"),0)),"&gt;0")</f>
        <v>2</v>
      </c>
      <c r="C4" s="1">
        <f t="shared" ref="C4:C6" ca="1" si="1">COUNTIFS(INDIRECT("'"&amp;$B$1&amp;"'!$B$1:$J$1"),2,INDIRECT("'"&amp;$B$1&amp;"'!$B$" &amp;MATCH($A4,INDIRECT("'"&amp;$B$1&amp;"'!$A:$A"),0)&amp;":$J$"&amp; MATCH($A4,INDIRECT("'"&amp;$B$1&amp;"'!$A:$a"),0)),"&gt;0")</f>
        <v>3</v>
      </c>
      <c r="D4" s="1">
        <f t="shared" ref="D4:D6" ca="1" si="2">COUNTIFS(INDIRECT("'"&amp;$B$1&amp;"'!$B$1:$J$1"),3,INDIRECT("'"&amp;$B$1&amp;"'!$B$" &amp;MATCH($A4,INDIRECT("'"&amp;$B$1&amp;"'!$A:$A"),0)&amp;":$J$"&amp; MATCH($A4,INDIRECT("'"&amp;$B$1&amp;"'!$A:$a"),0)),"&gt;0")</f>
        <v>3</v>
      </c>
      <c r="E4" s="1">
        <f t="shared" ref="E4:E6" ca="1" si="3">COUNTIFS(INDIRECT("'"&amp;$E$1&amp;"'!$B$1:$J$1"),1,INDIRECT("'"&amp;$E$1&amp;"'!$B$" &amp;MATCH($A4,INDIRECT("'"&amp;$E$1&amp;"'!$A:$A"),0)&amp;":$J$"&amp; MATCH($A4,INDIRECT("'"&amp;$E$1&amp;"'!$A:$a"),0)),"&gt;0")</f>
        <v>2</v>
      </c>
      <c r="F4" s="1">
        <f t="shared" ref="F4:F6" ca="1" si="4">COUNTIFS(INDIRECT("'"&amp;$E$1&amp;"'!$B$1:$J$1"),2,INDIRECT("'"&amp;$E$1&amp;"'!$B$" &amp;MATCH($A4,INDIRECT("'"&amp;$E$1&amp;"'!$A:$A"),0)&amp;":$J$"&amp; MATCH($A4,INDIRECT("'"&amp;$E$1&amp;"'!$A:$a"),0)),"&gt;0")</f>
        <v>1</v>
      </c>
      <c r="G4" s="1">
        <f t="shared" ref="G4:G6" ca="1" si="5">COUNTIFS(INDIRECT("'"&amp;$E$1&amp;"'!$B$1:$J$1"),3,INDIRECT("'"&amp;$E$1&amp;"'!$B$" &amp;MATCH($A4,INDIRECT("'"&amp;$E$1&amp;"'!$A:$A"),0)&amp;":$J$"&amp; MATCH($A4,INDIRECT("'"&amp;$E$1&amp;"'!$A:$a"),0)),"&gt;0")</f>
        <v>3</v>
      </c>
    </row>
    <row r="5" spans="1:7" x14ac:dyDescent="0.25">
      <c r="A5" s="1" t="s">
        <v>2</v>
      </c>
      <c r="B5" s="1">
        <f t="shared" ca="1" si="0"/>
        <v>2</v>
      </c>
      <c r="C5" s="1">
        <f t="shared" ca="1" si="1"/>
        <v>3</v>
      </c>
      <c r="D5" s="1">
        <f t="shared" ca="1" si="2"/>
        <v>2</v>
      </c>
      <c r="E5" s="1">
        <f t="shared" ca="1" si="3"/>
        <v>2</v>
      </c>
      <c r="F5" s="1">
        <f t="shared" ca="1" si="4"/>
        <v>3</v>
      </c>
      <c r="G5" s="1">
        <f t="shared" ca="1" si="5"/>
        <v>2</v>
      </c>
    </row>
    <row r="6" spans="1:7" x14ac:dyDescent="0.25">
      <c r="A6" s="1" t="s">
        <v>3</v>
      </c>
      <c r="B6" s="1">
        <f t="shared" ca="1" si="0"/>
        <v>3</v>
      </c>
      <c r="C6" s="1">
        <f t="shared" ca="1" si="1"/>
        <v>2</v>
      </c>
      <c r="D6" s="1">
        <f t="shared" ca="1" si="2"/>
        <v>2</v>
      </c>
      <c r="E6" s="1">
        <f t="shared" ca="1" si="3"/>
        <v>2</v>
      </c>
      <c r="F6" s="1">
        <f t="shared" ca="1" si="4"/>
        <v>3</v>
      </c>
      <c r="G6" s="1">
        <f t="shared" ca="1" si="5"/>
        <v>3</v>
      </c>
    </row>
    <row r="18" spans="5:6" x14ac:dyDescent="0.25">
      <c r="F18" s="4"/>
    </row>
    <row r="20" spans="5:6" x14ac:dyDescent="0.25">
      <c r="E20" s="3"/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2013</vt:lpstr>
      <vt:lpstr>2014</vt:lpstr>
      <vt:lpstr>RECAP</vt:lpstr>
      <vt:lpstr>liste_régions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jvdo</cp:lastModifiedBy>
  <dcterms:created xsi:type="dcterms:W3CDTF">2014-12-13T11:59:29Z</dcterms:created>
  <dcterms:modified xsi:type="dcterms:W3CDTF">2014-12-19T04:53:30Z</dcterms:modified>
</cp:coreProperties>
</file>