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50" windowWidth="10515" windowHeight="94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"/>
</calcChain>
</file>

<file path=xl/sharedStrings.xml><?xml version="1.0" encoding="utf-8"?>
<sst xmlns="http://schemas.openxmlformats.org/spreadsheetml/2006/main" count="176" uniqueCount="38">
  <si>
    <t>OP</t>
  </si>
  <si>
    <t>Rebuts carters sur l'ensemble de l'année 2014</t>
  </si>
  <si>
    <t>CP 10</t>
  </si>
  <si>
    <t/>
  </si>
  <si>
    <t>CP 20</t>
  </si>
  <si>
    <t>CP 30</t>
  </si>
  <si>
    <t>OP 10</t>
  </si>
  <si>
    <t>OP 20</t>
  </si>
  <si>
    <t>OP 30</t>
  </si>
  <si>
    <t>OP 40</t>
  </si>
  <si>
    <t>OP 45</t>
  </si>
  <si>
    <t>OP 50</t>
  </si>
  <si>
    <t>OP 90</t>
  </si>
  <si>
    <t>OP 100</t>
  </si>
  <si>
    <t>OP 110</t>
  </si>
  <si>
    <t>OP 120</t>
  </si>
  <si>
    <t>OP 130</t>
  </si>
  <si>
    <t>OP 150</t>
  </si>
  <si>
    <t>OP 160</t>
  </si>
  <si>
    <t>OP 170</t>
  </si>
  <si>
    <t>OP 172</t>
  </si>
  <si>
    <t>OP 175</t>
  </si>
  <si>
    <t>OP 180</t>
  </si>
  <si>
    <t>OP 190</t>
  </si>
  <si>
    <t>OP 195</t>
  </si>
  <si>
    <t>MAL</t>
  </si>
  <si>
    <t>CONVOYEUR</t>
  </si>
  <si>
    <t>PQG</t>
  </si>
  <si>
    <t>Nature du rebut</t>
  </si>
  <si>
    <t>st 61 - Ø maxi fut 4</t>
  </si>
  <si>
    <t>st 71 - Ø maxi fut 3</t>
  </si>
  <si>
    <t>st 81 - Ø maxi fut 2</t>
  </si>
  <si>
    <t>st 91 - Ø maxi fut 1</t>
  </si>
  <si>
    <t>st 61 - cône fut 4</t>
  </si>
  <si>
    <t>st 71 - cône fut 3</t>
  </si>
  <si>
    <t>st 81 - cône fut 2</t>
  </si>
  <si>
    <t>st 91 - cône fut 1</t>
  </si>
  <si>
    <t>code rang</t>
  </si>
</sst>
</file>

<file path=xl/styles.xml><?xml version="1.0" encoding="utf-8"?>
<styleSheet xmlns="http://schemas.openxmlformats.org/spreadsheetml/2006/main">
  <numFmts count="1">
    <numFmt numFmtId="164" formatCode="_-* #,##0.00\ &quot;F&quot;_-;\-* #,##0.00\ &quot;F&quot;_-;_-* &quot;-&quot;??\ &quot;F&quot;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D0EBB3"/>
        <bgColor indexed="64"/>
      </patternFill>
    </fill>
    <fill>
      <patternFill patternType="solid">
        <fgColor rgb="FFAFCAEB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/>
    <xf numFmtId="0" fontId="3" fillId="0" borderId="0"/>
    <xf numFmtId="0" fontId="3" fillId="0" borderId="0" applyNumberFormat="0"/>
    <xf numFmtId="0" fontId="3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0" applyNumberFormat="0" applyAlignment="0" applyProtection="0"/>
    <xf numFmtId="0" fontId="9" fillId="0" borderId="11" applyNumberFormat="0" applyFill="0" applyAlignment="0" applyProtection="0"/>
    <xf numFmtId="0" fontId="3" fillId="21" borderId="12" applyNumberFormat="0" applyFont="0" applyAlignment="0" applyProtection="0"/>
    <xf numFmtId="0" fontId="3" fillId="21" borderId="12" applyNumberFormat="0" applyFont="0" applyAlignment="0" applyProtection="0"/>
    <xf numFmtId="0" fontId="3" fillId="21" borderId="12" applyNumberFormat="0" applyFont="0" applyAlignment="0" applyProtection="0"/>
    <xf numFmtId="0" fontId="10" fillId="7" borderId="10" applyNumberFormat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 applyNumberFormat="0"/>
    <xf numFmtId="0" fontId="13" fillId="4" borderId="0" applyNumberFormat="0" applyBorder="0" applyAlignment="0" applyProtection="0"/>
    <xf numFmtId="0" fontId="14" fillId="20" borderId="1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23" borderId="18" applyNumberFormat="0" applyAlignment="0" applyProtection="0"/>
    <xf numFmtId="0" fontId="3" fillId="21" borderId="12" applyNumberFormat="0" applyFont="0" applyAlignment="0" applyProtection="0"/>
    <xf numFmtId="0" fontId="3" fillId="21" borderId="12" applyNumberFormat="0" applyFont="0" applyAlignment="0" applyProtection="0"/>
    <xf numFmtId="0" fontId="3" fillId="0" borderId="0" applyNumberFormat="0"/>
    <xf numFmtId="0" fontId="3" fillId="0" borderId="0" applyNumberFormat="0"/>
    <xf numFmtId="0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 applyNumberFormat="0"/>
    <xf numFmtId="0" fontId="3" fillId="0" borderId="0"/>
    <xf numFmtId="0" fontId="3" fillId="0" borderId="0"/>
    <xf numFmtId="0" fontId="1" fillId="0" borderId="0"/>
    <xf numFmtId="0" fontId="3" fillId="0" borderId="0" applyNumberFormat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3" fillId="25" borderId="7" xfId="1" applyFont="1" applyFill="1" applyBorder="1" applyAlignment="1">
      <alignment horizontal="center" vertical="center"/>
    </xf>
    <xf numFmtId="0" fontId="3" fillId="25" borderId="4" xfId="1" applyFont="1" applyFill="1" applyBorder="1" applyAlignment="1">
      <alignment horizontal="center" vertical="center"/>
    </xf>
    <xf numFmtId="0" fontId="3" fillId="25" borderId="5" xfId="1" applyFont="1" applyFill="1" applyBorder="1" applyAlignment="1">
      <alignment horizontal="center" vertical="center"/>
    </xf>
    <xf numFmtId="0" fontId="3" fillId="25" borderId="6" xfId="1" applyFont="1" applyFill="1" applyBorder="1" applyAlignment="1">
      <alignment horizontal="center" vertical="center"/>
    </xf>
    <xf numFmtId="0" fontId="3" fillId="25" borderId="19" xfId="1" applyFont="1" applyFill="1" applyBorder="1" applyAlignment="1">
      <alignment horizontal="center" vertical="center"/>
    </xf>
    <xf numFmtId="0" fontId="3" fillId="25" borderId="7" xfId="1" applyFont="1" applyFill="1" applyBorder="1" applyAlignment="1">
      <alignment horizontal="center" vertical="center" wrapText="1"/>
    </xf>
    <xf numFmtId="0" fontId="3" fillId="25" borderId="9" xfId="1" applyFont="1" applyFill="1" applyBorder="1" applyAlignment="1">
      <alignment horizontal="center" vertical="center"/>
    </xf>
    <xf numFmtId="0" fontId="3" fillId="24" borderId="7" xfId="1" applyFont="1" applyFill="1" applyBorder="1" applyAlignment="1">
      <alignment horizontal="center" vertical="center"/>
    </xf>
    <xf numFmtId="0" fontId="2" fillId="24" borderId="4" xfId="1" applyFill="1" applyBorder="1" applyAlignment="1">
      <alignment horizontal="center" vertical="center"/>
    </xf>
    <xf numFmtId="0" fontId="2" fillId="24" borderId="1" xfId="1" applyFill="1" applyBorder="1" applyAlignment="1">
      <alignment horizontal="center" vertical="center"/>
    </xf>
    <xf numFmtId="0" fontId="2" fillId="24" borderId="5" xfId="1" applyFill="1" applyBorder="1" applyAlignment="1">
      <alignment horizontal="center" vertical="center"/>
    </xf>
    <xf numFmtId="0" fontId="2" fillId="24" borderId="2" xfId="1" applyFill="1" applyBorder="1" applyAlignment="1">
      <alignment horizontal="center" vertical="center"/>
    </xf>
    <xf numFmtId="0" fontId="2" fillId="24" borderId="6" xfId="1" applyFill="1" applyBorder="1" applyAlignment="1">
      <alignment horizontal="center" vertical="center"/>
    </xf>
    <xf numFmtId="0" fontId="2" fillId="24" borderId="3" xfId="1" applyFill="1" applyBorder="1" applyAlignment="1">
      <alignment horizontal="center" vertical="center"/>
    </xf>
    <xf numFmtId="0" fontId="3" fillId="24" borderId="8" xfId="1" applyFont="1" applyFill="1" applyBorder="1" applyAlignment="1">
      <alignment horizontal="center" vertical="center"/>
    </xf>
    <xf numFmtId="0" fontId="3" fillId="25" borderId="7" xfId="1" applyFont="1" applyFill="1" applyBorder="1" applyAlignment="1">
      <alignment horizontal="center" vertical="center"/>
    </xf>
    <xf numFmtId="0" fontId="3" fillId="25" borderId="5" xfId="1" applyFont="1" applyFill="1" applyBorder="1" applyAlignment="1">
      <alignment horizontal="center" vertical="center"/>
    </xf>
    <xf numFmtId="0" fontId="3" fillId="25" borderId="6" xfId="1" applyFont="1" applyFill="1" applyBorder="1" applyAlignment="1">
      <alignment horizontal="center" vertical="center"/>
    </xf>
    <xf numFmtId="0" fontId="3" fillId="25" borderId="19" xfId="1" applyFont="1" applyFill="1" applyBorder="1" applyAlignment="1">
      <alignment horizontal="center" vertical="center"/>
    </xf>
    <xf numFmtId="0" fontId="3" fillId="26" borderId="7" xfId="1" applyFont="1" applyFill="1" applyBorder="1" applyAlignment="1">
      <alignment horizontal="center" vertical="center"/>
    </xf>
    <xf numFmtId="0" fontId="3" fillId="26" borderId="7" xfId="1" applyFont="1" applyFill="1" applyBorder="1" applyAlignment="1">
      <alignment horizontal="center" vertical="center" wrapText="1"/>
    </xf>
    <xf numFmtId="0" fontId="3" fillId="26" borderId="5" xfId="1" applyFont="1" applyFill="1" applyBorder="1" applyAlignment="1">
      <alignment horizontal="center" vertical="center"/>
    </xf>
    <xf numFmtId="0" fontId="3" fillId="26" borderId="6" xfId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1" applyFon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0" fontId="22" fillId="0" borderId="0" xfId="0" applyFont="1"/>
  </cellXfs>
  <cellStyles count="69"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40 % - Accent1 2" xfId="17"/>
    <cellStyle name="40 % - Accent2 2" xfId="18"/>
    <cellStyle name="40 % - Accent3 2" xfId="19"/>
    <cellStyle name="40 % - Accent4 2" xfId="20"/>
    <cellStyle name="40 % - Accent5 2" xfId="21"/>
    <cellStyle name="40 % - Accent6 2" xfId="22"/>
    <cellStyle name="60 % - Accent1 2" xfId="23"/>
    <cellStyle name="60 % - Accent2 2" xfId="24"/>
    <cellStyle name="60 % - Accent3 2" xfId="25"/>
    <cellStyle name="60 % - Accent4 2" xfId="26"/>
    <cellStyle name="60 % - Accent5 2" xfId="27"/>
    <cellStyle name="60 % - Accent6 2" xfId="28"/>
    <cellStyle name="Accent1 2" xfId="29"/>
    <cellStyle name="Accent2 2" xfId="30"/>
    <cellStyle name="Accent3 2" xfId="31"/>
    <cellStyle name="Accent4 2" xfId="32"/>
    <cellStyle name="Accent5 2" xfId="33"/>
    <cellStyle name="Accent6 2" xfId="34"/>
    <cellStyle name="Avertissement 2" xfId="35"/>
    <cellStyle name="Calcul 2" xfId="36"/>
    <cellStyle name="Cellule liée 2" xfId="37"/>
    <cellStyle name="Commentaire 2" xfId="39"/>
    <cellStyle name="Commentaire 2 2" xfId="55"/>
    <cellStyle name="Commentaire 3" xfId="40"/>
    <cellStyle name="Commentaire 3 2" xfId="56"/>
    <cellStyle name="Commentaire 4" xfId="38"/>
    <cellStyle name="Entrée 2" xfId="41"/>
    <cellStyle name="Insatisfaisant 2" xfId="42"/>
    <cellStyle name="Lien hypertexte 2" xfId="2"/>
    <cellStyle name="Monétaire 2" xfId="4"/>
    <cellStyle name="Monétaire 2 2" xfId="62"/>
    <cellStyle name="Monétaire 3" xfId="3"/>
    <cellStyle name="Neutre 2" xfId="43"/>
    <cellStyle name="Normal" xfId="0" builtinId="0"/>
    <cellStyle name="Normal 2" xfId="5"/>
    <cellStyle name="Normal 2 2" xfId="59"/>
    <cellStyle name="Normal 2 2 2" xfId="64"/>
    <cellStyle name="Normal 2 3" xfId="63"/>
    <cellStyle name="Normal 3" xfId="6"/>
    <cellStyle name="Normal 3 2" xfId="65"/>
    <cellStyle name="Normal 4" xfId="7"/>
    <cellStyle name="Normal 4 2" xfId="57"/>
    <cellStyle name="Normal 4 3" xfId="44"/>
    <cellStyle name="Normal 4 4" xfId="60"/>
    <cellStyle name="Normal 4 4 2" xfId="66"/>
    <cellStyle name="Normal 5" xfId="8"/>
    <cellStyle name="Normal 5 2" xfId="67"/>
    <cellStyle name="Normal 6" xfId="58"/>
    <cellStyle name="Normal 7" xfId="61"/>
    <cellStyle name="Normal 8" xfId="1"/>
    <cellStyle name="Pourcentage 2" xfId="10"/>
    <cellStyle name="Pourcentage 2 2" xfId="68"/>
    <cellStyle name="Pourcentage 3" xfId="9"/>
    <cellStyle name="Satisfaisant 2" xfId="45"/>
    <cellStyle name="Sortie 2" xfId="46"/>
    <cellStyle name="Texte explicatif 2" xfId="47"/>
    <cellStyle name="Titre 2" xfId="48"/>
    <cellStyle name="Titre 1 2" xfId="49"/>
    <cellStyle name="Titre 2 2" xfId="50"/>
    <cellStyle name="Titre 3 2" xfId="51"/>
    <cellStyle name="Titre 4 2" xfId="52"/>
    <cellStyle name="Total 2" xfId="53"/>
    <cellStyle name="Vérification 2" xfId="54"/>
  </cellStyles>
  <dxfs count="9">
    <dxf>
      <fill>
        <patternFill>
          <fgColor theme="0"/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border>
        <left style="thin">
          <color rgb="FF92CDDC"/>
        </left>
        <right style="thin">
          <color rgb="FF92CDDC"/>
        </right>
        <top style="thin">
          <color rgb="FF92CDDC"/>
        </top>
        <bottom style="thin">
          <color rgb="FF92CDDC"/>
        </bottom>
      </border>
    </dxf>
    <dxf>
      <fill>
        <patternFill>
          <bgColor theme="8" tint="0.39994506668294322"/>
        </patternFill>
      </fill>
      <border>
        <top style="hair">
          <color auto="1"/>
        </top>
      </border>
    </dxf>
    <dxf>
      <fill>
        <patternFill>
          <bgColor theme="8" tint="0.39994506668294322"/>
        </patternFill>
      </fill>
    </dxf>
    <dxf>
      <border>
        <right style="medium">
          <color auto="1"/>
        </right>
      </border>
    </dxf>
    <dxf>
      <border>
        <top style="double">
          <color theme="1"/>
        </top>
      </border>
    </dxf>
    <dxf>
      <font>
        <color theme="0"/>
      </font>
      <fill>
        <patternFill>
          <bgColor theme="8" tint="-0.2499465926084170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medium">
          <color theme="1"/>
        </vertical>
      </border>
    </dxf>
  </dxfs>
  <tableStyles count="2" defaultTableStyle="TableStyleMedium2" defaultPivotStyle="PivotStyleLight16">
    <tableStyle name="Style de tableau croisé dynamique 1" table="0" count="6">
      <tableStyleElement type="wholeTable" dxfId="8"/>
      <tableStyleElement type="headerRow" dxfId="7"/>
      <tableStyleElement type="totalRow" dxfId="6"/>
      <tableStyleElement type="firstColumn" dxfId="5"/>
      <tableStyleElement type="firstSubtotalRow" dxfId="4"/>
      <tableStyleElement type="firstRowSubheading" dxfId="3"/>
    </tableStyle>
    <tableStyle name="Style de tableau croisé dynamique 7" table="0" count="3">
      <tableStyleElement type="wholeTable" dxfId="2"/>
      <tableStyleElement type="firstRowStripe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642258</xdr:colOff>
      <xdr:row>39</xdr:row>
      <xdr:rowOff>125186</xdr:rowOff>
    </xdr:from>
    <xdr:to>
      <xdr:col>6</xdr:col>
      <xdr:colOff>84365</xdr:colOff>
      <xdr:row>44</xdr:row>
      <xdr:rowOff>84365</xdr:rowOff>
    </xdr:to>
    <xdr:sp macro="" textlink="">
      <xdr:nvSpPr>
        <xdr:cNvPr id="5" name="Flèche droite 4"/>
        <xdr:cNvSpPr/>
      </xdr:nvSpPr>
      <xdr:spPr>
        <a:xfrm>
          <a:off x="3826329" y="7881257"/>
          <a:ext cx="1728107" cy="91167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0"/>
  <sheetViews>
    <sheetView tabSelected="1" zoomScale="70" zoomScaleNormal="70" workbookViewId="0">
      <selection activeCell="G13" sqref="G13"/>
    </sheetView>
  </sheetViews>
  <sheetFormatPr baseColWidth="10" defaultRowHeight="15"/>
  <cols>
    <col min="2" max="2" width="12.85546875" bestFit="1" customWidth="1"/>
    <col min="3" max="3" width="23.42578125" bestFit="1" customWidth="1"/>
    <col min="4" max="4" width="11.42578125" style="27"/>
    <col min="8" max="8" width="17.140625" bestFit="1" customWidth="1"/>
    <col min="9" max="9" width="23.5703125" bestFit="1" customWidth="1"/>
    <col min="11" max="11" width="17.140625" bestFit="1" customWidth="1"/>
    <col min="12" max="12" width="23.5703125" bestFit="1" customWidth="1"/>
  </cols>
  <sheetData>
    <row r="1" spans="2:12" ht="15.75" thickBot="1"/>
    <row r="2" spans="2:12" ht="36.75" customHeight="1" thickBot="1">
      <c r="B2" s="1" t="s">
        <v>0</v>
      </c>
      <c r="C2" s="6" t="s">
        <v>1</v>
      </c>
      <c r="D2" s="27" t="s">
        <v>37</v>
      </c>
      <c r="H2" s="16" t="s">
        <v>0</v>
      </c>
      <c r="I2" s="6" t="s">
        <v>1</v>
      </c>
      <c r="K2" s="20" t="s">
        <v>0</v>
      </c>
      <c r="L2" s="21" t="s">
        <v>1</v>
      </c>
    </row>
    <row r="3" spans="2:12">
      <c r="B3" s="2" t="s">
        <v>2</v>
      </c>
      <c r="C3" s="5">
        <v>5</v>
      </c>
      <c r="D3" s="27">
        <f>IF(C3="",100+COUNTIF($C$3:C3,""),RANK(C3,$C$3:$C$29)+COUNTIF($C$3:C3,C3)/100)</f>
        <v>9.01</v>
      </c>
      <c r="H3" s="17"/>
      <c r="I3" s="17">
        <v>25</v>
      </c>
      <c r="K3" s="22" t="str">
        <f>INDEX($B$3:$C$29,MATCH(SMALL($D$3:$D$29,ROW()-2),$D$3:$D$29,0),1)</f>
        <v>OP 100</v>
      </c>
      <c r="L3" s="22">
        <f>INDEX($B$3:$C$29,MATCH(SMALL($D$3:$D$29,ROW()-2),$D$3:$D$29,0),2)</f>
        <v>25</v>
      </c>
    </row>
    <row r="4" spans="2:12">
      <c r="B4" s="3" t="s">
        <v>4</v>
      </c>
      <c r="C4" s="3">
        <v>3</v>
      </c>
      <c r="D4" s="27">
        <f>IF(C4="",100+COUNTIF($C$3:C4,""),RANK(C4,$C$3:$C$29)+COUNTIF($C$3:C4,C4)/100)</f>
        <v>15.01</v>
      </c>
      <c r="H4" s="17" t="s">
        <v>23</v>
      </c>
      <c r="I4" s="17">
        <v>18</v>
      </c>
      <c r="K4" s="22" t="str">
        <f t="shared" ref="K4:K29" si="0">INDEX($B$3:$C$29,MATCH(SMALL($D$3:$D$29,ROW()-2),$D$3:$D$29,0),1)</f>
        <v>OP 190</v>
      </c>
      <c r="L4" s="22">
        <f t="shared" ref="L4:L29" si="1">INDEX($B$3:$C$29,MATCH(SMALL($D$3:$D$29,ROW()-2),$D$3:$D$29,0),2)</f>
        <v>18</v>
      </c>
    </row>
    <row r="5" spans="2:12">
      <c r="B5" s="3" t="s">
        <v>5</v>
      </c>
      <c r="C5" s="3" t="s">
        <v>3</v>
      </c>
      <c r="D5" s="27">
        <f>IF(C5="",100+COUNTIF($C$3:C5,""),RANK(C5,$C$3:$C$29)+COUNTIF($C$3:C5,C5)/100)</f>
        <v>101</v>
      </c>
      <c r="H5" s="17" t="s">
        <v>15</v>
      </c>
      <c r="I5" s="17">
        <v>13</v>
      </c>
      <c r="K5" s="22" t="str">
        <f t="shared" si="0"/>
        <v>OP 120</v>
      </c>
      <c r="L5" s="22">
        <f t="shared" si="1"/>
        <v>13</v>
      </c>
    </row>
    <row r="6" spans="2:12">
      <c r="B6" s="3" t="s">
        <v>6</v>
      </c>
      <c r="C6" s="3">
        <v>5</v>
      </c>
      <c r="D6" s="27">
        <f>IF(C6="",100+COUNTIF($C$3:C6,""),RANK(C6,$C$3:$C$29)+COUNTIF($C$3:C6,C6)/100)</f>
        <v>9.02</v>
      </c>
      <c r="H6" s="17" t="s">
        <v>7</v>
      </c>
      <c r="I6" s="17">
        <v>8</v>
      </c>
      <c r="K6" s="22" t="str">
        <f t="shared" si="0"/>
        <v>OP 20</v>
      </c>
      <c r="L6" s="22">
        <f t="shared" si="1"/>
        <v>8</v>
      </c>
    </row>
    <row r="7" spans="2:12">
      <c r="B7" s="3" t="s">
        <v>7</v>
      </c>
      <c r="C7" s="3">
        <v>8</v>
      </c>
      <c r="D7" s="27">
        <f>IF(C7="",100+COUNTIF($C$3:C7,""),RANK(C7,$C$3:$C$29)+COUNTIF($C$3:C7,C7)/100)</f>
        <v>4.01</v>
      </c>
      <c r="H7" s="17" t="s">
        <v>20</v>
      </c>
      <c r="I7" s="17">
        <v>8</v>
      </c>
      <c r="K7" s="22" t="str">
        <f t="shared" si="0"/>
        <v>OP 172</v>
      </c>
      <c r="L7" s="22">
        <f t="shared" si="1"/>
        <v>8</v>
      </c>
    </row>
    <row r="8" spans="2:12">
      <c r="B8" s="3" t="s">
        <v>8</v>
      </c>
      <c r="C8" s="3">
        <v>6</v>
      </c>
      <c r="D8" s="27">
        <f>IF(C8="",100+COUNTIF($C$3:C8,""),RANK(C8,$C$3:$C$29)+COUNTIF($C$3:C8,C8)/100)</f>
        <v>6.01</v>
      </c>
      <c r="H8" s="17" t="s">
        <v>8</v>
      </c>
      <c r="I8" s="17">
        <v>6</v>
      </c>
      <c r="K8" s="22" t="str">
        <f t="shared" si="0"/>
        <v>OP 30</v>
      </c>
      <c r="L8" s="22">
        <f t="shared" si="1"/>
        <v>6</v>
      </c>
    </row>
    <row r="9" spans="2:12">
      <c r="B9" s="3" t="s">
        <v>9</v>
      </c>
      <c r="C9" s="3">
        <v>4</v>
      </c>
      <c r="D9" s="27">
        <f>IF(C9="",100+COUNTIF($C$3:C9,""),RANK(C9,$C$3:$C$29)+COUNTIF($C$3:C9,C9)/100)</f>
        <v>13.01</v>
      </c>
      <c r="H9" s="17" t="s">
        <v>18</v>
      </c>
      <c r="I9" s="17">
        <v>6</v>
      </c>
      <c r="K9" s="22" t="str">
        <f t="shared" si="0"/>
        <v>OP 160</v>
      </c>
      <c r="L9" s="22">
        <f t="shared" si="1"/>
        <v>6</v>
      </c>
    </row>
    <row r="10" spans="2:12">
      <c r="B10" s="3" t="s">
        <v>10</v>
      </c>
      <c r="C10" s="3">
        <v>2</v>
      </c>
      <c r="D10" s="27">
        <f>IF(C10="",100+COUNTIF($C$3:C10,""),RANK(C10,$C$3:$C$29)+COUNTIF($C$3:C10,C10)/100)</f>
        <v>16.010000000000002</v>
      </c>
      <c r="H10" s="7">
        <v>240</v>
      </c>
      <c r="I10" s="17">
        <v>6</v>
      </c>
      <c r="K10" s="22">
        <f t="shared" si="0"/>
        <v>240</v>
      </c>
      <c r="L10" s="22">
        <f t="shared" si="1"/>
        <v>6</v>
      </c>
    </row>
    <row r="11" spans="2:12">
      <c r="B11" s="3" t="s">
        <v>11</v>
      </c>
      <c r="C11" s="3" t="s">
        <v>3</v>
      </c>
      <c r="D11" s="27">
        <f>IF(C11="",100+COUNTIF($C$3:C11,""),RANK(C11,$C$3:$C$29)+COUNTIF($C$3:C11,C11)/100)</f>
        <v>102</v>
      </c>
      <c r="H11" s="17" t="s">
        <v>2</v>
      </c>
      <c r="I11" s="19">
        <v>5</v>
      </c>
      <c r="K11" s="22" t="str">
        <f t="shared" si="0"/>
        <v>CP 10</v>
      </c>
      <c r="L11" s="22">
        <f t="shared" si="1"/>
        <v>5</v>
      </c>
    </row>
    <row r="12" spans="2:12">
      <c r="B12" s="3" t="s">
        <v>12</v>
      </c>
      <c r="C12" s="3">
        <v>5</v>
      </c>
      <c r="D12" s="27">
        <f>IF(C12="",100+COUNTIF($C$3:C12,""),RANK(C12,$C$3:$C$29)+COUNTIF($C$3:C12,C12)/100)</f>
        <v>9.0299999999999994</v>
      </c>
      <c r="H12" s="17" t="s">
        <v>6</v>
      </c>
      <c r="I12" s="17">
        <v>5</v>
      </c>
      <c r="K12" s="22" t="str">
        <f t="shared" si="0"/>
        <v>OP 10</v>
      </c>
      <c r="L12" s="22">
        <f t="shared" si="1"/>
        <v>5</v>
      </c>
    </row>
    <row r="13" spans="2:12">
      <c r="B13" s="3" t="s">
        <v>13</v>
      </c>
      <c r="C13" s="3">
        <v>25</v>
      </c>
      <c r="D13" s="27">
        <f>IF(C13="",100+COUNTIF($C$3:C13,""),RANK(C13,$C$3:$C$29)+COUNTIF($C$3:C13,C13)/100)</f>
        <v>1.01</v>
      </c>
      <c r="H13" s="17" t="s">
        <v>12</v>
      </c>
      <c r="I13" s="17">
        <v>5</v>
      </c>
      <c r="K13" s="22" t="str">
        <f t="shared" si="0"/>
        <v>OP 90</v>
      </c>
      <c r="L13" s="22">
        <f t="shared" si="1"/>
        <v>5</v>
      </c>
    </row>
    <row r="14" spans="2:12">
      <c r="B14" s="3" t="s">
        <v>14</v>
      </c>
      <c r="C14" s="3">
        <v>2</v>
      </c>
      <c r="D14" s="27">
        <f>IF(C14="",100+COUNTIF($C$3:C14,""),RANK(C14,$C$3:$C$29)+COUNTIF($C$3:C14,C14)/100)</f>
        <v>16.02</v>
      </c>
      <c r="H14" s="17">
        <v>230</v>
      </c>
      <c r="I14" s="17">
        <v>5</v>
      </c>
      <c r="K14" s="22">
        <f t="shared" si="0"/>
        <v>230</v>
      </c>
      <c r="L14" s="22">
        <f t="shared" si="1"/>
        <v>5</v>
      </c>
    </row>
    <row r="15" spans="2:12">
      <c r="B15" s="3" t="s">
        <v>15</v>
      </c>
      <c r="C15" s="3">
        <v>13</v>
      </c>
      <c r="D15" s="27">
        <f>IF(C15="",100+COUNTIF($C$3:C15,""),RANK(C15,$C$3:$C$29)+COUNTIF($C$3:C15,C15)/100)</f>
        <v>3.01</v>
      </c>
      <c r="H15" s="17" t="s">
        <v>9</v>
      </c>
      <c r="I15" s="17">
        <v>4</v>
      </c>
      <c r="K15" s="22" t="str">
        <f t="shared" si="0"/>
        <v>OP 40</v>
      </c>
      <c r="L15" s="22">
        <f t="shared" si="1"/>
        <v>4</v>
      </c>
    </row>
    <row r="16" spans="2:12">
      <c r="B16" s="3" t="s">
        <v>16</v>
      </c>
      <c r="C16" s="3" t="s">
        <v>3</v>
      </c>
      <c r="D16" s="27">
        <f>IF(C16="",100+COUNTIF($C$3:C16,""),RANK(C16,$C$3:$C$29)+COUNTIF($C$3:C16,C16)/100)</f>
        <v>103</v>
      </c>
      <c r="H16" s="17" t="s">
        <v>21</v>
      </c>
      <c r="I16" s="17">
        <v>4</v>
      </c>
      <c r="K16" s="22" t="str">
        <f t="shared" si="0"/>
        <v>OP 175</v>
      </c>
      <c r="L16" s="22">
        <f t="shared" si="1"/>
        <v>4</v>
      </c>
    </row>
    <row r="17" spans="2:12">
      <c r="B17" s="3" t="s">
        <v>17</v>
      </c>
      <c r="C17" s="3">
        <v>2</v>
      </c>
      <c r="D17" s="27">
        <f>IF(C17="",100+COUNTIF($C$3:C17,""),RANK(C17,$C$3:$C$29)+COUNTIF($C$3:C17,C17)/100)</f>
        <v>16.03</v>
      </c>
      <c r="H17" s="17" t="s">
        <v>4</v>
      </c>
      <c r="I17" s="17">
        <v>3</v>
      </c>
      <c r="K17" s="22" t="str">
        <f t="shared" si="0"/>
        <v>CP 20</v>
      </c>
      <c r="L17" s="22">
        <f t="shared" si="1"/>
        <v>3</v>
      </c>
    </row>
    <row r="18" spans="2:12">
      <c r="B18" s="3" t="s">
        <v>18</v>
      </c>
      <c r="C18" s="3">
        <v>6</v>
      </c>
      <c r="D18" s="27">
        <f>IF(C18="",100+COUNTIF($C$3:C18,""),RANK(C18,$C$3:$C$29)+COUNTIF($C$3:C18,C18)/100)</f>
        <v>6.02</v>
      </c>
      <c r="H18" s="17" t="s">
        <v>10</v>
      </c>
      <c r="I18" s="17">
        <v>2</v>
      </c>
      <c r="K18" s="22" t="str">
        <f t="shared" si="0"/>
        <v>OP 45</v>
      </c>
      <c r="L18" s="22">
        <f t="shared" si="1"/>
        <v>2</v>
      </c>
    </row>
    <row r="19" spans="2:12">
      <c r="B19" s="3" t="s">
        <v>19</v>
      </c>
      <c r="C19" s="3" t="s">
        <v>3</v>
      </c>
      <c r="D19" s="27">
        <f>IF(C19="",100+COUNTIF($C$3:C19,""),RANK(C19,$C$3:$C$29)+COUNTIF($C$3:C19,C19)/100)</f>
        <v>104</v>
      </c>
      <c r="H19" s="17" t="s">
        <v>14</v>
      </c>
      <c r="I19" s="17">
        <v>2</v>
      </c>
      <c r="K19" s="22" t="str">
        <f t="shared" si="0"/>
        <v>OP 110</v>
      </c>
      <c r="L19" s="22">
        <f t="shared" si="1"/>
        <v>2</v>
      </c>
    </row>
    <row r="20" spans="2:12">
      <c r="B20" s="3" t="s">
        <v>20</v>
      </c>
      <c r="C20" s="3">
        <v>8</v>
      </c>
      <c r="D20" s="27">
        <f>IF(C20="",100+COUNTIF($C$3:C20,""),RANK(C20,$C$3:$C$29)+COUNTIF($C$3:C20,C20)/100)</f>
        <v>4.0199999999999996</v>
      </c>
      <c r="H20" s="17" t="s">
        <v>17</v>
      </c>
      <c r="I20" s="17">
        <v>2</v>
      </c>
      <c r="K20" s="22" t="str">
        <f t="shared" si="0"/>
        <v>OP 150</v>
      </c>
      <c r="L20" s="22">
        <f t="shared" si="1"/>
        <v>2</v>
      </c>
    </row>
    <row r="21" spans="2:12">
      <c r="B21" s="3" t="s">
        <v>21</v>
      </c>
      <c r="C21" s="3">
        <v>4</v>
      </c>
      <c r="D21" s="27">
        <f>IF(C21="",100+COUNTIF($C$3:C21,""),RANK(C21,$C$3:$C$29)+COUNTIF($C$3:C21,C21)/100)</f>
        <v>13.02</v>
      </c>
      <c r="H21" s="17" t="s">
        <v>22</v>
      </c>
      <c r="I21" s="17">
        <v>2</v>
      </c>
      <c r="K21" s="22" t="str">
        <f t="shared" si="0"/>
        <v>OP 180</v>
      </c>
      <c r="L21" s="22">
        <f t="shared" si="1"/>
        <v>2</v>
      </c>
    </row>
    <row r="22" spans="2:12">
      <c r="B22" s="3" t="s">
        <v>22</v>
      </c>
      <c r="C22" s="3">
        <v>2</v>
      </c>
      <c r="D22" s="27">
        <f>IF(C22="",100+COUNTIF($C$3:C22,""),RANK(C22,$C$3:$C$29)+COUNTIF($C$3:C22,C22)/100)</f>
        <v>16.04</v>
      </c>
      <c r="H22" s="17" t="s">
        <v>25</v>
      </c>
      <c r="I22" s="17">
        <v>2</v>
      </c>
      <c r="K22" s="22" t="str">
        <f t="shared" si="0"/>
        <v>MAL</v>
      </c>
      <c r="L22" s="22">
        <f t="shared" si="1"/>
        <v>2</v>
      </c>
    </row>
    <row r="23" spans="2:12">
      <c r="B23" s="3" t="s">
        <v>23</v>
      </c>
      <c r="C23" s="3">
        <v>18</v>
      </c>
      <c r="D23" s="27">
        <f>IF(C23="",100+COUNTIF($C$3:C23,""),RANK(C23,$C$3:$C$29)+COUNTIF($C$3:C23,C23)/100)</f>
        <v>2.0099999999999998</v>
      </c>
      <c r="H23" s="17" t="s">
        <v>5</v>
      </c>
      <c r="I23" s="17" t="s">
        <v>3</v>
      </c>
      <c r="K23" s="22" t="str">
        <f t="shared" si="0"/>
        <v>CP 30</v>
      </c>
      <c r="L23" s="22" t="str">
        <f t="shared" si="1"/>
        <v/>
      </c>
    </row>
    <row r="24" spans="2:12">
      <c r="B24" s="3" t="s">
        <v>24</v>
      </c>
      <c r="C24" s="3" t="s">
        <v>3</v>
      </c>
      <c r="D24" s="27">
        <f>IF(C24="",100+COUNTIF($C$3:C24,""),RANK(C24,$C$3:$C$29)+COUNTIF($C$3:C24,C24)/100)</f>
        <v>105</v>
      </c>
      <c r="H24" s="17" t="s">
        <v>11</v>
      </c>
      <c r="I24" s="17" t="s">
        <v>3</v>
      </c>
      <c r="K24" s="22" t="str">
        <f t="shared" si="0"/>
        <v>OP 50</v>
      </c>
      <c r="L24" s="22" t="str">
        <f t="shared" si="1"/>
        <v/>
      </c>
    </row>
    <row r="25" spans="2:12">
      <c r="B25" s="3" t="s">
        <v>25</v>
      </c>
      <c r="C25" s="3">
        <v>2</v>
      </c>
      <c r="D25" s="27">
        <f>IF(C25="",100+COUNTIF($C$3:C25,""),RANK(C25,$C$3:$C$29)+COUNTIF($C$3:C25,C25)/100)</f>
        <v>16.05</v>
      </c>
      <c r="H25" s="17" t="s">
        <v>16</v>
      </c>
      <c r="I25" s="17" t="s">
        <v>3</v>
      </c>
      <c r="K25" s="22" t="str">
        <f t="shared" si="0"/>
        <v>OP 130</v>
      </c>
      <c r="L25" s="22" t="str">
        <f t="shared" si="1"/>
        <v/>
      </c>
    </row>
    <row r="26" spans="2:12">
      <c r="B26" s="3">
        <v>230</v>
      </c>
      <c r="C26" s="3">
        <v>5</v>
      </c>
      <c r="D26" s="27">
        <f>IF(C26="",100+COUNTIF($C$3:C26,""),RANK(C26,$C$3:$C$29)+COUNTIF($C$3:C26,C26)/100)</f>
        <v>9.0399999999999991</v>
      </c>
      <c r="H26" s="17" t="s">
        <v>19</v>
      </c>
      <c r="I26" s="17" t="s">
        <v>3</v>
      </c>
      <c r="K26" s="22" t="str">
        <f t="shared" si="0"/>
        <v>OP 170</v>
      </c>
      <c r="L26" s="22" t="str">
        <f t="shared" si="1"/>
        <v/>
      </c>
    </row>
    <row r="27" spans="2:12">
      <c r="B27" s="3">
        <v>240</v>
      </c>
      <c r="C27" s="3">
        <v>6</v>
      </c>
      <c r="D27" s="27">
        <f>IF(C27="",100+COUNTIF($C$3:C27,""),RANK(C27,$C$3:$C$29)+COUNTIF($C$3:C27,C27)/100)</f>
        <v>6.03</v>
      </c>
      <c r="H27" s="17" t="s">
        <v>24</v>
      </c>
      <c r="I27" s="17" t="s">
        <v>3</v>
      </c>
      <c r="K27" s="22" t="str">
        <f t="shared" si="0"/>
        <v>OP 195</v>
      </c>
      <c r="L27" s="22" t="str">
        <f t="shared" si="1"/>
        <v/>
      </c>
    </row>
    <row r="28" spans="2:12">
      <c r="B28" s="3" t="s">
        <v>26</v>
      </c>
      <c r="C28" s="3" t="s">
        <v>3</v>
      </c>
      <c r="D28" s="27">
        <f>IF(C28="",100+COUNTIF($C$3:C28,""),RANK(C28,$C$3:$C$29)+COUNTIF($C$3:C28,C28)/100)</f>
        <v>106</v>
      </c>
      <c r="H28" s="17" t="s">
        <v>26</v>
      </c>
      <c r="I28" s="17" t="s">
        <v>3</v>
      </c>
      <c r="K28" s="22" t="str">
        <f t="shared" si="0"/>
        <v>CONVOYEUR</v>
      </c>
      <c r="L28" s="22" t="str">
        <f t="shared" si="1"/>
        <v/>
      </c>
    </row>
    <row r="29" spans="2:12" ht="15.75" thickBot="1">
      <c r="B29" s="4" t="s">
        <v>27</v>
      </c>
      <c r="C29" s="4" t="s">
        <v>3</v>
      </c>
      <c r="D29" s="27">
        <f>IF(C29="",100+COUNTIF($C$3:C29,""),RANK(C29,$C$3:$C$29)+COUNTIF($C$3:C29,C29)/100)</f>
        <v>107</v>
      </c>
      <c r="H29" s="18" t="s">
        <v>27</v>
      </c>
      <c r="I29" s="18" t="s">
        <v>3</v>
      </c>
      <c r="K29" s="23" t="str">
        <f t="shared" si="0"/>
        <v>PQG</v>
      </c>
      <c r="L29" s="23" t="str">
        <f t="shared" si="1"/>
        <v/>
      </c>
    </row>
    <row r="30" spans="2:12" ht="15.75" thickBot="1">
      <c r="K30" s="24"/>
      <c r="L30" s="24"/>
    </row>
    <row r="31" spans="2:12" ht="15.75" thickBot="1">
      <c r="B31" s="8" t="s">
        <v>28</v>
      </c>
      <c r="C31" s="15">
        <v>2014</v>
      </c>
      <c r="H31" s="8" t="s">
        <v>28</v>
      </c>
      <c r="I31" s="15">
        <v>2014</v>
      </c>
      <c r="K31" s="25"/>
      <c r="L31" s="25"/>
    </row>
    <row r="32" spans="2:12" ht="15.75" thickBot="1">
      <c r="B32" s="9" t="s">
        <v>29</v>
      </c>
      <c r="C32" s="10">
        <v>5</v>
      </c>
      <c r="H32" s="11" t="s">
        <v>30</v>
      </c>
      <c r="I32" s="12">
        <v>9</v>
      </c>
      <c r="K32" s="26"/>
      <c r="L32" s="26"/>
    </row>
    <row r="33" spans="2:12">
      <c r="B33" s="11" t="s">
        <v>30</v>
      </c>
      <c r="C33" s="12">
        <v>9</v>
      </c>
      <c r="H33" s="9" t="s">
        <v>29</v>
      </c>
      <c r="I33" s="10">
        <v>5</v>
      </c>
      <c r="K33" s="26"/>
      <c r="L33" s="26"/>
    </row>
    <row r="34" spans="2:12">
      <c r="B34" s="11" t="s">
        <v>31</v>
      </c>
      <c r="C34" s="12">
        <v>5</v>
      </c>
      <c r="H34" s="11" t="s">
        <v>31</v>
      </c>
      <c r="I34" s="12">
        <v>5</v>
      </c>
      <c r="K34" s="26"/>
      <c r="L34" s="26"/>
    </row>
    <row r="35" spans="2:12">
      <c r="B35" s="11" t="s">
        <v>32</v>
      </c>
      <c r="C35" s="12">
        <v>4</v>
      </c>
      <c r="H35" s="11" t="s">
        <v>36</v>
      </c>
      <c r="I35" s="12">
        <v>5</v>
      </c>
      <c r="K35" s="26"/>
      <c r="L35" s="26"/>
    </row>
    <row r="36" spans="2:12">
      <c r="B36" s="11" t="s">
        <v>33</v>
      </c>
      <c r="C36" s="12">
        <v>2</v>
      </c>
      <c r="H36" s="11" t="s">
        <v>32</v>
      </c>
      <c r="I36" s="12">
        <v>4</v>
      </c>
      <c r="K36" s="26"/>
      <c r="L36" s="26"/>
    </row>
    <row r="37" spans="2:12">
      <c r="B37" s="11" t="s">
        <v>34</v>
      </c>
      <c r="C37" s="12">
        <v>3</v>
      </c>
      <c r="H37" s="11" t="s">
        <v>35</v>
      </c>
      <c r="I37" s="12">
        <v>4</v>
      </c>
      <c r="K37" s="26"/>
      <c r="L37" s="26"/>
    </row>
    <row r="38" spans="2:12">
      <c r="B38" s="11" t="s">
        <v>35</v>
      </c>
      <c r="C38" s="12">
        <v>4</v>
      </c>
      <c r="H38" s="11" t="s">
        <v>34</v>
      </c>
      <c r="I38" s="12">
        <v>3</v>
      </c>
      <c r="K38" s="26"/>
      <c r="L38" s="26"/>
    </row>
    <row r="39" spans="2:12">
      <c r="B39" s="11" t="s">
        <v>36</v>
      </c>
      <c r="C39" s="12">
        <v>5</v>
      </c>
      <c r="H39" s="11" t="s">
        <v>33</v>
      </c>
      <c r="I39" s="12">
        <v>2</v>
      </c>
      <c r="K39" s="26"/>
      <c r="L39" s="26"/>
    </row>
    <row r="40" spans="2:12">
      <c r="B40" s="11" t="s">
        <v>3</v>
      </c>
      <c r="C40" s="12" t="s">
        <v>3</v>
      </c>
      <c r="H40" s="11" t="s">
        <v>3</v>
      </c>
      <c r="I40" s="12" t="s">
        <v>3</v>
      </c>
      <c r="K40" s="26"/>
      <c r="L40" s="26"/>
    </row>
    <row r="41" spans="2:12">
      <c r="B41" s="11" t="s">
        <v>3</v>
      </c>
      <c r="C41" s="12" t="s">
        <v>3</v>
      </c>
      <c r="H41" s="11" t="s">
        <v>3</v>
      </c>
      <c r="I41" s="12" t="s">
        <v>3</v>
      </c>
      <c r="K41" s="26"/>
      <c r="L41" s="26"/>
    </row>
    <row r="42" spans="2:12">
      <c r="B42" s="11" t="s">
        <v>3</v>
      </c>
      <c r="C42" s="12" t="s">
        <v>3</v>
      </c>
      <c r="H42" s="11" t="s">
        <v>3</v>
      </c>
      <c r="I42" s="12" t="s">
        <v>3</v>
      </c>
      <c r="K42" s="26"/>
      <c r="L42" s="26"/>
    </row>
    <row r="43" spans="2:12">
      <c r="B43" s="11" t="s">
        <v>3</v>
      </c>
      <c r="C43" s="12" t="s">
        <v>3</v>
      </c>
      <c r="H43" s="11" t="s">
        <v>3</v>
      </c>
      <c r="I43" s="12" t="s">
        <v>3</v>
      </c>
      <c r="K43" s="26"/>
      <c r="L43" s="26"/>
    </row>
    <row r="44" spans="2:12">
      <c r="B44" s="11" t="s">
        <v>3</v>
      </c>
      <c r="C44" s="12" t="s">
        <v>3</v>
      </c>
      <c r="H44" s="11" t="s">
        <v>3</v>
      </c>
      <c r="I44" s="12" t="s">
        <v>3</v>
      </c>
      <c r="K44" s="26"/>
      <c r="L44" s="26"/>
    </row>
    <row r="45" spans="2:12">
      <c r="B45" s="11" t="s">
        <v>3</v>
      </c>
      <c r="C45" s="12" t="s">
        <v>3</v>
      </c>
      <c r="H45" s="11" t="s">
        <v>3</v>
      </c>
      <c r="I45" s="12" t="s">
        <v>3</v>
      </c>
      <c r="K45" s="26"/>
      <c r="L45" s="26"/>
    </row>
    <row r="46" spans="2:12">
      <c r="B46" s="11" t="s">
        <v>3</v>
      </c>
      <c r="C46" s="12" t="s">
        <v>3</v>
      </c>
      <c r="H46" s="11" t="s">
        <v>3</v>
      </c>
      <c r="I46" s="12" t="s">
        <v>3</v>
      </c>
      <c r="K46" s="26"/>
      <c r="L46" s="26"/>
    </row>
    <row r="47" spans="2:12">
      <c r="B47" s="11" t="s">
        <v>3</v>
      </c>
      <c r="C47" s="12" t="s">
        <v>3</v>
      </c>
      <c r="H47" s="11" t="s">
        <v>3</v>
      </c>
      <c r="I47" s="12" t="s">
        <v>3</v>
      </c>
      <c r="K47" s="26"/>
      <c r="L47" s="26"/>
    </row>
    <row r="48" spans="2:12">
      <c r="B48" s="11" t="s">
        <v>3</v>
      </c>
      <c r="C48" s="12" t="s">
        <v>3</v>
      </c>
      <c r="H48" s="11" t="s">
        <v>3</v>
      </c>
      <c r="I48" s="12" t="s">
        <v>3</v>
      </c>
      <c r="K48" s="26"/>
      <c r="L48" s="26"/>
    </row>
    <row r="49" spans="2:12">
      <c r="B49" s="11" t="s">
        <v>3</v>
      </c>
      <c r="C49" s="12" t="s">
        <v>3</v>
      </c>
      <c r="H49" s="11" t="s">
        <v>3</v>
      </c>
      <c r="I49" s="12" t="s">
        <v>3</v>
      </c>
      <c r="K49" s="26"/>
      <c r="L49" s="26"/>
    </row>
    <row r="50" spans="2:12">
      <c r="B50" s="11" t="s">
        <v>3</v>
      </c>
      <c r="C50" s="12" t="s">
        <v>3</v>
      </c>
      <c r="H50" s="11" t="s">
        <v>3</v>
      </c>
      <c r="I50" s="12" t="s">
        <v>3</v>
      </c>
      <c r="K50" s="26"/>
      <c r="L50" s="26"/>
    </row>
    <row r="51" spans="2:12">
      <c r="B51" s="11" t="s">
        <v>3</v>
      </c>
      <c r="C51" s="12" t="s">
        <v>3</v>
      </c>
      <c r="H51" s="11" t="s">
        <v>3</v>
      </c>
      <c r="I51" s="12" t="s">
        <v>3</v>
      </c>
      <c r="K51" s="26"/>
      <c r="L51" s="26"/>
    </row>
    <row r="52" spans="2:12">
      <c r="B52" s="11" t="s">
        <v>3</v>
      </c>
      <c r="C52" s="12" t="s">
        <v>3</v>
      </c>
      <c r="H52" s="11" t="s">
        <v>3</v>
      </c>
      <c r="I52" s="12" t="s">
        <v>3</v>
      </c>
      <c r="K52" s="26"/>
      <c r="L52" s="26"/>
    </row>
    <row r="53" spans="2:12">
      <c r="B53" s="11" t="s">
        <v>3</v>
      </c>
      <c r="C53" s="12" t="s">
        <v>3</v>
      </c>
      <c r="H53" s="11" t="s">
        <v>3</v>
      </c>
      <c r="I53" s="12" t="s">
        <v>3</v>
      </c>
      <c r="K53" s="26"/>
      <c r="L53" s="26"/>
    </row>
    <row r="54" spans="2:12">
      <c r="B54" s="11" t="s">
        <v>3</v>
      </c>
      <c r="C54" s="12" t="s">
        <v>3</v>
      </c>
      <c r="H54" s="11" t="s">
        <v>3</v>
      </c>
      <c r="I54" s="12" t="s">
        <v>3</v>
      </c>
      <c r="K54" s="26"/>
      <c r="L54" s="26"/>
    </row>
    <row r="55" spans="2:12">
      <c r="B55" s="11" t="s">
        <v>3</v>
      </c>
      <c r="C55" s="12" t="s">
        <v>3</v>
      </c>
      <c r="H55" s="11" t="s">
        <v>3</v>
      </c>
      <c r="I55" s="12" t="s">
        <v>3</v>
      </c>
      <c r="K55" s="26"/>
      <c r="L55" s="26"/>
    </row>
    <row r="56" spans="2:12">
      <c r="B56" s="11" t="s">
        <v>3</v>
      </c>
      <c r="C56" s="12" t="s">
        <v>3</v>
      </c>
      <c r="H56" s="11" t="s">
        <v>3</v>
      </c>
      <c r="I56" s="12" t="s">
        <v>3</v>
      </c>
      <c r="K56" s="26"/>
      <c r="L56" s="26"/>
    </row>
    <row r="57" spans="2:12">
      <c r="B57" s="11" t="s">
        <v>3</v>
      </c>
      <c r="C57" s="12" t="s">
        <v>3</v>
      </c>
      <c r="H57" s="11" t="s">
        <v>3</v>
      </c>
      <c r="I57" s="12" t="s">
        <v>3</v>
      </c>
      <c r="K57" s="26"/>
      <c r="L57" s="26"/>
    </row>
    <row r="58" spans="2:12">
      <c r="B58" s="11" t="s">
        <v>3</v>
      </c>
      <c r="C58" s="12" t="s">
        <v>3</v>
      </c>
      <c r="H58" s="11" t="s">
        <v>3</v>
      </c>
      <c r="I58" s="12" t="s">
        <v>3</v>
      </c>
      <c r="K58" s="26"/>
      <c r="L58" s="26"/>
    </row>
    <row r="59" spans="2:12">
      <c r="B59" s="11" t="s">
        <v>3</v>
      </c>
      <c r="C59" s="12" t="s">
        <v>3</v>
      </c>
      <c r="H59" s="11" t="s">
        <v>3</v>
      </c>
      <c r="I59" s="12" t="s">
        <v>3</v>
      </c>
      <c r="K59" s="26"/>
      <c r="L59" s="26"/>
    </row>
    <row r="60" spans="2:12">
      <c r="B60" s="11" t="s">
        <v>3</v>
      </c>
      <c r="C60" s="12" t="s">
        <v>3</v>
      </c>
      <c r="H60" s="11" t="s">
        <v>3</v>
      </c>
      <c r="I60" s="12" t="s">
        <v>3</v>
      </c>
      <c r="K60" s="26"/>
      <c r="L60" s="26"/>
    </row>
    <row r="61" spans="2:12" ht="15.75" thickBot="1">
      <c r="B61" s="13" t="s">
        <v>3</v>
      </c>
      <c r="C61" s="14" t="s">
        <v>3</v>
      </c>
      <c r="H61" s="13" t="s">
        <v>3</v>
      </c>
      <c r="I61" s="14" t="s">
        <v>3</v>
      </c>
      <c r="K61" s="26"/>
      <c r="L61" s="26"/>
    </row>
    <row r="62" spans="2:12">
      <c r="K62" s="24"/>
      <c r="L62" s="24"/>
    </row>
    <row r="63" spans="2:12">
      <c r="K63" s="24"/>
      <c r="L63" s="24"/>
    </row>
    <row r="64" spans="2:12">
      <c r="K64" s="24"/>
      <c r="L64" s="24"/>
    </row>
    <row r="65" spans="11:12">
      <c r="K65" s="24"/>
      <c r="L65" s="24"/>
    </row>
    <row r="66" spans="11:12">
      <c r="K66" s="24"/>
      <c r="L66" s="24"/>
    </row>
    <row r="67" spans="11:12">
      <c r="K67" s="24"/>
      <c r="L67" s="24"/>
    </row>
    <row r="68" spans="11:12">
      <c r="K68" s="24"/>
      <c r="L68" s="24"/>
    </row>
    <row r="69" spans="11:12">
      <c r="K69" s="24"/>
      <c r="L69" s="24"/>
    </row>
    <row r="70" spans="11:12">
      <c r="K70" s="24"/>
      <c r="L70" s="2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GARCET - U425210</dc:creator>
  <cp:lastModifiedBy>___</cp:lastModifiedBy>
  <dcterms:created xsi:type="dcterms:W3CDTF">2013-10-23T13:50:14Z</dcterms:created>
  <dcterms:modified xsi:type="dcterms:W3CDTF">2013-10-24T06:59:23Z</dcterms:modified>
</cp:coreProperties>
</file>