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24915" windowHeight="13860"/>
  </bookViews>
  <sheets>
    <sheet name="Feuil1" sheetId="1" r:id="rId1"/>
  </sheets>
  <externalReferences>
    <externalReference r:id="rId2"/>
  </externalReferences>
  <definedNames>
    <definedName name="Animaux">OFFSET(Feuil1!$K$2,,,COUNTA(Feuil1!$K$2:$K$16000),1)</definedName>
    <definedName name="Années">OFFSET(Feuil1!$J$2,,,COUNTA(Feuil1!$J$2:$J$16000),1)</definedName>
    <definedName name="Commandes_DOS">Feuil1!$E$18</definedName>
    <definedName name="Liste">OFFSET(Feuil1!$I$2,,,COUNTA(Feuil1!$I$2:$I$16000),1)</definedName>
    <definedName name="MaBD">OFFSET([1]BD!$A$2,,,COUNTA([1]BD!$A$1:$A$65536)-1,COUNTA([1]BD!$A$1:$IV$1))</definedName>
    <definedName name="Max_Animaux">Feuil1!$M$1</definedName>
    <definedName name="Max_Années">Feuil1!$M$4</definedName>
    <definedName name="Min_Années">Feuil1!$M$3</definedName>
    <definedName name="Nb_Animaux">Feuil1!$M$2</definedName>
    <definedName name="Nb_Années">Feuil1!$M$5</definedName>
    <definedName name="Nb_Liste">Feuil1!$M$6</definedName>
  </definedNames>
  <calcPr calcId="145621" fullCalcOnLoad="1"/>
</workbook>
</file>

<file path=xl/calcChain.xml><?xml version="1.0" encoding="utf-8"?>
<calcChain xmlns="http://schemas.openxmlformats.org/spreadsheetml/2006/main">
  <c r="M2" i="1" l="1"/>
  <c r="M3" i="1"/>
  <c r="M4" i="1"/>
  <c r="M5" i="1"/>
  <c r="C132" i="1" s="1"/>
  <c r="M6" i="1"/>
  <c r="E19" i="1"/>
  <c r="A20" i="1"/>
  <c r="E20" i="1" s="1"/>
  <c r="B20" i="1"/>
  <c r="C20" i="1"/>
  <c r="E135" i="1" l="1"/>
  <c r="E134" i="1"/>
  <c r="E132" i="1"/>
  <c r="C21" i="1"/>
  <c r="C22" i="1" s="1"/>
  <c r="C23" i="1" s="1"/>
  <c r="C24" i="1" s="1"/>
  <c r="B135" i="1"/>
  <c r="B134" i="1"/>
  <c r="B133" i="1"/>
  <c r="B132" i="1"/>
  <c r="A135" i="1"/>
  <c r="A134" i="1"/>
  <c r="A133" i="1"/>
  <c r="A132" i="1"/>
  <c r="E133" i="1"/>
  <c r="C135" i="1"/>
  <c r="C134" i="1"/>
  <c r="C133" i="1"/>
  <c r="B21" i="1" l="1"/>
  <c r="A21" i="1" s="1"/>
  <c r="E21" i="1" s="1"/>
  <c r="C25" i="1"/>
  <c r="B22" i="1" l="1"/>
  <c r="C26" i="1"/>
  <c r="A22" i="1" l="1"/>
  <c r="E22" i="1" s="1"/>
  <c r="B23" i="1"/>
  <c r="C27" i="1"/>
  <c r="A23" i="1" l="1"/>
  <c r="E23" i="1" s="1"/>
  <c r="B24" i="1"/>
  <c r="C28" i="1"/>
  <c r="A24" i="1" l="1"/>
  <c r="E24" i="1" s="1"/>
  <c r="B25" i="1"/>
  <c r="C29" i="1"/>
  <c r="A25" i="1" l="1"/>
  <c r="E25" i="1" s="1"/>
  <c r="B26" i="1"/>
  <c r="C30" i="1"/>
  <c r="A26" i="1" l="1"/>
  <c r="B27" i="1"/>
  <c r="E26" i="1"/>
  <c r="C31" i="1"/>
  <c r="A27" i="1" l="1"/>
  <c r="E27" i="1" s="1"/>
  <c r="B28" i="1"/>
  <c r="C32" i="1"/>
  <c r="A28" i="1" l="1"/>
  <c r="E28" i="1" s="1"/>
  <c r="B29" i="1"/>
  <c r="C33" i="1"/>
  <c r="A29" i="1" l="1"/>
  <c r="E29" i="1" s="1"/>
  <c r="B30" i="1"/>
  <c r="C34" i="1"/>
  <c r="A30" i="1" l="1"/>
  <c r="E30" i="1" s="1"/>
  <c r="B31" i="1"/>
  <c r="C35" i="1"/>
  <c r="A31" i="1" l="1"/>
  <c r="E31" i="1" s="1"/>
  <c r="B32" i="1"/>
  <c r="C36" i="1"/>
  <c r="A32" i="1" l="1"/>
  <c r="E32" i="1" s="1"/>
  <c r="B33" i="1"/>
  <c r="C37" i="1"/>
  <c r="A33" i="1" l="1"/>
  <c r="E33" i="1" s="1"/>
  <c r="B34" i="1"/>
  <c r="C38" i="1"/>
  <c r="A34" i="1" l="1"/>
  <c r="E34" i="1" s="1"/>
  <c r="B35" i="1"/>
  <c r="C39" i="1"/>
  <c r="A35" i="1" l="1"/>
  <c r="E35" i="1" s="1"/>
  <c r="B36" i="1"/>
  <c r="C40" i="1"/>
  <c r="A36" i="1" l="1"/>
  <c r="E36" i="1" s="1"/>
  <c r="B37" i="1"/>
  <c r="C41" i="1"/>
  <c r="A37" i="1" l="1"/>
  <c r="E37" i="1" s="1"/>
  <c r="B38" i="1"/>
  <c r="C42" i="1"/>
  <c r="A38" i="1" l="1"/>
  <c r="E38" i="1" s="1"/>
  <c r="B39" i="1"/>
  <c r="C43" i="1"/>
  <c r="A39" i="1" l="1"/>
  <c r="E39" i="1" s="1"/>
  <c r="B40" i="1"/>
  <c r="C44" i="1"/>
  <c r="A40" i="1" l="1"/>
  <c r="E40" i="1" s="1"/>
  <c r="B41" i="1"/>
  <c r="C45" i="1"/>
  <c r="A41" i="1" l="1"/>
  <c r="E41" i="1" s="1"/>
  <c r="B42" i="1"/>
  <c r="C46" i="1"/>
  <c r="A42" i="1" l="1"/>
  <c r="E42" i="1" s="1"/>
  <c r="B43" i="1"/>
  <c r="C47" i="1"/>
  <c r="A43" i="1" l="1"/>
  <c r="E43" i="1" s="1"/>
  <c r="B44" i="1"/>
  <c r="C48" i="1"/>
  <c r="A44" i="1" l="1"/>
  <c r="E44" i="1" s="1"/>
  <c r="B45" i="1"/>
  <c r="C49" i="1"/>
  <c r="A45" i="1" l="1"/>
  <c r="E45" i="1" s="1"/>
  <c r="B46" i="1"/>
  <c r="C50" i="1"/>
  <c r="A46" i="1" l="1"/>
  <c r="E46" i="1" s="1"/>
  <c r="B47" i="1"/>
  <c r="C51" i="1"/>
  <c r="A47" i="1" l="1"/>
  <c r="E47" i="1" s="1"/>
  <c r="B48" i="1"/>
  <c r="C52" i="1"/>
  <c r="A48" i="1" l="1"/>
  <c r="E48" i="1" s="1"/>
  <c r="B49" i="1"/>
  <c r="C53" i="1"/>
  <c r="A49" i="1" l="1"/>
  <c r="E49" i="1" s="1"/>
  <c r="B50" i="1"/>
  <c r="C54" i="1"/>
  <c r="A50" i="1" l="1"/>
  <c r="E50" i="1" s="1"/>
  <c r="B51" i="1"/>
  <c r="C55" i="1"/>
  <c r="A51" i="1" l="1"/>
  <c r="E51" i="1" s="1"/>
  <c r="B52" i="1"/>
  <c r="C56" i="1"/>
  <c r="A52" i="1" l="1"/>
  <c r="E52" i="1" s="1"/>
  <c r="B53" i="1"/>
  <c r="C57" i="1"/>
  <c r="A53" i="1" l="1"/>
  <c r="E53" i="1" s="1"/>
  <c r="B54" i="1"/>
  <c r="C58" i="1"/>
  <c r="A54" i="1" l="1"/>
  <c r="E54" i="1" s="1"/>
  <c r="B55" i="1"/>
  <c r="C59" i="1"/>
  <c r="A55" i="1" l="1"/>
  <c r="E55" i="1" s="1"/>
  <c r="B56" i="1"/>
  <c r="C60" i="1"/>
  <c r="A56" i="1" l="1"/>
  <c r="E56" i="1" s="1"/>
  <c r="B57" i="1"/>
  <c r="C61" i="1"/>
  <c r="A57" i="1" l="1"/>
  <c r="E57" i="1" s="1"/>
  <c r="B58" i="1"/>
  <c r="C62" i="1"/>
  <c r="A58" i="1" l="1"/>
  <c r="E58" i="1" s="1"/>
  <c r="B59" i="1"/>
  <c r="C63" i="1"/>
  <c r="A59" i="1" l="1"/>
  <c r="E59" i="1" s="1"/>
  <c r="B60" i="1"/>
  <c r="C64" i="1"/>
  <c r="A60" i="1" l="1"/>
  <c r="E60" i="1" s="1"/>
  <c r="B61" i="1"/>
  <c r="C65" i="1"/>
  <c r="A61" i="1" l="1"/>
  <c r="E61" i="1" s="1"/>
  <c r="B62" i="1"/>
  <c r="C66" i="1"/>
  <c r="A62" i="1" l="1"/>
  <c r="E62" i="1" s="1"/>
  <c r="B63" i="1"/>
  <c r="C67" i="1"/>
  <c r="A63" i="1" l="1"/>
  <c r="E63" i="1" s="1"/>
  <c r="B64" i="1"/>
  <c r="C68" i="1"/>
  <c r="A64" i="1" l="1"/>
  <c r="E64" i="1" s="1"/>
  <c r="B65" i="1"/>
  <c r="C69" i="1"/>
  <c r="A65" i="1" l="1"/>
  <c r="E65" i="1" s="1"/>
  <c r="B66" i="1"/>
  <c r="C70" i="1"/>
  <c r="A66" i="1" l="1"/>
  <c r="E66" i="1" s="1"/>
  <c r="B67" i="1"/>
  <c r="C71" i="1"/>
  <c r="A67" i="1" l="1"/>
  <c r="E67" i="1" s="1"/>
  <c r="B68" i="1"/>
  <c r="C72" i="1"/>
  <c r="A68" i="1" l="1"/>
  <c r="E68" i="1" s="1"/>
  <c r="B69" i="1"/>
  <c r="C73" i="1"/>
  <c r="A69" i="1" l="1"/>
  <c r="E69" i="1" s="1"/>
  <c r="B70" i="1"/>
  <c r="C74" i="1"/>
  <c r="A70" i="1" l="1"/>
  <c r="E70" i="1" s="1"/>
  <c r="B71" i="1"/>
  <c r="C75" i="1"/>
  <c r="A71" i="1" l="1"/>
  <c r="E71" i="1" s="1"/>
  <c r="B72" i="1"/>
  <c r="C76" i="1"/>
  <c r="A72" i="1" l="1"/>
  <c r="E72" i="1" s="1"/>
  <c r="B73" i="1"/>
  <c r="C77" i="1"/>
  <c r="A73" i="1" l="1"/>
  <c r="E73" i="1" s="1"/>
  <c r="B74" i="1"/>
  <c r="C78" i="1"/>
  <c r="A74" i="1" l="1"/>
  <c r="E74" i="1" s="1"/>
  <c r="B75" i="1"/>
  <c r="C79" i="1"/>
  <c r="A75" i="1" l="1"/>
  <c r="E75" i="1" s="1"/>
  <c r="B76" i="1"/>
  <c r="C80" i="1"/>
  <c r="A76" i="1" l="1"/>
  <c r="E76" i="1" s="1"/>
  <c r="B77" i="1"/>
  <c r="C81" i="1"/>
  <c r="A77" i="1" l="1"/>
  <c r="E77" i="1" s="1"/>
  <c r="B78" i="1"/>
  <c r="C82" i="1"/>
  <c r="A78" i="1" l="1"/>
  <c r="E78" i="1" s="1"/>
  <c r="B79" i="1"/>
  <c r="C83" i="1"/>
  <c r="A79" i="1" l="1"/>
  <c r="E79" i="1" s="1"/>
  <c r="B80" i="1"/>
  <c r="C84" i="1"/>
  <c r="A80" i="1" l="1"/>
  <c r="E80" i="1" s="1"/>
  <c r="B81" i="1"/>
  <c r="C85" i="1"/>
  <c r="A81" i="1" l="1"/>
  <c r="E81" i="1" s="1"/>
  <c r="B82" i="1"/>
  <c r="C86" i="1"/>
  <c r="A82" i="1" l="1"/>
  <c r="E82" i="1" s="1"/>
  <c r="B83" i="1"/>
  <c r="C87" i="1"/>
  <c r="A83" i="1" l="1"/>
  <c r="E83" i="1" s="1"/>
  <c r="B84" i="1"/>
  <c r="C88" i="1"/>
  <c r="A84" i="1" l="1"/>
  <c r="E84" i="1" s="1"/>
  <c r="B85" i="1"/>
  <c r="C89" i="1"/>
  <c r="A85" i="1" l="1"/>
  <c r="E85" i="1" s="1"/>
  <c r="B86" i="1"/>
  <c r="C90" i="1"/>
  <c r="A86" i="1" l="1"/>
  <c r="E86" i="1" s="1"/>
  <c r="B87" i="1"/>
  <c r="C91" i="1"/>
  <c r="A87" i="1" l="1"/>
  <c r="E87" i="1" s="1"/>
  <c r="B88" i="1"/>
  <c r="C92" i="1"/>
  <c r="A88" i="1" l="1"/>
  <c r="E88" i="1" s="1"/>
  <c r="B89" i="1"/>
  <c r="C93" i="1"/>
  <c r="A89" i="1" l="1"/>
  <c r="E89" i="1" s="1"/>
  <c r="B90" i="1"/>
  <c r="C94" i="1"/>
  <c r="A90" i="1" l="1"/>
  <c r="E90" i="1" s="1"/>
  <c r="B91" i="1"/>
  <c r="C95" i="1"/>
  <c r="A91" i="1" l="1"/>
  <c r="E91" i="1" s="1"/>
  <c r="B92" i="1"/>
  <c r="C96" i="1"/>
  <c r="A92" i="1" l="1"/>
  <c r="E92" i="1" s="1"/>
  <c r="B93" i="1"/>
  <c r="C97" i="1"/>
  <c r="A93" i="1" l="1"/>
  <c r="E93" i="1" s="1"/>
  <c r="B94" i="1"/>
  <c r="C98" i="1"/>
  <c r="A94" i="1" l="1"/>
  <c r="E94" i="1" s="1"/>
  <c r="B95" i="1"/>
  <c r="C99" i="1"/>
  <c r="A95" i="1" l="1"/>
  <c r="E95" i="1" s="1"/>
  <c r="B96" i="1"/>
  <c r="C100" i="1"/>
  <c r="A96" i="1" l="1"/>
  <c r="E96" i="1" s="1"/>
  <c r="B97" i="1"/>
  <c r="C101" i="1"/>
  <c r="A97" i="1" l="1"/>
  <c r="B98" i="1"/>
  <c r="E97" i="1"/>
  <c r="C102" i="1"/>
  <c r="A98" i="1" l="1"/>
  <c r="E98" i="1" s="1"/>
  <c r="B99" i="1"/>
  <c r="C103" i="1"/>
  <c r="A99" i="1" l="1"/>
  <c r="E99" i="1" s="1"/>
  <c r="B100" i="1"/>
  <c r="C104" i="1"/>
  <c r="A100" i="1" l="1"/>
  <c r="E100" i="1" s="1"/>
  <c r="B101" i="1"/>
  <c r="C105" i="1"/>
  <c r="A101" i="1" l="1"/>
  <c r="E101" i="1" s="1"/>
  <c r="B102" i="1"/>
  <c r="C106" i="1"/>
  <c r="A102" i="1" l="1"/>
  <c r="E102" i="1" s="1"/>
  <c r="B103" i="1"/>
  <c r="C107" i="1"/>
  <c r="A103" i="1" l="1"/>
  <c r="E103" i="1" s="1"/>
  <c r="B104" i="1"/>
  <c r="C108" i="1"/>
  <c r="A104" i="1" l="1"/>
  <c r="E104" i="1" s="1"/>
  <c r="B105" i="1"/>
  <c r="C109" i="1"/>
  <c r="A105" i="1" l="1"/>
  <c r="E105" i="1" s="1"/>
  <c r="B106" i="1"/>
  <c r="C110" i="1"/>
  <c r="A106" i="1" l="1"/>
  <c r="E106" i="1" s="1"/>
  <c r="B107" i="1"/>
  <c r="C111" i="1"/>
  <c r="A107" i="1" l="1"/>
  <c r="E107" i="1" s="1"/>
  <c r="B108" i="1"/>
  <c r="C112" i="1"/>
  <c r="A108" i="1" l="1"/>
  <c r="E108" i="1" s="1"/>
  <c r="B109" i="1"/>
  <c r="C113" i="1"/>
  <c r="A109" i="1" l="1"/>
  <c r="B110" i="1"/>
  <c r="E109" i="1"/>
  <c r="C114" i="1"/>
  <c r="A110" i="1" l="1"/>
  <c r="E110" i="1" s="1"/>
  <c r="B111" i="1"/>
  <c r="C115" i="1"/>
  <c r="A111" i="1" l="1"/>
  <c r="E111" i="1" s="1"/>
  <c r="B112" i="1"/>
  <c r="C116" i="1"/>
  <c r="A112" i="1" l="1"/>
  <c r="E112" i="1" s="1"/>
  <c r="B113" i="1"/>
  <c r="C117" i="1"/>
  <c r="A113" i="1" l="1"/>
  <c r="E113" i="1" s="1"/>
  <c r="B114" i="1"/>
  <c r="C118" i="1"/>
  <c r="A114" i="1" l="1"/>
  <c r="B115" i="1"/>
  <c r="E114" i="1"/>
  <c r="C119" i="1"/>
  <c r="A115" i="1" l="1"/>
  <c r="E115" i="1" s="1"/>
  <c r="B116" i="1"/>
  <c r="C120" i="1"/>
  <c r="A116" i="1" l="1"/>
  <c r="B117" i="1"/>
  <c r="E116" i="1"/>
  <c r="C121" i="1"/>
  <c r="A117" i="1" l="1"/>
  <c r="E117" i="1" s="1"/>
  <c r="B118" i="1"/>
  <c r="C122" i="1"/>
  <c r="A118" i="1" l="1"/>
  <c r="E118" i="1" s="1"/>
  <c r="B119" i="1"/>
  <c r="C123" i="1"/>
  <c r="A119" i="1" l="1"/>
  <c r="B120" i="1"/>
  <c r="E119" i="1"/>
  <c r="C124" i="1"/>
  <c r="A120" i="1" l="1"/>
  <c r="B121" i="1"/>
  <c r="E120" i="1"/>
  <c r="C125" i="1"/>
  <c r="A121" i="1" l="1"/>
  <c r="E121" i="1" s="1"/>
  <c r="B122" i="1"/>
  <c r="C126" i="1"/>
  <c r="A122" i="1" l="1"/>
  <c r="E122" i="1" s="1"/>
  <c r="B123" i="1"/>
  <c r="C127" i="1"/>
  <c r="A123" i="1" l="1"/>
  <c r="E123" i="1" s="1"/>
  <c r="B124" i="1"/>
  <c r="C128" i="1"/>
  <c r="A124" i="1" l="1"/>
  <c r="B125" i="1"/>
  <c r="E124" i="1"/>
  <c r="C129" i="1"/>
  <c r="A125" i="1" l="1"/>
  <c r="E125" i="1" s="1"/>
  <c r="B126" i="1"/>
  <c r="C130" i="1"/>
  <c r="A126" i="1" l="1"/>
  <c r="E126" i="1" s="1"/>
  <c r="B127" i="1"/>
  <c r="C131" i="1"/>
  <c r="A127" i="1" l="1"/>
  <c r="E127" i="1" s="1"/>
  <c r="B128" i="1"/>
  <c r="A128" i="1" l="1"/>
  <c r="E128" i="1" s="1"/>
  <c r="B129" i="1"/>
  <c r="A129" i="1" l="1"/>
  <c r="E129" i="1" s="1"/>
  <c r="B130" i="1"/>
  <c r="A130" i="1" l="1"/>
  <c r="E130" i="1" s="1"/>
  <c r="E131" i="1" s="1"/>
  <c r="E15" i="1" s="1"/>
  <c r="B131" i="1"/>
  <c r="A131" i="1" s="1"/>
  <c r="M1" i="1" l="1"/>
</calcChain>
</file>

<file path=xl/sharedStrings.xml><?xml version="1.0" encoding="utf-8"?>
<sst xmlns="http://schemas.openxmlformats.org/spreadsheetml/2006/main" count="44" uniqueCount="35">
  <si>
    <t>Commandes DOS</t>
  </si>
  <si>
    <r>
      <t xml:space="preserve">Liste des commandes DOS à coller dans le fichier </t>
    </r>
    <r>
      <rPr>
        <b/>
        <sz val="10"/>
        <rFont val="Arial"/>
        <family val="2"/>
      </rPr>
      <t>construire_arborescence.bat</t>
    </r>
  </si>
  <si>
    <t>=Feuil1!$M$6</t>
  </si>
  <si>
    <t>Nb_Liste</t>
  </si>
  <si>
    <t>=Feuil1!$M$5</t>
  </si>
  <si>
    <t>Nb_Années</t>
  </si>
  <si>
    <t>=Feuil1!$M$2</t>
  </si>
  <si>
    <t>Nb_Animaux</t>
  </si>
  <si>
    <t>=Feuil1!$M$3</t>
  </si>
  <si>
    <t>Min_Années</t>
  </si>
  <si>
    <t>=Feuil1!$M$4</t>
  </si>
  <si>
    <t>Max_Années</t>
  </si>
  <si>
    <t>=Feuil1!$M$1</t>
  </si>
  <si>
    <t>Max_Animaux</t>
  </si>
  <si>
    <t>=DECALER(BD!$A$2,,,NBVAL(BD!$A:$A)-1,NBVAL(BD!$1:$1))</t>
  </si>
  <si>
    <t>MaBD</t>
  </si>
  <si>
    <t>=DECALER(Feuil1!$I$2,,,NBVAL(Feuil1!$I$2:$I$16000),1)</t>
  </si>
  <si>
    <t>Liste</t>
  </si>
  <si>
    <t>4-HIPPOCAMPE</t>
  </si>
  <si>
    <t>IENS</t>
  </si>
  <si>
    <t>=Feuil1!$E$15</t>
  </si>
  <si>
    <t>Commandes_DOS</t>
  </si>
  <si>
    <t>3-POULPE</t>
  </si>
  <si>
    <t>ESCH</t>
  </si>
  <si>
    <t>=DECALER(Feuil1!$J$2,,,NBVAL(Feuil1!$J$2:$J$16000),1)</t>
  </si>
  <si>
    <t>Années</t>
  </si>
  <si>
    <t>2-CHAT</t>
  </si>
  <si>
    <t>NOEM</t>
  </si>
  <si>
    <t>=DECALER(Feuil1!$K$2,,,NBVAL(Feuil1!$K$2:$K$16000),1)</t>
  </si>
  <si>
    <t>Animaux</t>
  </si>
  <si>
    <t>Tableau des noms</t>
  </si>
  <si>
    <t>1-CHIEN</t>
  </si>
  <si>
    <t>JEMA</t>
  </si>
  <si>
    <t>C:\Users\jvdo\Documents\forum\test</t>
  </si>
  <si>
    <t>Répertoire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</si>
</sst>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i/>
      <sz val="10"/>
      <color theme="4" tint="-0.249977111117893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2" borderId="0" xfId="0" applyFont="1" applyFill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4" fillId="0" borderId="1" xfId="0" applyFont="1" applyBorder="1" applyAlignment="1">
      <alignment horizontal="right"/>
    </xf>
    <xf numFmtId="0" fontId="5" fillId="0" borderId="5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5" fillId="0" borderId="7" xfId="0" applyFont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657225</xdr:colOff>
      <xdr:row>24</xdr:row>
      <xdr:rowOff>135403</xdr:rowOff>
    </xdr:from>
    <xdr:ext cx="7720955" cy="4503271"/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67" t="17600" r="15101" b="25968"/>
        <a:stretch/>
      </xdr:blipFill>
      <xdr:spPr>
        <a:xfrm>
          <a:off x="4467225" y="4021603"/>
          <a:ext cx="7720955" cy="450327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oisgontierjacques.free.fr/fichiers/Fichier/ListeFichiersRepertoi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</sheetNames>
    <sheetDataSet>
      <sheetData sheetId="0">
        <row r="1">
          <cell r="A1" t="str">
            <v>plannings[C:\Users\jvdo\Documents\Cnam\MPRO\plannings]</v>
          </cell>
        </row>
        <row r="4">
          <cell r="A4" t="str">
            <v>Master MPRO PLANNING 2013 du 07  au 11 Octobre 2013.pdf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M144"/>
  <sheetViews>
    <sheetView tabSelected="1" workbookViewId="0">
      <selection activeCell="H15" sqref="H15"/>
    </sheetView>
  </sheetViews>
  <sheetFormatPr baseColWidth="10" defaultRowHeight="12.75" x14ac:dyDescent="0.2"/>
  <cols>
    <col min="1" max="1" width="9.140625" customWidth="1"/>
    <col min="2" max="2" width="7.140625" customWidth="1"/>
    <col min="3" max="3" width="17.28515625" customWidth="1"/>
    <col min="5" max="5" width="46.5703125" customWidth="1"/>
    <col min="11" max="11" width="16.140625" customWidth="1"/>
    <col min="13" max="13" width="15" bestFit="1" customWidth="1"/>
  </cols>
  <sheetData>
    <row r="1" spans="2:13" ht="16.5" thickBot="1" x14ac:dyDescent="0.25">
      <c r="C1" s="25" t="s">
        <v>34</v>
      </c>
      <c r="D1" s="24" t="s">
        <v>33</v>
      </c>
      <c r="E1" s="23"/>
      <c r="F1" s="22"/>
      <c r="I1" s="21" t="s">
        <v>17</v>
      </c>
      <c r="J1" s="21" t="s">
        <v>25</v>
      </c>
      <c r="K1" s="20" t="s">
        <v>29</v>
      </c>
      <c r="L1" s="19" t="s">
        <v>13</v>
      </c>
      <c r="M1" s="2" t="str">
        <f ca="1">INDEX(Animaux,Max_Animaux)</f>
        <v>4-HIPPOCAMPE</v>
      </c>
    </row>
    <row r="2" spans="2:13" x14ac:dyDescent="0.2">
      <c r="I2" s="4" t="s">
        <v>32</v>
      </c>
      <c r="J2" s="14">
        <v>2006</v>
      </c>
      <c r="K2" s="4" t="s">
        <v>31</v>
      </c>
      <c r="L2" s="19" t="s">
        <v>7</v>
      </c>
      <c r="M2" s="2">
        <f ca="1">COUNTA(Animaux)</f>
        <v>4</v>
      </c>
    </row>
    <row r="3" spans="2:13" x14ac:dyDescent="0.2">
      <c r="B3" s="18" t="s">
        <v>30</v>
      </c>
      <c r="C3" s="12" t="s">
        <v>29</v>
      </c>
      <c r="D3" s="11" t="s">
        <v>28</v>
      </c>
      <c r="E3" s="10"/>
      <c r="I3" s="4" t="s">
        <v>27</v>
      </c>
      <c r="J3" s="14">
        <v>2007</v>
      </c>
      <c r="K3" s="4" t="s">
        <v>26</v>
      </c>
      <c r="L3" s="17" t="s">
        <v>9</v>
      </c>
      <c r="M3" s="2">
        <f ca="1">MIN(Années)</f>
        <v>2006</v>
      </c>
    </row>
    <row r="4" spans="2:13" x14ac:dyDescent="0.2">
      <c r="B4" s="15"/>
      <c r="C4" s="12" t="s">
        <v>25</v>
      </c>
      <c r="D4" s="11" t="s">
        <v>24</v>
      </c>
      <c r="E4" s="10"/>
      <c r="I4" s="4" t="s">
        <v>23</v>
      </c>
      <c r="J4" s="14">
        <v>2008</v>
      </c>
      <c r="K4" s="4" t="s">
        <v>22</v>
      </c>
      <c r="L4" s="17" t="s">
        <v>11</v>
      </c>
      <c r="M4" s="2">
        <f ca="1">MAX(Années)</f>
        <v>2012</v>
      </c>
    </row>
    <row r="5" spans="2:13" x14ac:dyDescent="0.2">
      <c r="B5" s="15"/>
      <c r="C5" s="12" t="s">
        <v>21</v>
      </c>
      <c r="D5" s="11" t="s">
        <v>20</v>
      </c>
      <c r="E5" s="10"/>
      <c r="I5" s="4" t="s">
        <v>19</v>
      </c>
      <c r="J5" s="14">
        <v>2009</v>
      </c>
      <c r="K5" s="4" t="s">
        <v>18</v>
      </c>
      <c r="L5" s="17" t="s">
        <v>5</v>
      </c>
      <c r="M5" s="2">
        <f ca="1">COUNTA(Années)</f>
        <v>7</v>
      </c>
    </row>
    <row r="6" spans="2:13" x14ac:dyDescent="0.2">
      <c r="B6" s="15"/>
      <c r="C6" s="12" t="s">
        <v>17</v>
      </c>
      <c r="D6" s="11" t="s">
        <v>16</v>
      </c>
      <c r="E6" s="10"/>
      <c r="J6" s="14">
        <v>2010</v>
      </c>
      <c r="L6" s="17" t="s">
        <v>3</v>
      </c>
      <c r="M6" s="2">
        <f ca="1">COUNTA(Liste)</f>
        <v>4</v>
      </c>
    </row>
    <row r="7" spans="2:13" x14ac:dyDescent="0.2">
      <c r="B7" s="15"/>
      <c r="C7" s="12" t="s">
        <v>15</v>
      </c>
      <c r="D7" s="11" t="s">
        <v>14</v>
      </c>
      <c r="E7" s="10"/>
      <c r="J7" s="14">
        <v>2011</v>
      </c>
    </row>
    <row r="8" spans="2:13" x14ac:dyDescent="0.2">
      <c r="B8" s="15"/>
      <c r="C8" s="12" t="s">
        <v>13</v>
      </c>
      <c r="D8" s="11" t="s">
        <v>12</v>
      </c>
      <c r="E8" s="10"/>
      <c r="J8" s="14">
        <v>2012</v>
      </c>
    </row>
    <row r="9" spans="2:13" x14ac:dyDescent="0.2">
      <c r="B9" s="15"/>
      <c r="C9" s="12" t="s">
        <v>11</v>
      </c>
      <c r="D9" s="11" t="s">
        <v>10</v>
      </c>
      <c r="E9" s="10"/>
      <c r="I9" s="16"/>
      <c r="J9" s="14"/>
    </row>
    <row r="10" spans="2:13" x14ac:dyDescent="0.2">
      <c r="B10" s="15"/>
      <c r="C10" s="12" t="s">
        <v>9</v>
      </c>
      <c r="D10" s="11" t="s">
        <v>8</v>
      </c>
      <c r="E10" s="10"/>
      <c r="J10" s="14"/>
    </row>
    <row r="11" spans="2:13" x14ac:dyDescent="0.2">
      <c r="B11" s="15"/>
      <c r="C11" s="12" t="s">
        <v>7</v>
      </c>
      <c r="D11" s="11" t="s">
        <v>6</v>
      </c>
      <c r="E11" s="10"/>
      <c r="J11" s="14"/>
    </row>
    <row r="12" spans="2:13" x14ac:dyDescent="0.2">
      <c r="B12" s="15"/>
      <c r="C12" s="12" t="s">
        <v>5</v>
      </c>
      <c r="D12" s="11" t="s">
        <v>4</v>
      </c>
      <c r="E12" s="10"/>
      <c r="J12" s="14"/>
    </row>
    <row r="13" spans="2:13" x14ac:dyDescent="0.2">
      <c r="B13" s="13"/>
      <c r="C13" s="12" t="s">
        <v>3</v>
      </c>
      <c r="D13" s="11" t="s">
        <v>2</v>
      </c>
      <c r="E13" s="10"/>
    </row>
    <row r="15" spans="2:13" ht="30.75" customHeight="1" x14ac:dyDescent="0.2">
      <c r="B15" s="9" t="s">
        <v>1</v>
      </c>
      <c r="C15" s="8"/>
      <c r="D15" s="7"/>
      <c r="E15" s="6" t="str">
        <f ca="1">OFFSET(Commandes_DOS,Nb_Liste*Nb_Années*Nb_Animaux+1,0)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
MD IENS\2010\4-HIPPOCAMPE-IENS-10
MD IENS\2011\1-CHIEN-IENS-11
MD IENS\2011\2-CHAT-IENS-11
MD IENS\2011\3-POULPE-IENS-11
MD IENS\2011\4-HIPPOCAMPE-IENS-11
MD IENS\2012\1-CHIEN-IENS-12
MD IENS\2012\2-CHAT-IENS-12
MD IENS\2012\3-POULPE-IENS-12
MD IENS\2012\4-HIPPOCAMPE-IENS-12</v>
      </c>
    </row>
    <row r="18" spans="1:5" x14ac:dyDescent="0.2">
      <c r="E18" s="5" t="s">
        <v>0</v>
      </c>
    </row>
    <row r="19" spans="1:5" x14ac:dyDescent="0.2">
      <c r="E19" s="4" t="str">
        <f>"CD "&amp;D1</f>
        <v>CD C:\Users\jvdo\Documents\forum\test</v>
      </c>
    </row>
    <row r="20" spans="1:5" x14ac:dyDescent="0.2">
      <c r="A20" s="2" t="str">
        <f>I2</f>
        <v>JEMA</v>
      </c>
      <c r="B20" s="3">
        <f>J2</f>
        <v>2006</v>
      </c>
      <c r="C20" s="2" t="str">
        <f>K2</f>
        <v>1-CHIEN</v>
      </c>
      <c r="E20" t="str">
        <f>E19&amp;CHAR(10)&amp;"MD "&amp;A20&amp;"\"&amp;B20&amp;"\"&amp;C20&amp;"-"&amp;A20&amp;"-"&amp;RIGHT(TEXT(B20,"0000"),2)</f>
        <v>CD C:\Users\jvdo\Documents\forum\test
MD JEMA\2006\1-CHIEN-JEMA-06</v>
      </c>
    </row>
    <row r="21" spans="1:5" x14ac:dyDescent="0.2">
      <c r="A21" s="2" t="str">
        <f ca="1">IF(ROWS($C$20:C20)&lt;Nb_Liste*Nb_Années*Nb_Animaux,IF(B21&gt;=B20,A20,INDEX(Liste,MATCH(A20,Liste,0)+1)),"")</f>
        <v>JEMA</v>
      </c>
      <c r="B21" s="3">
        <f ca="1">IF(ROWS($C$20:C20)&lt;Nb_Liste*Nb_Années*Nb_Animaux,(C21=INDEX(Animaux,1))*(1-Nb_Années*(B20=Max_Années))+B20,"")</f>
        <v>2006</v>
      </c>
      <c r="C21" s="2" t="str">
        <f ca="1">IF(ROWS($C$20:C20)&lt;Nb_Liste*Nb_Années*Nb_Animaux,INDEX(Animaux,MOD(MATCH(C20,Animaux,0),Nb_Animaux)+1),"")</f>
        <v>2-CHAT</v>
      </c>
      <c r="E21" t="str">
        <f ca="1">IF(ROWS($C$20:C20)&lt;Nb_Liste*Nb_Années*Nb_Animaux,E20&amp;CHAR(10)&amp;"MD "&amp;A21&amp;"\"&amp;B21&amp;"\"&amp;C21&amp;"-"&amp;A21&amp;"-"&amp;RIGHT(TEXT(B21,"0000"),2),"")</f>
        <v>CD C:\Users\jvdo\Documents\forum\test
MD JEMA\2006\1-CHIEN-JEMA-06
MD JEMA\2006\2-CHAT-JEMA-06</v>
      </c>
    </row>
    <row r="22" spans="1:5" x14ac:dyDescent="0.2">
      <c r="A22" s="2" t="str">
        <f ca="1">IF(ROWS($C$20:C21)&lt;Nb_Liste*Nb_Années*Nb_Animaux,IF(B22&gt;=B21,A21,INDEX(Liste,MATCH(A21,Liste,0)+1)),"")</f>
        <v>JEMA</v>
      </c>
      <c r="B22" s="3">
        <f ca="1">IF(ROWS($C$20:C21)&lt;Nb_Liste*Nb_Années*Nb_Animaux,(C22=INDEX(Animaux,1))*(1-Nb_Années*(B21=Max_Années))+B21,"")</f>
        <v>2006</v>
      </c>
      <c r="C22" s="2" t="str">
        <f ca="1">IF(ROWS($C$20:C21)&lt;Nb_Liste*Nb_Années*Nb_Animaux,INDEX(Animaux,MOD(MATCH(C21,Animaux,0),Nb_Animaux)+1),"")</f>
        <v>3-POULPE</v>
      </c>
      <c r="E22" t="str">
        <f ca="1">IF(ROWS($C$20:C21)&lt;Nb_Liste*Nb_Années*Nb_Animaux,E21&amp;CHAR(10)&amp;"MD "&amp;A22&amp;"\"&amp;B22&amp;"\"&amp;C22&amp;"-"&amp;A22&amp;"-"&amp;RIGHT(TEXT(B22,"0000"),2),"")</f>
        <v>CD C:\Users\jvdo\Documents\forum\test
MD JEMA\2006\1-CHIEN-JEMA-06
MD JEMA\2006\2-CHAT-JEMA-06
MD JEMA\2006\3-POULPE-JEMA-06</v>
      </c>
    </row>
    <row r="23" spans="1:5" x14ac:dyDescent="0.2">
      <c r="A23" s="2" t="str">
        <f ca="1">IF(ROWS($C$20:C22)&lt;Nb_Liste*Nb_Années*Nb_Animaux,IF(B23&gt;=B22,A22,INDEX(Liste,MATCH(A22,Liste,0)+1)),"")</f>
        <v>JEMA</v>
      </c>
      <c r="B23" s="3">
        <f ca="1">IF(ROWS($C$20:C22)&lt;Nb_Liste*Nb_Années*Nb_Animaux,(C23=INDEX(Animaux,1))*(1-Nb_Années*(B22=Max_Années))+B22,"")</f>
        <v>2006</v>
      </c>
      <c r="C23" s="2" t="str">
        <f ca="1">IF(ROWS($C$20:C22)&lt;Nb_Liste*Nb_Années*Nb_Animaux,INDEX(Animaux,MOD(MATCH(C22,Animaux,0),Nb_Animaux)+1),"")</f>
        <v>4-HIPPOCAMPE</v>
      </c>
      <c r="E23" t="str">
        <f ca="1">IF(ROWS($C$20:C22)&lt;Nb_Liste*Nb_Années*Nb_Animaux,E22&amp;CHAR(10)&amp;"MD "&amp;A23&amp;"\"&amp;B23&amp;"\"&amp;C23&amp;"-"&amp;A23&amp;"-"&amp;RIGHT(TEXT(B23,"0000"),2),"")</f>
        <v>CD C:\Users\jvdo\Documents\forum\test
MD JEMA\2006\1-CHIEN-JEMA-06
MD JEMA\2006\2-CHAT-JEMA-06
MD JEMA\2006\3-POULPE-JEMA-06
MD JEMA\2006\4-HIPPOCAMPE-JEMA-06</v>
      </c>
    </row>
    <row r="24" spans="1:5" x14ac:dyDescent="0.2">
      <c r="A24" s="2" t="str">
        <f ca="1">IF(ROWS($C$20:C23)&lt;Nb_Liste*Nb_Années*Nb_Animaux,IF(B24&gt;=B23,A23,INDEX(Liste,MATCH(A23,Liste,0)+1)),"")</f>
        <v>JEMA</v>
      </c>
      <c r="B24" s="3">
        <f ca="1">IF(ROWS($C$20:C23)&lt;Nb_Liste*Nb_Années*Nb_Animaux,(C24=INDEX(Animaux,1))*(1-Nb_Années*(B23=Max_Années))+B23,"")</f>
        <v>2007</v>
      </c>
      <c r="C24" s="2" t="str">
        <f ca="1">IF(ROWS($C$20:C23)&lt;Nb_Liste*Nb_Années*Nb_Animaux,INDEX(Animaux,MOD(MATCH(C23,Animaux,0),Nb_Animaux)+1),"")</f>
        <v>1-CHIEN</v>
      </c>
      <c r="E24" t="str">
        <f ca="1">IF(ROWS($C$20:C23)&lt;Nb_Liste*Nb_Années*Nb_Animaux,E23&amp;CHAR(10)&amp;"MD "&amp;A24&amp;"\"&amp;B24&amp;"\"&amp;C24&amp;"-"&amp;A24&amp;"-"&amp;RIGHT(TEXT(B24,"0000"),2),"")</f>
        <v>CD C:\Users\jvdo\Documents\forum\test
MD JEMA\2006\1-CHIEN-JEMA-06
MD JEMA\2006\2-CHAT-JEMA-06
MD JEMA\2006\3-POULPE-JEMA-06
MD JEMA\2006\4-HIPPOCAMPE-JEMA-06
MD JEMA\2007\1-CHIEN-JEMA-07</v>
      </c>
    </row>
    <row r="25" spans="1:5" x14ac:dyDescent="0.2">
      <c r="A25" s="2" t="str">
        <f ca="1">IF(ROWS($C$20:C24)&lt;Nb_Liste*Nb_Années*Nb_Animaux,IF(B25&gt;=B24,A24,INDEX(Liste,MATCH(A24,Liste,0)+1)),"")</f>
        <v>JEMA</v>
      </c>
      <c r="B25" s="3">
        <f ca="1">IF(ROWS($C$20:C24)&lt;Nb_Liste*Nb_Années*Nb_Animaux,(C25=INDEX(Animaux,1))*(1-Nb_Années*(B24=Max_Années))+B24,"")</f>
        <v>2007</v>
      </c>
      <c r="C25" s="2" t="str">
        <f ca="1">IF(ROWS($C$20:C24)&lt;Nb_Liste*Nb_Années*Nb_Animaux,INDEX(Animaux,MOD(MATCH(C24,Animaux,0),Nb_Animaux)+1),"")</f>
        <v>2-CHAT</v>
      </c>
      <c r="E25" t="str">
        <f ca="1">IF(ROWS($C$20:C24)&lt;Nb_Liste*Nb_Années*Nb_Animaux,E24&amp;CHAR(10)&amp;"MD "&amp;A25&amp;"\"&amp;B25&amp;"\"&amp;C25&amp;"-"&amp;A25&amp;"-"&amp;RIGHT(TEXT(B25,"0000"),2),"")</f>
        <v>CD C:\Users\jvdo\Documents\forum\test
MD JEMA\2006\1-CHIEN-JEMA-06
MD JEMA\2006\2-CHAT-JEMA-06
MD JEMA\2006\3-POULPE-JEMA-06
MD JEMA\2006\4-HIPPOCAMPE-JEMA-06
MD JEMA\2007\1-CHIEN-JEMA-07
MD JEMA\2007\2-CHAT-JEMA-07</v>
      </c>
    </row>
    <row r="26" spans="1:5" x14ac:dyDescent="0.2">
      <c r="A26" s="2" t="str">
        <f ca="1">IF(ROWS($C$20:C25)&lt;Nb_Liste*Nb_Années*Nb_Animaux,IF(B26&gt;=B25,A25,INDEX(Liste,MATCH(A25,Liste,0)+1)),"")</f>
        <v>JEMA</v>
      </c>
      <c r="B26" s="3">
        <f ca="1">IF(ROWS($C$20:C25)&lt;Nb_Liste*Nb_Années*Nb_Animaux,(C26=INDEX(Animaux,1))*(1-Nb_Années*(B25=Max_Années))+B25,"")</f>
        <v>2007</v>
      </c>
      <c r="C26" s="2" t="str">
        <f ca="1">IF(ROWS($C$20:C25)&lt;Nb_Liste*Nb_Années*Nb_Animaux,INDEX(Animaux,MOD(MATCH(C25,Animaux,0),Nb_Animaux)+1),"")</f>
        <v>3-POULPE</v>
      </c>
      <c r="E26" t="str">
        <f ca="1">IF(ROWS($C$20:C25)&lt;Nb_Liste*Nb_Années*Nb_Animaux,E25&amp;CHAR(10)&amp;"MD "&amp;A26&amp;"\"&amp;B26&amp;"\"&amp;C26&amp;"-"&amp;A26&amp;"-"&amp;RIGHT(TEXT(B26,"0000"),2),"")</f>
        <v>CD C:\Users\jvdo\Documents\forum\test
MD JEMA\2006\1-CHIEN-JEMA-06
MD JEMA\2006\2-CHAT-JEMA-06
MD JEMA\2006\3-POULPE-JEMA-06
MD JEMA\2006\4-HIPPOCAMPE-JEMA-06
MD JEMA\2007\1-CHIEN-JEMA-07
MD JEMA\2007\2-CHAT-JEMA-07
MD JEMA\2007\3-POULPE-JEMA-07</v>
      </c>
    </row>
    <row r="27" spans="1:5" x14ac:dyDescent="0.2">
      <c r="A27" s="2" t="str">
        <f ca="1">IF(ROWS($C$20:C26)&lt;Nb_Liste*Nb_Années*Nb_Animaux,IF(B27&gt;=B26,A26,INDEX(Liste,MATCH(A26,Liste,0)+1)),"")</f>
        <v>JEMA</v>
      </c>
      <c r="B27" s="3">
        <f ca="1">IF(ROWS($C$20:C26)&lt;Nb_Liste*Nb_Années*Nb_Animaux,(C27=INDEX(Animaux,1))*(1-Nb_Années*(B26=Max_Années))+B26,"")</f>
        <v>2007</v>
      </c>
      <c r="C27" s="2" t="str">
        <f ca="1">IF(ROWS($C$20:C26)&lt;Nb_Liste*Nb_Années*Nb_Animaux,INDEX(Animaux,MOD(MATCH(C26,Animaux,0),Nb_Animaux)+1),"")</f>
        <v>4-HIPPOCAMPE</v>
      </c>
      <c r="E27" t="str">
        <f ca="1">IF(ROWS($C$20:C26)&lt;Nb_Liste*Nb_Années*Nb_Animaux,E26&amp;CHAR(10)&amp;"MD "&amp;A27&amp;"\"&amp;B27&amp;"\"&amp;C27&amp;"-"&amp;A27&amp;"-"&amp;RIGHT(TEXT(B27,"0000"),2),"")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</v>
      </c>
    </row>
    <row r="28" spans="1:5" x14ac:dyDescent="0.2">
      <c r="A28" s="2" t="str">
        <f ca="1">IF(ROWS($C$20:C27)&lt;Nb_Liste*Nb_Années*Nb_Animaux,IF(B28&gt;=B27,A27,INDEX(Liste,MATCH(A27,Liste,0)+1)),"")</f>
        <v>JEMA</v>
      </c>
      <c r="B28" s="3">
        <f ca="1">IF(ROWS($C$20:C27)&lt;Nb_Liste*Nb_Années*Nb_Animaux,(C28=INDEX(Animaux,1))*(1-Nb_Années*(B27=Max_Années))+B27,"")</f>
        <v>2008</v>
      </c>
      <c r="C28" s="2" t="str">
        <f ca="1">IF(ROWS($C$20:C27)&lt;Nb_Liste*Nb_Années*Nb_Animaux,INDEX(Animaux,MOD(MATCH(C27,Animaux,0),Nb_Animaux)+1),"")</f>
        <v>1-CHIEN</v>
      </c>
      <c r="E28" t="str">
        <f ca="1">IF(ROWS($C$20:C27)&lt;Nb_Liste*Nb_Années*Nb_Animaux,E27&amp;CHAR(10)&amp;"MD "&amp;A28&amp;"\"&amp;B28&amp;"\"&amp;C28&amp;"-"&amp;A28&amp;"-"&amp;RIGHT(TEXT(B28,"0000"),2),"")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</v>
      </c>
    </row>
    <row r="29" spans="1:5" x14ac:dyDescent="0.2">
      <c r="A29" s="2" t="str">
        <f ca="1">IF(ROWS($C$20:C28)&lt;Nb_Liste*Nb_Années*Nb_Animaux,IF(B29&gt;=B28,A28,INDEX(Liste,MATCH(A28,Liste,0)+1)),"")</f>
        <v>JEMA</v>
      </c>
      <c r="B29" s="3">
        <f ca="1">IF(ROWS($C$20:C28)&lt;Nb_Liste*Nb_Années*Nb_Animaux,(C29=INDEX(Animaux,1))*(1-Nb_Années*(B28=Max_Années))+B28,"")</f>
        <v>2008</v>
      </c>
      <c r="C29" s="2" t="str">
        <f ca="1">IF(ROWS($C$20:C28)&lt;Nb_Liste*Nb_Années*Nb_Animaux,INDEX(Animaux,MOD(MATCH(C28,Animaux,0),Nb_Animaux)+1),"")</f>
        <v>2-CHAT</v>
      </c>
      <c r="E29" t="str">
        <f ca="1">IF(ROWS($C$20:C28)&lt;Nb_Liste*Nb_Années*Nb_Animaux,E28&amp;CHAR(10)&amp;"MD "&amp;A29&amp;"\"&amp;B29&amp;"\"&amp;C29&amp;"-"&amp;A29&amp;"-"&amp;RIGHT(TEXT(B29,"0000"),2),"")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</v>
      </c>
    </row>
    <row r="30" spans="1:5" x14ac:dyDescent="0.2">
      <c r="A30" s="2" t="str">
        <f ca="1">IF(ROWS($C$20:C29)&lt;Nb_Liste*Nb_Années*Nb_Animaux,IF(B30&gt;=B29,A29,INDEX(Liste,MATCH(A29,Liste,0)+1)),"")</f>
        <v>JEMA</v>
      </c>
      <c r="B30" s="3">
        <f ca="1">IF(ROWS($C$20:C29)&lt;Nb_Liste*Nb_Années*Nb_Animaux,(C30=INDEX(Animaux,1))*(1-Nb_Années*(B29=Max_Années))+B29,"")</f>
        <v>2008</v>
      </c>
      <c r="C30" s="2" t="str">
        <f ca="1">IF(ROWS($C$20:C29)&lt;Nb_Liste*Nb_Années*Nb_Animaux,INDEX(Animaux,MOD(MATCH(C29,Animaux,0),Nb_Animaux)+1),"")</f>
        <v>3-POULPE</v>
      </c>
      <c r="E30" t="str">
        <f ca="1">IF(ROWS($C$20:C29)&lt;Nb_Liste*Nb_Années*Nb_Animaux,E29&amp;CHAR(10)&amp;"MD "&amp;A30&amp;"\"&amp;B30&amp;"\"&amp;C30&amp;"-"&amp;A30&amp;"-"&amp;RIGHT(TEXT(B30,"0000"),2),"")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</v>
      </c>
    </row>
    <row r="31" spans="1:5" x14ac:dyDescent="0.2">
      <c r="A31" s="2" t="str">
        <f ca="1">IF(ROWS($C$20:C30)&lt;Nb_Liste*Nb_Années*Nb_Animaux,IF(B31&gt;=B30,A30,INDEX(Liste,MATCH(A30,Liste,0)+1)),"")</f>
        <v>JEMA</v>
      </c>
      <c r="B31" s="3">
        <f ca="1">IF(ROWS($C$20:C30)&lt;Nb_Liste*Nb_Années*Nb_Animaux,(C31=INDEX(Animaux,1))*(1-Nb_Années*(B30=Max_Années))+B30,"")</f>
        <v>2008</v>
      </c>
      <c r="C31" s="2" t="str">
        <f ca="1">IF(ROWS($C$20:C30)&lt;Nb_Liste*Nb_Années*Nb_Animaux,INDEX(Animaux,MOD(MATCH(C30,Animaux,0),Nb_Animaux)+1),"")</f>
        <v>4-HIPPOCAMPE</v>
      </c>
      <c r="E31" t="str">
        <f ca="1">IF(ROWS($C$20:C30)&lt;Nb_Liste*Nb_Années*Nb_Animaux,E30&amp;CHAR(10)&amp;"MD "&amp;A31&amp;"\"&amp;B31&amp;"\"&amp;C31&amp;"-"&amp;A31&amp;"-"&amp;RIGHT(TEXT(B31,"0000"),2),"")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</v>
      </c>
    </row>
    <row r="32" spans="1:5" x14ac:dyDescent="0.2">
      <c r="A32" s="2" t="str">
        <f ca="1">IF(ROWS($C$20:C31)&lt;Nb_Liste*Nb_Années*Nb_Animaux,IF(B32&gt;=B31,A31,INDEX(Liste,MATCH(A31,Liste,0)+1)),"")</f>
        <v>JEMA</v>
      </c>
      <c r="B32" s="3">
        <f ca="1">IF(ROWS($C$20:C31)&lt;Nb_Liste*Nb_Années*Nb_Animaux,(C32=INDEX(Animaux,1))*(1-Nb_Années*(B31=Max_Années))+B31,"")</f>
        <v>2009</v>
      </c>
      <c r="C32" s="2" t="str">
        <f ca="1">IF(ROWS($C$20:C31)&lt;Nb_Liste*Nb_Années*Nb_Animaux,INDEX(Animaux,MOD(MATCH(C31,Animaux,0),Nb_Animaux)+1),"")</f>
        <v>1-CHIEN</v>
      </c>
      <c r="E32" t="str">
        <f ca="1">IF(ROWS($C$20:C31)&lt;Nb_Liste*Nb_Années*Nb_Animaux,E31&amp;CHAR(10)&amp;"MD "&amp;A32&amp;"\"&amp;B32&amp;"\"&amp;C32&amp;"-"&amp;A32&amp;"-"&amp;RIGHT(TEXT(B32,"0000"),2),"")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</v>
      </c>
    </row>
    <row r="33" spans="1:5" x14ac:dyDescent="0.2">
      <c r="A33" s="2" t="str">
        <f ca="1">IF(ROWS($C$20:C32)&lt;Nb_Liste*Nb_Années*Nb_Animaux,IF(B33&gt;=B32,A32,INDEX(Liste,MATCH(A32,Liste,0)+1)),"")</f>
        <v>JEMA</v>
      </c>
      <c r="B33" s="3">
        <f ca="1">IF(ROWS($C$20:C32)&lt;Nb_Liste*Nb_Années*Nb_Animaux,(C33=INDEX(Animaux,1))*(1-Nb_Années*(B32=Max_Années))+B32,"")</f>
        <v>2009</v>
      </c>
      <c r="C33" s="2" t="str">
        <f ca="1">IF(ROWS($C$20:C32)&lt;Nb_Liste*Nb_Années*Nb_Animaux,INDEX(Animaux,MOD(MATCH(C32,Animaux,0),Nb_Animaux)+1),"")</f>
        <v>2-CHAT</v>
      </c>
      <c r="E33" t="str">
        <f ca="1">IF(ROWS($C$20:C32)&lt;Nb_Liste*Nb_Années*Nb_Animaux,E32&amp;CHAR(10)&amp;"MD "&amp;A33&amp;"\"&amp;B33&amp;"\"&amp;C33&amp;"-"&amp;A33&amp;"-"&amp;RIGHT(TEXT(B33,"0000"),2),"")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</v>
      </c>
    </row>
    <row r="34" spans="1:5" x14ac:dyDescent="0.2">
      <c r="A34" s="2" t="str">
        <f ca="1">IF(ROWS($C$20:C33)&lt;Nb_Liste*Nb_Années*Nb_Animaux,IF(B34&gt;=B33,A33,INDEX(Liste,MATCH(A33,Liste,0)+1)),"")</f>
        <v>JEMA</v>
      </c>
      <c r="B34" s="3">
        <f ca="1">IF(ROWS($C$20:C33)&lt;Nb_Liste*Nb_Années*Nb_Animaux,(C34=INDEX(Animaux,1))*(1-Nb_Années*(B33=Max_Années))+B33,"")</f>
        <v>2009</v>
      </c>
      <c r="C34" s="2" t="str">
        <f ca="1">IF(ROWS($C$20:C33)&lt;Nb_Liste*Nb_Années*Nb_Animaux,INDEX(Animaux,MOD(MATCH(C33,Animaux,0),Nb_Animaux)+1),"")</f>
        <v>3-POULPE</v>
      </c>
      <c r="E34" t="str">
        <f ca="1">IF(ROWS($C$20:C33)&lt;Nb_Liste*Nb_Années*Nb_Animaux,E33&amp;CHAR(10)&amp;"MD "&amp;A34&amp;"\"&amp;B34&amp;"\"&amp;C34&amp;"-"&amp;A34&amp;"-"&amp;RIGHT(TEXT(B34,"0000"),2),"")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</v>
      </c>
    </row>
    <row r="35" spans="1:5" x14ac:dyDescent="0.2">
      <c r="A35" s="2" t="str">
        <f ca="1">IF(ROWS($C$20:C34)&lt;Nb_Liste*Nb_Années*Nb_Animaux,IF(B35&gt;=B34,A34,INDEX(Liste,MATCH(A34,Liste,0)+1)),"")</f>
        <v>JEMA</v>
      </c>
      <c r="B35" s="3">
        <f ca="1">IF(ROWS($C$20:C34)&lt;Nb_Liste*Nb_Années*Nb_Animaux,(C35=INDEX(Animaux,1))*(1-Nb_Années*(B34=Max_Années))+B34,"")</f>
        <v>2009</v>
      </c>
      <c r="C35" s="2" t="str">
        <f ca="1">IF(ROWS($C$20:C34)&lt;Nb_Liste*Nb_Années*Nb_Animaux,INDEX(Animaux,MOD(MATCH(C34,Animaux,0),Nb_Animaux)+1),"")</f>
        <v>4-HIPPOCAMPE</v>
      </c>
      <c r="E35" t="str">
        <f ca="1">IF(ROWS($C$20:C34)&lt;Nb_Liste*Nb_Années*Nb_Animaux,E34&amp;CHAR(10)&amp;"MD "&amp;A35&amp;"\"&amp;B35&amp;"\"&amp;C35&amp;"-"&amp;A35&amp;"-"&amp;RIGHT(TEXT(B35,"0000"),2),"")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</v>
      </c>
    </row>
    <row r="36" spans="1:5" x14ac:dyDescent="0.2">
      <c r="A36" s="2" t="str">
        <f ca="1">IF(ROWS($C$20:C35)&lt;Nb_Liste*Nb_Années*Nb_Animaux,IF(B36&gt;=B35,A35,INDEX(Liste,MATCH(A35,Liste,0)+1)),"")</f>
        <v>JEMA</v>
      </c>
      <c r="B36" s="3">
        <f ca="1">IF(ROWS($C$20:C35)&lt;Nb_Liste*Nb_Années*Nb_Animaux,(C36=INDEX(Animaux,1))*(1-Nb_Années*(B35=Max_Années))+B35,"")</f>
        <v>2010</v>
      </c>
      <c r="C36" s="2" t="str">
        <f ca="1">IF(ROWS($C$20:C35)&lt;Nb_Liste*Nb_Années*Nb_Animaux,INDEX(Animaux,MOD(MATCH(C35,Animaux,0),Nb_Animaux)+1),"")</f>
        <v>1-CHIEN</v>
      </c>
      <c r="E36" t="str">
        <f ca="1">IF(ROWS($C$20:C35)&lt;Nb_Liste*Nb_Années*Nb_Animaux,E35&amp;CHAR(10)&amp;"MD "&amp;A36&amp;"\"&amp;B36&amp;"\"&amp;C36&amp;"-"&amp;A36&amp;"-"&amp;RIGHT(TEXT(B36,"0000"),2),"")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</v>
      </c>
    </row>
    <row r="37" spans="1:5" x14ac:dyDescent="0.2">
      <c r="A37" s="2" t="str">
        <f ca="1">IF(ROWS($C$20:C36)&lt;Nb_Liste*Nb_Années*Nb_Animaux,IF(B37&gt;=B36,A36,INDEX(Liste,MATCH(A36,Liste,0)+1)),"")</f>
        <v>JEMA</v>
      </c>
      <c r="B37" s="3">
        <f ca="1">IF(ROWS($C$20:C36)&lt;Nb_Liste*Nb_Années*Nb_Animaux,(C37=INDEX(Animaux,1))*(1-Nb_Années*(B36=Max_Années))+B36,"")</f>
        <v>2010</v>
      </c>
      <c r="C37" s="2" t="str">
        <f ca="1">IF(ROWS($C$20:C36)&lt;Nb_Liste*Nb_Années*Nb_Animaux,INDEX(Animaux,MOD(MATCH(C36,Animaux,0),Nb_Animaux)+1),"")</f>
        <v>2-CHAT</v>
      </c>
      <c r="E37" t="str">
        <f ca="1">IF(ROWS($C$20:C36)&lt;Nb_Liste*Nb_Années*Nb_Animaux,E36&amp;CHAR(10)&amp;"MD "&amp;A37&amp;"\"&amp;B37&amp;"\"&amp;C37&amp;"-"&amp;A37&amp;"-"&amp;RIGHT(TEXT(B37,"0000"),2),"")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</v>
      </c>
    </row>
    <row r="38" spans="1:5" x14ac:dyDescent="0.2">
      <c r="A38" s="2" t="str">
        <f ca="1">IF(ROWS($C$20:C37)&lt;Nb_Liste*Nb_Années*Nb_Animaux,IF(B38&gt;=B37,A37,INDEX(Liste,MATCH(A37,Liste,0)+1)),"")</f>
        <v>JEMA</v>
      </c>
      <c r="B38" s="3">
        <f ca="1">IF(ROWS($C$20:C37)&lt;Nb_Liste*Nb_Années*Nb_Animaux,(C38=INDEX(Animaux,1))*(1-Nb_Années*(B37=Max_Années))+B37,"")</f>
        <v>2010</v>
      </c>
      <c r="C38" s="2" t="str">
        <f ca="1">IF(ROWS($C$20:C37)&lt;Nb_Liste*Nb_Années*Nb_Animaux,INDEX(Animaux,MOD(MATCH(C37,Animaux,0),Nb_Animaux)+1),"")</f>
        <v>3-POULPE</v>
      </c>
      <c r="E38" t="str">
        <f ca="1">IF(ROWS($C$20:C37)&lt;Nb_Liste*Nb_Années*Nb_Animaux,E37&amp;CHAR(10)&amp;"MD "&amp;A38&amp;"\"&amp;B38&amp;"\"&amp;C38&amp;"-"&amp;A38&amp;"-"&amp;RIGHT(TEXT(B38,"0000"),2),"")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</v>
      </c>
    </row>
    <row r="39" spans="1:5" x14ac:dyDescent="0.2">
      <c r="A39" s="2" t="str">
        <f ca="1">IF(ROWS($C$20:C38)&lt;Nb_Liste*Nb_Années*Nb_Animaux,IF(B39&gt;=B38,A38,INDEX(Liste,MATCH(A38,Liste,0)+1)),"")</f>
        <v>JEMA</v>
      </c>
      <c r="B39" s="3">
        <f ca="1">IF(ROWS($C$20:C38)&lt;Nb_Liste*Nb_Années*Nb_Animaux,(C39=INDEX(Animaux,1))*(1-Nb_Années*(B38=Max_Années))+B38,"")</f>
        <v>2010</v>
      </c>
      <c r="C39" s="2" t="str">
        <f ca="1">IF(ROWS($C$20:C38)&lt;Nb_Liste*Nb_Années*Nb_Animaux,INDEX(Animaux,MOD(MATCH(C38,Animaux,0),Nb_Animaux)+1),"")</f>
        <v>4-HIPPOCAMPE</v>
      </c>
      <c r="E39" t="str">
        <f ca="1">IF(ROWS($C$20:C38)&lt;Nb_Liste*Nb_Années*Nb_Animaux,E38&amp;CHAR(10)&amp;"MD "&amp;A39&amp;"\"&amp;B39&amp;"\"&amp;C39&amp;"-"&amp;A39&amp;"-"&amp;RIGHT(TEXT(B39,"0000"),2),"")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</v>
      </c>
    </row>
    <row r="40" spans="1:5" x14ac:dyDescent="0.2">
      <c r="A40" s="2" t="str">
        <f ca="1">IF(ROWS($C$20:C39)&lt;Nb_Liste*Nb_Années*Nb_Animaux,IF(B40&gt;=B39,A39,INDEX(Liste,MATCH(A39,Liste,0)+1)),"")</f>
        <v>JEMA</v>
      </c>
      <c r="B40" s="3">
        <f ca="1">IF(ROWS($C$20:C39)&lt;Nb_Liste*Nb_Années*Nb_Animaux,(C40=INDEX(Animaux,1))*(1-Nb_Années*(B39=Max_Années))+B39,"")</f>
        <v>2011</v>
      </c>
      <c r="C40" s="2" t="str">
        <f ca="1">IF(ROWS($C$20:C39)&lt;Nb_Liste*Nb_Années*Nb_Animaux,INDEX(Animaux,MOD(MATCH(C39,Animaux,0),Nb_Animaux)+1),"")</f>
        <v>1-CHIEN</v>
      </c>
      <c r="E40" t="str">
        <f ca="1">IF(ROWS($C$20:C39)&lt;Nb_Liste*Nb_Années*Nb_Animaux,E39&amp;CHAR(10)&amp;"MD "&amp;A40&amp;"\"&amp;B40&amp;"\"&amp;C40&amp;"-"&amp;A40&amp;"-"&amp;RIGHT(TEXT(B40,"0000"),2),"")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</v>
      </c>
    </row>
    <row r="41" spans="1:5" x14ac:dyDescent="0.2">
      <c r="A41" s="2" t="str">
        <f ca="1">IF(ROWS($C$20:C40)&lt;Nb_Liste*Nb_Années*Nb_Animaux,IF(B41&gt;=B40,A40,INDEX(Liste,MATCH(A40,Liste,0)+1)),"")</f>
        <v>JEMA</v>
      </c>
      <c r="B41" s="3">
        <f ca="1">IF(ROWS($C$20:C40)&lt;Nb_Liste*Nb_Années*Nb_Animaux,(C41=INDEX(Animaux,1))*(1-Nb_Années*(B40=Max_Années))+B40,"")</f>
        <v>2011</v>
      </c>
      <c r="C41" s="2" t="str">
        <f ca="1">IF(ROWS($C$20:C40)&lt;Nb_Liste*Nb_Années*Nb_Animaux,INDEX(Animaux,MOD(MATCH(C40,Animaux,0),Nb_Animaux)+1),"")</f>
        <v>2-CHAT</v>
      </c>
      <c r="E41" t="str">
        <f ca="1">IF(ROWS($C$20:C40)&lt;Nb_Liste*Nb_Années*Nb_Animaux,E40&amp;CHAR(10)&amp;"MD "&amp;A41&amp;"\"&amp;B41&amp;"\"&amp;C41&amp;"-"&amp;A41&amp;"-"&amp;RIGHT(TEXT(B41,"0000"),2),"")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</v>
      </c>
    </row>
    <row r="42" spans="1:5" x14ac:dyDescent="0.2">
      <c r="A42" s="2" t="str">
        <f ca="1">IF(ROWS($C$20:C41)&lt;Nb_Liste*Nb_Années*Nb_Animaux,IF(B42&gt;=B41,A41,INDEX(Liste,MATCH(A41,Liste,0)+1)),"")</f>
        <v>JEMA</v>
      </c>
      <c r="B42" s="3">
        <f ca="1">IF(ROWS($C$20:C41)&lt;Nb_Liste*Nb_Années*Nb_Animaux,(C42=INDEX(Animaux,1))*(1-Nb_Années*(B41=Max_Années))+B41,"")</f>
        <v>2011</v>
      </c>
      <c r="C42" s="2" t="str">
        <f ca="1">IF(ROWS($C$20:C41)&lt;Nb_Liste*Nb_Années*Nb_Animaux,INDEX(Animaux,MOD(MATCH(C41,Animaux,0),Nb_Animaux)+1),"")</f>
        <v>3-POULPE</v>
      </c>
      <c r="E42" t="str">
        <f ca="1">IF(ROWS($C$20:C41)&lt;Nb_Liste*Nb_Années*Nb_Animaux,E41&amp;CHAR(10)&amp;"MD "&amp;A42&amp;"\"&amp;B42&amp;"\"&amp;C42&amp;"-"&amp;A42&amp;"-"&amp;RIGHT(TEXT(B42,"0000"),2),"")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</v>
      </c>
    </row>
    <row r="43" spans="1:5" x14ac:dyDescent="0.2">
      <c r="A43" s="2" t="str">
        <f ca="1">IF(ROWS($C$20:C42)&lt;Nb_Liste*Nb_Années*Nb_Animaux,IF(B43&gt;=B42,A42,INDEX(Liste,MATCH(A42,Liste,0)+1)),"")</f>
        <v>JEMA</v>
      </c>
      <c r="B43" s="3">
        <f ca="1">IF(ROWS($C$20:C42)&lt;Nb_Liste*Nb_Années*Nb_Animaux,(C43=INDEX(Animaux,1))*(1-Nb_Années*(B42=Max_Années))+B42,"")</f>
        <v>2011</v>
      </c>
      <c r="C43" s="2" t="str">
        <f ca="1">IF(ROWS($C$20:C42)&lt;Nb_Liste*Nb_Années*Nb_Animaux,INDEX(Animaux,MOD(MATCH(C42,Animaux,0),Nb_Animaux)+1),"")</f>
        <v>4-HIPPOCAMPE</v>
      </c>
      <c r="E43" t="str">
        <f ca="1">IF(ROWS($C$20:C42)&lt;Nb_Liste*Nb_Années*Nb_Animaux,E42&amp;CHAR(10)&amp;"MD "&amp;A43&amp;"\"&amp;B43&amp;"\"&amp;C43&amp;"-"&amp;A43&amp;"-"&amp;RIGHT(TEXT(B43,"0000"),2),"")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</v>
      </c>
    </row>
    <row r="44" spans="1:5" x14ac:dyDescent="0.2">
      <c r="A44" s="2" t="str">
        <f ca="1">IF(ROWS($C$20:C43)&lt;Nb_Liste*Nb_Années*Nb_Animaux,IF(B44&gt;=B43,A43,INDEX(Liste,MATCH(A43,Liste,0)+1)),"")</f>
        <v>JEMA</v>
      </c>
      <c r="B44" s="3">
        <f ca="1">IF(ROWS($C$20:C43)&lt;Nb_Liste*Nb_Années*Nb_Animaux,(C44=INDEX(Animaux,1))*(1-Nb_Années*(B43=Max_Années))+B43,"")</f>
        <v>2012</v>
      </c>
      <c r="C44" s="2" t="str">
        <f ca="1">IF(ROWS($C$20:C43)&lt;Nb_Liste*Nb_Années*Nb_Animaux,INDEX(Animaux,MOD(MATCH(C43,Animaux,0),Nb_Animaux)+1),"")</f>
        <v>1-CHIEN</v>
      </c>
      <c r="E44" t="str">
        <f ca="1">IF(ROWS($C$20:C43)&lt;Nb_Liste*Nb_Années*Nb_Animaux,E43&amp;CHAR(10)&amp;"MD "&amp;A44&amp;"\"&amp;B44&amp;"\"&amp;C44&amp;"-"&amp;A44&amp;"-"&amp;RIGHT(TEXT(B44,"0000"),2),"")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</v>
      </c>
    </row>
    <row r="45" spans="1:5" x14ac:dyDescent="0.2">
      <c r="A45" s="2" t="str">
        <f ca="1">IF(ROWS($C$20:C44)&lt;Nb_Liste*Nb_Années*Nb_Animaux,IF(B45&gt;=B44,A44,INDEX(Liste,MATCH(A44,Liste,0)+1)),"")</f>
        <v>JEMA</v>
      </c>
      <c r="B45" s="3">
        <f ca="1">IF(ROWS($C$20:C44)&lt;Nb_Liste*Nb_Années*Nb_Animaux,(C45=INDEX(Animaux,1))*(1-Nb_Années*(B44=Max_Années))+B44,"")</f>
        <v>2012</v>
      </c>
      <c r="C45" s="2" t="str">
        <f ca="1">IF(ROWS($C$20:C44)&lt;Nb_Liste*Nb_Années*Nb_Animaux,INDEX(Animaux,MOD(MATCH(C44,Animaux,0),Nb_Animaux)+1),"")</f>
        <v>2-CHAT</v>
      </c>
      <c r="E45" t="str">
        <f ca="1">IF(ROWS($C$20:C44)&lt;Nb_Liste*Nb_Années*Nb_Animaux,E44&amp;CHAR(10)&amp;"MD "&amp;A45&amp;"\"&amp;B45&amp;"\"&amp;C45&amp;"-"&amp;A45&amp;"-"&amp;RIGHT(TEXT(B45,"0000"),2),"")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</v>
      </c>
    </row>
    <row r="46" spans="1:5" x14ac:dyDescent="0.2">
      <c r="A46" s="2" t="str">
        <f ca="1">IF(ROWS($C$20:C45)&lt;Nb_Liste*Nb_Années*Nb_Animaux,IF(B46&gt;=B45,A45,INDEX(Liste,MATCH(A45,Liste,0)+1)),"")</f>
        <v>JEMA</v>
      </c>
      <c r="B46" s="3">
        <f ca="1">IF(ROWS($C$20:C45)&lt;Nb_Liste*Nb_Années*Nb_Animaux,(C46=INDEX(Animaux,1))*(1-Nb_Années*(B45=Max_Années))+B45,"")</f>
        <v>2012</v>
      </c>
      <c r="C46" s="2" t="str">
        <f ca="1">IF(ROWS($C$20:C45)&lt;Nb_Liste*Nb_Années*Nb_Animaux,INDEX(Animaux,MOD(MATCH(C45,Animaux,0),Nb_Animaux)+1),"")</f>
        <v>3-POULPE</v>
      </c>
      <c r="E46" t="str">
        <f ca="1">IF(ROWS($C$20:C45)&lt;Nb_Liste*Nb_Années*Nb_Animaux,E45&amp;CHAR(10)&amp;"MD "&amp;A46&amp;"\"&amp;B46&amp;"\"&amp;C46&amp;"-"&amp;A46&amp;"-"&amp;RIGHT(TEXT(B46,"0000"),2),"")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</v>
      </c>
    </row>
    <row r="47" spans="1:5" x14ac:dyDescent="0.2">
      <c r="A47" s="2" t="str">
        <f ca="1">IF(ROWS($C$20:C46)&lt;Nb_Liste*Nb_Années*Nb_Animaux,IF(B47&gt;=B46,A46,INDEX(Liste,MATCH(A46,Liste,0)+1)),"")</f>
        <v>JEMA</v>
      </c>
      <c r="B47" s="3">
        <f ca="1">IF(ROWS($C$20:C46)&lt;Nb_Liste*Nb_Années*Nb_Animaux,(C47=INDEX(Animaux,1))*(1-Nb_Années*(B46=Max_Années))+B46,"")</f>
        <v>2012</v>
      </c>
      <c r="C47" s="2" t="str">
        <f ca="1">IF(ROWS($C$20:C46)&lt;Nb_Liste*Nb_Années*Nb_Animaux,INDEX(Animaux,MOD(MATCH(C46,Animaux,0),Nb_Animaux)+1),"")</f>
        <v>4-HIPPOCAMPE</v>
      </c>
      <c r="E47" t="str">
        <f ca="1">IF(ROWS($C$20:C46)&lt;Nb_Liste*Nb_Années*Nb_Animaux,E46&amp;CHAR(10)&amp;"MD "&amp;A47&amp;"\"&amp;B47&amp;"\"&amp;C47&amp;"-"&amp;A47&amp;"-"&amp;RIGHT(TEXT(B47,"0000"),2),"")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</v>
      </c>
    </row>
    <row r="48" spans="1:5" x14ac:dyDescent="0.2">
      <c r="A48" s="2" t="str">
        <f ca="1">IF(ROWS($C$20:C47)&lt;Nb_Liste*Nb_Années*Nb_Animaux,IF(B48&gt;=B47,A47,INDEX(Liste,MATCH(A47,Liste,0)+1)),"")</f>
        <v>NOEM</v>
      </c>
      <c r="B48" s="3">
        <f ca="1">IF(ROWS($C$20:C47)&lt;Nb_Liste*Nb_Années*Nb_Animaux,(C48=INDEX(Animaux,1))*(1-Nb_Années*(B47=Max_Années))+B47,"")</f>
        <v>2006</v>
      </c>
      <c r="C48" s="2" t="str">
        <f ca="1">IF(ROWS($C$20:C47)&lt;Nb_Liste*Nb_Années*Nb_Animaux,INDEX(Animaux,MOD(MATCH(C47,Animaux,0),Nb_Animaux)+1),"")</f>
        <v>1-CHIEN</v>
      </c>
      <c r="E48" t="str">
        <f ca="1">IF(ROWS($C$20:C47)&lt;Nb_Liste*Nb_Années*Nb_Animaux,E47&amp;CHAR(10)&amp;"MD "&amp;A48&amp;"\"&amp;B48&amp;"\"&amp;C48&amp;"-"&amp;A48&amp;"-"&amp;RIGHT(TEXT(B48,"0000"),2),"")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</v>
      </c>
    </row>
    <row r="49" spans="1:5" x14ac:dyDescent="0.2">
      <c r="A49" s="2" t="str">
        <f ca="1">IF(ROWS($C$20:C48)&lt;Nb_Liste*Nb_Années*Nb_Animaux,IF(B49&gt;=B48,A48,INDEX(Liste,MATCH(A48,Liste,0)+1)),"")</f>
        <v>NOEM</v>
      </c>
      <c r="B49" s="3">
        <f ca="1">IF(ROWS($C$20:C48)&lt;Nb_Liste*Nb_Années*Nb_Animaux,(C49=INDEX(Animaux,1))*(1-Nb_Années*(B48=Max_Années))+B48,"")</f>
        <v>2006</v>
      </c>
      <c r="C49" s="2" t="str">
        <f ca="1">IF(ROWS($C$20:C48)&lt;Nb_Liste*Nb_Années*Nb_Animaux,INDEX(Animaux,MOD(MATCH(C48,Animaux,0),Nb_Animaux)+1),"")</f>
        <v>2-CHAT</v>
      </c>
      <c r="E49" t="str">
        <f ca="1">IF(ROWS($C$20:C48)&lt;Nb_Liste*Nb_Années*Nb_Animaux,E48&amp;CHAR(10)&amp;"MD "&amp;A49&amp;"\"&amp;B49&amp;"\"&amp;C49&amp;"-"&amp;A49&amp;"-"&amp;RIGHT(TEXT(B49,"0000"),2),"")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</v>
      </c>
    </row>
    <row r="50" spans="1:5" x14ac:dyDescent="0.2">
      <c r="A50" s="2" t="str">
        <f ca="1">IF(ROWS($C$20:C49)&lt;Nb_Liste*Nb_Années*Nb_Animaux,IF(B50&gt;=B49,A49,INDEX(Liste,MATCH(A49,Liste,0)+1)),"")</f>
        <v>NOEM</v>
      </c>
      <c r="B50" s="3">
        <f ca="1">IF(ROWS($C$20:C49)&lt;Nb_Liste*Nb_Années*Nb_Animaux,(C50=INDEX(Animaux,1))*(1-Nb_Années*(B49=Max_Années))+B49,"")</f>
        <v>2006</v>
      </c>
      <c r="C50" s="2" t="str">
        <f ca="1">IF(ROWS($C$20:C49)&lt;Nb_Liste*Nb_Années*Nb_Animaux,INDEX(Animaux,MOD(MATCH(C49,Animaux,0),Nb_Animaux)+1),"")</f>
        <v>3-POULPE</v>
      </c>
      <c r="E50" t="str">
        <f ca="1">IF(ROWS($C$20:C49)&lt;Nb_Liste*Nb_Années*Nb_Animaux,E49&amp;CHAR(10)&amp;"MD "&amp;A50&amp;"\"&amp;B50&amp;"\"&amp;C50&amp;"-"&amp;A50&amp;"-"&amp;RIGHT(TEXT(B50,"0000"),2),"")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</v>
      </c>
    </row>
    <row r="51" spans="1:5" x14ac:dyDescent="0.2">
      <c r="A51" s="2" t="str">
        <f ca="1">IF(ROWS($C$20:C50)&lt;Nb_Liste*Nb_Années*Nb_Animaux,IF(B51&gt;=B50,A50,INDEX(Liste,MATCH(A50,Liste,0)+1)),"")</f>
        <v>NOEM</v>
      </c>
      <c r="B51" s="3">
        <f ca="1">IF(ROWS($C$20:C50)&lt;Nb_Liste*Nb_Années*Nb_Animaux,(C51=INDEX(Animaux,1))*(1-Nb_Années*(B50=Max_Années))+B50,"")</f>
        <v>2006</v>
      </c>
      <c r="C51" s="2" t="str">
        <f ca="1">IF(ROWS($C$20:C50)&lt;Nb_Liste*Nb_Années*Nb_Animaux,INDEX(Animaux,MOD(MATCH(C50,Animaux,0),Nb_Animaux)+1),"")</f>
        <v>4-HIPPOCAMPE</v>
      </c>
      <c r="E51" t="str">
        <f ca="1">IF(ROWS($C$20:C50)&lt;Nb_Liste*Nb_Années*Nb_Animaux,E50&amp;CHAR(10)&amp;"MD "&amp;A51&amp;"\"&amp;B51&amp;"\"&amp;C51&amp;"-"&amp;A51&amp;"-"&amp;RIGHT(TEXT(B51,"0000"),2),"")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</v>
      </c>
    </row>
    <row r="52" spans="1:5" x14ac:dyDescent="0.2">
      <c r="A52" s="2" t="str">
        <f ca="1">IF(ROWS($C$20:C51)&lt;Nb_Liste*Nb_Années*Nb_Animaux,IF(B52&gt;=B51,A51,INDEX(Liste,MATCH(A51,Liste,0)+1)),"")</f>
        <v>NOEM</v>
      </c>
      <c r="B52" s="3">
        <f ca="1">IF(ROWS($C$20:C51)&lt;Nb_Liste*Nb_Années*Nb_Animaux,(C52=INDEX(Animaux,1))*(1-Nb_Années*(B51=Max_Années))+B51,"")</f>
        <v>2007</v>
      </c>
      <c r="C52" s="2" t="str">
        <f ca="1">IF(ROWS($C$20:C51)&lt;Nb_Liste*Nb_Années*Nb_Animaux,INDEX(Animaux,MOD(MATCH(C51,Animaux,0),Nb_Animaux)+1),"")</f>
        <v>1-CHIEN</v>
      </c>
      <c r="E52" t="str">
        <f ca="1">IF(ROWS($C$20:C51)&lt;Nb_Liste*Nb_Années*Nb_Animaux,E51&amp;CHAR(10)&amp;"MD "&amp;A52&amp;"\"&amp;B52&amp;"\"&amp;C52&amp;"-"&amp;A52&amp;"-"&amp;RIGHT(TEXT(B52,"0000"),2),"")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</v>
      </c>
    </row>
    <row r="53" spans="1:5" x14ac:dyDescent="0.2">
      <c r="A53" s="2" t="str">
        <f ca="1">IF(ROWS($C$20:C52)&lt;Nb_Liste*Nb_Années*Nb_Animaux,IF(B53&gt;=B52,A52,INDEX(Liste,MATCH(A52,Liste,0)+1)),"")</f>
        <v>NOEM</v>
      </c>
      <c r="B53" s="3">
        <f ca="1">IF(ROWS($C$20:C52)&lt;Nb_Liste*Nb_Années*Nb_Animaux,(C53=INDEX(Animaux,1))*(1-Nb_Années*(B52=Max_Années))+B52,"")</f>
        <v>2007</v>
      </c>
      <c r="C53" s="2" t="str">
        <f ca="1">IF(ROWS($C$20:C52)&lt;Nb_Liste*Nb_Années*Nb_Animaux,INDEX(Animaux,MOD(MATCH(C52,Animaux,0),Nb_Animaux)+1),"")</f>
        <v>2-CHAT</v>
      </c>
      <c r="E53" t="str">
        <f ca="1">IF(ROWS($C$20:C52)&lt;Nb_Liste*Nb_Années*Nb_Animaux,E52&amp;CHAR(10)&amp;"MD "&amp;A53&amp;"\"&amp;B53&amp;"\"&amp;C53&amp;"-"&amp;A53&amp;"-"&amp;RIGHT(TEXT(B53,"0000"),2),"")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</v>
      </c>
    </row>
    <row r="54" spans="1:5" x14ac:dyDescent="0.2">
      <c r="A54" s="2" t="str">
        <f ca="1">IF(ROWS($C$20:C53)&lt;Nb_Liste*Nb_Années*Nb_Animaux,IF(B54&gt;=B53,A53,INDEX(Liste,MATCH(A53,Liste,0)+1)),"")</f>
        <v>NOEM</v>
      </c>
      <c r="B54" s="3">
        <f ca="1">IF(ROWS($C$20:C53)&lt;Nb_Liste*Nb_Années*Nb_Animaux,(C54=INDEX(Animaux,1))*(1-Nb_Années*(B53=Max_Années))+B53,"")</f>
        <v>2007</v>
      </c>
      <c r="C54" s="2" t="str">
        <f ca="1">IF(ROWS($C$20:C53)&lt;Nb_Liste*Nb_Années*Nb_Animaux,INDEX(Animaux,MOD(MATCH(C53,Animaux,0),Nb_Animaux)+1),"")</f>
        <v>3-POULPE</v>
      </c>
      <c r="E54" t="str">
        <f ca="1">IF(ROWS($C$20:C53)&lt;Nb_Liste*Nb_Années*Nb_Animaux,E53&amp;CHAR(10)&amp;"MD "&amp;A54&amp;"\"&amp;B54&amp;"\"&amp;C54&amp;"-"&amp;A54&amp;"-"&amp;RIGHT(TEXT(B54,"0000"),2),"")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</v>
      </c>
    </row>
    <row r="55" spans="1:5" x14ac:dyDescent="0.2">
      <c r="A55" s="2" t="str">
        <f ca="1">IF(ROWS($C$20:C54)&lt;Nb_Liste*Nb_Années*Nb_Animaux,IF(B55&gt;=B54,A54,INDEX(Liste,MATCH(A54,Liste,0)+1)),"")</f>
        <v>NOEM</v>
      </c>
      <c r="B55" s="3">
        <f ca="1">IF(ROWS($C$20:C54)&lt;Nb_Liste*Nb_Années*Nb_Animaux,(C55=INDEX(Animaux,1))*(1-Nb_Années*(B54=Max_Années))+B54,"")</f>
        <v>2007</v>
      </c>
      <c r="C55" s="2" t="str">
        <f ca="1">IF(ROWS($C$20:C54)&lt;Nb_Liste*Nb_Années*Nb_Animaux,INDEX(Animaux,MOD(MATCH(C54,Animaux,0),Nb_Animaux)+1),"")</f>
        <v>4-HIPPOCAMPE</v>
      </c>
      <c r="E55" t="str">
        <f ca="1">IF(ROWS($C$20:C54)&lt;Nb_Liste*Nb_Années*Nb_Animaux,E54&amp;CHAR(10)&amp;"MD "&amp;A55&amp;"\"&amp;B55&amp;"\"&amp;C55&amp;"-"&amp;A55&amp;"-"&amp;RIGHT(TEXT(B55,"0000"),2),"")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</v>
      </c>
    </row>
    <row r="56" spans="1:5" x14ac:dyDescent="0.2">
      <c r="A56" s="2" t="str">
        <f ca="1">IF(ROWS($C$20:C55)&lt;Nb_Liste*Nb_Années*Nb_Animaux,IF(B56&gt;=B55,A55,INDEX(Liste,MATCH(A55,Liste,0)+1)),"")</f>
        <v>NOEM</v>
      </c>
      <c r="B56" s="3">
        <f ca="1">IF(ROWS($C$20:C55)&lt;Nb_Liste*Nb_Années*Nb_Animaux,(C56=INDEX(Animaux,1))*(1-Nb_Années*(B55=Max_Années))+B55,"")</f>
        <v>2008</v>
      </c>
      <c r="C56" s="2" t="str">
        <f ca="1">IF(ROWS($C$20:C55)&lt;Nb_Liste*Nb_Années*Nb_Animaux,INDEX(Animaux,MOD(MATCH(C55,Animaux,0),Nb_Animaux)+1),"")</f>
        <v>1-CHIEN</v>
      </c>
      <c r="E56" t="str">
        <f ca="1">IF(ROWS($C$20:C55)&lt;Nb_Liste*Nb_Années*Nb_Animaux,E55&amp;CHAR(10)&amp;"MD "&amp;A56&amp;"\"&amp;B56&amp;"\"&amp;C56&amp;"-"&amp;A56&amp;"-"&amp;RIGHT(TEXT(B56,"0000"),2),"")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</v>
      </c>
    </row>
    <row r="57" spans="1:5" x14ac:dyDescent="0.2">
      <c r="A57" s="2" t="str">
        <f ca="1">IF(ROWS($C$20:C56)&lt;Nb_Liste*Nb_Années*Nb_Animaux,IF(B57&gt;=B56,A56,INDEX(Liste,MATCH(A56,Liste,0)+1)),"")</f>
        <v>NOEM</v>
      </c>
      <c r="B57" s="3">
        <f ca="1">IF(ROWS($C$20:C56)&lt;Nb_Liste*Nb_Années*Nb_Animaux,(C57=INDEX(Animaux,1))*(1-Nb_Années*(B56=Max_Années))+B56,"")</f>
        <v>2008</v>
      </c>
      <c r="C57" s="2" t="str">
        <f ca="1">IF(ROWS($C$20:C56)&lt;Nb_Liste*Nb_Années*Nb_Animaux,INDEX(Animaux,MOD(MATCH(C56,Animaux,0),Nb_Animaux)+1),"")</f>
        <v>2-CHAT</v>
      </c>
      <c r="E57" t="str">
        <f ca="1">IF(ROWS($C$20:C56)&lt;Nb_Liste*Nb_Années*Nb_Animaux,E56&amp;CHAR(10)&amp;"MD "&amp;A57&amp;"\"&amp;B57&amp;"\"&amp;C57&amp;"-"&amp;A57&amp;"-"&amp;RIGHT(TEXT(B57,"0000"),2),"")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</v>
      </c>
    </row>
    <row r="58" spans="1:5" x14ac:dyDescent="0.2">
      <c r="A58" s="2" t="str">
        <f ca="1">IF(ROWS($C$20:C57)&lt;Nb_Liste*Nb_Années*Nb_Animaux,IF(B58&gt;=B57,A57,INDEX(Liste,MATCH(A57,Liste,0)+1)),"")</f>
        <v>NOEM</v>
      </c>
      <c r="B58" s="3">
        <f ca="1">IF(ROWS($C$20:C57)&lt;Nb_Liste*Nb_Années*Nb_Animaux,(C58=INDEX(Animaux,1))*(1-Nb_Années*(B57=Max_Années))+B57,"")</f>
        <v>2008</v>
      </c>
      <c r="C58" s="2" t="str">
        <f ca="1">IF(ROWS($C$20:C57)&lt;Nb_Liste*Nb_Années*Nb_Animaux,INDEX(Animaux,MOD(MATCH(C57,Animaux,0),Nb_Animaux)+1),"")</f>
        <v>3-POULPE</v>
      </c>
      <c r="E58" t="str">
        <f ca="1">IF(ROWS($C$20:C57)&lt;Nb_Liste*Nb_Années*Nb_Animaux,E57&amp;CHAR(10)&amp;"MD "&amp;A58&amp;"\"&amp;B58&amp;"\"&amp;C58&amp;"-"&amp;A58&amp;"-"&amp;RIGHT(TEXT(B58,"0000"),2),"")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</v>
      </c>
    </row>
    <row r="59" spans="1:5" x14ac:dyDescent="0.2">
      <c r="A59" s="2" t="str">
        <f ca="1">IF(ROWS($C$20:C58)&lt;Nb_Liste*Nb_Années*Nb_Animaux,IF(B59&gt;=B58,A58,INDEX(Liste,MATCH(A58,Liste,0)+1)),"")</f>
        <v>NOEM</v>
      </c>
      <c r="B59" s="3">
        <f ca="1">IF(ROWS($C$20:C58)&lt;Nb_Liste*Nb_Années*Nb_Animaux,(C59=INDEX(Animaux,1))*(1-Nb_Années*(B58=Max_Années))+B58,"")</f>
        <v>2008</v>
      </c>
      <c r="C59" s="2" t="str">
        <f ca="1">IF(ROWS($C$20:C58)&lt;Nb_Liste*Nb_Années*Nb_Animaux,INDEX(Animaux,MOD(MATCH(C58,Animaux,0),Nb_Animaux)+1),"")</f>
        <v>4-HIPPOCAMPE</v>
      </c>
      <c r="E59" t="str">
        <f ca="1">IF(ROWS($C$20:C58)&lt;Nb_Liste*Nb_Années*Nb_Animaux,E58&amp;CHAR(10)&amp;"MD "&amp;A59&amp;"\"&amp;B59&amp;"\"&amp;C59&amp;"-"&amp;A59&amp;"-"&amp;RIGHT(TEXT(B59,"0000"),2),"")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</v>
      </c>
    </row>
    <row r="60" spans="1:5" x14ac:dyDescent="0.2">
      <c r="A60" s="2" t="str">
        <f ca="1">IF(ROWS($C$20:C59)&lt;Nb_Liste*Nb_Années*Nb_Animaux,IF(B60&gt;=B59,A59,INDEX(Liste,MATCH(A59,Liste,0)+1)),"")</f>
        <v>NOEM</v>
      </c>
      <c r="B60" s="3">
        <f ca="1">IF(ROWS($C$20:C59)&lt;Nb_Liste*Nb_Années*Nb_Animaux,(C60=INDEX(Animaux,1))*(1-Nb_Années*(B59=Max_Années))+B59,"")</f>
        <v>2009</v>
      </c>
      <c r="C60" s="2" t="str">
        <f ca="1">IF(ROWS($C$20:C59)&lt;Nb_Liste*Nb_Années*Nb_Animaux,INDEX(Animaux,MOD(MATCH(C59,Animaux,0),Nb_Animaux)+1),"")</f>
        <v>1-CHIEN</v>
      </c>
      <c r="E60" t="str">
        <f ca="1">IF(ROWS($C$20:C59)&lt;Nb_Liste*Nb_Années*Nb_Animaux,E59&amp;CHAR(10)&amp;"MD "&amp;A60&amp;"\"&amp;B60&amp;"\"&amp;C60&amp;"-"&amp;A60&amp;"-"&amp;RIGHT(TEXT(B60,"0000"),2),"")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</v>
      </c>
    </row>
    <row r="61" spans="1:5" x14ac:dyDescent="0.2">
      <c r="A61" s="2" t="str">
        <f ca="1">IF(ROWS($C$20:C60)&lt;Nb_Liste*Nb_Années*Nb_Animaux,IF(B61&gt;=B60,A60,INDEX(Liste,MATCH(A60,Liste,0)+1)),"")</f>
        <v>NOEM</v>
      </c>
      <c r="B61" s="3">
        <f ca="1">IF(ROWS($C$20:C60)&lt;Nb_Liste*Nb_Années*Nb_Animaux,(C61=INDEX(Animaux,1))*(1-Nb_Années*(B60=Max_Années))+B60,"")</f>
        <v>2009</v>
      </c>
      <c r="C61" s="2" t="str">
        <f ca="1">IF(ROWS($C$20:C60)&lt;Nb_Liste*Nb_Années*Nb_Animaux,INDEX(Animaux,MOD(MATCH(C60,Animaux,0),Nb_Animaux)+1),"")</f>
        <v>2-CHAT</v>
      </c>
      <c r="E61" t="str">
        <f ca="1">IF(ROWS($C$20:C60)&lt;Nb_Liste*Nb_Années*Nb_Animaux,E60&amp;CHAR(10)&amp;"MD "&amp;A61&amp;"\"&amp;B61&amp;"\"&amp;C61&amp;"-"&amp;A61&amp;"-"&amp;RIGHT(TEXT(B61,"0000"),2),"")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</v>
      </c>
    </row>
    <row r="62" spans="1:5" x14ac:dyDescent="0.2">
      <c r="A62" s="2" t="str">
        <f ca="1">IF(ROWS($C$20:C61)&lt;Nb_Liste*Nb_Années*Nb_Animaux,IF(B62&gt;=B61,A61,INDEX(Liste,MATCH(A61,Liste,0)+1)),"")</f>
        <v>NOEM</v>
      </c>
      <c r="B62" s="3">
        <f ca="1">IF(ROWS($C$20:C61)&lt;Nb_Liste*Nb_Années*Nb_Animaux,(C62=INDEX(Animaux,1))*(1-Nb_Années*(B61=Max_Années))+B61,"")</f>
        <v>2009</v>
      </c>
      <c r="C62" s="2" t="str">
        <f ca="1">IF(ROWS($C$20:C61)&lt;Nb_Liste*Nb_Années*Nb_Animaux,INDEX(Animaux,MOD(MATCH(C61,Animaux,0),Nb_Animaux)+1),"")</f>
        <v>3-POULPE</v>
      </c>
      <c r="E62" t="str">
        <f ca="1">IF(ROWS($C$20:C61)&lt;Nb_Liste*Nb_Années*Nb_Animaux,E61&amp;CHAR(10)&amp;"MD "&amp;A62&amp;"\"&amp;B62&amp;"\"&amp;C62&amp;"-"&amp;A62&amp;"-"&amp;RIGHT(TEXT(B62,"0000"),2),"")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</v>
      </c>
    </row>
    <row r="63" spans="1:5" x14ac:dyDescent="0.2">
      <c r="A63" s="2" t="str">
        <f ca="1">IF(ROWS($C$20:C62)&lt;Nb_Liste*Nb_Années*Nb_Animaux,IF(B63&gt;=B62,A62,INDEX(Liste,MATCH(A62,Liste,0)+1)),"")</f>
        <v>NOEM</v>
      </c>
      <c r="B63" s="3">
        <f ca="1">IF(ROWS($C$20:C62)&lt;Nb_Liste*Nb_Années*Nb_Animaux,(C63=INDEX(Animaux,1))*(1-Nb_Années*(B62=Max_Années))+B62,"")</f>
        <v>2009</v>
      </c>
      <c r="C63" s="2" t="str">
        <f ca="1">IF(ROWS($C$20:C62)&lt;Nb_Liste*Nb_Années*Nb_Animaux,INDEX(Animaux,MOD(MATCH(C62,Animaux,0),Nb_Animaux)+1),"")</f>
        <v>4-HIPPOCAMPE</v>
      </c>
      <c r="E63" t="str">
        <f ca="1">IF(ROWS($C$20:C62)&lt;Nb_Liste*Nb_Années*Nb_Animaux,E62&amp;CHAR(10)&amp;"MD "&amp;A63&amp;"\"&amp;B63&amp;"\"&amp;C63&amp;"-"&amp;A63&amp;"-"&amp;RIGHT(TEXT(B63,"0000"),2),"")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</v>
      </c>
    </row>
    <row r="64" spans="1:5" x14ac:dyDescent="0.2">
      <c r="A64" s="2" t="str">
        <f ca="1">IF(ROWS($C$20:C63)&lt;Nb_Liste*Nb_Années*Nb_Animaux,IF(B64&gt;=B63,A63,INDEX(Liste,MATCH(A63,Liste,0)+1)),"")</f>
        <v>NOEM</v>
      </c>
      <c r="B64" s="3">
        <f ca="1">IF(ROWS($C$20:C63)&lt;Nb_Liste*Nb_Années*Nb_Animaux,(C64=INDEX(Animaux,1))*(1-Nb_Années*(B63=Max_Années))+B63,"")</f>
        <v>2010</v>
      </c>
      <c r="C64" s="2" t="str">
        <f ca="1">IF(ROWS($C$20:C63)&lt;Nb_Liste*Nb_Années*Nb_Animaux,INDEX(Animaux,MOD(MATCH(C63,Animaux,0),Nb_Animaux)+1),"")</f>
        <v>1-CHIEN</v>
      </c>
      <c r="E64" t="str">
        <f ca="1">IF(ROWS($C$20:C63)&lt;Nb_Liste*Nb_Années*Nb_Animaux,E63&amp;CHAR(10)&amp;"MD "&amp;A64&amp;"\"&amp;B64&amp;"\"&amp;C64&amp;"-"&amp;A64&amp;"-"&amp;RIGHT(TEXT(B64,"0000"),2),"")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</v>
      </c>
    </row>
    <row r="65" spans="1:5" x14ac:dyDescent="0.2">
      <c r="A65" s="2" t="str">
        <f ca="1">IF(ROWS($C$20:C64)&lt;Nb_Liste*Nb_Années*Nb_Animaux,IF(B65&gt;=B64,A64,INDEX(Liste,MATCH(A64,Liste,0)+1)),"")</f>
        <v>NOEM</v>
      </c>
      <c r="B65" s="3">
        <f ca="1">IF(ROWS($C$20:C64)&lt;Nb_Liste*Nb_Années*Nb_Animaux,(C65=INDEX(Animaux,1))*(1-Nb_Années*(B64=Max_Années))+B64,"")</f>
        <v>2010</v>
      </c>
      <c r="C65" s="2" t="str">
        <f ca="1">IF(ROWS($C$20:C64)&lt;Nb_Liste*Nb_Années*Nb_Animaux,INDEX(Animaux,MOD(MATCH(C64,Animaux,0),Nb_Animaux)+1),"")</f>
        <v>2-CHAT</v>
      </c>
      <c r="E65" t="str">
        <f ca="1">IF(ROWS($C$20:C64)&lt;Nb_Liste*Nb_Années*Nb_Animaux,E64&amp;CHAR(10)&amp;"MD "&amp;A65&amp;"\"&amp;B65&amp;"\"&amp;C65&amp;"-"&amp;A65&amp;"-"&amp;RIGHT(TEXT(B65,"0000"),2),"")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</v>
      </c>
    </row>
    <row r="66" spans="1:5" x14ac:dyDescent="0.2">
      <c r="A66" s="2" t="str">
        <f ca="1">IF(ROWS($C$20:C65)&lt;Nb_Liste*Nb_Années*Nb_Animaux,IF(B66&gt;=B65,A65,INDEX(Liste,MATCH(A65,Liste,0)+1)),"")</f>
        <v>NOEM</v>
      </c>
      <c r="B66" s="3">
        <f ca="1">IF(ROWS($C$20:C65)&lt;Nb_Liste*Nb_Années*Nb_Animaux,(C66=INDEX(Animaux,1))*(1-Nb_Années*(B65=Max_Années))+B65,"")</f>
        <v>2010</v>
      </c>
      <c r="C66" s="2" t="str">
        <f ca="1">IF(ROWS($C$20:C65)&lt;Nb_Liste*Nb_Années*Nb_Animaux,INDEX(Animaux,MOD(MATCH(C65,Animaux,0),Nb_Animaux)+1),"")</f>
        <v>3-POULPE</v>
      </c>
      <c r="E66" t="str">
        <f ca="1">IF(ROWS($C$20:C65)&lt;Nb_Liste*Nb_Années*Nb_Animaux,E65&amp;CHAR(10)&amp;"MD "&amp;A66&amp;"\"&amp;B66&amp;"\"&amp;C66&amp;"-"&amp;A66&amp;"-"&amp;RIGHT(TEXT(B66,"0000"),2),"")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</v>
      </c>
    </row>
    <row r="67" spans="1:5" x14ac:dyDescent="0.2">
      <c r="A67" s="2" t="str">
        <f ca="1">IF(ROWS($C$20:C66)&lt;Nb_Liste*Nb_Années*Nb_Animaux,IF(B67&gt;=B66,A66,INDEX(Liste,MATCH(A66,Liste,0)+1)),"")</f>
        <v>NOEM</v>
      </c>
      <c r="B67" s="3">
        <f ca="1">IF(ROWS($C$20:C66)&lt;Nb_Liste*Nb_Années*Nb_Animaux,(C67=INDEX(Animaux,1))*(1-Nb_Années*(B66=Max_Années))+B66,"")</f>
        <v>2010</v>
      </c>
      <c r="C67" s="2" t="str">
        <f ca="1">IF(ROWS($C$20:C66)&lt;Nb_Liste*Nb_Années*Nb_Animaux,INDEX(Animaux,MOD(MATCH(C66,Animaux,0),Nb_Animaux)+1),"")</f>
        <v>4-HIPPOCAMPE</v>
      </c>
      <c r="E67" t="str">
        <f ca="1">IF(ROWS($C$20:C66)&lt;Nb_Liste*Nb_Années*Nb_Animaux,E66&amp;CHAR(10)&amp;"MD "&amp;A67&amp;"\"&amp;B67&amp;"\"&amp;C67&amp;"-"&amp;A67&amp;"-"&amp;RIGHT(TEXT(B67,"0000"),2),"")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</v>
      </c>
    </row>
    <row r="68" spans="1:5" x14ac:dyDescent="0.2">
      <c r="A68" s="2" t="str">
        <f ca="1">IF(ROWS($C$20:C67)&lt;Nb_Liste*Nb_Années*Nb_Animaux,IF(B68&gt;=B67,A67,INDEX(Liste,MATCH(A67,Liste,0)+1)),"")</f>
        <v>NOEM</v>
      </c>
      <c r="B68" s="3">
        <f ca="1">IF(ROWS($C$20:C67)&lt;Nb_Liste*Nb_Années*Nb_Animaux,(C68=INDEX(Animaux,1))*(1-Nb_Années*(B67=Max_Années))+B67,"")</f>
        <v>2011</v>
      </c>
      <c r="C68" s="2" t="str">
        <f ca="1">IF(ROWS($C$20:C67)&lt;Nb_Liste*Nb_Années*Nb_Animaux,INDEX(Animaux,MOD(MATCH(C67,Animaux,0),Nb_Animaux)+1),"")</f>
        <v>1-CHIEN</v>
      </c>
      <c r="E68" t="str">
        <f ca="1">IF(ROWS($C$20:C67)&lt;Nb_Liste*Nb_Années*Nb_Animaux,E67&amp;CHAR(10)&amp;"MD "&amp;A68&amp;"\"&amp;B68&amp;"\"&amp;C68&amp;"-"&amp;A68&amp;"-"&amp;RIGHT(TEXT(B68,"0000"),2),"")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</v>
      </c>
    </row>
    <row r="69" spans="1:5" x14ac:dyDescent="0.2">
      <c r="A69" s="2" t="str">
        <f ca="1">IF(ROWS($C$20:C68)&lt;Nb_Liste*Nb_Années*Nb_Animaux,IF(B69&gt;=B68,A68,INDEX(Liste,MATCH(A68,Liste,0)+1)),"")</f>
        <v>NOEM</v>
      </c>
      <c r="B69" s="3">
        <f ca="1">IF(ROWS($C$20:C68)&lt;Nb_Liste*Nb_Années*Nb_Animaux,(C69=INDEX(Animaux,1))*(1-Nb_Années*(B68=Max_Années))+B68,"")</f>
        <v>2011</v>
      </c>
      <c r="C69" s="2" t="str">
        <f ca="1">IF(ROWS($C$20:C68)&lt;Nb_Liste*Nb_Années*Nb_Animaux,INDEX(Animaux,MOD(MATCH(C68,Animaux,0),Nb_Animaux)+1),"")</f>
        <v>2-CHAT</v>
      </c>
      <c r="E69" t="str">
        <f ca="1">IF(ROWS($C$20:C68)&lt;Nb_Liste*Nb_Années*Nb_Animaux,E68&amp;CHAR(10)&amp;"MD "&amp;A69&amp;"\"&amp;B69&amp;"\"&amp;C69&amp;"-"&amp;A69&amp;"-"&amp;RIGHT(TEXT(B69,"0000"),2),"")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</v>
      </c>
    </row>
    <row r="70" spans="1:5" x14ac:dyDescent="0.2">
      <c r="A70" s="2" t="str">
        <f ca="1">IF(ROWS($C$20:C69)&lt;Nb_Liste*Nb_Années*Nb_Animaux,IF(B70&gt;=B69,A69,INDEX(Liste,MATCH(A69,Liste,0)+1)),"")</f>
        <v>NOEM</v>
      </c>
      <c r="B70" s="3">
        <f ca="1">IF(ROWS($C$20:C69)&lt;Nb_Liste*Nb_Années*Nb_Animaux,(C70=INDEX(Animaux,1))*(1-Nb_Années*(B69=Max_Années))+B69,"")</f>
        <v>2011</v>
      </c>
      <c r="C70" s="2" t="str">
        <f ca="1">IF(ROWS($C$20:C69)&lt;Nb_Liste*Nb_Années*Nb_Animaux,INDEX(Animaux,MOD(MATCH(C69,Animaux,0),Nb_Animaux)+1),"")</f>
        <v>3-POULPE</v>
      </c>
      <c r="E70" t="str">
        <f ca="1">IF(ROWS($C$20:C69)&lt;Nb_Liste*Nb_Années*Nb_Animaux,E69&amp;CHAR(10)&amp;"MD "&amp;A70&amp;"\"&amp;B70&amp;"\"&amp;C70&amp;"-"&amp;A70&amp;"-"&amp;RIGHT(TEXT(B70,"0000"),2),"")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</v>
      </c>
    </row>
    <row r="71" spans="1:5" x14ac:dyDescent="0.2">
      <c r="A71" s="2" t="str">
        <f ca="1">IF(ROWS($C$20:C70)&lt;Nb_Liste*Nb_Années*Nb_Animaux,IF(B71&gt;=B70,A70,INDEX(Liste,MATCH(A70,Liste,0)+1)),"")</f>
        <v>NOEM</v>
      </c>
      <c r="B71" s="3">
        <f ca="1">IF(ROWS($C$20:C70)&lt;Nb_Liste*Nb_Années*Nb_Animaux,(C71=INDEX(Animaux,1))*(1-Nb_Années*(B70=Max_Années))+B70,"")</f>
        <v>2011</v>
      </c>
      <c r="C71" s="2" t="str">
        <f ca="1">IF(ROWS($C$20:C70)&lt;Nb_Liste*Nb_Années*Nb_Animaux,INDEX(Animaux,MOD(MATCH(C70,Animaux,0),Nb_Animaux)+1),"")</f>
        <v>4-HIPPOCAMPE</v>
      </c>
      <c r="E71" t="str">
        <f ca="1">IF(ROWS($C$20:C70)&lt;Nb_Liste*Nb_Années*Nb_Animaux,E70&amp;CHAR(10)&amp;"MD "&amp;A71&amp;"\"&amp;B71&amp;"\"&amp;C71&amp;"-"&amp;A71&amp;"-"&amp;RIGHT(TEXT(B71,"0000"),2),"")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</v>
      </c>
    </row>
    <row r="72" spans="1:5" x14ac:dyDescent="0.2">
      <c r="A72" s="2" t="str">
        <f ca="1">IF(ROWS($C$20:C71)&lt;Nb_Liste*Nb_Années*Nb_Animaux,IF(B72&gt;=B71,A71,INDEX(Liste,MATCH(A71,Liste,0)+1)),"")</f>
        <v>NOEM</v>
      </c>
      <c r="B72" s="3">
        <f ca="1">IF(ROWS($C$20:C71)&lt;Nb_Liste*Nb_Années*Nb_Animaux,(C72=INDEX(Animaux,1))*(1-Nb_Années*(B71=Max_Années))+B71,"")</f>
        <v>2012</v>
      </c>
      <c r="C72" s="2" t="str">
        <f ca="1">IF(ROWS($C$20:C71)&lt;Nb_Liste*Nb_Années*Nb_Animaux,INDEX(Animaux,MOD(MATCH(C71,Animaux,0),Nb_Animaux)+1),"")</f>
        <v>1-CHIEN</v>
      </c>
      <c r="E72" t="str">
        <f ca="1">IF(ROWS($C$20:C71)&lt;Nb_Liste*Nb_Années*Nb_Animaux,E71&amp;CHAR(10)&amp;"MD "&amp;A72&amp;"\"&amp;B72&amp;"\"&amp;C72&amp;"-"&amp;A72&amp;"-"&amp;RIGHT(TEXT(B72,"0000"),2),"")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</v>
      </c>
    </row>
    <row r="73" spans="1:5" x14ac:dyDescent="0.2">
      <c r="A73" s="2" t="str">
        <f ca="1">IF(ROWS($C$20:C72)&lt;Nb_Liste*Nb_Années*Nb_Animaux,IF(B73&gt;=B72,A72,INDEX(Liste,MATCH(A72,Liste,0)+1)),"")</f>
        <v>NOEM</v>
      </c>
      <c r="B73" s="3">
        <f ca="1">IF(ROWS($C$20:C72)&lt;Nb_Liste*Nb_Années*Nb_Animaux,(C73=INDEX(Animaux,1))*(1-Nb_Années*(B72=Max_Années))+B72,"")</f>
        <v>2012</v>
      </c>
      <c r="C73" s="2" t="str">
        <f ca="1">IF(ROWS($C$20:C72)&lt;Nb_Liste*Nb_Années*Nb_Animaux,INDEX(Animaux,MOD(MATCH(C72,Animaux,0),Nb_Animaux)+1),"")</f>
        <v>2-CHAT</v>
      </c>
      <c r="E73" t="str">
        <f ca="1">IF(ROWS($C$20:C72)&lt;Nb_Liste*Nb_Années*Nb_Animaux,E72&amp;CHAR(10)&amp;"MD "&amp;A73&amp;"\"&amp;B73&amp;"\"&amp;C73&amp;"-"&amp;A73&amp;"-"&amp;RIGHT(TEXT(B73,"0000"),2),"")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</v>
      </c>
    </row>
    <row r="74" spans="1:5" x14ac:dyDescent="0.2">
      <c r="A74" s="2" t="str">
        <f ca="1">IF(ROWS($C$20:C73)&lt;Nb_Liste*Nb_Années*Nb_Animaux,IF(B74&gt;=B73,A73,INDEX(Liste,MATCH(A73,Liste,0)+1)),"")</f>
        <v>NOEM</v>
      </c>
      <c r="B74" s="3">
        <f ca="1">IF(ROWS($C$20:C73)&lt;Nb_Liste*Nb_Années*Nb_Animaux,(C74=INDEX(Animaux,1))*(1-Nb_Années*(B73=Max_Années))+B73,"")</f>
        <v>2012</v>
      </c>
      <c r="C74" s="2" t="str">
        <f ca="1">IF(ROWS($C$20:C73)&lt;Nb_Liste*Nb_Années*Nb_Animaux,INDEX(Animaux,MOD(MATCH(C73,Animaux,0),Nb_Animaux)+1),"")</f>
        <v>3-POULPE</v>
      </c>
      <c r="E74" t="str">
        <f ca="1">IF(ROWS($C$20:C73)&lt;Nb_Liste*Nb_Années*Nb_Animaux,E73&amp;CHAR(10)&amp;"MD "&amp;A74&amp;"\"&amp;B74&amp;"\"&amp;C74&amp;"-"&amp;A74&amp;"-"&amp;RIGHT(TEXT(B74,"0000"),2),"")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</v>
      </c>
    </row>
    <row r="75" spans="1:5" x14ac:dyDescent="0.2">
      <c r="A75" s="2" t="str">
        <f ca="1">IF(ROWS($C$20:C74)&lt;Nb_Liste*Nb_Années*Nb_Animaux,IF(B75&gt;=B74,A74,INDEX(Liste,MATCH(A74,Liste,0)+1)),"")</f>
        <v>NOEM</v>
      </c>
      <c r="B75" s="3">
        <f ca="1">IF(ROWS($C$20:C74)&lt;Nb_Liste*Nb_Années*Nb_Animaux,(C75=INDEX(Animaux,1))*(1-Nb_Années*(B74=Max_Années))+B74,"")</f>
        <v>2012</v>
      </c>
      <c r="C75" s="2" t="str">
        <f ca="1">IF(ROWS($C$20:C74)&lt;Nb_Liste*Nb_Années*Nb_Animaux,INDEX(Animaux,MOD(MATCH(C74,Animaux,0),Nb_Animaux)+1),"")</f>
        <v>4-HIPPOCAMPE</v>
      </c>
      <c r="E75" t="str">
        <f ca="1">IF(ROWS($C$20:C74)&lt;Nb_Liste*Nb_Années*Nb_Animaux,E74&amp;CHAR(10)&amp;"MD "&amp;A75&amp;"\"&amp;B75&amp;"\"&amp;C75&amp;"-"&amp;A75&amp;"-"&amp;RIGHT(TEXT(B75,"0000"),2),"")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</v>
      </c>
    </row>
    <row r="76" spans="1:5" x14ac:dyDescent="0.2">
      <c r="A76" s="2" t="str">
        <f ca="1">IF(ROWS($C$20:C75)&lt;Nb_Liste*Nb_Années*Nb_Animaux,IF(B76&gt;=B75,A75,INDEX(Liste,MATCH(A75,Liste,0)+1)),"")</f>
        <v>ESCH</v>
      </c>
      <c r="B76" s="3">
        <f ca="1">IF(ROWS($C$20:C75)&lt;Nb_Liste*Nb_Années*Nb_Animaux,(C76=INDEX(Animaux,1))*(1-Nb_Années*(B75=Max_Années))+B75,"")</f>
        <v>2006</v>
      </c>
      <c r="C76" s="2" t="str">
        <f ca="1">IF(ROWS($C$20:C75)&lt;Nb_Liste*Nb_Années*Nb_Animaux,INDEX(Animaux,MOD(MATCH(C75,Animaux,0),Nb_Animaux)+1),"")</f>
        <v>1-CHIEN</v>
      </c>
      <c r="E76" t="str">
        <f ca="1">IF(ROWS($C$20:C75)&lt;Nb_Liste*Nb_Années*Nb_Animaux,E75&amp;CHAR(10)&amp;"MD "&amp;A76&amp;"\"&amp;B76&amp;"\"&amp;C76&amp;"-"&amp;A76&amp;"-"&amp;RIGHT(TEXT(B76,"0000"),2),"")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</v>
      </c>
    </row>
    <row r="77" spans="1:5" x14ac:dyDescent="0.2">
      <c r="A77" s="2" t="str">
        <f ca="1">IF(ROWS($C$20:C76)&lt;Nb_Liste*Nb_Années*Nb_Animaux,IF(B77&gt;=B76,A76,INDEX(Liste,MATCH(A76,Liste,0)+1)),"")</f>
        <v>ESCH</v>
      </c>
      <c r="B77" s="3">
        <f ca="1">IF(ROWS($C$20:C76)&lt;Nb_Liste*Nb_Années*Nb_Animaux,(C77=INDEX(Animaux,1))*(1-Nb_Années*(B76=Max_Années))+B76,"")</f>
        <v>2006</v>
      </c>
      <c r="C77" s="2" t="str">
        <f ca="1">IF(ROWS($C$20:C76)&lt;Nb_Liste*Nb_Années*Nb_Animaux,INDEX(Animaux,MOD(MATCH(C76,Animaux,0),Nb_Animaux)+1),"")</f>
        <v>2-CHAT</v>
      </c>
      <c r="E77" t="str">
        <f ca="1">IF(ROWS($C$20:C76)&lt;Nb_Liste*Nb_Années*Nb_Animaux,E76&amp;CHAR(10)&amp;"MD "&amp;A77&amp;"\"&amp;B77&amp;"\"&amp;C77&amp;"-"&amp;A77&amp;"-"&amp;RIGHT(TEXT(B77,"0000"),2),"")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</v>
      </c>
    </row>
    <row r="78" spans="1:5" x14ac:dyDescent="0.2">
      <c r="A78" s="2" t="str">
        <f ca="1">IF(ROWS($C$20:C77)&lt;Nb_Liste*Nb_Années*Nb_Animaux,IF(B78&gt;=B77,A77,INDEX(Liste,MATCH(A77,Liste,0)+1)),"")</f>
        <v>ESCH</v>
      </c>
      <c r="B78" s="3">
        <f ca="1">IF(ROWS($C$20:C77)&lt;Nb_Liste*Nb_Années*Nb_Animaux,(C78=INDEX(Animaux,1))*(1-Nb_Années*(B77=Max_Années))+B77,"")</f>
        <v>2006</v>
      </c>
      <c r="C78" s="2" t="str">
        <f ca="1">IF(ROWS($C$20:C77)&lt;Nb_Liste*Nb_Années*Nb_Animaux,INDEX(Animaux,MOD(MATCH(C77,Animaux,0),Nb_Animaux)+1),"")</f>
        <v>3-POULPE</v>
      </c>
      <c r="E78" t="str">
        <f ca="1">IF(ROWS($C$20:C77)&lt;Nb_Liste*Nb_Années*Nb_Animaux,E77&amp;CHAR(10)&amp;"MD "&amp;A78&amp;"\"&amp;B78&amp;"\"&amp;C78&amp;"-"&amp;A78&amp;"-"&amp;RIGHT(TEXT(B78,"0000"),2),"")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</v>
      </c>
    </row>
    <row r="79" spans="1:5" x14ac:dyDescent="0.2">
      <c r="A79" s="2" t="str">
        <f ca="1">IF(ROWS($C$20:C78)&lt;Nb_Liste*Nb_Années*Nb_Animaux,IF(B79&gt;=B78,A78,INDEX(Liste,MATCH(A78,Liste,0)+1)),"")</f>
        <v>ESCH</v>
      </c>
      <c r="B79" s="3">
        <f ca="1">IF(ROWS($C$20:C78)&lt;Nb_Liste*Nb_Années*Nb_Animaux,(C79=INDEX(Animaux,1))*(1-Nb_Années*(B78=Max_Années))+B78,"")</f>
        <v>2006</v>
      </c>
      <c r="C79" s="2" t="str">
        <f ca="1">IF(ROWS($C$20:C78)&lt;Nb_Liste*Nb_Années*Nb_Animaux,INDEX(Animaux,MOD(MATCH(C78,Animaux,0),Nb_Animaux)+1),"")</f>
        <v>4-HIPPOCAMPE</v>
      </c>
      <c r="E79" t="str">
        <f ca="1">IF(ROWS($C$20:C78)&lt;Nb_Liste*Nb_Années*Nb_Animaux,E78&amp;CHAR(10)&amp;"MD "&amp;A79&amp;"\"&amp;B79&amp;"\"&amp;C79&amp;"-"&amp;A79&amp;"-"&amp;RIGHT(TEXT(B79,"0000"),2),"")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</v>
      </c>
    </row>
    <row r="80" spans="1:5" x14ac:dyDescent="0.2">
      <c r="A80" s="2" t="str">
        <f ca="1">IF(ROWS($C$20:C79)&lt;Nb_Liste*Nb_Années*Nb_Animaux,IF(B80&gt;=B79,A79,INDEX(Liste,MATCH(A79,Liste,0)+1)),"")</f>
        <v>ESCH</v>
      </c>
      <c r="B80" s="3">
        <f ca="1">IF(ROWS($C$20:C79)&lt;Nb_Liste*Nb_Années*Nb_Animaux,(C80=INDEX(Animaux,1))*(1-Nb_Années*(B79=Max_Années))+B79,"")</f>
        <v>2007</v>
      </c>
      <c r="C80" s="2" t="str">
        <f ca="1">IF(ROWS($C$20:C79)&lt;Nb_Liste*Nb_Années*Nb_Animaux,INDEX(Animaux,MOD(MATCH(C79,Animaux,0),Nb_Animaux)+1),"")</f>
        <v>1-CHIEN</v>
      </c>
      <c r="E80" t="str">
        <f ca="1">IF(ROWS($C$20:C79)&lt;Nb_Liste*Nb_Années*Nb_Animaux,E79&amp;CHAR(10)&amp;"MD "&amp;A80&amp;"\"&amp;B80&amp;"\"&amp;C80&amp;"-"&amp;A80&amp;"-"&amp;RIGHT(TEXT(B80,"0000"),2),"")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</v>
      </c>
    </row>
    <row r="81" spans="1:5" x14ac:dyDescent="0.2">
      <c r="A81" s="2" t="str">
        <f ca="1">IF(ROWS($C$20:C80)&lt;Nb_Liste*Nb_Années*Nb_Animaux,IF(B81&gt;=B80,A80,INDEX(Liste,MATCH(A80,Liste,0)+1)),"")</f>
        <v>ESCH</v>
      </c>
      <c r="B81" s="3">
        <f ca="1">IF(ROWS($C$20:C80)&lt;Nb_Liste*Nb_Années*Nb_Animaux,(C81=INDEX(Animaux,1))*(1-Nb_Années*(B80=Max_Années))+B80,"")</f>
        <v>2007</v>
      </c>
      <c r="C81" s="2" t="str">
        <f ca="1">IF(ROWS($C$20:C80)&lt;Nb_Liste*Nb_Années*Nb_Animaux,INDEX(Animaux,MOD(MATCH(C80,Animaux,0),Nb_Animaux)+1),"")</f>
        <v>2-CHAT</v>
      </c>
      <c r="E81" t="str">
        <f ca="1">IF(ROWS($C$20:C80)&lt;Nb_Liste*Nb_Années*Nb_Animaux,E80&amp;CHAR(10)&amp;"MD "&amp;A81&amp;"\"&amp;B81&amp;"\"&amp;C81&amp;"-"&amp;A81&amp;"-"&amp;RIGHT(TEXT(B81,"0000"),2),"")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</v>
      </c>
    </row>
    <row r="82" spans="1:5" x14ac:dyDescent="0.2">
      <c r="A82" s="2" t="str">
        <f ca="1">IF(ROWS($C$20:C81)&lt;Nb_Liste*Nb_Années*Nb_Animaux,IF(B82&gt;=B81,A81,INDEX(Liste,MATCH(A81,Liste,0)+1)),"")</f>
        <v>ESCH</v>
      </c>
      <c r="B82" s="3">
        <f ca="1">IF(ROWS($C$20:C81)&lt;Nb_Liste*Nb_Années*Nb_Animaux,(C82=INDEX(Animaux,1))*(1-Nb_Années*(B81=Max_Années))+B81,"")</f>
        <v>2007</v>
      </c>
      <c r="C82" s="2" t="str">
        <f ca="1">IF(ROWS($C$20:C81)&lt;Nb_Liste*Nb_Années*Nb_Animaux,INDEX(Animaux,MOD(MATCH(C81,Animaux,0),Nb_Animaux)+1),"")</f>
        <v>3-POULPE</v>
      </c>
      <c r="E82" t="str">
        <f ca="1">IF(ROWS($C$20:C81)&lt;Nb_Liste*Nb_Années*Nb_Animaux,E81&amp;CHAR(10)&amp;"MD "&amp;A82&amp;"\"&amp;B82&amp;"\"&amp;C82&amp;"-"&amp;A82&amp;"-"&amp;RIGHT(TEXT(B82,"0000"),2),"")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</v>
      </c>
    </row>
    <row r="83" spans="1:5" x14ac:dyDescent="0.2">
      <c r="A83" s="2" t="str">
        <f ca="1">IF(ROWS($C$20:C82)&lt;Nb_Liste*Nb_Années*Nb_Animaux,IF(B83&gt;=B82,A82,INDEX(Liste,MATCH(A82,Liste,0)+1)),"")</f>
        <v>ESCH</v>
      </c>
      <c r="B83" s="3">
        <f ca="1">IF(ROWS($C$20:C82)&lt;Nb_Liste*Nb_Années*Nb_Animaux,(C83=INDEX(Animaux,1))*(1-Nb_Années*(B82=Max_Années))+B82,"")</f>
        <v>2007</v>
      </c>
      <c r="C83" s="2" t="str">
        <f ca="1">IF(ROWS($C$20:C82)&lt;Nb_Liste*Nb_Années*Nb_Animaux,INDEX(Animaux,MOD(MATCH(C82,Animaux,0),Nb_Animaux)+1),"")</f>
        <v>4-HIPPOCAMPE</v>
      </c>
      <c r="E83" t="str">
        <f ca="1">IF(ROWS($C$20:C82)&lt;Nb_Liste*Nb_Années*Nb_Animaux,E82&amp;CHAR(10)&amp;"MD "&amp;A83&amp;"\"&amp;B83&amp;"\"&amp;C83&amp;"-"&amp;A83&amp;"-"&amp;RIGHT(TEXT(B83,"0000"),2),"")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</v>
      </c>
    </row>
    <row r="84" spans="1:5" x14ac:dyDescent="0.2">
      <c r="A84" s="2" t="str">
        <f ca="1">IF(ROWS($C$20:C83)&lt;Nb_Liste*Nb_Années*Nb_Animaux,IF(B84&gt;=B83,A83,INDEX(Liste,MATCH(A83,Liste,0)+1)),"")</f>
        <v>ESCH</v>
      </c>
      <c r="B84" s="3">
        <f ca="1">IF(ROWS($C$20:C83)&lt;Nb_Liste*Nb_Années*Nb_Animaux,(C84=INDEX(Animaux,1))*(1-Nb_Années*(B83=Max_Années))+B83,"")</f>
        <v>2008</v>
      </c>
      <c r="C84" s="2" t="str">
        <f ca="1">IF(ROWS($C$20:C83)&lt;Nb_Liste*Nb_Années*Nb_Animaux,INDEX(Animaux,MOD(MATCH(C83,Animaux,0),Nb_Animaux)+1),"")</f>
        <v>1-CHIEN</v>
      </c>
      <c r="E84" t="str">
        <f ca="1">IF(ROWS($C$20:C83)&lt;Nb_Liste*Nb_Années*Nb_Animaux,E83&amp;CHAR(10)&amp;"MD "&amp;A84&amp;"\"&amp;B84&amp;"\"&amp;C84&amp;"-"&amp;A84&amp;"-"&amp;RIGHT(TEXT(B84,"0000"),2),"")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</v>
      </c>
    </row>
    <row r="85" spans="1:5" x14ac:dyDescent="0.2">
      <c r="A85" s="2" t="str">
        <f ca="1">IF(ROWS($C$20:C84)&lt;Nb_Liste*Nb_Années*Nb_Animaux,IF(B85&gt;=B84,A84,INDEX(Liste,MATCH(A84,Liste,0)+1)),"")</f>
        <v>ESCH</v>
      </c>
      <c r="B85" s="3">
        <f ca="1">IF(ROWS($C$20:C84)&lt;Nb_Liste*Nb_Années*Nb_Animaux,(C85=INDEX(Animaux,1))*(1-Nb_Années*(B84=Max_Années))+B84,"")</f>
        <v>2008</v>
      </c>
      <c r="C85" s="2" t="str">
        <f ca="1">IF(ROWS($C$20:C84)&lt;Nb_Liste*Nb_Années*Nb_Animaux,INDEX(Animaux,MOD(MATCH(C84,Animaux,0),Nb_Animaux)+1),"")</f>
        <v>2-CHAT</v>
      </c>
      <c r="E85" t="str">
        <f ca="1">IF(ROWS($C$20:C84)&lt;Nb_Liste*Nb_Années*Nb_Animaux,E84&amp;CHAR(10)&amp;"MD "&amp;A85&amp;"\"&amp;B85&amp;"\"&amp;C85&amp;"-"&amp;A85&amp;"-"&amp;RIGHT(TEXT(B85,"0000"),2),"")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</v>
      </c>
    </row>
    <row r="86" spans="1:5" x14ac:dyDescent="0.2">
      <c r="A86" s="2" t="str">
        <f ca="1">IF(ROWS($C$20:C85)&lt;Nb_Liste*Nb_Années*Nb_Animaux,IF(B86&gt;=B85,A85,INDEX(Liste,MATCH(A85,Liste,0)+1)),"")</f>
        <v>ESCH</v>
      </c>
      <c r="B86" s="3">
        <f ca="1">IF(ROWS($C$20:C85)&lt;Nb_Liste*Nb_Années*Nb_Animaux,(C86=INDEX(Animaux,1))*(1-Nb_Années*(B85=Max_Années))+B85,"")</f>
        <v>2008</v>
      </c>
      <c r="C86" s="2" t="str">
        <f ca="1">IF(ROWS($C$20:C85)&lt;Nb_Liste*Nb_Années*Nb_Animaux,INDEX(Animaux,MOD(MATCH(C85,Animaux,0),Nb_Animaux)+1),"")</f>
        <v>3-POULPE</v>
      </c>
      <c r="E86" t="str">
        <f ca="1">IF(ROWS($C$20:C85)&lt;Nb_Liste*Nb_Années*Nb_Animaux,E85&amp;CHAR(10)&amp;"MD "&amp;A86&amp;"\"&amp;B86&amp;"\"&amp;C86&amp;"-"&amp;A86&amp;"-"&amp;RIGHT(TEXT(B86,"0000"),2),"")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</v>
      </c>
    </row>
    <row r="87" spans="1:5" x14ac:dyDescent="0.2">
      <c r="A87" s="2" t="str">
        <f ca="1">IF(ROWS($C$20:C86)&lt;Nb_Liste*Nb_Années*Nb_Animaux,IF(B87&gt;=B86,A86,INDEX(Liste,MATCH(A86,Liste,0)+1)),"")</f>
        <v>ESCH</v>
      </c>
      <c r="B87" s="3">
        <f ca="1">IF(ROWS($C$20:C86)&lt;Nb_Liste*Nb_Années*Nb_Animaux,(C87=INDEX(Animaux,1))*(1-Nb_Années*(B86=Max_Années))+B86,"")</f>
        <v>2008</v>
      </c>
      <c r="C87" s="2" t="str">
        <f ca="1">IF(ROWS($C$20:C86)&lt;Nb_Liste*Nb_Années*Nb_Animaux,INDEX(Animaux,MOD(MATCH(C86,Animaux,0),Nb_Animaux)+1),"")</f>
        <v>4-HIPPOCAMPE</v>
      </c>
      <c r="E87" t="str">
        <f ca="1">IF(ROWS($C$20:C86)&lt;Nb_Liste*Nb_Années*Nb_Animaux,E86&amp;CHAR(10)&amp;"MD "&amp;A87&amp;"\"&amp;B87&amp;"\"&amp;C87&amp;"-"&amp;A87&amp;"-"&amp;RIGHT(TEXT(B87,"0000"),2),"")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</v>
      </c>
    </row>
    <row r="88" spans="1:5" x14ac:dyDescent="0.2">
      <c r="A88" s="2" t="str">
        <f ca="1">IF(ROWS($C$20:C87)&lt;Nb_Liste*Nb_Années*Nb_Animaux,IF(B88&gt;=B87,A87,INDEX(Liste,MATCH(A87,Liste,0)+1)),"")</f>
        <v>ESCH</v>
      </c>
      <c r="B88" s="3">
        <f ca="1">IF(ROWS($C$20:C87)&lt;Nb_Liste*Nb_Années*Nb_Animaux,(C88=INDEX(Animaux,1))*(1-Nb_Années*(B87=Max_Années))+B87,"")</f>
        <v>2009</v>
      </c>
      <c r="C88" s="2" t="str">
        <f ca="1">IF(ROWS($C$20:C87)&lt;Nb_Liste*Nb_Années*Nb_Animaux,INDEX(Animaux,MOD(MATCH(C87,Animaux,0),Nb_Animaux)+1),"")</f>
        <v>1-CHIEN</v>
      </c>
      <c r="E88" t="str">
        <f ca="1">IF(ROWS($C$20:C87)&lt;Nb_Liste*Nb_Années*Nb_Animaux,E87&amp;CHAR(10)&amp;"MD "&amp;A88&amp;"\"&amp;B88&amp;"\"&amp;C88&amp;"-"&amp;A88&amp;"-"&amp;RIGHT(TEXT(B88,"0000"),2),"")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</v>
      </c>
    </row>
    <row r="89" spans="1:5" x14ac:dyDescent="0.2">
      <c r="A89" s="2" t="str">
        <f ca="1">IF(ROWS($C$20:C88)&lt;Nb_Liste*Nb_Années*Nb_Animaux,IF(B89&gt;=B88,A88,INDEX(Liste,MATCH(A88,Liste,0)+1)),"")</f>
        <v>ESCH</v>
      </c>
      <c r="B89" s="3">
        <f ca="1">IF(ROWS($C$20:C88)&lt;Nb_Liste*Nb_Années*Nb_Animaux,(C89=INDEX(Animaux,1))*(1-Nb_Années*(B88=Max_Années))+B88,"")</f>
        <v>2009</v>
      </c>
      <c r="C89" s="2" t="str">
        <f ca="1">IF(ROWS($C$20:C88)&lt;Nb_Liste*Nb_Années*Nb_Animaux,INDEX(Animaux,MOD(MATCH(C88,Animaux,0),Nb_Animaux)+1),"")</f>
        <v>2-CHAT</v>
      </c>
      <c r="E89" t="str">
        <f ca="1">IF(ROWS($C$20:C88)&lt;Nb_Liste*Nb_Années*Nb_Animaux,E88&amp;CHAR(10)&amp;"MD "&amp;A89&amp;"\"&amp;B89&amp;"\"&amp;C89&amp;"-"&amp;A89&amp;"-"&amp;RIGHT(TEXT(B89,"0000"),2),"")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</v>
      </c>
    </row>
    <row r="90" spans="1:5" x14ac:dyDescent="0.2">
      <c r="A90" s="2" t="str">
        <f ca="1">IF(ROWS($C$20:C89)&lt;Nb_Liste*Nb_Années*Nb_Animaux,IF(B90&gt;=B89,A89,INDEX(Liste,MATCH(A89,Liste,0)+1)),"")</f>
        <v>ESCH</v>
      </c>
      <c r="B90" s="3">
        <f ca="1">IF(ROWS($C$20:C89)&lt;Nb_Liste*Nb_Années*Nb_Animaux,(C90=INDEX(Animaux,1))*(1-Nb_Années*(B89=Max_Années))+B89,"")</f>
        <v>2009</v>
      </c>
      <c r="C90" s="2" t="str">
        <f ca="1">IF(ROWS($C$20:C89)&lt;Nb_Liste*Nb_Années*Nb_Animaux,INDEX(Animaux,MOD(MATCH(C89,Animaux,0),Nb_Animaux)+1),"")</f>
        <v>3-POULPE</v>
      </c>
      <c r="E90" t="str">
        <f ca="1">IF(ROWS($C$20:C89)&lt;Nb_Liste*Nb_Années*Nb_Animaux,E89&amp;CHAR(10)&amp;"MD "&amp;A90&amp;"\"&amp;B90&amp;"\"&amp;C90&amp;"-"&amp;A90&amp;"-"&amp;RIGHT(TEXT(B90,"0000"),2),"")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</v>
      </c>
    </row>
    <row r="91" spans="1:5" x14ac:dyDescent="0.2">
      <c r="A91" s="2" t="str">
        <f ca="1">IF(ROWS($C$20:C90)&lt;Nb_Liste*Nb_Années*Nb_Animaux,IF(B91&gt;=B90,A90,INDEX(Liste,MATCH(A90,Liste,0)+1)),"")</f>
        <v>ESCH</v>
      </c>
      <c r="B91" s="3">
        <f ca="1">IF(ROWS($C$20:C90)&lt;Nb_Liste*Nb_Années*Nb_Animaux,(C91=INDEX(Animaux,1))*(1-Nb_Années*(B90=Max_Années))+B90,"")</f>
        <v>2009</v>
      </c>
      <c r="C91" s="2" t="str">
        <f ca="1">IF(ROWS($C$20:C90)&lt;Nb_Liste*Nb_Années*Nb_Animaux,INDEX(Animaux,MOD(MATCH(C90,Animaux,0),Nb_Animaux)+1),"")</f>
        <v>4-HIPPOCAMPE</v>
      </c>
      <c r="E91" t="str">
        <f ca="1">IF(ROWS($C$20:C90)&lt;Nb_Liste*Nb_Années*Nb_Animaux,E90&amp;CHAR(10)&amp;"MD "&amp;A91&amp;"\"&amp;B91&amp;"\"&amp;C91&amp;"-"&amp;A91&amp;"-"&amp;RIGHT(TEXT(B91,"0000"),2),"")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</v>
      </c>
    </row>
    <row r="92" spans="1:5" x14ac:dyDescent="0.2">
      <c r="A92" s="2" t="str">
        <f ca="1">IF(ROWS($C$20:C91)&lt;Nb_Liste*Nb_Années*Nb_Animaux,IF(B92&gt;=B91,A91,INDEX(Liste,MATCH(A91,Liste,0)+1)),"")</f>
        <v>ESCH</v>
      </c>
      <c r="B92" s="3">
        <f ca="1">IF(ROWS($C$20:C91)&lt;Nb_Liste*Nb_Années*Nb_Animaux,(C92=INDEX(Animaux,1))*(1-Nb_Années*(B91=Max_Années))+B91,"")</f>
        <v>2010</v>
      </c>
      <c r="C92" s="2" t="str">
        <f ca="1">IF(ROWS($C$20:C91)&lt;Nb_Liste*Nb_Années*Nb_Animaux,INDEX(Animaux,MOD(MATCH(C91,Animaux,0),Nb_Animaux)+1),"")</f>
        <v>1-CHIEN</v>
      </c>
      <c r="E92" t="str">
        <f ca="1">IF(ROWS($C$20:C91)&lt;Nb_Liste*Nb_Années*Nb_Animaux,E91&amp;CHAR(10)&amp;"MD "&amp;A92&amp;"\"&amp;B92&amp;"\"&amp;C92&amp;"-"&amp;A92&amp;"-"&amp;RIGHT(TEXT(B92,"0000"),2),"")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</v>
      </c>
    </row>
    <row r="93" spans="1:5" x14ac:dyDescent="0.2">
      <c r="A93" s="2" t="str">
        <f ca="1">IF(ROWS($C$20:C92)&lt;Nb_Liste*Nb_Années*Nb_Animaux,IF(B93&gt;=B92,A92,INDEX(Liste,MATCH(A92,Liste,0)+1)),"")</f>
        <v>ESCH</v>
      </c>
      <c r="B93" s="3">
        <f ca="1">IF(ROWS($C$20:C92)&lt;Nb_Liste*Nb_Années*Nb_Animaux,(C93=INDEX(Animaux,1))*(1-Nb_Années*(B92=Max_Années))+B92,"")</f>
        <v>2010</v>
      </c>
      <c r="C93" s="2" t="str">
        <f ca="1">IF(ROWS($C$20:C92)&lt;Nb_Liste*Nb_Années*Nb_Animaux,INDEX(Animaux,MOD(MATCH(C92,Animaux,0),Nb_Animaux)+1),"")</f>
        <v>2-CHAT</v>
      </c>
      <c r="E93" t="str">
        <f ca="1">IF(ROWS($C$20:C92)&lt;Nb_Liste*Nb_Années*Nb_Animaux,E92&amp;CHAR(10)&amp;"MD "&amp;A93&amp;"\"&amp;B93&amp;"\"&amp;C93&amp;"-"&amp;A93&amp;"-"&amp;RIGHT(TEXT(B93,"0000"),2),"")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</v>
      </c>
    </row>
    <row r="94" spans="1:5" x14ac:dyDescent="0.2">
      <c r="A94" s="2" t="str">
        <f ca="1">IF(ROWS($C$20:C93)&lt;Nb_Liste*Nb_Années*Nb_Animaux,IF(B94&gt;=B93,A93,INDEX(Liste,MATCH(A93,Liste,0)+1)),"")</f>
        <v>ESCH</v>
      </c>
      <c r="B94" s="3">
        <f ca="1">IF(ROWS($C$20:C93)&lt;Nb_Liste*Nb_Années*Nb_Animaux,(C94=INDEX(Animaux,1))*(1-Nb_Années*(B93=Max_Années))+B93,"")</f>
        <v>2010</v>
      </c>
      <c r="C94" s="2" t="str">
        <f ca="1">IF(ROWS($C$20:C93)&lt;Nb_Liste*Nb_Années*Nb_Animaux,INDEX(Animaux,MOD(MATCH(C93,Animaux,0),Nb_Animaux)+1),"")</f>
        <v>3-POULPE</v>
      </c>
      <c r="E94" t="str">
        <f ca="1">IF(ROWS($C$20:C93)&lt;Nb_Liste*Nb_Années*Nb_Animaux,E93&amp;CHAR(10)&amp;"MD "&amp;A94&amp;"\"&amp;B94&amp;"\"&amp;C94&amp;"-"&amp;A94&amp;"-"&amp;RIGHT(TEXT(B94,"0000"),2),"")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</v>
      </c>
    </row>
    <row r="95" spans="1:5" x14ac:dyDescent="0.2">
      <c r="A95" s="2" t="str">
        <f ca="1">IF(ROWS($C$20:C94)&lt;Nb_Liste*Nb_Années*Nb_Animaux,IF(B95&gt;=B94,A94,INDEX(Liste,MATCH(A94,Liste,0)+1)),"")</f>
        <v>ESCH</v>
      </c>
      <c r="B95" s="3">
        <f ca="1">IF(ROWS($C$20:C94)&lt;Nb_Liste*Nb_Années*Nb_Animaux,(C95=INDEX(Animaux,1))*(1-Nb_Années*(B94=Max_Années))+B94,"")</f>
        <v>2010</v>
      </c>
      <c r="C95" s="2" t="str">
        <f ca="1">IF(ROWS($C$20:C94)&lt;Nb_Liste*Nb_Années*Nb_Animaux,INDEX(Animaux,MOD(MATCH(C94,Animaux,0),Nb_Animaux)+1),"")</f>
        <v>4-HIPPOCAMPE</v>
      </c>
      <c r="E95" t="str">
        <f ca="1">IF(ROWS($C$20:C94)&lt;Nb_Liste*Nb_Années*Nb_Animaux,E94&amp;CHAR(10)&amp;"MD "&amp;A95&amp;"\"&amp;B95&amp;"\"&amp;C95&amp;"-"&amp;A95&amp;"-"&amp;RIGHT(TEXT(B95,"0000"),2),"")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</v>
      </c>
    </row>
    <row r="96" spans="1:5" x14ac:dyDescent="0.2">
      <c r="A96" s="2" t="str">
        <f ca="1">IF(ROWS($C$20:C95)&lt;Nb_Liste*Nb_Années*Nb_Animaux,IF(B96&gt;=B95,A95,INDEX(Liste,MATCH(A95,Liste,0)+1)),"")</f>
        <v>ESCH</v>
      </c>
      <c r="B96" s="3">
        <f ca="1">IF(ROWS($C$20:C95)&lt;Nb_Liste*Nb_Années*Nb_Animaux,(C96=INDEX(Animaux,1))*(1-Nb_Années*(B95=Max_Années))+B95,"")</f>
        <v>2011</v>
      </c>
      <c r="C96" s="2" t="str">
        <f ca="1">IF(ROWS($C$20:C95)&lt;Nb_Liste*Nb_Années*Nb_Animaux,INDEX(Animaux,MOD(MATCH(C95,Animaux,0),Nb_Animaux)+1),"")</f>
        <v>1-CHIEN</v>
      </c>
      <c r="E96" t="str">
        <f ca="1">IF(ROWS($C$20:C95)&lt;Nb_Liste*Nb_Années*Nb_Animaux,E95&amp;CHAR(10)&amp;"MD "&amp;A96&amp;"\"&amp;B96&amp;"\"&amp;C96&amp;"-"&amp;A96&amp;"-"&amp;RIGHT(TEXT(B96,"0000"),2),"")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</v>
      </c>
    </row>
    <row r="97" spans="1:5" x14ac:dyDescent="0.2">
      <c r="A97" s="2" t="str">
        <f ca="1">IF(ROWS($C$20:C96)&lt;Nb_Liste*Nb_Années*Nb_Animaux,IF(B97&gt;=B96,A96,INDEX(Liste,MATCH(A96,Liste,0)+1)),"")</f>
        <v>ESCH</v>
      </c>
      <c r="B97" s="3">
        <f ca="1">IF(ROWS($C$20:C96)&lt;Nb_Liste*Nb_Années*Nb_Animaux,(C97=INDEX(Animaux,1))*(1-Nb_Années*(B96=Max_Années))+B96,"")</f>
        <v>2011</v>
      </c>
      <c r="C97" s="2" t="str">
        <f ca="1">IF(ROWS($C$20:C96)&lt;Nb_Liste*Nb_Années*Nb_Animaux,INDEX(Animaux,MOD(MATCH(C96,Animaux,0),Nb_Animaux)+1),"")</f>
        <v>2-CHAT</v>
      </c>
      <c r="E97" t="str">
        <f ca="1">IF(ROWS($C$20:C96)&lt;Nb_Liste*Nb_Années*Nb_Animaux,E96&amp;CHAR(10)&amp;"MD "&amp;A97&amp;"\"&amp;B97&amp;"\"&amp;C97&amp;"-"&amp;A97&amp;"-"&amp;RIGHT(TEXT(B97,"0000"),2),"")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</v>
      </c>
    </row>
    <row r="98" spans="1:5" x14ac:dyDescent="0.2">
      <c r="A98" s="2" t="str">
        <f ca="1">IF(ROWS($C$20:C97)&lt;Nb_Liste*Nb_Années*Nb_Animaux,IF(B98&gt;=B97,A97,INDEX(Liste,MATCH(A97,Liste,0)+1)),"")</f>
        <v>ESCH</v>
      </c>
      <c r="B98" s="3">
        <f ca="1">IF(ROWS($C$20:C97)&lt;Nb_Liste*Nb_Années*Nb_Animaux,(C98=INDEX(Animaux,1))*(1-Nb_Années*(B97=Max_Années))+B97,"")</f>
        <v>2011</v>
      </c>
      <c r="C98" s="2" t="str">
        <f ca="1">IF(ROWS($C$20:C97)&lt;Nb_Liste*Nb_Années*Nb_Animaux,INDEX(Animaux,MOD(MATCH(C97,Animaux,0),Nb_Animaux)+1),"")</f>
        <v>3-POULPE</v>
      </c>
      <c r="E98" t="str">
        <f ca="1">IF(ROWS($C$20:C97)&lt;Nb_Liste*Nb_Années*Nb_Animaux,E97&amp;CHAR(10)&amp;"MD "&amp;A98&amp;"\"&amp;B98&amp;"\"&amp;C98&amp;"-"&amp;A98&amp;"-"&amp;RIGHT(TEXT(B98,"0000"),2),"")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</v>
      </c>
    </row>
    <row r="99" spans="1:5" x14ac:dyDescent="0.2">
      <c r="A99" s="2" t="str">
        <f ca="1">IF(ROWS($C$20:C98)&lt;Nb_Liste*Nb_Années*Nb_Animaux,IF(B99&gt;=B98,A98,INDEX(Liste,MATCH(A98,Liste,0)+1)),"")</f>
        <v>ESCH</v>
      </c>
      <c r="B99" s="3">
        <f ca="1">IF(ROWS($C$20:C98)&lt;Nb_Liste*Nb_Années*Nb_Animaux,(C99=INDEX(Animaux,1))*(1-Nb_Années*(B98=Max_Années))+B98,"")</f>
        <v>2011</v>
      </c>
      <c r="C99" s="2" t="str">
        <f ca="1">IF(ROWS($C$20:C98)&lt;Nb_Liste*Nb_Années*Nb_Animaux,INDEX(Animaux,MOD(MATCH(C98,Animaux,0),Nb_Animaux)+1),"")</f>
        <v>4-HIPPOCAMPE</v>
      </c>
      <c r="E99" t="str">
        <f ca="1">IF(ROWS($C$20:C98)&lt;Nb_Liste*Nb_Années*Nb_Animaux,E98&amp;CHAR(10)&amp;"MD "&amp;A99&amp;"\"&amp;B99&amp;"\"&amp;C99&amp;"-"&amp;A99&amp;"-"&amp;RIGHT(TEXT(B99,"0000"),2),"")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</v>
      </c>
    </row>
    <row r="100" spans="1:5" x14ac:dyDescent="0.2">
      <c r="A100" s="2" t="str">
        <f ca="1">IF(ROWS($C$20:C99)&lt;Nb_Liste*Nb_Années*Nb_Animaux,IF(B100&gt;=B99,A99,INDEX(Liste,MATCH(A99,Liste,0)+1)),"")</f>
        <v>ESCH</v>
      </c>
      <c r="B100" s="3">
        <f ca="1">IF(ROWS($C$20:C99)&lt;Nb_Liste*Nb_Années*Nb_Animaux,(C100=INDEX(Animaux,1))*(1-Nb_Années*(B99=Max_Années))+B99,"")</f>
        <v>2012</v>
      </c>
      <c r="C100" s="2" t="str">
        <f ca="1">IF(ROWS($C$20:C99)&lt;Nb_Liste*Nb_Années*Nb_Animaux,INDEX(Animaux,MOD(MATCH(C99,Animaux,0),Nb_Animaux)+1),"")</f>
        <v>1-CHIEN</v>
      </c>
      <c r="E100" t="str">
        <f ca="1">IF(ROWS($C$20:C99)&lt;Nb_Liste*Nb_Années*Nb_Animaux,E99&amp;CHAR(10)&amp;"MD "&amp;A100&amp;"\"&amp;B100&amp;"\"&amp;C100&amp;"-"&amp;A100&amp;"-"&amp;RIGHT(TEXT(B100,"0000"),2),"")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</v>
      </c>
    </row>
    <row r="101" spans="1:5" x14ac:dyDescent="0.2">
      <c r="A101" s="2" t="str">
        <f ca="1">IF(ROWS($C$20:C100)&lt;Nb_Liste*Nb_Années*Nb_Animaux,IF(B101&gt;=B100,A100,INDEX(Liste,MATCH(A100,Liste,0)+1)),"")</f>
        <v>ESCH</v>
      </c>
      <c r="B101" s="3">
        <f ca="1">IF(ROWS($C$20:C100)&lt;Nb_Liste*Nb_Années*Nb_Animaux,(C101=INDEX(Animaux,1))*(1-Nb_Années*(B100=Max_Années))+B100,"")</f>
        <v>2012</v>
      </c>
      <c r="C101" s="2" t="str">
        <f ca="1">IF(ROWS($C$20:C100)&lt;Nb_Liste*Nb_Années*Nb_Animaux,INDEX(Animaux,MOD(MATCH(C100,Animaux,0),Nb_Animaux)+1),"")</f>
        <v>2-CHAT</v>
      </c>
      <c r="E101" t="str">
        <f ca="1">IF(ROWS($C$20:C100)&lt;Nb_Liste*Nb_Années*Nb_Animaux,E100&amp;CHAR(10)&amp;"MD "&amp;A101&amp;"\"&amp;B101&amp;"\"&amp;C101&amp;"-"&amp;A101&amp;"-"&amp;RIGHT(TEXT(B101,"0000"),2),"")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</v>
      </c>
    </row>
    <row r="102" spans="1:5" x14ac:dyDescent="0.2">
      <c r="A102" s="2" t="str">
        <f ca="1">IF(ROWS($C$20:C101)&lt;Nb_Liste*Nb_Années*Nb_Animaux,IF(B102&gt;=B101,A101,INDEX(Liste,MATCH(A101,Liste,0)+1)),"")</f>
        <v>ESCH</v>
      </c>
      <c r="B102" s="3">
        <f ca="1">IF(ROWS($C$20:C101)&lt;Nb_Liste*Nb_Années*Nb_Animaux,(C102=INDEX(Animaux,1))*(1-Nb_Années*(B101=Max_Années))+B101,"")</f>
        <v>2012</v>
      </c>
      <c r="C102" s="2" t="str">
        <f ca="1">IF(ROWS($C$20:C101)&lt;Nb_Liste*Nb_Années*Nb_Animaux,INDEX(Animaux,MOD(MATCH(C101,Animaux,0),Nb_Animaux)+1),"")</f>
        <v>3-POULPE</v>
      </c>
      <c r="E102" t="str">
        <f ca="1">IF(ROWS($C$20:C101)&lt;Nb_Liste*Nb_Années*Nb_Animaux,E101&amp;CHAR(10)&amp;"MD "&amp;A102&amp;"\"&amp;B102&amp;"\"&amp;C102&amp;"-"&amp;A102&amp;"-"&amp;RIGHT(TEXT(B102,"0000"),2),"")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</v>
      </c>
    </row>
    <row r="103" spans="1:5" x14ac:dyDescent="0.2">
      <c r="A103" s="2" t="str">
        <f ca="1">IF(ROWS($C$20:C102)&lt;Nb_Liste*Nb_Années*Nb_Animaux,IF(B103&gt;=B102,A102,INDEX(Liste,MATCH(A102,Liste,0)+1)),"")</f>
        <v>ESCH</v>
      </c>
      <c r="B103" s="3">
        <f ca="1">IF(ROWS($C$20:C102)&lt;Nb_Liste*Nb_Années*Nb_Animaux,(C103=INDEX(Animaux,1))*(1-Nb_Années*(B102=Max_Années))+B102,"")</f>
        <v>2012</v>
      </c>
      <c r="C103" s="2" t="str">
        <f ca="1">IF(ROWS($C$20:C102)&lt;Nb_Liste*Nb_Années*Nb_Animaux,INDEX(Animaux,MOD(MATCH(C102,Animaux,0),Nb_Animaux)+1),"")</f>
        <v>4-HIPPOCAMPE</v>
      </c>
      <c r="E103" t="str">
        <f ca="1">IF(ROWS($C$20:C102)&lt;Nb_Liste*Nb_Années*Nb_Animaux,E102&amp;CHAR(10)&amp;"MD "&amp;A103&amp;"\"&amp;B103&amp;"\"&amp;C103&amp;"-"&amp;A103&amp;"-"&amp;RIGHT(TEXT(B103,"0000"),2),"")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</v>
      </c>
    </row>
    <row r="104" spans="1:5" x14ac:dyDescent="0.2">
      <c r="A104" s="2" t="str">
        <f ca="1">IF(ROWS($C$20:C103)&lt;Nb_Liste*Nb_Années*Nb_Animaux,IF(B104&gt;=B103,A103,INDEX(Liste,MATCH(A103,Liste,0)+1)),"")</f>
        <v>IENS</v>
      </c>
      <c r="B104" s="3">
        <f ca="1">IF(ROWS($C$20:C103)&lt;Nb_Liste*Nb_Années*Nb_Animaux,(C104=INDEX(Animaux,1))*(1-Nb_Années*(B103=Max_Années))+B103,"")</f>
        <v>2006</v>
      </c>
      <c r="C104" s="2" t="str">
        <f ca="1">IF(ROWS($C$20:C103)&lt;Nb_Liste*Nb_Années*Nb_Animaux,INDEX(Animaux,MOD(MATCH(C103,Animaux,0),Nb_Animaux)+1),"")</f>
        <v>1-CHIEN</v>
      </c>
      <c r="E104" t="str">
        <f ca="1">IF(ROWS($C$20:C103)&lt;Nb_Liste*Nb_Années*Nb_Animaux,E103&amp;CHAR(10)&amp;"MD "&amp;A104&amp;"\"&amp;B104&amp;"\"&amp;C104&amp;"-"&amp;A104&amp;"-"&amp;RIGHT(TEXT(B104,"0000"),2),"")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</v>
      </c>
    </row>
    <row r="105" spans="1:5" x14ac:dyDescent="0.2">
      <c r="A105" s="2" t="str">
        <f ca="1">IF(ROWS($C$20:C104)&lt;Nb_Liste*Nb_Années*Nb_Animaux,IF(B105&gt;=B104,A104,INDEX(Liste,MATCH(A104,Liste,0)+1)),"")</f>
        <v>IENS</v>
      </c>
      <c r="B105" s="3">
        <f ca="1">IF(ROWS($C$20:C104)&lt;Nb_Liste*Nb_Années*Nb_Animaux,(C105=INDEX(Animaux,1))*(1-Nb_Années*(B104=Max_Années))+B104,"")</f>
        <v>2006</v>
      </c>
      <c r="C105" s="2" t="str">
        <f ca="1">IF(ROWS($C$20:C104)&lt;Nb_Liste*Nb_Années*Nb_Animaux,INDEX(Animaux,MOD(MATCH(C104,Animaux,0),Nb_Animaux)+1),"")</f>
        <v>2-CHAT</v>
      </c>
      <c r="E105" t="str">
        <f ca="1">IF(ROWS($C$20:C104)&lt;Nb_Liste*Nb_Années*Nb_Animaux,E104&amp;CHAR(10)&amp;"MD "&amp;A105&amp;"\"&amp;B105&amp;"\"&amp;C105&amp;"-"&amp;A105&amp;"-"&amp;RIGHT(TEXT(B105,"0000"),2),"")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</v>
      </c>
    </row>
    <row r="106" spans="1:5" x14ac:dyDescent="0.2">
      <c r="A106" s="2" t="str">
        <f ca="1">IF(ROWS($C$20:C105)&lt;Nb_Liste*Nb_Années*Nb_Animaux,IF(B106&gt;=B105,A105,INDEX(Liste,MATCH(A105,Liste,0)+1)),"")</f>
        <v>IENS</v>
      </c>
      <c r="B106" s="3">
        <f ca="1">IF(ROWS($C$20:C105)&lt;Nb_Liste*Nb_Années*Nb_Animaux,(C106=INDEX(Animaux,1))*(1-Nb_Années*(B105=Max_Années))+B105,"")</f>
        <v>2006</v>
      </c>
      <c r="C106" s="2" t="str">
        <f ca="1">IF(ROWS($C$20:C105)&lt;Nb_Liste*Nb_Années*Nb_Animaux,INDEX(Animaux,MOD(MATCH(C105,Animaux,0),Nb_Animaux)+1),"")</f>
        <v>3-POULPE</v>
      </c>
      <c r="E106" t="str">
        <f ca="1">IF(ROWS($C$20:C105)&lt;Nb_Liste*Nb_Années*Nb_Animaux,E105&amp;CHAR(10)&amp;"MD "&amp;A106&amp;"\"&amp;B106&amp;"\"&amp;C106&amp;"-"&amp;A106&amp;"-"&amp;RIGHT(TEXT(B106,"0000"),2),"")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</v>
      </c>
    </row>
    <row r="107" spans="1:5" x14ac:dyDescent="0.2">
      <c r="A107" s="2" t="str">
        <f ca="1">IF(ROWS($C$20:C106)&lt;Nb_Liste*Nb_Années*Nb_Animaux,IF(B107&gt;=B106,A106,INDEX(Liste,MATCH(A106,Liste,0)+1)),"")</f>
        <v>IENS</v>
      </c>
      <c r="B107" s="3">
        <f ca="1">IF(ROWS($C$20:C106)&lt;Nb_Liste*Nb_Années*Nb_Animaux,(C107=INDEX(Animaux,1))*(1-Nb_Années*(B106=Max_Années))+B106,"")</f>
        <v>2006</v>
      </c>
      <c r="C107" s="2" t="str">
        <f ca="1">IF(ROWS($C$20:C106)&lt;Nb_Liste*Nb_Années*Nb_Animaux,INDEX(Animaux,MOD(MATCH(C106,Animaux,0),Nb_Animaux)+1),"")</f>
        <v>4-HIPPOCAMPE</v>
      </c>
      <c r="E107" t="str">
        <f ca="1">IF(ROWS($C$20:C106)&lt;Nb_Liste*Nb_Années*Nb_Animaux,E106&amp;CHAR(10)&amp;"MD "&amp;A107&amp;"\"&amp;B107&amp;"\"&amp;C107&amp;"-"&amp;A107&amp;"-"&amp;RIGHT(TEXT(B107,"0000"),2),"")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</v>
      </c>
    </row>
    <row r="108" spans="1:5" x14ac:dyDescent="0.2">
      <c r="A108" s="2" t="str">
        <f ca="1">IF(ROWS($C$20:C107)&lt;Nb_Liste*Nb_Années*Nb_Animaux,IF(B108&gt;=B107,A107,INDEX(Liste,MATCH(A107,Liste,0)+1)),"")</f>
        <v>IENS</v>
      </c>
      <c r="B108" s="3">
        <f ca="1">IF(ROWS($C$20:C107)&lt;Nb_Liste*Nb_Années*Nb_Animaux,(C108=INDEX(Animaux,1))*(1-Nb_Années*(B107=Max_Années))+B107,"")</f>
        <v>2007</v>
      </c>
      <c r="C108" s="2" t="str">
        <f ca="1">IF(ROWS($C$20:C107)&lt;Nb_Liste*Nb_Années*Nb_Animaux,INDEX(Animaux,MOD(MATCH(C107,Animaux,0),Nb_Animaux)+1),"")</f>
        <v>1-CHIEN</v>
      </c>
      <c r="E108" t="str">
        <f ca="1">IF(ROWS($C$20:C107)&lt;Nb_Liste*Nb_Années*Nb_Animaux,E107&amp;CHAR(10)&amp;"MD "&amp;A108&amp;"\"&amp;B108&amp;"\"&amp;C108&amp;"-"&amp;A108&amp;"-"&amp;RIGHT(TEXT(B108,"0000"),2),"")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</v>
      </c>
    </row>
    <row r="109" spans="1:5" x14ac:dyDescent="0.2">
      <c r="A109" s="2" t="str">
        <f ca="1">IF(ROWS($C$20:C108)&lt;Nb_Liste*Nb_Années*Nb_Animaux,IF(B109&gt;=B108,A108,INDEX(Liste,MATCH(A108,Liste,0)+1)),"")</f>
        <v>IENS</v>
      </c>
      <c r="B109" s="3">
        <f ca="1">IF(ROWS($C$20:C108)&lt;Nb_Liste*Nb_Années*Nb_Animaux,(C109=INDEX(Animaux,1))*(1-Nb_Années*(B108=Max_Années))+B108,"")</f>
        <v>2007</v>
      </c>
      <c r="C109" s="2" t="str">
        <f ca="1">IF(ROWS($C$20:C108)&lt;Nb_Liste*Nb_Années*Nb_Animaux,INDEX(Animaux,MOD(MATCH(C108,Animaux,0),Nb_Animaux)+1),"")</f>
        <v>2-CHAT</v>
      </c>
      <c r="E109" t="str">
        <f ca="1">IF(ROWS($C$20:C108)&lt;Nb_Liste*Nb_Années*Nb_Animaux,E108&amp;CHAR(10)&amp;"MD "&amp;A109&amp;"\"&amp;B109&amp;"\"&amp;C109&amp;"-"&amp;A109&amp;"-"&amp;RIGHT(TEXT(B109,"0000"),2),"")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</v>
      </c>
    </row>
    <row r="110" spans="1:5" x14ac:dyDescent="0.2">
      <c r="A110" s="2" t="str">
        <f ca="1">IF(ROWS($C$20:C109)&lt;Nb_Liste*Nb_Années*Nb_Animaux,IF(B110&gt;=B109,A109,INDEX(Liste,MATCH(A109,Liste,0)+1)),"")</f>
        <v>IENS</v>
      </c>
      <c r="B110" s="3">
        <f ca="1">IF(ROWS($C$20:C109)&lt;Nb_Liste*Nb_Années*Nb_Animaux,(C110=INDEX(Animaux,1))*(1-Nb_Années*(B109=Max_Années))+B109,"")</f>
        <v>2007</v>
      </c>
      <c r="C110" s="2" t="str">
        <f ca="1">IF(ROWS($C$20:C109)&lt;Nb_Liste*Nb_Années*Nb_Animaux,INDEX(Animaux,MOD(MATCH(C109,Animaux,0),Nb_Animaux)+1),"")</f>
        <v>3-POULPE</v>
      </c>
      <c r="E110" t="str">
        <f ca="1">IF(ROWS($C$20:C109)&lt;Nb_Liste*Nb_Années*Nb_Animaux,E109&amp;CHAR(10)&amp;"MD "&amp;A110&amp;"\"&amp;B110&amp;"\"&amp;C110&amp;"-"&amp;A110&amp;"-"&amp;RIGHT(TEXT(B110,"0000"),2),"")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</v>
      </c>
    </row>
    <row r="111" spans="1:5" x14ac:dyDescent="0.2">
      <c r="A111" s="2" t="str">
        <f ca="1">IF(ROWS($C$20:C110)&lt;Nb_Liste*Nb_Années*Nb_Animaux,IF(B111&gt;=B110,A110,INDEX(Liste,MATCH(A110,Liste,0)+1)),"")</f>
        <v>IENS</v>
      </c>
      <c r="B111" s="3">
        <f ca="1">IF(ROWS($C$20:C110)&lt;Nb_Liste*Nb_Années*Nb_Animaux,(C111=INDEX(Animaux,1))*(1-Nb_Années*(B110=Max_Années))+B110,"")</f>
        <v>2007</v>
      </c>
      <c r="C111" s="2" t="str">
        <f ca="1">IF(ROWS($C$20:C110)&lt;Nb_Liste*Nb_Années*Nb_Animaux,INDEX(Animaux,MOD(MATCH(C110,Animaux,0),Nb_Animaux)+1),"")</f>
        <v>4-HIPPOCAMPE</v>
      </c>
      <c r="E111" t="str">
        <f ca="1">IF(ROWS($C$20:C110)&lt;Nb_Liste*Nb_Années*Nb_Animaux,E110&amp;CHAR(10)&amp;"MD "&amp;A111&amp;"\"&amp;B111&amp;"\"&amp;C111&amp;"-"&amp;A111&amp;"-"&amp;RIGHT(TEXT(B111,"0000"),2),"")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</v>
      </c>
    </row>
    <row r="112" spans="1:5" x14ac:dyDescent="0.2">
      <c r="A112" s="2" t="str">
        <f ca="1">IF(ROWS($C$20:C111)&lt;Nb_Liste*Nb_Années*Nb_Animaux,IF(B112&gt;=B111,A111,INDEX(Liste,MATCH(A111,Liste,0)+1)),"")</f>
        <v>IENS</v>
      </c>
      <c r="B112" s="3">
        <f ca="1">IF(ROWS($C$20:C111)&lt;Nb_Liste*Nb_Années*Nb_Animaux,(C112=INDEX(Animaux,1))*(1-Nb_Années*(B111=Max_Années))+B111,"")</f>
        <v>2008</v>
      </c>
      <c r="C112" s="2" t="str">
        <f ca="1">IF(ROWS($C$20:C111)&lt;Nb_Liste*Nb_Années*Nb_Animaux,INDEX(Animaux,MOD(MATCH(C111,Animaux,0),Nb_Animaux)+1),"")</f>
        <v>1-CHIEN</v>
      </c>
      <c r="E112" t="str">
        <f ca="1">IF(ROWS($C$20:C111)&lt;Nb_Liste*Nb_Années*Nb_Animaux,E111&amp;CHAR(10)&amp;"MD "&amp;A112&amp;"\"&amp;B112&amp;"\"&amp;C112&amp;"-"&amp;A112&amp;"-"&amp;RIGHT(TEXT(B112,"0000"),2),"")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</v>
      </c>
    </row>
    <row r="113" spans="1:5" x14ac:dyDescent="0.2">
      <c r="A113" s="2" t="str">
        <f ca="1">IF(ROWS($C$20:C112)&lt;Nb_Liste*Nb_Années*Nb_Animaux,IF(B113&gt;=B112,A112,INDEX(Liste,MATCH(A112,Liste,0)+1)),"")</f>
        <v>IENS</v>
      </c>
      <c r="B113" s="3">
        <f ca="1">IF(ROWS($C$20:C112)&lt;Nb_Liste*Nb_Années*Nb_Animaux,(C113=INDEX(Animaux,1))*(1-Nb_Années*(B112=Max_Années))+B112,"")</f>
        <v>2008</v>
      </c>
      <c r="C113" s="2" t="str">
        <f ca="1">IF(ROWS($C$20:C112)&lt;Nb_Liste*Nb_Années*Nb_Animaux,INDEX(Animaux,MOD(MATCH(C112,Animaux,0),Nb_Animaux)+1),"")</f>
        <v>2-CHAT</v>
      </c>
      <c r="E113" t="str">
        <f ca="1">IF(ROWS($C$20:C112)&lt;Nb_Liste*Nb_Années*Nb_Animaux,E112&amp;CHAR(10)&amp;"MD "&amp;A113&amp;"\"&amp;B113&amp;"\"&amp;C113&amp;"-"&amp;A113&amp;"-"&amp;RIGHT(TEXT(B113,"0000"),2),"")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</v>
      </c>
    </row>
    <row r="114" spans="1:5" x14ac:dyDescent="0.2">
      <c r="A114" s="2" t="str">
        <f ca="1">IF(ROWS($C$20:C113)&lt;Nb_Liste*Nb_Années*Nb_Animaux,IF(B114&gt;=B113,A113,INDEX(Liste,MATCH(A113,Liste,0)+1)),"")</f>
        <v>IENS</v>
      </c>
      <c r="B114" s="3">
        <f ca="1">IF(ROWS($C$20:C113)&lt;Nb_Liste*Nb_Années*Nb_Animaux,(C114=INDEX(Animaux,1))*(1-Nb_Années*(B113=Max_Années))+B113,"")</f>
        <v>2008</v>
      </c>
      <c r="C114" s="2" t="str">
        <f ca="1">IF(ROWS($C$20:C113)&lt;Nb_Liste*Nb_Années*Nb_Animaux,INDEX(Animaux,MOD(MATCH(C113,Animaux,0),Nb_Animaux)+1),"")</f>
        <v>3-POULPE</v>
      </c>
      <c r="E114" t="str">
        <f ca="1">IF(ROWS($C$20:C113)&lt;Nb_Liste*Nb_Années*Nb_Animaux,E113&amp;CHAR(10)&amp;"MD "&amp;A114&amp;"\"&amp;B114&amp;"\"&amp;C114&amp;"-"&amp;A114&amp;"-"&amp;RIGHT(TEXT(B114,"0000"),2),"")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</v>
      </c>
    </row>
    <row r="115" spans="1:5" x14ac:dyDescent="0.2">
      <c r="A115" s="2" t="str">
        <f ca="1">IF(ROWS($C$20:C114)&lt;Nb_Liste*Nb_Années*Nb_Animaux,IF(B115&gt;=B114,A114,INDEX(Liste,MATCH(A114,Liste,0)+1)),"")</f>
        <v>IENS</v>
      </c>
      <c r="B115" s="3">
        <f ca="1">IF(ROWS($C$20:C114)&lt;Nb_Liste*Nb_Années*Nb_Animaux,(C115=INDEX(Animaux,1))*(1-Nb_Années*(B114=Max_Années))+B114,"")</f>
        <v>2008</v>
      </c>
      <c r="C115" s="2" t="str">
        <f ca="1">IF(ROWS($C$20:C114)&lt;Nb_Liste*Nb_Années*Nb_Animaux,INDEX(Animaux,MOD(MATCH(C114,Animaux,0),Nb_Animaux)+1),"")</f>
        <v>4-HIPPOCAMPE</v>
      </c>
      <c r="E115" t="str">
        <f ca="1">IF(ROWS($C$20:C114)&lt;Nb_Liste*Nb_Années*Nb_Animaux,E114&amp;CHAR(10)&amp;"MD "&amp;A115&amp;"\"&amp;B115&amp;"\"&amp;C115&amp;"-"&amp;A115&amp;"-"&amp;RIGHT(TEXT(B115,"0000"),2),"")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</v>
      </c>
    </row>
    <row r="116" spans="1:5" x14ac:dyDescent="0.2">
      <c r="A116" s="2" t="str">
        <f ca="1">IF(ROWS($C$20:C115)&lt;Nb_Liste*Nb_Années*Nb_Animaux,IF(B116&gt;=B115,A115,INDEX(Liste,MATCH(A115,Liste,0)+1)),"")</f>
        <v>IENS</v>
      </c>
      <c r="B116" s="3">
        <f ca="1">IF(ROWS($C$20:C115)&lt;Nb_Liste*Nb_Années*Nb_Animaux,(C116=INDEX(Animaux,1))*(1-Nb_Années*(B115=Max_Années))+B115,"")</f>
        <v>2009</v>
      </c>
      <c r="C116" s="2" t="str">
        <f ca="1">IF(ROWS($C$20:C115)&lt;Nb_Liste*Nb_Années*Nb_Animaux,INDEX(Animaux,MOD(MATCH(C115,Animaux,0),Nb_Animaux)+1),"")</f>
        <v>1-CHIEN</v>
      </c>
      <c r="E116" t="str">
        <f ca="1">IF(ROWS($C$20:C115)&lt;Nb_Liste*Nb_Années*Nb_Animaux,E115&amp;CHAR(10)&amp;"MD "&amp;A116&amp;"\"&amp;B116&amp;"\"&amp;C116&amp;"-"&amp;A116&amp;"-"&amp;RIGHT(TEXT(B116,"0000"),2),"")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</v>
      </c>
    </row>
    <row r="117" spans="1:5" x14ac:dyDescent="0.2">
      <c r="A117" s="2" t="str">
        <f ca="1">IF(ROWS($C$20:C116)&lt;Nb_Liste*Nb_Années*Nb_Animaux,IF(B117&gt;=B116,A116,INDEX(Liste,MATCH(A116,Liste,0)+1)),"")</f>
        <v>IENS</v>
      </c>
      <c r="B117" s="3">
        <f ca="1">IF(ROWS($C$20:C116)&lt;Nb_Liste*Nb_Années*Nb_Animaux,(C117=INDEX(Animaux,1))*(1-Nb_Années*(B116=Max_Années))+B116,"")</f>
        <v>2009</v>
      </c>
      <c r="C117" s="2" t="str">
        <f ca="1">IF(ROWS($C$20:C116)&lt;Nb_Liste*Nb_Années*Nb_Animaux,INDEX(Animaux,MOD(MATCH(C116,Animaux,0),Nb_Animaux)+1),"")</f>
        <v>2-CHAT</v>
      </c>
      <c r="E117" t="str">
        <f ca="1">IF(ROWS($C$20:C116)&lt;Nb_Liste*Nb_Années*Nb_Animaux,E116&amp;CHAR(10)&amp;"MD "&amp;A117&amp;"\"&amp;B117&amp;"\"&amp;C117&amp;"-"&amp;A117&amp;"-"&amp;RIGHT(TEXT(B117,"0000"),2),"")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</v>
      </c>
    </row>
    <row r="118" spans="1:5" x14ac:dyDescent="0.2">
      <c r="A118" s="2" t="str">
        <f ca="1">IF(ROWS($C$20:C117)&lt;Nb_Liste*Nb_Années*Nb_Animaux,IF(B118&gt;=B117,A117,INDEX(Liste,MATCH(A117,Liste,0)+1)),"")</f>
        <v>IENS</v>
      </c>
      <c r="B118" s="3">
        <f ca="1">IF(ROWS($C$20:C117)&lt;Nb_Liste*Nb_Années*Nb_Animaux,(C118=INDEX(Animaux,1))*(1-Nb_Années*(B117=Max_Années))+B117,"")</f>
        <v>2009</v>
      </c>
      <c r="C118" s="2" t="str">
        <f ca="1">IF(ROWS($C$20:C117)&lt;Nb_Liste*Nb_Années*Nb_Animaux,INDEX(Animaux,MOD(MATCH(C117,Animaux,0),Nb_Animaux)+1),"")</f>
        <v>3-POULPE</v>
      </c>
      <c r="E118" t="str">
        <f ca="1">IF(ROWS($C$20:C117)&lt;Nb_Liste*Nb_Années*Nb_Animaux,E117&amp;CHAR(10)&amp;"MD "&amp;A118&amp;"\"&amp;B118&amp;"\"&amp;C118&amp;"-"&amp;A118&amp;"-"&amp;RIGHT(TEXT(B118,"0000"),2),"")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</v>
      </c>
    </row>
    <row r="119" spans="1:5" x14ac:dyDescent="0.2">
      <c r="A119" s="2" t="str">
        <f ca="1">IF(ROWS($C$20:C118)&lt;Nb_Liste*Nb_Années*Nb_Animaux,IF(B119&gt;=B118,A118,INDEX(Liste,MATCH(A118,Liste,0)+1)),"")</f>
        <v>IENS</v>
      </c>
      <c r="B119" s="3">
        <f ca="1">IF(ROWS($C$20:C118)&lt;Nb_Liste*Nb_Années*Nb_Animaux,(C119=INDEX(Animaux,1))*(1-Nb_Années*(B118=Max_Années))+B118,"")</f>
        <v>2009</v>
      </c>
      <c r="C119" s="2" t="str">
        <f ca="1">IF(ROWS($C$20:C118)&lt;Nb_Liste*Nb_Années*Nb_Animaux,INDEX(Animaux,MOD(MATCH(C118,Animaux,0),Nb_Animaux)+1),"")</f>
        <v>4-HIPPOCAMPE</v>
      </c>
      <c r="E119" t="str">
        <f ca="1">IF(ROWS($C$20:C118)&lt;Nb_Liste*Nb_Années*Nb_Animaux,E118&amp;CHAR(10)&amp;"MD "&amp;A119&amp;"\"&amp;B119&amp;"\"&amp;C119&amp;"-"&amp;A119&amp;"-"&amp;RIGHT(TEXT(B119,"0000"),2),"")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</v>
      </c>
    </row>
    <row r="120" spans="1:5" x14ac:dyDescent="0.2">
      <c r="A120" s="2" t="str">
        <f ca="1">IF(ROWS($C$20:C119)&lt;Nb_Liste*Nb_Années*Nb_Animaux,IF(B120&gt;=B119,A119,INDEX(Liste,MATCH(A119,Liste,0)+1)),"")</f>
        <v>IENS</v>
      </c>
      <c r="B120" s="3">
        <f ca="1">IF(ROWS($C$20:C119)&lt;Nb_Liste*Nb_Années*Nb_Animaux,(C120=INDEX(Animaux,1))*(1-Nb_Années*(B119=Max_Années))+B119,"")</f>
        <v>2010</v>
      </c>
      <c r="C120" s="2" t="str">
        <f ca="1">IF(ROWS($C$20:C119)&lt;Nb_Liste*Nb_Années*Nb_Animaux,INDEX(Animaux,MOD(MATCH(C119,Animaux,0),Nb_Animaux)+1),"")</f>
        <v>1-CHIEN</v>
      </c>
      <c r="E120" t="str">
        <f ca="1">IF(ROWS($C$20:C119)&lt;Nb_Liste*Nb_Années*Nb_Animaux,E119&amp;CHAR(10)&amp;"MD "&amp;A120&amp;"\"&amp;B120&amp;"\"&amp;C120&amp;"-"&amp;A120&amp;"-"&amp;RIGHT(TEXT(B120,"0000"),2),"")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</v>
      </c>
    </row>
    <row r="121" spans="1:5" x14ac:dyDescent="0.2">
      <c r="A121" s="2" t="str">
        <f ca="1">IF(ROWS($C$20:C120)&lt;Nb_Liste*Nb_Années*Nb_Animaux,IF(B121&gt;=B120,A120,INDEX(Liste,MATCH(A120,Liste,0)+1)),"")</f>
        <v>IENS</v>
      </c>
      <c r="B121" s="3">
        <f ca="1">IF(ROWS($C$20:C120)&lt;Nb_Liste*Nb_Années*Nb_Animaux,(C121=INDEX(Animaux,1))*(1-Nb_Années*(B120=Max_Années))+B120,"")</f>
        <v>2010</v>
      </c>
      <c r="C121" s="2" t="str">
        <f ca="1">IF(ROWS($C$20:C120)&lt;Nb_Liste*Nb_Années*Nb_Animaux,INDEX(Animaux,MOD(MATCH(C120,Animaux,0),Nb_Animaux)+1),"")</f>
        <v>2-CHAT</v>
      </c>
      <c r="E121" t="str">
        <f ca="1">IF(ROWS($C$20:C120)&lt;Nb_Liste*Nb_Années*Nb_Animaux,E120&amp;CHAR(10)&amp;"MD "&amp;A121&amp;"\"&amp;B121&amp;"\"&amp;C121&amp;"-"&amp;A121&amp;"-"&amp;RIGHT(TEXT(B121,"0000"),2),"")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</v>
      </c>
    </row>
    <row r="122" spans="1:5" x14ac:dyDescent="0.2">
      <c r="A122" s="2" t="str">
        <f ca="1">IF(ROWS($C$20:C121)&lt;Nb_Liste*Nb_Années*Nb_Animaux,IF(B122&gt;=B121,A121,INDEX(Liste,MATCH(A121,Liste,0)+1)),"")</f>
        <v>IENS</v>
      </c>
      <c r="B122" s="3">
        <f ca="1">IF(ROWS($C$20:C121)&lt;Nb_Liste*Nb_Années*Nb_Animaux,(C122=INDEX(Animaux,1))*(1-Nb_Années*(B121=Max_Années))+B121,"")</f>
        <v>2010</v>
      </c>
      <c r="C122" s="2" t="str">
        <f ca="1">IF(ROWS($C$20:C121)&lt;Nb_Liste*Nb_Années*Nb_Animaux,INDEX(Animaux,MOD(MATCH(C121,Animaux,0),Nb_Animaux)+1),"")</f>
        <v>3-POULPE</v>
      </c>
      <c r="E122" t="str">
        <f ca="1">IF(ROWS($C$20:C121)&lt;Nb_Liste*Nb_Années*Nb_Animaux,E121&amp;CHAR(10)&amp;"MD "&amp;A122&amp;"\"&amp;B122&amp;"\"&amp;C122&amp;"-"&amp;A122&amp;"-"&amp;RIGHT(TEXT(B122,"0000"),2),"")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</v>
      </c>
    </row>
    <row r="123" spans="1:5" x14ac:dyDescent="0.2">
      <c r="A123" s="2" t="str">
        <f ca="1">IF(ROWS($C$20:C122)&lt;Nb_Liste*Nb_Années*Nb_Animaux,IF(B123&gt;=B122,A122,INDEX(Liste,MATCH(A122,Liste,0)+1)),"")</f>
        <v>IENS</v>
      </c>
      <c r="B123" s="3">
        <f ca="1">IF(ROWS($C$20:C122)&lt;Nb_Liste*Nb_Années*Nb_Animaux,(C123=INDEX(Animaux,1))*(1-Nb_Années*(B122=Max_Années))+B122,"")</f>
        <v>2010</v>
      </c>
      <c r="C123" s="2" t="str">
        <f ca="1">IF(ROWS($C$20:C122)&lt;Nb_Liste*Nb_Années*Nb_Animaux,INDEX(Animaux,MOD(MATCH(C122,Animaux,0),Nb_Animaux)+1),"")</f>
        <v>4-HIPPOCAMPE</v>
      </c>
      <c r="E123" t="str">
        <f ca="1">IF(ROWS($C$20:C122)&lt;Nb_Liste*Nb_Années*Nb_Animaux,E122&amp;CHAR(10)&amp;"MD "&amp;A123&amp;"\"&amp;B123&amp;"\"&amp;C123&amp;"-"&amp;A123&amp;"-"&amp;RIGHT(TEXT(B123,"0000"),2),"")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
MD IENS\2010\4-HIPPOCAMPE-IENS-10</v>
      </c>
    </row>
    <row r="124" spans="1:5" x14ac:dyDescent="0.2">
      <c r="A124" s="2" t="str">
        <f ca="1">IF(ROWS($C$20:C123)&lt;Nb_Liste*Nb_Années*Nb_Animaux,IF(B124&gt;=B123,A123,INDEX(Liste,MATCH(A123,Liste,0)+1)),"")</f>
        <v>IENS</v>
      </c>
      <c r="B124" s="3">
        <f ca="1">IF(ROWS($C$20:C123)&lt;Nb_Liste*Nb_Années*Nb_Animaux,(C124=INDEX(Animaux,1))*(1-Nb_Années*(B123=Max_Années))+B123,"")</f>
        <v>2011</v>
      </c>
      <c r="C124" s="2" t="str">
        <f ca="1">IF(ROWS($C$20:C123)&lt;Nb_Liste*Nb_Années*Nb_Animaux,INDEX(Animaux,MOD(MATCH(C123,Animaux,0),Nb_Animaux)+1),"")</f>
        <v>1-CHIEN</v>
      </c>
      <c r="E124" t="str">
        <f ca="1">IF(ROWS($C$20:C123)&lt;Nb_Liste*Nb_Années*Nb_Animaux,E123&amp;CHAR(10)&amp;"MD "&amp;A124&amp;"\"&amp;B124&amp;"\"&amp;C124&amp;"-"&amp;A124&amp;"-"&amp;RIGHT(TEXT(B124,"0000"),2),"")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
MD IENS\2010\4-HIPPOCAMPE-IENS-10
MD IENS\2011\1-CHIEN-IENS-11</v>
      </c>
    </row>
    <row r="125" spans="1:5" x14ac:dyDescent="0.2">
      <c r="A125" s="2" t="str">
        <f ca="1">IF(ROWS($C$20:C124)&lt;Nb_Liste*Nb_Années*Nb_Animaux,IF(B125&gt;=B124,A124,INDEX(Liste,MATCH(A124,Liste,0)+1)),"")</f>
        <v>IENS</v>
      </c>
      <c r="B125" s="3">
        <f ca="1">IF(ROWS($C$20:C124)&lt;Nb_Liste*Nb_Années*Nb_Animaux,(C125=INDEX(Animaux,1))*(1-Nb_Années*(B124=Max_Années))+B124,"")</f>
        <v>2011</v>
      </c>
      <c r="C125" s="2" t="str">
        <f ca="1">IF(ROWS($C$20:C124)&lt;Nb_Liste*Nb_Années*Nb_Animaux,INDEX(Animaux,MOD(MATCH(C124,Animaux,0),Nb_Animaux)+1),"")</f>
        <v>2-CHAT</v>
      </c>
      <c r="E125" t="str">
        <f ca="1">IF(ROWS($C$20:C124)&lt;Nb_Liste*Nb_Années*Nb_Animaux,E124&amp;CHAR(10)&amp;"MD "&amp;A125&amp;"\"&amp;B125&amp;"\"&amp;C125&amp;"-"&amp;A125&amp;"-"&amp;RIGHT(TEXT(B125,"0000"),2),"")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
MD IENS\2010\4-HIPPOCAMPE-IENS-10
MD IENS\2011\1-CHIEN-IENS-11
MD IENS\2011\2-CHAT-IENS-11</v>
      </c>
    </row>
    <row r="126" spans="1:5" x14ac:dyDescent="0.2">
      <c r="A126" s="2" t="str">
        <f ca="1">IF(ROWS($C$20:C125)&lt;Nb_Liste*Nb_Années*Nb_Animaux,IF(B126&gt;=B125,A125,INDEX(Liste,MATCH(A125,Liste,0)+1)),"")</f>
        <v>IENS</v>
      </c>
      <c r="B126" s="3">
        <f ca="1">IF(ROWS($C$20:C125)&lt;Nb_Liste*Nb_Années*Nb_Animaux,(C126=INDEX(Animaux,1))*(1-Nb_Années*(B125=Max_Années))+B125,"")</f>
        <v>2011</v>
      </c>
      <c r="C126" s="2" t="str">
        <f ca="1">IF(ROWS($C$20:C125)&lt;Nb_Liste*Nb_Années*Nb_Animaux,INDEX(Animaux,MOD(MATCH(C125,Animaux,0),Nb_Animaux)+1),"")</f>
        <v>3-POULPE</v>
      </c>
      <c r="E126" t="str">
        <f ca="1">IF(ROWS($C$20:C125)&lt;Nb_Liste*Nb_Années*Nb_Animaux,E125&amp;CHAR(10)&amp;"MD "&amp;A126&amp;"\"&amp;B126&amp;"\"&amp;C126&amp;"-"&amp;A126&amp;"-"&amp;RIGHT(TEXT(B126,"0000"),2),"")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
MD IENS\2010\4-HIPPOCAMPE-IENS-10
MD IENS\2011\1-CHIEN-IENS-11
MD IENS\2011\2-CHAT-IENS-11
MD IENS\2011\3-POULPE-IENS-11</v>
      </c>
    </row>
    <row r="127" spans="1:5" x14ac:dyDescent="0.2">
      <c r="A127" s="2" t="str">
        <f ca="1">IF(ROWS($C$20:C126)&lt;Nb_Liste*Nb_Années*Nb_Animaux,IF(B127&gt;=B126,A126,INDEX(Liste,MATCH(A126,Liste,0)+1)),"")</f>
        <v>IENS</v>
      </c>
      <c r="B127" s="3">
        <f ca="1">IF(ROWS($C$20:C126)&lt;Nb_Liste*Nb_Années*Nb_Animaux,(C127=INDEX(Animaux,1))*(1-Nb_Années*(B126=Max_Années))+B126,"")</f>
        <v>2011</v>
      </c>
      <c r="C127" s="2" t="str">
        <f ca="1">IF(ROWS($C$20:C126)&lt;Nb_Liste*Nb_Années*Nb_Animaux,INDEX(Animaux,MOD(MATCH(C126,Animaux,0),Nb_Animaux)+1),"")</f>
        <v>4-HIPPOCAMPE</v>
      </c>
      <c r="E127" t="str">
        <f ca="1">IF(ROWS($C$20:C126)&lt;Nb_Liste*Nb_Années*Nb_Animaux,E126&amp;CHAR(10)&amp;"MD "&amp;A127&amp;"\"&amp;B127&amp;"\"&amp;C127&amp;"-"&amp;A127&amp;"-"&amp;RIGHT(TEXT(B127,"0000"),2),"")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
MD IENS\2010\4-HIPPOCAMPE-IENS-10
MD IENS\2011\1-CHIEN-IENS-11
MD IENS\2011\2-CHAT-IENS-11
MD IENS\2011\3-POULPE-IENS-11
MD IENS\2011\4-HIPPOCAMPE-IENS-11</v>
      </c>
    </row>
    <row r="128" spans="1:5" x14ac:dyDescent="0.2">
      <c r="A128" s="2" t="str">
        <f ca="1">IF(ROWS($C$20:C127)&lt;Nb_Liste*Nb_Années*Nb_Animaux,IF(B128&gt;=B127,A127,INDEX(Liste,MATCH(A127,Liste,0)+1)),"")</f>
        <v>IENS</v>
      </c>
      <c r="B128" s="3">
        <f ca="1">IF(ROWS($C$20:C127)&lt;Nb_Liste*Nb_Années*Nb_Animaux,(C128=INDEX(Animaux,1))*(1-Nb_Années*(B127=Max_Années))+B127,"")</f>
        <v>2012</v>
      </c>
      <c r="C128" s="2" t="str">
        <f ca="1">IF(ROWS($C$20:C127)&lt;Nb_Liste*Nb_Années*Nb_Animaux,INDEX(Animaux,MOD(MATCH(C127,Animaux,0),Nb_Animaux)+1),"")</f>
        <v>1-CHIEN</v>
      </c>
      <c r="E128" t="str">
        <f ca="1">IF(ROWS($C$20:C127)&lt;Nb_Liste*Nb_Années*Nb_Animaux,E127&amp;CHAR(10)&amp;"MD "&amp;A128&amp;"\"&amp;B128&amp;"\"&amp;C128&amp;"-"&amp;A128&amp;"-"&amp;RIGHT(TEXT(B128,"0000"),2),"")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
MD IENS\2010\4-HIPPOCAMPE-IENS-10
MD IENS\2011\1-CHIEN-IENS-11
MD IENS\2011\2-CHAT-IENS-11
MD IENS\2011\3-POULPE-IENS-11
MD IENS\2011\4-HIPPOCAMPE-IENS-11
MD IENS\2012\1-CHIEN-IENS-12</v>
      </c>
    </row>
    <row r="129" spans="1:5" x14ac:dyDescent="0.2">
      <c r="A129" s="2" t="str">
        <f ca="1">IF(ROWS($C$20:C128)&lt;Nb_Liste*Nb_Années*Nb_Animaux,IF(B129&gt;=B128,A128,INDEX(Liste,MATCH(A128,Liste,0)+1)),"")</f>
        <v>IENS</v>
      </c>
      <c r="B129" s="3">
        <f ca="1">IF(ROWS($C$20:C128)&lt;Nb_Liste*Nb_Années*Nb_Animaux,(C129=INDEX(Animaux,1))*(1-Nb_Années*(B128=Max_Années))+B128,"")</f>
        <v>2012</v>
      </c>
      <c r="C129" s="2" t="str">
        <f ca="1">IF(ROWS($C$20:C128)&lt;Nb_Liste*Nb_Années*Nb_Animaux,INDEX(Animaux,MOD(MATCH(C128,Animaux,0),Nb_Animaux)+1),"")</f>
        <v>2-CHAT</v>
      </c>
      <c r="E129" t="str">
        <f ca="1">IF(ROWS($C$20:C128)&lt;Nb_Liste*Nb_Années*Nb_Animaux,E128&amp;CHAR(10)&amp;"MD "&amp;A129&amp;"\"&amp;B129&amp;"\"&amp;C129&amp;"-"&amp;A129&amp;"-"&amp;RIGHT(TEXT(B129,"0000"),2),"")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
MD IENS\2010\4-HIPPOCAMPE-IENS-10
MD IENS\2011\1-CHIEN-IENS-11
MD IENS\2011\2-CHAT-IENS-11
MD IENS\2011\3-POULPE-IENS-11
MD IENS\2011\4-HIPPOCAMPE-IENS-11
MD IENS\2012\1-CHIEN-IENS-12
MD IENS\2012\2-CHAT-IENS-12</v>
      </c>
    </row>
    <row r="130" spans="1:5" x14ac:dyDescent="0.2">
      <c r="A130" s="2" t="str">
        <f ca="1">IF(ROWS($C$20:C129)&lt;Nb_Liste*Nb_Années*Nb_Animaux,IF(B130&gt;=B129,A129,INDEX(Liste,MATCH(A129,Liste,0)+1)),"")</f>
        <v>IENS</v>
      </c>
      <c r="B130" s="3">
        <f ca="1">IF(ROWS($C$20:C129)&lt;Nb_Liste*Nb_Années*Nb_Animaux,(C130=INDEX(Animaux,1))*(1-Nb_Années*(B129=Max_Années))+B129,"")</f>
        <v>2012</v>
      </c>
      <c r="C130" s="2" t="str">
        <f ca="1">IF(ROWS($C$20:C129)&lt;Nb_Liste*Nb_Années*Nb_Animaux,INDEX(Animaux,MOD(MATCH(C129,Animaux,0),Nb_Animaux)+1),"")</f>
        <v>3-POULPE</v>
      </c>
      <c r="E130" t="str">
        <f ca="1">IF(ROWS($C$20:C129)&lt;Nb_Liste*Nb_Années*Nb_Animaux,E129&amp;CHAR(10)&amp;"MD "&amp;A130&amp;"\"&amp;B130&amp;"\"&amp;C130&amp;"-"&amp;A130&amp;"-"&amp;RIGHT(TEXT(B130,"0000"),2),"")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
MD IENS\2010\4-HIPPOCAMPE-IENS-10
MD IENS\2011\1-CHIEN-IENS-11
MD IENS\2011\2-CHAT-IENS-11
MD IENS\2011\3-POULPE-IENS-11
MD IENS\2011\4-HIPPOCAMPE-IENS-11
MD IENS\2012\1-CHIEN-IENS-12
MD IENS\2012\2-CHAT-IENS-12
MD IENS\2012\3-POULPE-IENS-12</v>
      </c>
    </row>
    <row r="131" spans="1:5" x14ac:dyDescent="0.2">
      <c r="A131" s="2" t="str">
        <f ca="1">IF(ROWS($C$20:C130)&lt;Nb_Liste*Nb_Années*Nb_Animaux,IF(B131&gt;=B130,A130,INDEX(Liste,MATCH(A130,Liste,0)+1)),"")</f>
        <v>IENS</v>
      </c>
      <c r="B131" s="3">
        <f ca="1">IF(ROWS($C$20:C130)&lt;Nb_Liste*Nb_Années*Nb_Animaux,(C131=INDEX(Animaux,1))*(1-Nb_Années*(B130=Max_Années))+B130,"")</f>
        <v>2012</v>
      </c>
      <c r="C131" s="2" t="str">
        <f ca="1">IF(ROWS($C$20:C130)&lt;Nb_Liste*Nb_Années*Nb_Animaux,INDEX(Animaux,MOD(MATCH(C130,Animaux,0),Nb_Animaux)+1),"")</f>
        <v>4-HIPPOCAMPE</v>
      </c>
      <c r="E131" t="str">
        <f ca="1">IF(ROWS($C$20:C130)&lt;Nb_Liste*Nb_Années*Nb_Animaux,E130&amp;CHAR(10)&amp;"MD "&amp;A131&amp;"\"&amp;B131&amp;"\"&amp;C131&amp;"-"&amp;A131&amp;"-"&amp;RIGHT(TEXT(B131,"0000"),2),"")</f>
        <v>CD C:\Users\jvdo\Documents\forum\test
MD JEMA\2006\1-CHIEN-JEMA-06
MD JEMA\2006\2-CHAT-JEMA-06
MD JEMA\2006\3-POULPE-JEMA-06
MD JEMA\2006\4-HIPPOCAMPE-JEMA-06
MD JEMA\2007\1-CHIEN-JEMA-07
MD JEMA\2007\2-CHAT-JEMA-07
MD JEMA\2007\3-POULPE-JEMA-07
MD JEMA\2007\4-HIPPOCAMPE-JEMA-07
MD JEMA\2008\1-CHIEN-JEMA-08
MD JEMA\2008\2-CHAT-JEMA-08
MD JEMA\2008\3-POULPE-JEMA-08
MD JEMA\2008\4-HIPPOCAMPE-JEMA-08
MD JEMA\2009\1-CHIEN-JEMA-09
MD JEMA\2009\2-CHAT-JEMA-09
MD JEMA\2009\3-POULPE-JEMA-09
MD JEMA\2009\4-HIPPOCAMPE-JEMA-09
MD JEMA\2010\1-CHIEN-JEMA-10
MD JEMA\2010\2-CHAT-JEMA-10
MD JEMA\2010\3-POULPE-JEMA-10
MD JEMA\2010\4-HIPPOCAMPE-JEMA-10
MD JEMA\2011\1-CHIEN-JEMA-11
MD JEMA\2011\2-CHAT-JEMA-11
MD JEMA\2011\3-POULPE-JEMA-11
MD JEMA\2011\4-HIPPOCAMPE-JEMA-11
MD JEMA\2012\1-CHIEN-JEMA-12
MD JEMA\2012\2-CHAT-JEMA-12
MD JEMA\2012\3-POULPE-JEMA-12
MD JEMA\2012\4-HIPPOCAMPE-JEMA-12
MD NOEM\2006\1-CHIEN-NOEM-06
MD NOEM\2006\2-CHAT-NOEM-06
MD NOEM\2006\3-POULPE-NOEM-06
MD NOEM\2006\4-HIPPOCAMPE-NOEM-06
MD NOEM\2007\1-CHIEN-NOEM-07
MD NOEM\2007\2-CHAT-NOEM-07
MD NOEM\2007\3-POULPE-NOEM-07
MD NOEM\2007\4-HIPPOCAMPE-NOEM-07
MD NOEM\2008\1-CHIEN-NOEM-08
MD NOEM\2008\2-CHAT-NOEM-08
MD NOEM\2008\3-POULPE-NOEM-08
MD NOEM\2008\4-HIPPOCAMPE-NOEM-08
MD NOEM\2009\1-CHIEN-NOEM-09
MD NOEM\2009\2-CHAT-NOEM-09
MD NOEM\2009\3-POULPE-NOEM-09
MD NOEM\2009\4-HIPPOCAMPE-NOEM-09
MD NOEM\2010\1-CHIEN-NOEM-10
MD NOEM\2010\2-CHAT-NOEM-10
MD NOEM\2010\3-POULPE-NOEM-10
MD NOEM\2010\4-HIPPOCAMPE-NOEM-10
MD NOEM\2011\1-CHIEN-NOEM-11
MD NOEM\2011\2-CHAT-NOEM-11
MD NOEM\2011\3-POULPE-NOEM-11
MD NOEM\2011\4-HIPPOCAMPE-NOEM-11
MD NOEM\2012\1-CHIEN-NOEM-12
MD NOEM\2012\2-CHAT-NOEM-12
MD NOEM\2012\3-POULPE-NOEM-12
MD NOEM\2012\4-HIPPOCAMPE-NOEM-12
MD ESCH\2006\1-CHIEN-ESCH-06
MD ESCH\2006\2-CHAT-ESCH-06
MD ESCH\2006\3-POULPE-ESCH-06
MD ESCH\2006\4-HIPPOCAMPE-ESCH-06
MD ESCH\2007\1-CHIEN-ESCH-07
MD ESCH\2007\2-CHAT-ESCH-07
MD ESCH\2007\3-POULPE-ESCH-07
MD ESCH\2007\4-HIPPOCAMPE-ESCH-07
MD ESCH\2008\1-CHIEN-ESCH-08
MD ESCH\2008\2-CHAT-ESCH-08
MD ESCH\2008\3-POULPE-ESCH-08
MD ESCH\2008\4-HIPPOCAMPE-ESCH-08
MD ESCH\2009\1-CHIEN-ESCH-09
MD ESCH\2009\2-CHAT-ESCH-09
MD ESCH\2009\3-POULPE-ESCH-09
MD ESCH\2009\4-HIPPOCAMPE-ESCH-09
MD ESCH\2010\1-CHIEN-ESCH-10
MD ESCH\2010\2-CHAT-ESCH-10
MD ESCH\2010\3-POULPE-ESCH-10
MD ESCH\2010\4-HIPPOCAMPE-ESCH-10
MD ESCH\2011\1-CHIEN-ESCH-11
MD ESCH\2011\2-CHAT-ESCH-11
MD ESCH\2011\3-POULPE-ESCH-11
MD ESCH\2011\4-HIPPOCAMPE-ESCH-11
MD ESCH\2012\1-CHIEN-ESCH-12
MD ESCH\2012\2-CHAT-ESCH-12
MD ESCH\2012\3-POULPE-ESCH-12
MD ESCH\2012\4-HIPPOCAMPE-ESCH-12
MD IENS\2006\1-CHIEN-IENS-06
MD IENS\2006\2-CHAT-IENS-06
MD IENS\2006\3-POULPE-IENS-06
MD IENS\2006\4-HIPPOCAMPE-IENS-06
MD IENS\2007\1-CHIEN-IENS-07
MD IENS\2007\2-CHAT-IENS-07
MD IENS\2007\3-POULPE-IENS-07
MD IENS\2007\4-HIPPOCAMPE-IENS-07
MD IENS\2008\1-CHIEN-IENS-08
MD IENS\2008\2-CHAT-IENS-08
MD IENS\2008\3-POULPE-IENS-08
MD IENS\2008\4-HIPPOCAMPE-IENS-08
MD IENS\2009\1-CHIEN-IENS-09
MD IENS\2009\2-CHAT-IENS-09
MD IENS\2009\3-POULPE-IENS-09
MD IENS\2009\4-HIPPOCAMPE-IENS-09
MD IENS\2010\1-CHIEN-IENS-10
MD IENS\2010\2-CHAT-IENS-10
MD IENS\2010\3-POULPE-IENS-10
MD IENS\2010\4-HIPPOCAMPE-IENS-10
MD IENS\2011\1-CHIEN-IENS-11
MD IENS\2011\2-CHAT-IENS-11
MD IENS\2011\3-POULPE-IENS-11
MD IENS\2011\4-HIPPOCAMPE-IENS-11
MD IENS\2012\1-CHIEN-IENS-12
MD IENS\2012\2-CHAT-IENS-12
MD IENS\2012\3-POULPE-IENS-12
MD IENS\2012\4-HIPPOCAMPE-IENS-12</v>
      </c>
    </row>
    <row r="132" spans="1:5" x14ac:dyDescent="0.2">
      <c r="A132" s="2" t="str">
        <f ca="1">IF(ROWS($C$20:C131)&lt;Nb_Liste*Nb_Années*Nb_Animaux,IF(B132&gt;=B131,A131,INDEX(Liste,MATCH(A131,Liste,0)+1)),"")</f>
        <v/>
      </c>
      <c r="B132" s="3" t="str">
        <f ca="1">IF(ROWS($C$20:C131)&lt;Nb_Liste*Nb_Années*Nb_Animaux,(C132=INDEX(Animaux,1))*(1-Nb_Années*(B131=Max_Années))+B131,"")</f>
        <v/>
      </c>
      <c r="C132" s="2" t="str">
        <f ca="1">IF(ROWS($C$20:C131)&lt;Nb_Liste*Nb_Années*Nb_Animaux,INDEX(Animaux,MOD(MATCH(C131,Animaux,0),Nb_Animaux)+1),"")</f>
        <v/>
      </c>
      <c r="E132" t="str">
        <f ca="1">IF(ROWS($C$20:C131)&lt;Nb_Liste*Nb_Années*Nb_Animaux,E131&amp;CHAR(10)&amp;"MD "&amp;A132&amp;"\"&amp;B132&amp;"\"&amp;C132&amp;"-"&amp;A132&amp;"-"&amp;RIGHT(TEXT(B132,"0000"),2),"")</f>
        <v/>
      </c>
    </row>
    <row r="133" spans="1:5" x14ac:dyDescent="0.2">
      <c r="A133" s="2" t="str">
        <f ca="1">IF(ROWS($C$20:C132)&lt;Nb_Liste*Nb_Années*Nb_Animaux,IF(B133&gt;=B132,A132,INDEX(Liste,MATCH(A132,Liste,0)+1)),"")</f>
        <v/>
      </c>
      <c r="B133" s="3" t="str">
        <f ca="1">IF(ROWS($C$20:C132)&lt;Nb_Liste*Nb_Années*Nb_Animaux,(C133=INDEX(Animaux,1))*(1-Nb_Années*(B132=Max_Années))+B132,"")</f>
        <v/>
      </c>
      <c r="C133" s="2" t="str">
        <f ca="1">IF(ROWS($C$20:C132)&lt;Nb_Liste*Nb_Années*Nb_Animaux,INDEX(Animaux,MOD(MATCH(C132,Animaux,0),Nb_Animaux)+1),"")</f>
        <v/>
      </c>
      <c r="E133" t="str">
        <f ca="1">IF(ROWS($C$20:C132)&lt;Nb_Liste*Nb_Années*Nb_Animaux,E132&amp;CHAR(10)&amp;"MD "&amp;A133&amp;"\"&amp;B133&amp;"\"&amp;C133&amp;"-"&amp;A133&amp;"-"&amp;RIGHT(TEXT(B133,"0000"),2),"")</f>
        <v/>
      </c>
    </row>
    <row r="134" spans="1:5" x14ac:dyDescent="0.2">
      <c r="A134" s="2" t="str">
        <f ca="1">IF(ROWS($C$20:C133)&lt;Nb_Liste*Nb_Années*Nb_Animaux,IF(B134&gt;=B133,A133,INDEX(Liste,MATCH(A133,Liste,0)+1)),"")</f>
        <v/>
      </c>
      <c r="B134" s="3" t="str">
        <f ca="1">IF(ROWS($C$20:C133)&lt;Nb_Liste*Nb_Années*Nb_Animaux,(C134=INDEX(Animaux,1))*(1-Nb_Années*(B133=Max_Années))+B133,"")</f>
        <v/>
      </c>
      <c r="C134" s="2" t="str">
        <f ca="1">IF(ROWS($C$20:C133)&lt;Nb_Liste*Nb_Années*Nb_Animaux,INDEX(Animaux,MOD(MATCH(C133,Animaux,0),Nb_Animaux)+1),"")</f>
        <v/>
      </c>
      <c r="E134" t="str">
        <f ca="1">IF(ROWS($C$20:C133)&lt;Nb_Liste*Nb_Années*Nb_Animaux,E133&amp;CHAR(10)&amp;"MD "&amp;A134&amp;"\"&amp;B134&amp;"\"&amp;C134&amp;"-"&amp;A134&amp;"-"&amp;RIGHT(TEXT(B134,"0000"),2),"")</f>
        <v/>
      </c>
    </row>
    <row r="135" spans="1:5" x14ac:dyDescent="0.2">
      <c r="A135" s="2" t="str">
        <f ca="1">IF(ROWS($C$20:C134)&lt;Nb_Liste*Nb_Années*Nb_Animaux,IF(B135&gt;=B134,A134,INDEX(Liste,MATCH(A134,Liste,0)+1)),"")</f>
        <v/>
      </c>
      <c r="B135" s="3" t="str">
        <f ca="1">IF(ROWS($C$20:C134)&lt;Nb_Liste*Nb_Années*Nb_Animaux,(C135=INDEX(Animaux,1))*(1-Nb_Années*(B134=Max_Années))+B134,"")</f>
        <v/>
      </c>
      <c r="C135" s="2" t="str">
        <f ca="1">IF(ROWS($C$20:C134)&lt;Nb_Liste*Nb_Années*Nb_Animaux,INDEX(Animaux,MOD(MATCH(C134,Animaux,0),Nb_Animaux)+1),"")</f>
        <v/>
      </c>
      <c r="E135" t="str">
        <f ca="1">IF(ROWS($C$20:C134)&lt;Nb_Liste*Nb_Années*Nb_Animaux,E134&amp;CHAR(10)&amp;"MD "&amp;A135&amp;"\"&amp;B135&amp;"\"&amp;C135&amp;"-"&amp;A135&amp;"-"&amp;RIGHT(TEXT(B135,"0000"),2),"")</f>
        <v/>
      </c>
    </row>
    <row r="144" spans="1:5" x14ac:dyDescent="0.2">
      <c r="E144" s="1"/>
    </row>
  </sheetData>
  <mergeCells count="3">
    <mergeCell ref="D1:F1"/>
    <mergeCell ref="B3:B13"/>
    <mergeCell ref="B15:D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7</vt:i4>
      </vt:variant>
    </vt:vector>
  </HeadingPairs>
  <TitlesOfParts>
    <vt:vector size="8" baseType="lpstr">
      <vt:lpstr>Feuil1</vt:lpstr>
      <vt:lpstr>Commandes_DOS</vt:lpstr>
      <vt:lpstr>Max_Animaux</vt:lpstr>
      <vt:lpstr>Max_Années</vt:lpstr>
      <vt:lpstr>Min_Années</vt:lpstr>
      <vt:lpstr>Nb_Animaux</vt:lpstr>
      <vt:lpstr>Nb_Années</vt:lpstr>
      <vt:lpstr>Nb_Liste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jvdo</dc:creator>
  <cp:lastModifiedBy>jvdo</cp:lastModifiedBy>
  <dcterms:created xsi:type="dcterms:W3CDTF">2013-11-17T21:53:14Z</dcterms:created>
  <dcterms:modified xsi:type="dcterms:W3CDTF">2013-11-17T21:54:14Z</dcterms:modified>
</cp:coreProperties>
</file>