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79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<sst xmlns="http://schemas.openxmlformats.org/spreadsheetml/2006/main" count="16" uniqueCount="14">
  <si>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PV</t>
  </si>
  <si>
    <t>Marge</t>
  </si>
  <si>
    <t>PV final</t>
  </si>
  <si>
    <t>Marge sur prix de vente final</t>
  </si>
  <si>
    <t>Marge sur prix d'achat</t>
  </si>
  <si>
    <t>Calcul de Marge</t>
  </si>
  <si>
    <t>Remise</t>
  </si>
  <si>
    <t>Montant</t>
  </si>
  <si>
    <t>Calcul de remise</t>
  </si>
  <si>
    <t>Remise sur prix de vente final</t>
  </si>
  <si>
    <t>Taux
accordé</t>
  </si>
  <si>
    <t>PV
Final</t>
  </si>
  <si>
    <t>Taux
appliqué</t>
  </si>
  <si>
    <t>Prix de
vente
remisé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</si>
</sst>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3" borderId="13" xfId="0" applyFill="1" applyBorder="1" applyAlignment="1">
      <alignment vertical="center" wrapText="1"/>
    </xf>
    <xf numFmtId="44" fontId="0" fillId="3" borderId="14" xfId="15" applyFill="1" applyBorder="1" applyAlignment="1">
      <alignment horizontal="center" vertical="center" wrapText="1"/>
    </xf>
    <xf numFmtId="10" fontId="0" fillId="3" borderId="14" xfId="20" applyNumberForma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44" fontId="0" fillId="3" borderId="9" xfId="15" applyFill="1" applyBorder="1" applyAlignment="1">
      <alignment horizontal="center" vertical="center" wrapText="1"/>
    </xf>
    <xf numFmtId="10" fontId="0" fillId="3" borderId="9" xfId="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vertical="center" wrapText="1"/>
    </xf>
    <xf numFmtId="44" fontId="0" fillId="4" borderId="17" xfId="15" applyFill="1" applyBorder="1" applyAlignment="1">
      <alignment horizontal="center" vertical="center" wrapText="1"/>
    </xf>
    <xf numFmtId="10" fontId="0" fillId="4" borderId="17" xfId="20" applyNumberForma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10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0" fillId="0" borderId="17" xfId="15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4" fontId="0" fillId="0" borderId="18" xfId="15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4" fontId="0" fillId="0" borderId="1" xfId="15" applyBorder="1" applyAlignment="1">
      <alignment horizontal="center" vertical="center" wrapText="1"/>
    </xf>
    <xf numFmtId="44" fontId="0" fillId="0" borderId="6" xfId="15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44" fontId="1" fillId="3" borderId="21" xfId="15" applyFont="1" applyFill="1" applyBorder="1" applyAlignment="1">
      <alignment horizontal="center" vertical="center" wrapText="1"/>
    </xf>
    <xf numFmtId="44" fontId="1" fillId="4" borderId="18" xfId="15" applyFont="1" applyFill="1" applyBorder="1" applyAlignment="1">
      <alignment horizontal="center" vertical="center" wrapText="1"/>
    </xf>
    <xf numFmtId="44" fontId="1" fillId="3" borderId="14" xfId="15" applyFont="1" applyFill="1" applyBorder="1" applyAlignment="1">
      <alignment horizontal="center" vertical="center" wrapText="1"/>
    </xf>
    <xf numFmtId="44" fontId="1" fillId="4" borderId="17" xfId="15" applyFont="1" applyFill="1" applyBorder="1" applyAlignment="1">
      <alignment horizontal="center" vertical="center" wrapText="1"/>
    </xf>
    <xf numFmtId="44" fontId="1" fillId="3" borderId="9" xfId="15" applyFont="1" applyFill="1" applyBorder="1" applyAlignment="1">
      <alignment horizontal="center" vertical="center" wrapText="1"/>
    </xf>
    <xf numFmtId="44" fontId="1" fillId="3" borderId="5" xfId="15" applyFont="1" applyFill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B6" sqref="B6"/>
    </sheetView>
  </sheetViews>
  <sheetFormatPr defaultColWidth="11.421875" defaultRowHeight="12.75" zeroHeight="1"/>
  <cols>
    <col min="1" max="1" width="24.421875" style="1" bestFit="1" customWidth="1"/>
    <col min="2" max="2" width="8.28125" style="1" bestFit="1" customWidth="1"/>
    <col min="3" max="3" width="9.00390625" style="1" bestFit="1" customWidth="1"/>
    <col min="4" max="5" width="8.28125" style="1" bestFit="1" customWidth="1"/>
    <col min="6" max="6" width="1.7109375" style="1" customWidth="1"/>
    <col min="7" max="7" width="25.57421875" style="1" bestFit="1" customWidth="1"/>
    <col min="8" max="11" width="8.28125" style="1" bestFit="1" customWidth="1"/>
    <col min="12" max="16384" width="11.421875" style="1" hidden="1" customWidth="1"/>
  </cols>
  <sheetData>
    <row r="1" spans="1:11" ht="12.75">
      <c r="A1" s="9" t="s">
        <v>5</v>
      </c>
      <c r="B1" s="5" t="s">
        <v>0</v>
      </c>
      <c r="C1" s="3" t="s">
        <v>1</v>
      </c>
      <c r="D1" s="4"/>
      <c r="E1" s="10" t="s">
        <v>2</v>
      </c>
      <c r="F1" s="33"/>
      <c r="G1" s="9" t="s">
        <v>8</v>
      </c>
      <c r="H1" s="5" t="s">
        <v>11</v>
      </c>
      <c r="I1" s="11" t="s">
        <v>6</v>
      </c>
      <c r="J1" s="11"/>
      <c r="K1" s="6" t="s">
        <v>13</v>
      </c>
    </row>
    <row r="2" spans="1:11" ht="26.25" thickBot="1">
      <c r="A2" s="12"/>
      <c r="B2" s="13"/>
      <c r="C2" s="7" t="s">
        <v>12</v>
      </c>
      <c r="D2" s="7" t="s">
        <v>7</v>
      </c>
      <c r="E2" s="14"/>
      <c r="F2" s="33"/>
      <c r="G2" s="12"/>
      <c r="H2" s="13"/>
      <c r="I2" s="7" t="s">
        <v>10</v>
      </c>
      <c r="J2" s="7" t="s">
        <v>7</v>
      </c>
      <c r="K2" s="8"/>
    </row>
    <row r="3" spans="1:11" ht="12.75">
      <c r="A3" s="15" t="s">
        <v>3</v>
      </c>
      <c r="B3" s="36">
        <v>64.5</v>
      </c>
      <c r="C3" s="17">
        <v>0.06</v>
      </c>
      <c r="D3" s="16">
        <f>B3*C3</f>
        <v>3.8699999999999997</v>
      </c>
      <c r="E3" s="34">
        <f>B3+D3</f>
        <v>68.37</v>
      </c>
      <c r="F3" s="33"/>
      <c r="G3" s="18" t="s">
        <v>9</v>
      </c>
      <c r="H3" s="38">
        <f>E3</f>
        <v>68.37</v>
      </c>
      <c r="I3" s="20">
        <v>0.06</v>
      </c>
      <c r="J3" s="19">
        <f>H3*I3</f>
        <v>4.1022</v>
      </c>
      <c r="K3" s="39">
        <f>H3-J3</f>
        <v>64.26780000000001</v>
      </c>
    </row>
    <row r="4" spans="1:11" ht="12.75">
      <c r="A4" s="21" t="s">
        <v>4</v>
      </c>
      <c r="B4" s="37">
        <v>64.5</v>
      </c>
      <c r="C4" s="23">
        <v>0.06</v>
      </c>
      <c r="D4" s="22">
        <f>(B4/(100%-C4))-B4</f>
        <v>4.11702127659575</v>
      </c>
      <c r="E4" s="35">
        <f>B4+D4</f>
        <v>68.61702127659575</v>
      </c>
      <c r="F4" s="33"/>
      <c r="G4" s="24" t="s">
        <v>9</v>
      </c>
      <c r="H4" s="37">
        <f>E4</f>
        <v>68.61702127659575</v>
      </c>
      <c r="I4" s="25">
        <v>0.06</v>
      </c>
      <c r="J4" s="22">
        <f>H4*I4</f>
        <v>4.117021276595745</v>
      </c>
      <c r="K4" s="35">
        <f>H4-J4</f>
        <v>64.5</v>
      </c>
    </row>
    <row r="5" spans="1:11" ht="12.75">
      <c r="A5" s="26"/>
      <c r="B5" s="27"/>
      <c r="C5" s="28"/>
      <c r="D5" s="27"/>
      <c r="E5" s="29"/>
      <c r="F5" s="33"/>
      <c r="G5" s="26"/>
      <c r="H5" s="27"/>
      <c r="I5" s="28"/>
      <c r="J5" s="27"/>
      <c r="K5" s="29"/>
    </row>
    <row r="6" spans="1:11" ht="12.75">
      <c r="A6" s="26"/>
      <c r="B6" s="27"/>
      <c r="C6" s="28"/>
      <c r="D6" s="27"/>
      <c r="E6" s="29"/>
      <c r="F6" s="33"/>
      <c r="G6" s="26"/>
      <c r="H6" s="27"/>
      <c r="I6" s="28"/>
      <c r="J6" s="27"/>
      <c r="K6" s="29"/>
    </row>
    <row r="7" spans="1:11" ht="13.5" thickBot="1">
      <c r="A7" s="30"/>
      <c r="B7" s="31"/>
      <c r="C7" s="2"/>
      <c r="D7" s="31"/>
      <c r="E7" s="32"/>
      <c r="F7" s="33"/>
      <c r="G7" s="30"/>
      <c r="H7" s="31"/>
      <c r="I7" s="2"/>
      <c r="J7" s="31"/>
      <c r="K7" s="32"/>
    </row>
  </sheetData>
  <mergeCells count="8">
    <mergeCell ref="K1:K2"/>
    <mergeCell ref="H1:H2"/>
    <mergeCell ref="G1:G2"/>
    <mergeCell ref="C1:D1"/>
    <mergeCell ref="I1:J1"/>
    <mergeCell ref="E1:E2"/>
    <mergeCell ref="B1:B2"/>
    <mergeCell ref="A1:A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Fixe</dc:creator>
  <cp:keywords/>
  <dc:description/>
  <cp:lastModifiedBy>Grany</cp:lastModifiedBy>
  <dcterms:created xsi:type="dcterms:W3CDTF">2013-05-17T09:43:07Z</dcterms:created>
  <dcterms:modified xsi:type="dcterms:W3CDTF">2013-05-16T12:47:04Z</dcterms:modified>
  <cp:category/>
  <cp:version/>
  <cp:contentType/>
  <cp:contentStatus/>
</cp:coreProperties>
</file>