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ThisWorkbook" autoCompressPictures="0"/>
  <bookViews>
    <workbookView xWindow="0" yWindow="0" windowWidth="25440" windowHeight="14325" tabRatio="874" activeTab="1"/>
  </bookViews>
  <sheets>
    <sheet name="Grille Q" sheetId="31" r:id="rId1"/>
    <sheet name="800 NL" sheetId="18" r:id="rId2"/>
    <sheet name="List 800 NL" sheetId="36" r:id="rId3"/>
  </sheets>
  <definedNames>
    <definedName name="adres">'800 NL'!$N:$N</definedName>
    <definedName name="zone">OFFSET('800 NL'!$N$7,,,MATCH("zzz",'800 NL'!$N:$N))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5" i="18"/>
  <c r="V24"/>
  <c r="V20"/>
  <c r="T19"/>
  <c r="V17"/>
  <c r="V16"/>
  <c r="V12"/>
  <c r="T11"/>
  <c r="V9"/>
  <c r="V8"/>
  <c r="T7"/>
  <c r="D8"/>
  <c r="T8" s="1"/>
  <c r="D9"/>
  <c r="T9" s="1"/>
  <c r="D10"/>
  <c r="T10" s="1"/>
  <c r="D11"/>
  <c r="D12"/>
  <c r="T12" s="1"/>
  <c r="D13"/>
  <c r="T13" s="1"/>
  <c r="D14"/>
  <c r="T14" s="1"/>
  <c r="D15"/>
  <c r="T15" s="1"/>
  <c r="D16"/>
  <c r="T16" s="1"/>
  <c r="D17"/>
  <c r="T17" s="1"/>
  <c r="D18"/>
  <c r="T18" s="1"/>
  <c r="D19"/>
  <c r="D20"/>
  <c r="T20" s="1"/>
  <c r="D21"/>
  <c r="T21" s="1"/>
  <c r="D22"/>
  <c r="T22" s="1"/>
  <c r="D23"/>
  <c r="T23" s="1"/>
  <c r="D24"/>
  <c r="T24" s="1"/>
  <c r="D25"/>
  <c r="T25" s="1"/>
  <c r="D26"/>
  <c r="T26" s="1"/>
  <c r="D7"/>
  <c r="F7"/>
  <c r="V7" s="1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7"/>
  <c r="F8"/>
  <c r="N8" s="1"/>
  <c r="F9"/>
  <c r="F10"/>
  <c r="V10" s="1"/>
  <c r="F11"/>
  <c r="V11" s="1"/>
  <c r="F12"/>
  <c r="F13"/>
  <c r="V13" s="1"/>
  <c r="F14"/>
  <c r="N14" s="1"/>
  <c r="F15"/>
  <c r="V15" s="1"/>
  <c r="F16"/>
  <c r="F17"/>
  <c r="F18"/>
  <c r="N18" s="1"/>
  <c r="F19"/>
  <c r="V19" s="1"/>
  <c r="F20"/>
  <c r="F21"/>
  <c r="V21" s="1"/>
  <c r="F22"/>
  <c r="N22" s="1"/>
  <c r="F23"/>
  <c r="V23" s="1"/>
  <c r="F24"/>
  <c r="F25"/>
  <c r="N25" s="1"/>
  <c r="F26"/>
  <c r="N26" s="1"/>
  <c r="N24"/>
  <c r="N23"/>
  <c r="N20"/>
  <c r="N19"/>
  <c r="N17"/>
  <c r="N16"/>
  <c r="N15"/>
  <c r="N12"/>
  <c r="N11"/>
  <c r="N10"/>
  <c r="N9"/>
  <c r="K7"/>
  <c r="J7"/>
  <c r="I7"/>
  <c r="H7"/>
  <c r="G7"/>
  <c r="P7" l="1" a="1"/>
  <c r="P7" s="1"/>
  <c r="P8" s="1" a="1"/>
  <c r="P8" s="1"/>
  <c r="V14"/>
  <c r="V18"/>
  <c r="V22"/>
  <c r="V26"/>
  <c r="N13"/>
  <c r="N7"/>
  <c r="N21"/>
  <c r="P9" l="1" a="1"/>
  <c r="P9" s="1"/>
  <c r="P10" s="1" a="1"/>
  <c r="P10" s="1"/>
  <c r="P11" s="1" a="1"/>
  <c r="P11" s="1"/>
  <c r="P12" l="1" a="1"/>
  <c r="P12" s="1"/>
  <c r="P13" s="1" a="1"/>
  <c r="P13" s="1"/>
  <c r="P14" l="1" a="1"/>
  <c r="P14" s="1"/>
  <c r="P15" l="1" a="1"/>
  <c r="P15" s="1"/>
  <c r="P16" l="1" a="1"/>
  <c r="P16" s="1"/>
  <c r="P17" s="1" a="1"/>
  <c r="P17" s="1"/>
  <c r="P18" s="1" a="1"/>
  <c r="P18" s="1"/>
  <c r="P19" s="1" a="1"/>
  <c r="P19" s="1"/>
  <c r="P20" l="1" a="1"/>
  <c r="P20" s="1"/>
  <c r="P21" s="1" a="1"/>
  <c r="P21" s="1"/>
  <c r="P22" s="1" a="1"/>
  <c r="P22" s="1"/>
  <c r="P23" s="1" a="1"/>
  <c r="P23" s="1"/>
  <c r="P24" s="1" a="1"/>
  <c r="P24" s="1"/>
  <c r="P25" s="1" a="1"/>
  <c r="P25" s="1"/>
  <c r="P26" s="1" a="1"/>
  <c r="P26" s="1"/>
  <c r="P27" s="1" a="1"/>
  <c r="P27" s="1"/>
  <c r="P28" s="1" a="1"/>
  <c r="P28" s="1"/>
  <c r="P29" s="1" a="1"/>
  <c r="P29" s="1"/>
  <c r="P30" s="1" a="1"/>
  <c r="P30" s="1"/>
  <c r="P31" s="1" a="1"/>
  <c r="P31" s="1"/>
  <c r="P32" s="1" a="1"/>
  <c r="P32" s="1"/>
  <c r="P33" s="1" a="1"/>
  <c r="P33" s="1"/>
</calcChain>
</file>

<file path=xl/sharedStrings.xml><?xml version="1.0" encoding="utf-8"?>
<sst xmlns="http://schemas.openxmlformats.org/spreadsheetml/2006/main" count="1433" uniqueCount="910">
  <si>
    <t>50 NL</t>
  </si>
  <si>
    <t>100 NL</t>
  </si>
  <si>
    <t>200 NL</t>
  </si>
  <si>
    <t>400 NL</t>
  </si>
  <si>
    <t>800 NL</t>
  </si>
  <si>
    <t>1500 NL</t>
  </si>
  <si>
    <t>50 Dos</t>
  </si>
  <si>
    <t>100 Dos</t>
  </si>
  <si>
    <t>200 Dos</t>
  </si>
  <si>
    <t>50 Pap</t>
  </si>
  <si>
    <t>100 Pap</t>
  </si>
  <si>
    <t>200 Pap</t>
  </si>
  <si>
    <t>200 4N</t>
  </si>
  <si>
    <t>400 4N</t>
  </si>
  <si>
    <t>1.</t>
  </si>
  <si>
    <t>2.</t>
  </si>
  <si>
    <t>3.</t>
  </si>
  <si>
    <t>50 Br</t>
  </si>
  <si>
    <t>100 Br</t>
  </si>
  <si>
    <t>200 Br</t>
  </si>
  <si>
    <t>Nage</t>
  </si>
  <si>
    <t>Temps</t>
  </si>
  <si>
    <t>4.</t>
  </si>
  <si>
    <t>5.</t>
  </si>
  <si>
    <t>6.</t>
  </si>
  <si>
    <t>7.</t>
  </si>
  <si>
    <t>8.</t>
  </si>
  <si>
    <t>9.</t>
  </si>
  <si>
    <t>10.</t>
  </si>
  <si>
    <t>12.</t>
  </si>
  <si>
    <t>11.</t>
  </si>
  <si>
    <t>22.46</t>
  </si>
  <si>
    <t>49.41</t>
  </si>
  <si>
    <t>1:49.04</t>
  </si>
  <si>
    <t>3:52.83</t>
  </si>
  <si>
    <t>8:03.83</t>
  </si>
  <si>
    <t>15:23.69</t>
  </si>
  <si>
    <t>25.53</t>
  </si>
  <si>
    <t>54.79</t>
  </si>
  <si>
    <t>1:59.50</t>
  </si>
  <si>
    <t>28.02</t>
  </si>
  <si>
    <t>1:01.43</t>
  </si>
  <si>
    <t>2:12.84</t>
  </si>
  <si>
    <t>24.00</t>
  </si>
  <si>
    <t>53.02</t>
  </si>
  <si>
    <t>1:59.02</t>
  </si>
  <si>
    <t>2:01.57</t>
  </si>
  <si>
    <t>4:21.28</t>
  </si>
  <si>
    <t>AGNEL Yannick (1992)</t>
  </si>
  <si>
    <t>OLYMPIC NICE NATATION</t>
  </si>
  <si>
    <t>RENNES</t>
  </si>
  <si>
    <t>AMIENS METROPOLE NAT.</t>
  </si>
  <si>
    <t>CN MARSEILLE</t>
  </si>
  <si>
    <t>FUCHS Théo (1993)</t>
  </si>
  <si>
    <t>DAUPHINS TOULOUSE OEC</t>
  </si>
  <si>
    <t>CN ANTIBES</t>
  </si>
  <si>
    <t>1289 pts</t>
  </si>
  <si>
    <t>COELHO Jordan (1992)</t>
  </si>
  <si>
    <t>ETAMPES NATATION</t>
  </si>
  <si>
    <t>AS MONACO NATATION</t>
  </si>
  <si>
    <t>1275 pts</t>
  </si>
  <si>
    <t>13.</t>
  </si>
  <si>
    <t>HUSTACHE Joris (1988)</t>
  </si>
  <si>
    <t>STADE FRANÇAIS O COURBEVOIE</t>
  </si>
  <si>
    <t>14.</t>
  </si>
  <si>
    <t>15.</t>
  </si>
  <si>
    <t>16.</t>
  </si>
  <si>
    <t>17.</t>
  </si>
  <si>
    <t>18.</t>
  </si>
  <si>
    <t>SB BORDEAUX BASTIDE</t>
  </si>
  <si>
    <t>1262 pts</t>
  </si>
  <si>
    <t>19.</t>
  </si>
  <si>
    <t>BOUCHAUT Joris (1995)</t>
  </si>
  <si>
    <t>1261 pts</t>
  </si>
  <si>
    <t>20.</t>
  </si>
  <si>
    <t>LEPRETRE Xavier (1988)</t>
  </si>
  <si>
    <t>CANET 66 NATATION</t>
  </si>
  <si>
    <t>22.</t>
  </si>
  <si>
    <t>MULHOUSE ON</t>
  </si>
  <si>
    <t>23.</t>
  </si>
  <si>
    <t>24.</t>
  </si>
  <si>
    <t>GOZDOWSKI Antoine (1995)</t>
  </si>
  <si>
    <t>C VIKINGS DE ROUEN</t>
  </si>
  <si>
    <t>CHALON-SUR-SAONE</t>
  </si>
  <si>
    <t>1253 pts</t>
  </si>
  <si>
    <t>25.</t>
  </si>
  <si>
    <t>26.</t>
  </si>
  <si>
    <t>MONTPELLIER</t>
  </si>
  <si>
    <t>1248 pts</t>
  </si>
  <si>
    <t>27.</t>
  </si>
  <si>
    <t>LAURENDEAU Antoine (1995)</t>
  </si>
  <si>
    <t>GIRONDINS BORDEAUX</t>
  </si>
  <si>
    <t>28.</t>
  </si>
  <si>
    <t>29.</t>
  </si>
  <si>
    <t>VIAL COLLET Enzo (1993)</t>
  </si>
  <si>
    <t>1246 pts</t>
  </si>
  <si>
    <t>30.</t>
  </si>
  <si>
    <t>CONTARDO Felipe (1995)</t>
  </si>
  <si>
    <t>31.</t>
  </si>
  <si>
    <t>CN CALÉDONIENS</t>
  </si>
  <si>
    <t>AMIENS</t>
  </si>
  <si>
    <t>32.</t>
  </si>
  <si>
    <t>JOLY Damien (1992)</t>
  </si>
  <si>
    <t>SARCELLES</t>
  </si>
  <si>
    <t>33.</t>
  </si>
  <si>
    <t>34.</t>
  </si>
  <si>
    <t>35.</t>
  </si>
  <si>
    <t>36.</t>
  </si>
  <si>
    <t>MONTAUBAN NATATION</t>
  </si>
  <si>
    <t>37.</t>
  </si>
  <si>
    <t>DUPUIS Igor (1995)</t>
  </si>
  <si>
    <t>1229 pts</t>
  </si>
  <si>
    <t>38.</t>
  </si>
  <si>
    <t>39.</t>
  </si>
  <si>
    <t>MROWINSKI Romain (1994)</t>
  </si>
  <si>
    <t>CN CÉVENNES ALÈS</t>
  </si>
  <si>
    <t>40.</t>
  </si>
  <si>
    <t>MARSEILLE</t>
  </si>
  <si>
    <t>41.</t>
  </si>
  <si>
    <t>NANTES NATATION</t>
  </si>
  <si>
    <t>42.</t>
  </si>
  <si>
    <t>BORDEAUX</t>
  </si>
  <si>
    <t>45.</t>
  </si>
  <si>
    <t>AROT Julien (1992)</t>
  </si>
  <si>
    <t>SN VERSAILLES</t>
  </si>
  <si>
    <t>46.</t>
  </si>
  <si>
    <t>BOSCHER Guillaume (1993)</t>
  </si>
  <si>
    <t>STADE CLERMONT NATATION</t>
  </si>
  <si>
    <t>47.</t>
  </si>
  <si>
    <t>VIGORITO Lucas (1994)</t>
  </si>
  <si>
    <t>48.</t>
  </si>
  <si>
    <t>DEBAST Benoît (1989)</t>
  </si>
  <si>
    <t>AAS SARCELLES NATATION 95</t>
  </si>
  <si>
    <t>JAMMES Thomas (1996)</t>
  </si>
  <si>
    <t>SO MILLAU N</t>
  </si>
  <si>
    <t>50.</t>
  </si>
  <si>
    <t>DAVIN Cédric (1989)</t>
  </si>
  <si>
    <t>SAINT-RAPHAEL NATATION</t>
  </si>
  <si>
    <t>1216 pts</t>
  </si>
  <si>
    <t>51.</t>
  </si>
  <si>
    <t>HORTER Nicolas (1995)</t>
  </si>
  <si>
    <t>52.</t>
  </si>
  <si>
    <t>MALACHANNE Gabriel (1993)</t>
  </si>
  <si>
    <t>CN AVIGNON</t>
  </si>
  <si>
    <t>53.</t>
  </si>
  <si>
    <t>TOULOUSE</t>
  </si>
  <si>
    <t>54.</t>
  </si>
  <si>
    <t>55.</t>
  </si>
  <si>
    <t>JULIO Raphaël (1993)</t>
  </si>
  <si>
    <t>56.</t>
  </si>
  <si>
    <t>PANNIER Anthony (1988)</t>
  </si>
  <si>
    <t>57.</t>
  </si>
  <si>
    <t>DE VOS Rahiti (1996)</t>
  </si>
  <si>
    <t>NAUTIC CLUB NÎMES</t>
  </si>
  <si>
    <t>58.</t>
  </si>
  <si>
    <t>MULHOUSE</t>
  </si>
  <si>
    <t>1208 pts</t>
  </si>
  <si>
    <t>59.</t>
  </si>
  <si>
    <t>60.</t>
  </si>
  <si>
    <t>ASPTT GRAND TOULOUSE</t>
  </si>
  <si>
    <t>SAINT-YRIEIX-SUR-CHARENTE</t>
  </si>
  <si>
    <t>61.</t>
  </si>
  <si>
    <t>HANNACHI Fedi (1993) / TUN</t>
  </si>
  <si>
    <t>LYON NATATION</t>
  </si>
  <si>
    <t>1205 pts</t>
  </si>
  <si>
    <t>62.</t>
  </si>
  <si>
    <t>ROUAULT Pierre (1995)</t>
  </si>
  <si>
    <t>CN POISSY</t>
  </si>
  <si>
    <t>1204 pts</t>
  </si>
  <si>
    <t>64.</t>
  </si>
  <si>
    <t>65.</t>
  </si>
  <si>
    <t>BELLINO Christophe (1994)</t>
  </si>
  <si>
    <t>66.</t>
  </si>
  <si>
    <t>1202 pts</t>
  </si>
  <si>
    <t>67.</t>
  </si>
  <si>
    <t>68.</t>
  </si>
  <si>
    <t>NICE</t>
  </si>
  <si>
    <t>69.</t>
  </si>
  <si>
    <t>CHAMALIERES</t>
  </si>
  <si>
    <t>RAMSAMY Cyril (1996)</t>
  </si>
  <si>
    <t>71.</t>
  </si>
  <si>
    <t>MASSY</t>
  </si>
  <si>
    <t>72.</t>
  </si>
  <si>
    <t>ANGOT Arthur (1996)</t>
  </si>
  <si>
    <t>73.</t>
  </si>
  <si>
    <t>1198 pts</t>
  </si>
  <si>
    <t>74.</t>
  </si>
  <si>
    <t>1196 pts</t>
  </si>
  <si>
    <t>75.</t>
  </si>
  <si>
    <t>76.</t>
  </si>
  <si>
    <t>77.</t>
  </si>
  <si>
    <t>1193 pts</t>
  </si>
  <si>
    <t>78.</t>
  </si>
  <si>
    <t>79.</t>
  </si>
  <si>
    <t>SELWAY Gabriel (1996)</t>
  </si>
  <si>
    <t>1191 pts</t>
  </si>
  <si>
    <t>80.</t>
  </si>
  <si>
    <t>RYALL Matthew (1995)</t>
  </si>
  <si>
    <t>1190 pts</t>
  </si>
  <si>
    <t>81.</t>
  </si>
  <si>
    <t>82.</t>
  </si>
  <si>
    <t>ASPTT NANTES</t>
  </si>
  <si>
    <t>1187 pts</t>
  </si>
  <si>
    <t>83.</t>
  </si>
  <si>
    <t>HUYGHUES-BEAUFOND Allan (1994)</t>
  </si>
  <si>
    <t>84.</t>
  </si>
  <si>
    <t>FRAYSSE Sébastien (1986)</t>
  </si>
  <si>
    <t>85.</t>
  </si>
  <si>
    <t>D'ORIANO Nicolas (1997)</t>
  </si>
  <si>
    <t>CACCIOTTOLO Sacha (1996)</t>
  </si>
  <si>
    <t>AQUA VALLÉE-DE-CHEVREUSE</t>
  </si>
  <si>
    <t>87.</t>
  </si>
  <si>
    <t>1183 pts</t>
  </si>
  <si>
    <t>88.</t>
  </si>
  <si>
    <t>1181 pts</t>
  </si>
  <si>
    <t>89.</t>
  </si>
  <si>
    <t>MAHOUDO Erwan (1996)</t>
  </si>
  <si>
    <t>MONTPELLIER ANUC</t>
  </si>
  <si>
    <t>90.</t>
  </si>
  <si>
    <t>92.</t>
  </si>
  <si>
    <t>RACING CLUB ARRAS</t>
  </si>
  <si>
    <t>93.</t>
  </si>
  <si>
    <t>AUBRY David (1996)</t>
  </si>
  <si>
    <t>94.</t>
  </si>
  <si>
    <t>CLEMENT Valentin (1994)</t>
  </si>
  <si>
    <t>95.</t>
  </si>
  <si>
    <t>96.</t>
  </si>
  <si>
    <t>97.</t>
  </si>
  <si>
    <t>BOLE Scott (1996)</t>
  </si>
  <si>
    <t>98.</t>
  </si>
  <si>
    <t>ALLIANCE DIJON NATATION</t>
  </si>
  <si>
    <t>99.</t>
  </si>
  <si>
    <t>1177 pts</t>
  </si>
  <si>
    <t>100.</t>
  </si>
  <si>
    <t>MERESSE Remi (1998)</t>
  </si>
  <si>
    <t>101.</t>
  </si>
  <si>
    <t>OLIVIER Marc-Antoine (1996)</t>
  </si>
  <si>
    <t>DENAIN NAT. PORTE DU HAINAUT</t>
  </si>
  <si>
    <t>103.</t>
  </si>
  <si>
    <t>BRANDT Alexandre (1995)</t>
  </si>
  <si>
    <t>DUNKERQUE NATATION</t>
  </si>
  <si>
    <t>DUNKERQUE</t>
  </si>
  <si>
    <t>1176 pts</t>
  </si>
  <si>
    <t>105.</t>
  </si>
  <si>
    <t>107.</t>
  </si>
  <si>
    <t>1:56.86</t>
  </si>
  <si>
    <t>1175 pts</t>
  </si>
  <si>
    <t>108.</t>
  </si>
  <si>
    <t>EN CAEN</t>
  </si>
  <si>
    <t>110.</t>
  </si>
  <si>
    <t>DUVAL Antoine (1995)</t>
  </si>
  <si>
    <t>1174 pts</t>
  </si>
  <si>
    <t>111.</t>
  </si>
  <si>
    <t>1173 pts</t>
  </si>
  <si>
    <t>112.</t>
  </si>
  <si>
    <t>113.</t>
  </si>
  <si>
    <t>1171 pts</t>
  </si>
  <si>
    <t>LEGOUT Pierre (1996)</t>
  </si>
  <si>
    <t>115.</t>
  </si>
  <si>
    <t>CN CHALON-SUR-SAONE</t>
  </si>
  <si>
    <t>116.</t>
  </si>
  <si>
    <t>1170 pts</t>
  </si>
  <si>
    <t>117.</t>
  </si>
  <si>
    <t>1169 pts</t>
  </si>
  <si>
    <t>118.</t>
  </si>
  <si>
    <t>119.</t>
  </si>
  <si>
    <t>EVANNO Maxime (1988)</t>
  </si>
  <si>
    <t>S.M MONTROUGE</t>
  </si>
  <si>
    <t>120.</t>
  </si>
  <si>
    <t>121.</t>
  </si>
  <si>
    <t>122.</t>
  </si>
  <si>
    <t>PARIS</t>
  </si>
  <si>
    <t>123.</t>
  </si>
  <si>
    <t>AVENIR NATATION BESANÇON</t>
  </si>
  <si>
    <t>124.</t>
  </si>
  <si>
    <t>REYMOND Axel (1994)</t>
  </si>
  <si>
    <t>AS LE PLESSIS-SAVIGNY</t>
  </si>
  <si>
    <t>126.</t>
  </si>
  <si>
    <t>AQUATIC CLUB BOURGES</t>
  </si>
  <si>
    <t>127.</t>
  </si>
  <si>
    <t>KIEFFER Erwan (1994)</t>
  </si>
  <si>
    <t>LILLE MÉTROPOLE NATATION</t>
  </si>
  <si>
    <t>LILLE</t>
  </si>
  <si>
    <t>128.</t>
  </si>
  <si>
    <t>1163 pts</t>
  </si>
  <si>
    <t>129.</t>
  </si>
  <si>
    <t>LEHOUX Edouard (1994)</t>
  </si>
  <si>
    <t>131.</t>
  </si>
  <si>
    <t>1162 pts</t>
  </si>
  <si>
    <t>132.</t>
  </si>
  <si>
    <t>DENIS Anthony (1990)</t>
  </si>
  <si>
    <t>CA ORSAY</t>
  </si>
  <si>
    <t>133.</t>
  </si>
  <si>
    <t>AQUA CLUB PONTAULT-ROISSY</t>
  </si>
  <si>
    <t>134.</t>
  </si>
  <si>
    <t>135.</t>
  </si>
  <si>
    <t>136.</t>
  </si>
  <si>
    <t>JN COMPIÈGNE</t>
  </si>
  <si>
    <t>1159 pts</t>
  </si>
  <si>
    <t>GRAND-COURONNE</t>
  </si>
  <si>
    <t>138.</t>
  </si>
  <si>
    <t>139.</t>
  </si>
  <si>
    <t>CNO ST-GERMAIN-EN-LAYE</t>
  </si>
  <si>
    <t>140.</t>
  </si>
  <si>
    <t>VILLEURBANNE NATATION</t>
  </si>
  <si>
    <t>BERNET Jean-Patrick (1992)</t>
  </si>
  <si>
    <t>142.</t>
  </si>
  <si>
    <t>PIGNEY Robert (1994) / GBR</t>
  </si>
  <si>
    <t>AC TRÈBES</t>
  </si>
  <si>
    <t>143.</t>
  </si>
  <si>
    <t>144.</t>
  </si>
  <si>
    <t>CN BREST</t>
  </si>
  <si>
    <t>146.</t>
  </si>
  <si>
    <t>BARASCUD Paul (1996)</t>
  </si>
  <si>
    <t>147.</t>
  </si>
  <si>
    <t>BACHMANN Mathieu (1996)</t>
  </si>
  <si>
    <t>148.</t>
  </si>
  <si>
    <t>CHATON Maxime (1995)</t>
  </si>
  <si>
    <t>149.</t>
  </si>
  <si>
    <t>151.</t>
  </si>
  <si>
    <t>COUTANCEAU Guillaume (1993)</t>
  </si>
  <si>
    <t>ZAGRANI Mohamed-Amin (1995) / TUN</t>
  </si>
  <si>
    <t>153.</t>
  </si>
  <si>
    <t>154.</t>
  </si>
  <si>
    <t>1150 pts</t>
  </si>
  <si>
    <t>155.</t>
  </si>
  <si>
    <t>DRAY Félix (1993)</t>
  </si>
  <si>
    <t>156.</t>
  </si>
  <si>
    <t>157.</t>
  </si>
  <si>
    <t>158.</t>
  </si>
  <si>
    <t>FASULO Luca (1995)</t>
  </si>
  <si>
    <t>159.</t>
  </si>
  <si>
    <t>160.</t>
  </si>
  <si>
    <t>161.</t>
  </si>
  <si>
    <t>DUCLAUX Maxime (1997)</t>
  </si>
  <si>
    <t>162.</t>
  </si>
  <si>
    <t>SC THIONVILLE</t>
  </si>
  <si>
    <t>163.</t>
  </si>
  <si>
    <t>HILLION Vincent (1995)</t>
  </si>
  <si>
    <t>164.</t>
  </si>
  <si>
    <t>CN MELUN VAL DE SEINE</t>
  </si>
  <si>
    <t>165.</t>
  </si>
  <si>
    <t>166.</t>
  </si>
  <si>
    <t>167.</t>
  </si>
  <si>
    <t>168.</t>
  </si>
  <si>
    <t>169.</t>
  </si>
  <si>
    <t>1143 pts</t>
  </si>
  <si>
    <t>171.</t>
  </si>
  <si>
    <t>BOUBON Harrison (1997)</t>
  </si>
  <si>
    <t>172.</t>
  </si>
  <si>
    <t>ROBERTO Vincent (1992)</t>
  </si>
  <si>
    <t>1142 pts</t>
  </si>
  <si>
    <t>173.</t>
  </si>
  <si>
    <t>174.</t>
  </si>
  <si>
    <t>1141 pts</t>
  </si>
  <si>
    <t>175.</t>
  </si>
  <si>
    <t>1140 pts</t>
  </si>
  <si>
    <t>176.</t>
  </si>
  <si>
    <t>GREAU Alexandre (1995)</t>
  </si>
  <si>
    <t>178.</t>
  </si>
  <si>
    <t>179.</t>
  </si>
  <si>
    <t>DESLANDES Adrien (1997)</t>
  </si>
  <si>
    <t>180.</t>
  </si>
  <si>
    <t>DIEUDONNE Louis (1997)</t>
  </si>
  <si>
    <t>181.</t>
  </si>
  <si>
    <t>MARSAU Matthias (1997)</t>
  </si>
  <si>
    <t>CNIC LES SQUALES</t>
  </si>
  <si>
    <t>183.</t>
  </si>
  <si>
    <t>AGILI Mehdi (1997) / TUN</t>
  </si>
  <si>
    <t>TRITON CLUB BELLEVILLE</t>
  </si>
  <si>
    <t>184.</t>
  </si>
  <si>
    <t>POURANTRU Pierre-Julian (1994)</t>
  </si>
  <si>
    <t>187.</t>
  </si>
  <si>
    <t>188.</t>
  </si>
  <si>
    <t>CERGY PONTOISE NATATION</t>
  </si>
  <si>
    <t>189.</t>
  </si>
  <si>
    <t>PETIT Ambroise (1995)</t>
  </si>
  <si>
    <t>190.</t>
  </si>
  <si>
    <t>LEGUIDE Arthur (1997)</t>
  </si>
  <si>
    <t>BOIS-COLOMBES SPORT</t>
  </si>
  <si>
    <t>192.</t>
  </si>
  <si>
    <t>GENET David (1982)</t>
  </si>
  <si>
    <t>CLUB DES NAGEURS DE PARIS</t>
  </si>
  <si>
    <t>1133 pts</t>
  </si>
  <si>
    <t>193.</t>
  </si>
  <si>
    <t>194.</t>
  </si>
  <si>
    <t>VICHY VAL D'ALLIER NATATION</t>
  </si>
  <si>
    <t>195.</t>
  </si>
  <si>
    <t>196.</t>
  </si>
  <si>
    <t>BENSIDHOUM Chamsedine (1996)</t>
  </si>
  <si>
    <t>197.</t>
  </si>
  <si>
    <t>198.</t>
  </si>
  <si>
    <t>1131 pts</t>
  </si>
  <si>
    <t>199.</t>
  </si>
  <si>
    <t>200.</t>
  </si>
  <si>
    <t>DINARD OLYMPIQUE N</t>
  </si>
  <si>
    <t>1277 pts</t>
  </si>
  <si>
    <t>1273 pts</t>
  </si>
  <si>
    <t>21.</t>
  </si>
  <si>
    <t>CUIGNET Charlie (1990)</t>
  </si>
  <si>
    <t>CATTIN VIDAL Damien (1988)</t>
  </si>
  <si>
    <t>1244 pts</t>
  </si>
  <si>
    <t>BERAUD Romain (1988)</t>
  </si>
  <si>
    <t>1223 pts</t>
  </si>
  <si>
    <t>43.</t>
  </si>
  <si>
    <t>44.</t>
  </si>
  <si>
    <t>49.</t>
  </si>
  <si>
    <t>BRANTU Benjamin (1995)</t>
  </si>
  <si>
    <t>FRAYSSE Vincent (1992)</t>
  </si>
  <si>
    <t>MEZOUDJ Zakaria (1992) / ALG</t>
  </si>
  <si>
    <t>63.</t>
  </si>
  <si>
    <t>70.</t>
  </si>
  <si>
    <t>CACHEUX Théo (1997)</t>
  </si>
  <si>
    <t>NOGENT NATATION 94</t>
  </si>
  <si>
    <t>PHEDOL Swan (1996)</t>
  </si>
  <si>
    <t>CN DE BAIE-MAHAULT</t>
  </si>
  <si>
    <t>BOUCHERIE Louis (1995)</t>
  </si>
  <si>
    <t>CORBEL Yann (1995)</t>
  </si>
  <si>
    <t>SGHAIER Seifeddine (1993) / TUN</t>
  </si>
  <si>
    <t>7:58.92</t>
  </si>
  <si>
    <t>1331 pts</t>
  </si>
  <si>
    <t>7:58.99</t>
  </si>
  <si>
    <t>8:00.48</t>
  </si>
  <si>
    <t>1324 pts</t>
  </si>
  <si>
    <t>8:03.37</t>
  </si>
  <si>
    <t>1311 pts</t>
  </si>
  <si>
    <t>8:06.50</t>
  </si>
  <si>
    <t>1297 pts</t>
  </si>
  <si>
    <t>8:07.65</t>
  </si>
  <si>
    <t>1292 pts</t>
  </si>
  <si>
    <t>VERRASZTO David (1988) / HUN</t>
  </si>
  <si>
    <t>8:08.33</t>
  </si>
  <si>
    <t>8:09.96</t>
  </si>
  <si>
    <t>1282 pts</t>
  </si>
  <si>
    <t>8:11.08</t>
  </si>
  <si>
    <t>8:11.46</t>
  </si>
  <si>
    <t>8:11.98</t>
  </si>
  <si>
    <t>8:12.62</t>
  </si>
  <si>
    <t>1270 pts</t>
  </si>
  <si>
    <t>8:12.72</t>
  </si>
  <si>
    <t>8:13.03</t>
  </si>
  <si>
    <t>1268 pts</t>
  </si>
  <si>
    <t>8:14.45</t>
  </si>
  <si>
    <t>8:14.71</t>
  </si>
  <si>
    <t>8:16.52</t>
  </si>
  <si>
    <t>8:17.14</t>
  </si>
  <si>
    <t>1250 pts</t>
  </si>
  <si>
    <t>8:17.73</t>
  </si>
  <si>
    <t>8:18.11</t>
  </si>
  <si>
    <t>8:18.57</t>
  </si>
  <si>
    <t>8:22.11</t>
  </si>
  <si>
    <t>8:23.15</t>
  </si>
  <si>
    <t>1224 pts</t>
  </si>
  <si>
    <t>8:23.46</t>
  </si>
  <si>
    <t>VENTURI Bertrand (1985)</t>
  </si>
  <si>
    <t>DAUPHINS FC SÈTE</t>
  </si>
  <si>
    <t>8:24.48</t>
  </si>
  <si>
    <t>1219 pts</t>
  </si>
  <si>
    <t>8:25.01</t>
  </si>
  <si>
    <t>8:26.06</t>
  </si>
  <si>
    <t>1212 pts</t>
  </si>
  <si>
    <t>8:26.94</t>
  </si>
  <si>
    <t>8:27.75</t>
  </si>
  <si>
    <t>8:27.87</t>
  </si>
  <si>
    <t>8:28.38</t>
  </si>
  <si>
    <t>8:29.34</t>
  </si>
  <si>
    <t>8:29.84</t>
  </si>
  <si>
    <t>8:29.87</t>
  </si>
  <si>
    <t>8:30.19</t>
  </si>
  <si>
    <t>1194 pts</t>
  </si>
  <si>
    <t>8:30.43</t>
  </si>
  <si>
    <t>8:30.88</t>
  </si>
  <si>
    <t>VANNIER Léo (1997)</t>
  </si>
  <si>
    <t>8:31.30</t>
  </si>
  <si>
    <t>8:31.35</t>
  </si>
  <si>
    <t>1189 pts</t>
  </si>
  <si>
    <t>8:31.88</t>
  </si>
  <si>
    <t>8:32.02</t>
  </si>
  <si>
    <t>CHATELAIN Yannick (1994)</t>
  </si>
  <si>
    <t>8:32.85</t>
  </si>
  <si>
    <t>8:33.31</t>
  </si>
  <si>
    <t>8:33.44</t>
  </si>
  <si>
    <t>AGEN</t>
  </si>
  <si>
    <t>8:34.39</t>
  </si>
  <si>
    <t>8:34.51</t>
  </si>
  <si>
    <t>ESCALANTE Yacine (1993)</t>
  </si>
  <si>
    <t>8:34.64</t>
  </si>
  <si>
    <t>8:34.76</t>
  </si>
  <si>
    <t>LAMBERT Hugo (1993)</t>
  </si>
  <si>
    <t>8:34.89</t>
  </si>
  <si>
    <t>8:34.92</t>
  </si>
  <si>
    <t>8:35.12</t>
  </si>
  <si>
    <t>8:35.32</t>
  </si>
  <si>
    <t>8:35.68</t>
  </si>
  <si>
    <t>8:35.95</t>
  </si>
  <si>
    <t>PHILIPPE Baptiste (1997)</t>
  </si>
  <si>
    <t>8:35.97</t>
  </si>
  <si>
    <t>8:36.09</t>
  </si>
  <si>
    <t>8:36.24</t>
  </si>
  <si>
    <t>8:37.51</t>
  </si>
  <si>
    <t>8:37.91</t>
  </si>
  <si>
    <t>CHABCHOUB Bader (1997) / TUN</t>
  </si>
  <si>
    <t>8:37.95</t>
  </si>
  <si>
    <t>RACZYNSKI Stanislas (1996)</t>
  </si>
  <si>
    <t>8:38.48</t>
  </si>
  <si>
    <t>8:40.74</t>
  </si>
  <si>
    <t>8:40.75</t>
  </si>
  <si>
    <t>LES ABYMES</t>
  </si>
  <si>
    <t>8:40.80</t>
  </si>
  <si>
    <t>BERNARD Valentin (1997)</t>
  </si>
  <si>
    <t>TOULON VAR NATATION</t>
  </si>
  <si>
    <t>8:40.97</t>
  </si>
  <si>
    <t>1149 pts</t>
  </si>
  <si>
    <t>BECELLA Lucas (1997)</t>
  </si>
  <si>
    <t>8:42.36</t>
  </si>
  <si>
    <t>CHEVALIER Aymeric (1995)</t>
  </si>
  <si>
    <t>MONTCEAU ON</t>
  </si>
  <si>
    <t>8:42.49</t>
  </si>
  <si>
    <t>8:42.50</t>
  </si>
  <si>
    <t>8:42.65</t>
  </si>
  <si>
    <t>8:42.76</t>
  </si>
  <si>
    <t>8:43.00</t>
  </si>
  <si>
    <t>8:43.09</t>
  </si>
  <si>
    <t>8:43.15</t>
  </si>
  <si>
    <t>MAMET Jonathan (1995)</t>
  </si>
  <si>
    <t>8:43.23</t>
  </si>
  <si>
    <t>LEGOUT Antoine (1998)</t>
  </si>
  <si>
    <t>8:44.91</t>
  </si>
  <si>
    <t>PACAUD Antoine (1997)</t>
  </si>
  <si>
    <t>RED STAR CLUB CHAMPIGNY</t>
  </si>
  <si>
    <t>8:45.18</t>
  </si>
  <si>
    <t>8:45.20</t>
  </si>
  <si>
    <t>8:45.21</t>
  </si>
  <si>
    <t>SAIDI Mohamed-Iheb (1995) / TUN</t>
  </si>
  <si>
    <t>EMS BRON</t>
  </si>
  <si>
    <t>8:45.31</t>
  </si>
  <si>
    <t>8:45.75</t>
  </si>
  <si>
    <t>1129 pts</t>
  </si>
  <si>
    <t>8:45.87</t>
  </si>
  <si>
    <t>LECLERC Maxime (1995)</t>
  </si>
  <si>
    <t>CHARLEVILLE-MÉZIÈRES NATATION</t>
  </si>
  <si>
    <t>8:46.11</t>
  </si>
  <si>
    <t>TROYES</t>
  </si>
  <si>
    <t>1128 pts</t>
  </si>
  <si>
    <t>8:46.27</t>
  </si>
  <si>
    <t>1127 pts</t>
  </si>
  <si>
    <t>ZANARDO Antoine (1996)</t>
  </si>
  <si>
    <t>8:46.38</t>
  </si>
  <si>
    <t>1126 pts</t>
  </si>
  <si>
    <t>RAVIART Bastien (1994)</t>
  </si>
  <si>
    <t>DAL Thomas (1997) / BEL</t>
  </si>
  <si>
    <t>US ST-ANDRÉ</t>
  </si>
  <si>
    <t>8:46.39</t>
  </si>
  <si>
    <t>BETHUNE</t>
  </si>
  <si>
    <t>ARNAUD Baptiste (1996)</t>
  </si>
  <si>
    <t>SENS NATATION</t>
  </si>
  <si>
    <t>8:46.69</t>
  </si>
  <si>
    <t>1125 pts</t>
  </si>
  <si>
    <t>DESPLECHIN Jonathan (1996)</t>
  </si>
  <si>
    <t>8:46.98</t>
  </si>
  <si>
    <t>1124 pts</t>
  </si>
  <si>
    <t>ARIAS DOURDET Pol (1996)</t>
  </si>
  <si>
    <t>CN FONT-ROMEU-CERDAGNE</t>
  </si>
  <si>
    <t>8:48.28</t>
  </si>
  <si>
    <t>1119 pts</t>
  </si>
  <si>
    <t>91.</t>
  </si>
  <si>
    <t>ABID Haykel (1995) / TUN</t>
  </si>
  <si>
    <t>LA ROCHE-SUR-YON NATATION</t>
  </si>
  <si>
    <t>8:48.32</t>
  </si>
  <si>
    <t>1118 pts</t>
  </si>
  <si>
    <t>FUSCH Adrien (1997)</t>
  </si>
  <si>
    <t>FOS-SUR-MER NATATION</t>
  </si>
  <si>
    <t>8:48.40</t>
  </si>
  <si>
    <t>8:48.68</t>
  </si>
  <si>
    <t>1117 pts</t>
  </si>
  <si>
    <t>VANHUYS Logan (1997) / BEL</t>
  </si>
  <si>
    <t>8:49.07</t>
  </si>
  <si>
    <t>1115 pts</t>
  </si>
  <si>
    <t>8:49.50</t>
  </si>
  <si>
    <t>1114 pts</t>
  </si>
  <si>
    <t>LABOUBE Cyril (1997)</t>
  </si>
  <si>
    <t>8:49.61</t>
  </si>
  <si>
    <t>1113 pts</t>
  </si>
  <si>
    <t>ALLARD Damien (1996)</t>
  </si>
  <si>
    <t>DAUPHINS D'ANNECY</t>
  </si>
  <si>
    <t>8:49.73</t>
  </si>
  <si>
    <t>8:50.11</t>
  </si>
  <si>
    <t>1111 pts</t>
  </si>
  <si>
    <t>8:50.80</t>
  </si>
  <si>
    <t>1108 pts</t>
  </si>
  <si>
    <t>8:51.04</t>
  </si>
  <si>
    <t>1107 pts</t>
  </si>
  <si>
    <t>8:51.30</t>
  </si>
  <si>
    <t>1106 pts</t>
  </si>
  <si>
    <t>102.</t>
  </si>
  <si>
    <t>8:51.35</t>
  </si>
  <si>
    <t>SAINT-RAPHAEL</t>
  </si>
  <si>
    <t>LATUILERIE Thomas (1997)</t>
  </si>
  <si>
    <t>8:51.43</t>
  </si>
  <si>
    <t>104.</t>
  </si>
  <si>
    <t>DENAT Thibaut (1995)</t>
  </si>
  <si>
    <t>8:51.64</t>
  </si>
  <si>
    <t>1105 pts</t>
  </si>
  <si>
    <t>MATHIEU Geoffroy (1997)</t>
  </si>
  <si>
    <t>8:51.91</t>
  </si>
  <si>
    <t>1104 pts</t>
  </si>
  <si>
    <t>106.</t>
  </si>
  <si>
    <t>MARY Nicolas (1994)</t>
  </si>
  <si>
    <t>US GRIGNY</t>
  </si>
  <si>
    <t>8:52.19</t>
  </si>
  <si>
    <t>1103 pts</t>
  </si>
  <si>
    <t>8:52.53</t>
  </si>
  <si>
    <t>1101 pts</t>
  </si>
  <si>
    <t>TRABELSI Nejmeddine (1997) / TUN</t>
  </si>
  <si>
    <t>8:52.80</t>
  </si>
  <si>
    <t>1100 pts</t>
  </si>
  <si>
    <t>109.</t>
  </si>
  <si>
    <t>8:52.94</t>
  </si>
  <si>
    <t>FORT Thomas (1995)</t>
  </si>
  <si>
    <t>SN METZ</t>
  </si>
  <si>
    <t>8:53.02</t>
  </si>
  <si>
    <t>1099 pts</t>
  </si>
  <si>
    <t>8:53.82</t>
  </si>
  <si>
    <t>1096 pts</t>
  </si>
  <si>
    <t>VEYSSIERE Nicolas (1996)</t>
  </si>
  <si>
    <t>8:53.88</t>
  </si>
  <si>
    <t>COUDRY Florent (1992)</t>
  </si>
  <si>
    <t>8:53.93</t>
  </si>
  <si>
    <t>114.</t>
  </si>
  <si>
    <t>DUFOURMANTELLE Jeremie (1998)</t>
  </si>
  <si>
    <t>DUMBEA NATATION</t>
  </si>
  <si>
    <t>8:54.35</t>
  </si>
  <si>
    <t>NOUMEA</t>
  </si>
  <si>
    <t>1094 pts</t>
  </si>
  <si>
    <t>8:54.82</t>
  </si>
  <si>
    <t>1092 pts</t>
  </si>
  <si>
    <t>RENARD Emeric (1995)</t>
  </si>
  <si>
    <t>8:54.85</t>
  </si>
  <si>
    <t>MAZAUD Guillaume (1997)</t>
  </si>
  <si>
    <t>CN BRUNOY-ESSONNE</t>
  </si>
  <si>
    <t>8:54.97</t>
  </si>
  <si>
    <t>1091 pts</t>
  </si>
  <si>
    <t>AUBAN Alexandre (1997)</t>
  </si>
  <si>
    <t>AVENIR MURET NATATION</t>
  </si>
  <si>
    <t>8:55.10</t>
  </si>
  <si>
    <t>PHILIPPE Florian (1997)</t>
  </si>
  <si>
    <t>8:55.31</t>
  </si>
  <si>
    <t>1090 pts</t>
  </si>
  <si>
    <t>DELOGE Benoit (1997)</t>
  </si>
  <si>
    <t>8:55.34</t>
  </si>
  <si>
    <t>MARTINS Dimitry (1998)</t>
  </si>
  <si>
    <t>8:55.49</t>
  </si>
  <si>
    <t>1089 pts</t>
  </si>
  <si>
    <t>JACQ Alexandre (1997)</t>
  </si>
  <si>
    <t>8:55.57</t>
  </si>
  <si>
    <t>PERNOT Yann (1995)</t>
  </si>
  <si>
    <t>8:55.63</t>
  </si>
  <si>
    <t>SAINT-ETIENNE</t>
  </si>
  <si>
    <t>GHEERAERT Thomas (1997)</t>
  </si>
  <si>
    <t>8:55.65</t>
  </si>
  <si>
    <t>125.</t>
  </si>
  <si>
    <t>GOGUEY Théo (1997)</t>
  </si>
  <si>
    <t>8:55.99</t>
  </si>
  <si>
    <t>1087 pts</t>
  </si>
  <si>
    <t>SAYER Thomas (1992)</t>
  </si>
  <si>
    <t>CN EPINAL</t>
  </si>
  <si>
    <t>8:56.13</t>
  </si>
  <si>
    <t>ABRAHAM Léo (1996)</t>
  </si>
  <si>
    <t>8:56.22</t>
  </si>
  <si>
    <t>1086 pts</t>
  </si>
  <si>
    <t>8:56.38</t>
  </si>
  <si>
    <t>SAINT-GERMAIN-EN-LAYE</t>
  </si>
  <si>
    <t>RENOUVIN Lorenzo (1998)</t>
  </si>
  <si>
    <t>AULNAY-SOUS-BOIS S.N</t>
  </si>
  <si>
    <t>8:57.09</t>
  </si>
  <si>
    <t>1083 pts</t>
  </si>
  <si>
    <t>130.</t>
  </si>
  <si>
    <t>MAHIEU Pierre (1995)</t>
  </si>
  <si>
    <t>8:57.30</t>
  </si>
  <si>
    <t>1082 pts</t>
  </si>
  <si>
    <t>RACO Anthony (1996)</t>
  </si>
  <si>
    <t>ROQUEBRUNE NATATION</t>
  </si>
  <si>
    <t>8:57.36</t>
  </si>
  <si>
    <t>FURET Antoine (1996)</t>
  </si>
  <si>
    <t>8:58.14</t>
  </si>
  <si>
    <t>1078 pts</t>
  </si>
  <si>
    <t>JACOB Maximilien (1998)</t>
  </si>
  <si>
    <t>8:58.79</t>
  </si>
  <si>
    <t>1076 pts</t>
  </si>
  <si>
    <t>LIBOZ Thomas (1997)</t>
  </si>
  <si>
    <t>8:58.88</t>
  </si>
  <si>
    <t>1075 pts</t>
  </si>
  <si>
    <t>GUILLERAULT Maxime (1999)</t>
  </si>
  <si>
    <t>MARTIGUES NATATION</t>
  </si>
  <si>
    <t>8:59.15</t>
  </si>
  <si>
    <t>1074 pts</t>
  </si>
  <si>
    <t>MANCIAUX Léo (1997)</t>
  </si>
  <si>
    <t>8:59.19</t>
  </si>
  <si>
    <t>VALY Théo (1996)</t>
  </si>
  <si>
    <t>SRHIOUAR Jordan (1998)</t>
  </si>
  <si>
    <t>CN VIRY-CHÂTILLON</t>
  </si>
  <si>
    <t>8:59.29</t>
  </si>
  <si>
    <t>BERNARD Jean-Baptiste (1999)</t>
  </si>
  <si>
    <t>8:59.81</t>
  </si>
  <si>
    <t>1072 pts</t>
  </si>
  <si>
    <t>QUERE Corentin (1997)</t>
  </si>
  <si>
    <t>8:59.86</t>
  </si>
  <si>
    <t>141.</t>
  </si>
  <si>
    <t>MATHIAS Julien (1995)</t>
  </si>
  <si>
    <t>9:00.07</t>
  </si>
  <si>
    <t>1071 pts</t>
  </si>
  <si>
    <t>VIARD Jordan (1993)</t>
  </si>
  <si>
    <t>STADE OLYMPIQUE CHAMBÉRY</t>
  </si>
  <si>
    <t>9:00.16</t>
  </si>
  <si>
    <t>1070 pts</t>
  </si>
  <si>
    <t>RECHAL Anthony (1996)</t>
  </si>
  <si>
    <t>MARLINS BL TROIS-RIVIERE</t>
  </si>
  <si>
    <t>9:00.92</t>
  </si>
  <si>
    <t>BASSE-TERRE</t>
  </si>
  <si>
    <t>1067 pts</t>
  </si>
  <si>
    <t>LE GARREC Antonin (1997)</t>
  </si>
  <si>
    <t>AS ARGENTEUIL NATATION</t>
  </si>
  <si>
    <t>9:01.03</t>
  </si>
  <si>
    <t>9:01.14</t>
  </si>
  <si>
    <t>1066 pts</t>
  </si>
  <si>
    <t>ROBIN Clement (1997)</t>
  </si>
  <si>
    <t>CNM DIEPPE</t>
  </si>
  <si>
    <t>9:01.25</t>
  </si>
  <si>
    <t>RABIER Corentin (1998)</t>
  </si>
  <si>
    <t>9:01.95</t>
  </si>
  <si>
    <t>1063 pts</t>
  </si>
  <si>
    <t>BOILEAU Samson (1999)</t>
  </si>
  <si>
    <t>9:02.10</t>
  </si>
  <si>
    <t>150.</t>
  </si>
  <si>
    <t>BESSEMOULIN Vincent (1998)</t>
  </si>
  <si>
    <t>CHARTRES METROPOLE NAT</t>
  </si>
  <si>
    <t>9:02.51</t>
  </si>
  <si>
    <t>1061 pts</t>
  </si>
  <si>
    <t>9:02.84</t>
  </si>
  <si>
    <t>1060 pts</t>
  </si>
  <si>
    <t>152.</t>
  </si>
  <si>
    <t>ULM Justin (1998)</t>
  </si>
  <si>
    <t>AC HYÈRES</t>
  </si>
  <si>
    <t>9:03.28</t>
  </si>
  <si>
    <t>1058 pts</t>
  </si>
  <si>
    <t>BEN RAHOU Matthieu (1995)</t>
  </si>
  <si>
    <t>C.S MONTERELAIS NATATION</t>
  </si>
  <si>
    <t>9:03.43</t>
  </si>
  <si>
    <t>1057 pts</t>
  </si>
  <si>
    <t>CHENITI Anis (1999)</t>
  </si>
  <si>
    <t>9:03.98</t>
  </si>
  <si>
    <t>1055 pts</t>
  </si>
  <si>
    <t>BUNOD Quentin (1992)</t>
  </si>
  <si>
    <t>9:04.35</t>
  </si>
  <si>
    <t>1054 pts</t>
  </si>
  <si>
    <t>BECQUET Mathias (1995)</t>
  </si>
  <si>
    <t>9:04.55</t>
  </si>
  <si>
    <t>1053 pts</t>
  </si>
  <si>
    <t>LENGLART Alexandre (1998)</t>
  </si>
  <si>
    <t>9:04.73</t>
  </si>
  <si>
    <t>1052 pts</t>
  </si>
  <si>
    <t>BARALE Nans (1997)</t>
  </si>
  <si>
    <t>9:05.00</t>
  </si>
  <si>
    <t>1051 pts</t>
  </si>
  <si>
    <t>DHENNIN Marc (1998)</t>
  </si>
  <si>
    <t>9:05.01</t>
  </si>
  <si>
    <t>HAMERLAINE Ramzi (1994)</t>
  </si>
  <si>
    <t>MARCQ NATATION</t>
  </si>
  <si>
    <t>9:05.37</t>
  </si>
  <si>
    <t>1049 pts</t>
  </si>
  <si>
    <t>FORCHERI Tristan (1994)</t>
  </si>
  <si>
    <t>9:05.38</t>
  </si>
  <si>
    <t>LANTERMINO Romain (1994)</t>
  </si>
  <si>
    <t>CN VAL MAUBUEE</t>
  </si>
  <si>
    <t>9:05.62</t>
  </si>
  <si>
    <t>1048 pts</t>
  </si>
  <si>
    <t>DELBES Clément (1995)</t>
  </si>
  <si>
    <t>9:06.03</t>
  </si>
  <si>
    <t>1047 pts</t>
  </si>
  <si>
    <t>MADEC Marc-Antoine (1997)</t>
  </si>
  <si>
    <t>BEAUVAISIS AQUATIC CLUB</t>
  </si>
  <si>
    <t>9:06.10</t>
  </si>
  <si>
    <t>BURNICHON Joris (1999)</t>
  </si>
  <si>
    <t>9:06.27</t>
  </si>
  <si>
    <t>1046 pts</t>
  </si>
  <si>
    <t>GUY Alexis (1998)</t>
  </si>
  <si>
    <t>US ARGENTON</t>
  </si>
  <si>
    <t>9:06.38</t>
  </si>
  <si>
    <t>1045 pts</t>
  </si>
  <si>
    <t>RIHOUX Charles (1998)</t>
  </si>
  <si>
    <t>9:06.49</t>
  </si>
  <si>
    <t>GATTEGNO Alexandre (1995)</t>
  </si>
  <si>
    <t>CN BOURG-EN-BRESSE</t>
  </si>
  <si>
    <t>9:06.56</t>
  </si>
  <si>
    <t>AVENA Tom (1998)</t>
  </si>
  <si>
    <t>9:06.63</t>
  </si>
  <si>
    <t>1044 pts</t>
  </si>
  <si>
    <t>SIOU Anthony (1998)</t>
  </si>
  <si>
    <t>VERDEZ Theo (1996)</t>
  </si>
  <si>
    <t>9:06.81</t>
  </si>
  <si>
    <t>MAETZ Maxime (1998)</t>
  </si>
  <si>
    <t>REIMS CHAMPAGNE NATATION</t>
  </si>
  <si>
    <t>9:06.95</t>
  </si>
  <si>
    <t>1043 pts</t>
  </si>
  <si>
    <t>BIGORGNE Lucas (1997)</t>
  </si>
  <si>
    <t>9:07.54</t>
  </si>
  <si>
    <t>1041 pts</t>
  </si>
  <si>
    <t>COUTARD Theo (1997)</t>
  </si>
  <si>
    <t>CNS ST-ESTÈVE</t>
  </si>
  <si>
    <t>9:07.55</t>
  </si>
  <si>
    <t>CHOPINEAU Hugo (1998)</t>
  </si>
  <si>
    <t>9:07.70</t>
  </si>
  <si>
    <t>1040 pts</t>
  </si>
  <si>
    <t>FOUCHER Gabriel (1999)</t>
  </si>
  <si>
    <t>CN ASNIÈRES</t>
  </si>
  <si>
    <t>9:07.77</t>
  </si>
  <si>
    <t>177.</t>
  </si>
  <si>
    <t>GYDE Gatien (1996)</t>
  </si>
  <si>
    <t>CN CROIX</t>
  </si>
  <si>
    <t>9:08.20</t>
  </si>
  <si>
    <t>1038 pts</t>
  </si>
  <si>
    <t>LABEAU Thomas (1994)</t>
  </si>
  <si>
    <t>9:08.28</t>
  </si>
  <si>
    <t>AULIDI Hugo (1998)</t>
  </si>
  <si>
    <t>CLUB DES NAGEURS DE BRIVE</t>
  </si>
  <si>
    <t>9:08.33</t>
  </si>
  <si>
    <t>SAUVAGET Edgar (1997)</t>
  </si>
  <si>
    <t>9:08.42</t>
  </si>
  <si>
    <t>1037 pts</t>
  </si>
  <si>
    <t>CHIOTTI Enzo (1998)</t>
  </si>
  <si>
    <t>9:09.02</t>
  </si>
  <si>
    <t>1035 pts</t>
  </si>
  <si>
    <t>MIOSSEC Mathieu (1994)</t>
  </si>
  <si>
    <t>FUCHS Roman (1998)</t>
  </si>
  <si>
    <t>9:09.21</t>
  </si>
  <si>
    <t>1034 pts</t>
  </si>
  <si>
    <t>MAHALLI Yazid (1999)</t>
  </si>
  <si>
    <t>9:09.23</t>
  </si>
  <si>
    <t>185.</t>
  </si>
  <si>
    <t>9:09.29</t>
  </si>
  <si>
    <t>ROUAULT Martin (1998)</t>
  </si>
  <si>
    <t>COUVELARD Pierre-Louis (1995)</t>
  </si>
  <si>
    <t>SC BOULOGNE-SUR-MER</t>
  </si>
  <si>
    <t>9:09.63</t>
  </si>
  <si>
    <t>1033 pts</t>
  </si>
  <si>
    <t>SELLIER Alexandre (1996)</t>
  </si>
  <si>
    <t>9:09.64</t>
  </si>
  <si>
    <t>1032 pts</t>
  </si>
  <si>
    <t>TODARO Maxime (1996)</t>
  </si>
  <si>
    <t>9:09.68</t>
  </si>
  <si>
    <t>IDOUX Benjamin (1996)</t>
  </si>
  <si>
    <t>9:09.88</t>
  </si>
  <si>
    <t>VITTEL</t>
  </si>
  <si>
    <t>191.</t>
  </si>
  <si>
    <t>GUILLOT Remy (1998)</t>
  </si>
  <si>
    <t>LAGNY-SUR-MARNE NATATION</t>
  </si>
  <si>
    <t>9:10.05</t>
  </si>
  <si>
    <t>1031 pts</t>
  </si>
  <si>
    <t>MARINETTE Samuel (1999)</t>
  </si>
  <si>
    <t>9:10.09</t>
  </si>
  <si>
    <t>CURTON Davy (1995)</t>
  </si>
  <si>
    <t>SCHOELCHER NATATION 2000</t>
  </si>
  <si>
    <t>9:10.11</t>
  </si>
  <si>
    <t>BAUERLE Julien (1995)</t>
  </si>
  <si>
    <t>DAUPHINS OBERNAI</t>
  </si>
  <si>
    <t>9:10.20</t>
  </si>
  <si>
    <t>1030 pts</t>
  </si>
  <si>
    <t>JEAN Hugo (1997)</t>
  </si>
  <si>
    <t>9:10.33</t>
  </si>
  <si>
    <t>MARY Thibaut (1998)</t>
  </si>
  <si>
    <t>9:10.41</t>
  </si>
  <si>
    <t>1029 pts</t>
  </si>
  <si>
    <t>ROSSO Vincent (1996)</t>
  </si>
  <si>
    <t>NICE LA SEMEUSE</t>
  </si>
  <si>
    <t>9:10.48</t>
  </si>
  <si>
    <t>MASSE Xavier (1997)</t>
  </si>
  <si>
    <t>CN LUÇON</t>
  </si>
  <si>
    <t>9:10.57</t>
  </si>
  <si>
    <t>ANGERS</t>
  </si>
  <si>
    <t>FISCHER Etienne (1997)</t>
  </si>
  <si>
    <t>9:10.64</t>
  </si>
  <si>
    <t>JOYEUX Pierre (1997)</t>
  </si>
  <si>
    <t>9:10.74</t>
  </si>
  <si>
    <t>CHARTRES</t>
  </si>
  <si>
    <t>1028 pts</t>
  </si>
  <si>
    <t>Classement nageurs hors       "collectif Europe" et français seuls :</t>
  </si>
  <si>
    <t>Classement FFN brut :</t>
  </si>
  <si>
    <t>22.11</t>
  </si>
  <si>
    <t>48.82</t>
  </si>
  <si>
    <t>1:47.82</t>
  </si>
  <si>
    <t>3:48.93</t>
  </si>
  <si>
    <t>7:58.53</t>
  </si>
  <si>
    <t>15:11.83</t>
  </si>
  <si>
    <t>25.30</t>
  </si>
  <si>
    <t>54.40</t>
  </si>
  <si>
    <t>1:58.36</t>
  </si>
  <si>
    <t>27.69</t>
  </si>
  <si>
    <t>1:00.79</t>
  </si>
  <si>
    <t>2:11.74</t>
  </si>
  <si>
    <t>23.77</t>
  </si>
  <si>
    <t>52.34</t>
  </si>
  <si>
    <t>2:00.17</t>
  </si>
  <si>
    <t>4:15.72</t>
  </si>
  <si>
    <t>Grille de "Collectif International Mondial Messieurs"</t>
  </si>
  <si>
    <t>Grille de "Collectif International Européen Messieurs"</t>
  </si>
  <si>
    <t>Classement nageurs hors          "collectif Européen" :</t>
  </si>
  <si>
    <t>Classement nageurs hors          "collectif Mondial" :</t>
  </si>
  <si>
    <t>Classement nageurs hors      "collectif Mondial" français seuls :</t>
  </si>
  <si>
    <t>Sélection des 12 meilleurs francais hors "collectif Européen":</t>
  </si>
  <si>
    <t>Sélection des 15 meilleurs francais hors "collectif mondial":</t>
  </si>
</sst>
</file>

<file path=xl/styles.xml><?xml version="1.0" encoding="utf-8"?>
<styleSheet xmlns="http://schemas.openxmlformats.org/spreadsheetml/2006/main"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b/>
      <u/>
      <sz val="14"/>
      <color theme="1"/>
      <name val="Calibri"/>
      <scheme val="minor"/>
    </font>
    <font>
      <sz val="14"/>
      <color theme="1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b/>
      <u/>
      <sz val="12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3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1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0" xfId="0" applyFont="1" applyFill="1"/>
    <xf numFmtId="0" fontId="0" fillId="2" borderId="0" xfId="0" applyFill="1"/>
    <xf numFmtId="14" fontId="0" fillId="2" borderId="0" xfId="0" applyNumberFormat="1" applyFill="1"/>
    <xf numFmtId="0" fontId="5" fillId="2" borderId="0" xfId="0" applyFont="1" applyFill="1"/>
    <xf numFmtId="0" fontId="8" fillId="2" borderId="0" xfId="0" applyFont="1" applyFill="1"/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2" borderId="0" xfId="0" applyFont="1" applyFill="1"/>
    <xf numFmtId="0" fontId="10" fillId="3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1" fillId="2" borderId="0" xfId="0" applyFont="1" applyFill="1"/>
    <xf numFmtId="0" fontId="6" fillId="2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right"/>
    </xf>
    <xf numFmtId="0" fontId="6" fillId="2" borderId="13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</cellXfs>
  <cellStyles count="338">
    <cellStyle name="Gras" xfId="83"/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Lien hypertexte visité" xfId="51" builtinId="9" hidden="1"/>
    <cellStyle name="Lien hypertexte visité" xfId="52" builtinId="9" hidden="1"/>
    <cellStyle name="Lien hypertexte visité" xfId="53" builtinId="9" hidden="1"/>
    <cellStyle name="Lien hypertexte visité" xfId="54" builtinId="9" hidden="1"/>
    <cellStyle name="Lien hypertexte visité" xfId="55" builtinId="9" hidden="1"/>
    <cellStyle name="Lien hypertexte visité" xfId="56" builtinId="9" hidden="1"/>
    <cellStyle name="Lien hypertexte visité" xfId="57" builtinId="9" hidden="1"/>
    <cellStyle name="Lien hypertexte visité" xfId="58" builtinId="9" hidden="1"/>
    <cellStyle name="Lien hypertexte visité" xfId="59" builtinId="9" hidden="1"/>
    <cellStyle name="Lien hypertexte visité" xfId="60" builtinId="9" hidden="1"/>
    <cellStyle name="Lien hypertexte visité" xfId="61" builtinId="9" hidden="1"/>
    <cellStyle name="Lien hypertexte visité" xfId="62" builtinId="9" hidden="1"/>
    <cellStyle name="Lien hypertexte visité" xfId="63" builtinId="9" hidden="1"/>
    <cellStyle name="Lien hypertexte visité" xfId="64" builtinId="9" hidden="1"/>
    <cellStyle name="Lien hypertexte visité" xfId="65" builtinId="9" hidden="1"/>
    <cellStyle name="Lien hypertexte visité" xfId="66" builtinId="9" hidden="1"/>
    <cellStyle name="Lien hypertexte visité" xfId="67" builtinId="9" hidden="1"/>
    <cellStyle name="Lien hypertexte visité" xfId="68" builtinId="9" hidden="1"/>
    <cellStyle name="Lien hypertexte visité" xfId="69" builtinId="9" hidden="1"/>
    <cellStyle name="Lien hypertexte visité" xfId="70" builtinId="9" hidden="1"/>
    <cellStyle name="Lien hypertexte visité" xfId="71" builtinId="9" hidden="1"/>
    <cellStyle name="Lien hypertexte visité" xfId="72" builtinId="9" hidden="1"/>
    <cellStyle name="Lien hypertexte visité" xfId="73" builtinId="9" hidden="1"/>
    <cellStyle name="Lien hypertexte visité" xfId="74" builtinId="9" hidden="1"/>
    <cellStyle name="Lien hypertexte visité" xfId="75" builtinId="9" hidden="1"/>
    <cellStyle name="Lien hypertexte visité" xfId="76" builtinId="9" hidden="1"/>
    <cellStyle name="Lien hypertexte visité" xfId="77" builtinId="9" hidden="1"/>
    <cellStyle name="Lien hypertexte visité" xfId="78" builtinId="9" hidden="1"/>
    <cellStyle name="Lien hypertexte visité" xfId="79" builtinId="9" hidden="1"/>
    <cellStyle name="Lien hypertexte visité" xfId="80" builtinId="9" hidden="1"/>
    <cellStyle name="Lien hypertexte visité" xfId="81" builtinId="9" hidden="1"/>
    <cellStyle name="Lien hypertexte visité" xfId="82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2705100</xdr:colOff>
      <xdr:row>2</xdr:row>
      <xdr:rowOff>107950</xdr:rowOff>
    </xdr:from>
    <xdr:to>
      <xdr:col>13</xdr:col>
      <xdr:colOff>38100</xdr:colOff>
      <xdr:row>3</xdr:row>
      <xdr:rowOff>107950</xdr:rowOff>
    </xdr:to>
    <xdr:sp macro="" textlink="">
      <xdr:nvSpPr>
        <xdr:cNvPr id="3" name="Flèche vers la droite 2"/>
        <xdr:cNvSpPr/>
      </xdr:nvSpPr>
      <xdr:spPr>
        <a:xfrm>
          <a:off x="9042400" y="400050"/>
          <a:ext cx="355600" cy="190500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13</xdr:col>
      <xdr:colOff>2705100</xdr:colOff>
      <xdr:row>2</xdr:row>
      <xdr:rowOff>107950</xdr:rowOff>
    </xdr:from>
    <xdr:to>
      <xdr:col>15</xdr:col>
      <xdr:colOff>38100</xdr:colOff>
      <xdr:row>3</xdr:row>
      <xdr:rowOff>107950</xdr:rowOff>
    </xdr:to>
    <xdr:sp macro="" textlink="">
      <xdr:nvSpPr>
        <xdr:cNvPr id="4" name="Flèche vers la droite 3"/>
        <xdr:cNvSpPr/>
      </xdr:nvSpPr>
      <xdr:spPr>
        <a:xfrm>
          <a:off x="12065000" y="400050"/>
          <a:ext cx="355600" cy="190500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2705100</xdr:colOff>
      <xdr:row>2</xdr:row>
      <xdr:rowOff>107950</xdr:rowOff>
    </xdr:from>
    <xdr:to>
      <xdr:col>5</xdr:col>
      <xdr:colOff>38100</xdr:colOff>
      <xdr:row>3</xdr:row>
      <xdr:rowOff>107950</xdr:rowOff>
    </xdr:to>
    <xdr:sp macro="" textlink="">
      <xdr:nvSpPr>
        <xdr:cNvPr id="5" name="Flèche vers la droite 4"/>
        <xdr:cNvSpPr/>
      </xdr:nvSpPr>
      <xdr:spPr>
        <a:xfrm>
          <a:off x="6019800" y="400050"/>
          <a:ext cx="355600" cy="190500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2717800</xdr:colOff>
      <xdr:row>2</xdr:row>
      <xdr:rowOff>107950</xdr:rowOff>
    </xdr:from>
    <xdr:to>
      <xdr:col>3</xdr:col>
      <xdr:colOff>50800</xdr:colOff>
      <xdr:row>3</xdr:row>
      <xdr:rowOff>107950</xdr:rowOff>
    </xdr:to>
    <xdr:sp macro="" textlink="">
      <xdr:nvSpPr>
        <xdr:cNvPr id="6" name="Flèche vers la droite 5"/>
        <xdr:cNvSpPr/>
      </xdr:nvSpPr>
      <xdr:spPr>
        <a:xfrm>
          <a:off x="3009900" y="400050"/>
          <a:ext cx="355600" cy="190500"/>
        </a:xfrm>
        <a:prstGeom prst="right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E20"/>
  <sheetViews>
    <sheetView workbookViewId="0">
      <selection activeCell="F24" sqref="F24"/>
    </sheetView>
  </sheetViews>
  <sheetFormatPr baseColWidth="10" defaultColWidth="10.875" defaultRowHeight="15.75"/>
  <cols>
    <col min="1" max="1" width="20.875" style="2" customWidth="1"/>
    <col min="2" max="2" width="31.625" style="2" customWidth="1"/>
    <col min="3" max="3" width="5.875" style="2" customWidth="1"/>
    <col min="4" max="4" width="20.875" style="2" customWidth="1"/>
    <col min="5" max="5" width="31.625" style="2" customWidth="1"/>
    <col min="6" max="8" width="9.875" style="2" customWidth="1"/>
    <col min="9" max="16384" width="10.875" style="2"/>
  </cols>
  <sheetData>
    <row r="1" spans="1:5" s="5" customFormat="1" ht="18.75">
      <c r="A1" s="22" t="s">
        <v>904</v>
      </c>
      <c r="B1" s="22"/>
      <c r="C1" s="12"/>
      <c r="D1" s="22" t="s">
        <v>903</v>
      </c>
      <c r="E1" s="22"/>
    </row>
    <row r="2" spans="1:5" ht="16.5" thickBot="1">
      <c r="A2" s="1"/>
      <c r="B2" s="1"/>
      <c r="C2" s="1"/>
      <c r="D2" s="1"/>
      <c r="E2" s="1"/>
    </row>
    <row r="3" spans="1:5" s="4" customFormat="1" ht="21.95" customHeight="1" thickBot="1">
      <c r="A3" s="13" t="s">
        <v>20</v>
      </c>
      <c r="B3" s="14" t="s">
        <v>21</v>
      </c>
      <c r="D3" s="17" t="s">
        <v>20</v>
      </c>
      <c r="E3" s="14" t="s">
        <v>21</v>
      </c>
    </row>
    <row r="4" spans="1:5" ht="21.95" customHeight="1">
      <c r="A4" s="6" t="s">
        <v>0</v>
      </c>
      <c r="B4" s="7" t="s">
        <v>31</v>
      </c>
      <c r="C4" s="1"/>
      <c r="D4" s="6" t="s">
        <v>0</v>
      </c>
      <c r="E4" s="7" t="s">
        <v>887</v>
      </c>
    </row>
    <row r="5" spans="1:5" ht="21.95" customHeight="1">
      <c r="A5" s="6" t="s">
        <v>1</v>
      </c>
      <c r="B5" s="7" t="s">
        <v>32</v>
      </c>
      <c r="C5" s="1"/>
      <c r="D5" s="6" t="s">
        <v>1</v>
      </c>
      <c r="E5" s="7" t="s">
        <v>888</v>
      </c>
    </row>
    <row r="6" spans="1:5" ht="21.95" customHeight="1">
      <c r="A6" s="6" t="s">
        <v>2</v>
      </c>
      <c r="B6" s="7" t="s">
        <v>33</v>
      </c>
      <c r="D6" s="6" t="s">
        <v>2</v>
      </c>
      <c r="E6" s="7" t="s">
        <v>889</v>
      </c>
    </row>
    <row r="7" spans="1:5" ht="21.95" customHeight="1">
      <c r="A7" s="6" t="s">
        <v>3</v>
      </c>
      <c r="B7" s="7" t="s">
        <v>34</v>
      </c>
      <c r="D7" s="6" t="s">
        <v>3</v>
      </c>
      <c r="E7" s="7" t="s">
        <v>890</v>
      </c>
    </row>
    <row r="8" spans="1:5" ht="21.95" customHeight="1">
      <c r="A8" s="6" t="s">
        <v>4</v>
      </c>
      <c r="B8" s="7" t="s">
        <v>35</v>
      </c>
      <c r="D8" s="6" t="s">
        <v>4</v>
      </c>
      <c r="E8" s="7" t="s">
        <v>891</v>
      </c>
    </row>
    <row r="9" spans="1:5" ht="21.95" customHeight="1">
      <c r="A9" s="6" t="s">
        <v>5</v>
      </c>
      <c r="B9" s="7" t="s">
        <v>36</v>
      </c>
      <c r="D9" s="6" t="s">
        <v>5</v>
      </c>
      <c r="E9" s="7" t="s">
        <v>892</v>
      </c>
    </row>
    <row r="10" spans="1:5" ht="21.95" customHeight="1">
      <c r="A10" s="8" t="s">
        <v>6</v>
      </c>
      <c r="B10" s="9" t="s">
        <v>37</v>
      </c>
      <c r="D10" s="8" t="s">
        <v>6</v>
      </c>
      <c r="E10" s="9" t="s">
        <v>893</v>
      </c>
    </row>
    <row r="11" spans="1:5" ht="21.95" customHeight="1">
      <c r="A11" s="8" t="s">
        <v>7</v>
      </c>
      <c r="B11" s="9" t="s">
        <v>38</v>
      </c>
      <c r="D11" s="8" t="s">
        <v>7</v>
      </c>
      <c r="E11" s="9" t="s">
        <v>894</v>
      </c>
    </row>
    <row r="12" spans="1:5" ht="21.95" customHeight="1">
      <c r="A12" s="8" t="s">
        <v>8</v>
      </c>
      <c r="B12" s="9" t="s">
        <v>39</v>
      </c>
      <c r="D12" s="8" t="s">
        <v>8</v>
      </c>
      <c r="E12" s="9" t="s">
        <v>895</v>
      </c>
    </row>
    <row r="13" spans="1:5" ht="21.95" customHeight="1">
      <c r="A13" s="6" t="s">
        <v>17</v>
      </c>
      <c r="B13" s="7" t="s">
        <v>40</v>
      </c>
      <c r="D13" s="6" t="s">
        <v>17</v>
      </c>
      <c r="E13" s="7" t="s">
        <v>896</v>
      </c>
    </row>
    <row r="14" spans="1:5" ht="21.95" customHeight="1">
      <c r="A14" s="6" t="s">
        <v>18</v>
      </c>
      <c r="B14" s="7" t="s">
        <v>41</v>
      </c>
      <c r="D14" s="6" t="s">
        <v>18</v>
      </c>
      <c r="E14" s="7" t="s">
        <v>897</v>
      </c>
    </row>
    <row r="15" spans="1:5" ht="21.95" customHeight="1">
      <c r="A15" s="6" t="s">
        <v>19</v>
      </c>
      <c r="B15" s="7" t="s">
        <v>42</v>
      </c>
      <c r="D15" s="6" t="s">
        <v>19</v>
      </c>
      <c r="E15" s="7" t="s">
        <v>898</v>
      </c>
    </row>
    <row r="16" spans="1:5" ht="21.95" customHeight="1">
      <c r="A16" s="8" t="s">
        <v>9</v>
      </c>
      <c r="B16" s="9" t="s">
        <v>43</v>
      </c>
      <c r="D16" s="8" t="s">
        <v>9</v>
      </c>
      <c r="E16" s="9" t="s">
        <v>899</v>
      </c>
    </row>
    <row r="17" spans="1:5" ht="21.95" customHeight="1">
      <c r="A17" s="8" t="s">
        <v>10</v>
      </c>
      <c r="B17" s="9" t="s">
        <v>44</v>
      </c>
      <c r="D17" s="8" t="s">
        <v>10</v>
      </c>
      <c r="E17" s="9" t="s">
        <v>900</v>
      </c>
    </row>
    <row r="18" spans="1:5" ht="21.95" customHeight="1">
      <c r="A18" s="8" t="s">
        <v>11</v>
      </c>
      <c r="B18" s="9" t="s">
        <v>45</v>
      </c>
      <c r="D18" s="8" t="s">
        <v>11</v>
      </c>
      <c r="E18" s="9" t="s">
        <v>245</v>
      </c>
    </row>
    <row r="19" spans="1:5" ht="21.95" customHeight="1">
      <c r="A19" s="6" t="s">
        <v>12</v>
      </c>
      <c r="B19" s="7" t="s">
        <v>46</v>
      </c>
      <c r="D19" s="6" t="s">
        <v>12</v>
      </c>
      <c r="E19" s="7" t="s">
        <v>901</v>
      </c>
    </row>
    <row r="20" spans="1:5" ht="21.95" customHeight="1" thickBot="1">
      <c r="A20" s="10" t="s">
        <v>13</v>
      </c>
      <c r="B20" s="11" t="s">
        <v>47</v>
      </c>
      <c r="D20" s="10" t="s">
        <v>13</v>
      </c>
      <c r="E20" s="11" t="s">
        <v>902</v>
      </c>
    </row>
  </sheetData>
  <mergeCells count="2">
    <mergeCell ref="A1:B1"/>
    <mergeCell ref="D1:E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2:V33"/>
  <sheetViews>
    <sheetView tabSelected="1" workbookViewId="0">
      <selection activeCell="N14" sqref="N14"/>
    </sheetView>
  </sheetViews>
  <sheetFormatPr baseColWidth="10" defaultColWidth="10.875" defaultRowHeight="15.75"/>
  <cols>
    <col min="1" max="1" width="3.875" style="2" customWidth="1"/>
    <col min="2" max="2" width="35.875" style="2" customWidth="1"/>
    <col min="3" max="3" width="3.875" style="2" customWidth="1"/>
    <col min="4" max="4" width="35.875" style="2" customWidth="1"/>
    <col min="5" max="5" width="3.875" style="2" customWidth="1"/>
    <col min="6" max="6" width="35.875" style="2" customWidth="1"/>
    <col min="7" max="10" width="0" style="2" hidden="1" customWidth="1"/>
    <col min="11" max="11" width="0.125" style="2" hidden="1" customWidth="1"/>
    <col min="12" max="12" width="3.875" style="2" customWidth="1"/>
    <col min="13" max="13" width="35.875" style="2" hidden="1" customWidth="1"/>
    <col min="14" max="14" width="35.875" style="2" customWidth="1"/>
    <col min="15" max="15" width="3.875" style="2" customWidth="1"/>
    <col min="16" max="16" width="35.875" style="2" customWidth="1"/>
    <col min="17" max="17" width="32.875" style="2" customWidth="1"/>
    <col min="18" max="18" width="54.625" style="2" customWidth="1"/>
    <col min="19" max="19" width="3.875" style="2" customWidth="1"/>
    <col min="20" max="20" width="35.875" style="2" customWidth="1"/>
    <col min="21" max="21" width="3.875" style="2" customWidth="1"/>
    <col min="22" max="22" width="35.875" style="2" customWidth="1"/>
    <col min="23" max="16384" width="10.875" style="2"/>
  </cols>
  <sheetData>
    <row r="2" spans="1:22" ht="8.1" customHeight="1">
      <c r="B2" s="26" t="s">
        <v>886</v>
      </c>
      <c r="C2" s="16"/>
      <c r="D2" s="23" t="s">
        <v>906</v>
      </c>
      <c r="F2" s="23" t="s">
        <v>905</v>
      </c>
      <c r="N2" s="23" t="s">
        <v>885</v>
      </c>
      <c r="P2" s="29" t="s">
        <v>908</v>
      </c>
      <c r="Q2" s="21"/>
      <c r="T2" s="23" t="s">
        <v>907</v>
      </c>
      <c r="V2" s="23" t="s">
        <v>909</v>
      </c>
    </row>
    <row r="3" spans="1:22" ht="15" customHeight="1">
      <c r="B3" s="27"/>
      <c r="C3" s="16"/>
      <c r="D3" s="24"/>
      <c r="F3" s="24"/>
      <c r="N3" s="24"/>
      <c r="P3" s="30"/>
      <c r="Q3" s="21"/>
      <c r="T3" s="24"/>
      <c r="V3" s="24"/>
    </row>
    <row r="4" spans="1:22" ht="15" customHeight="1">
      <c r="B4" s="27"/>
      <c r="C4" s="16"/>
      <c r="D4" s="24"/>
      <c r="F4" s="24"/>
      <c r="N4" s="24"/>
      <c r="P4" s="30"/>
      <c r="Q4" s="21"/>
      <c r="T4" s="24"/>
      <c r="V4" s="24"/>
    </row>
    <row r="5" spans="1:22" ht="8.1" customHeight="1">
      <c r="B5" s="28"/>
      <c r="C5" s="16"/>
      <c r="D5" s="25"/>
      <c r="F5" s="25"/>
      <c r="N5" s="25"/>
      <c r="P5" s="31"/>
      <c r="Q5" s="21"/>
      <c r="T5" s="25"/>
      <c r="V5" s="25"/>
    </row>
    <row r="6" spans="1:22" ht="15" customHeight="1">
      <c r="F6" s="19"/>
    </row>
    <row r="7" spans="1:22">
      <c r="A7" s="20" t="s">
        <v>14</v>
      </c>
      <c r="B7" s="18" t="str">
        <f>'List 800 NL'!B1</f>
        <v>PANNIER Anthony (1988)</v>
      </c>
      <c r="C7" s="20" t="s">
        <v>14</v>
      </c>
      <c r="D7" s="18" t="str">
        <f>IF('List 800 NL'!D1&gt;'Grille Q'!$E$8,'List 800 NL'!B1,"")</f>
        <v>PANNIER Anthony (1988)</v>
      </c>
      <c r="E7" s="20" t="s">
        <v>14</v>
      </c>
      <c r="F7" s="18" t="str">
        <f>IF('List 800 NL'!D1&gt;'Grille Q'!$B$8,'List 800 NL'!B1,"")</f>
        <v/>
      </c>
      <c r="G7" s="2" t="e">
        <f>IF(#REF!&gt;'Grille Q'!#REF!,#REF!,"")</f>
        <v>#REF!</v>
      </c>
      <c r="H7" s="2" t="e">
        <f>IF(#REF!&gt;'Grille Q'!#REF!,#REF!,"")</f>
        <v>#REF!</v>
      </c>
      <c r="I7" s="2" t="e">
        <f>IF(#REF!&gt;'Grille Q'!#REF!,#REF!,"")</f>
        <v>#REF!</v>
      </c>
      <c r="J7" s="2" t="e">
        <f>IF(#REF!&gt;'Grille Q'!#REF!,#REF!,"")</f>
        <v>#REF!</v>
      </c>
      <c r="K7" s="2" t="e">
        <f>IF(#REF!&gt;'Grille Q'!#REF!,#REF!,"")</f>
        <v>#REF!</v>
      </c>
      <c r="L7" s="20" t="s">
        <v>14</v>
      </c>
      <c r="M7" s="2" t="s">
        <v>14</v>
      </c>
      <c r="N7" s="18" t="str">
        <f t="shared" ref="N7:N26" si="0">IF(ISNUMBER(FIND("/",F7)),"",F7)</f>
        <v/>
      </c>
      <c r="O7" s="20" t="s">
        <v>14</v>
      </c>
      <c r="P7" s="18" t="str">
        <f t="array" aca="1" ref="P7" ca="1">INDEX(adres,MIN(IF(zone&lt;&gt;"",IF(COUNTIF(P$6:P6,zone)=0,ROW(zone)))))&amp;""</f>
        <v>VIAL COLLET Enzo (1993)</v>
      </c>
      <c r="S7" s="2" t="s">
        <v>14</v>
      </c>
      <c r="T7" s="18" t="str">
        <f>IF(ISNUMBER(FIND("/",D7)),"",D7)</f>
        <v>PANNIER Anthony (1988)</v>
      </c>
      <c r="U7" s="2" t="s">
        <v>14</v>
      </c>
      <c r="V7" s="18" t="str">
        <f>IF(ISNUMBER(FIND("/",F7)),"",F7)</f>
        <v/>
      </c>
    </row>
    <row r="8" spans="1:22">
      <c r="A8" s="20" t="s">
        <v>15</v>
      </c>
      <c r="B8" s="18" t="str">
        <f>'List 800 NL'!B2</f>
        <v>JOLY Damien (1992)</v>
      </c>
      <c r="C8" s="20" t="s">
        <v>15</v>
      </c>
      <c r="D8" s="18" t="str">
        <f>IF('List 800 NL'!D2&gt;'Grille Q'!$E$8,'List 800 NL'!B2,"")</f>
        <v>JOLY Damien (1992)</v>
      </c>
      <c r="E8" s="20" t="s">
        <v>15</v>
      </c>
      <c r="F8" s="18" t="str">
        <f>IF('List 800 NL'!D2&gt;'Grille Q'!$B$8,'List 800 NL'!B2,"")</f>
        <v/>
      </c>
      <c r="I8" s="3"/>
      <c r="L8" s="20" t="s">
        <v>15</v>
      </c>
      <c r="M8" s="2" t="s">
        <v>15</v>
      </c>
      <c r="N8" s="18" t="str">
        <f t="shared" si="0"/>
        <v/>
      </c>
      <c r="O8" s="20" t="s">
        <v>15</v>
      </c>
      <c r="P8" s="18" t="str">
        <f t="array" aca="1" ref="P8" ca="1">INDEX(adres,MIN(IF(zone&lt;&gt;"",IF(COUNTIF(P$6:P7,zone)=0,ROW(zone)))))&amp;""</f>
        <v>BOUCHAUT Joris (1995)</v>
      </c>
      <c r="S8" s="2" t="s">
        <v>15</v>
      </c>
      <c r="T8" s="18" t="str">
        <f t="shared" ref="T8:T26" si="1">IF(ISNUMBER(FIND("/",D8)),"",D8)</f>
        <v>JOLY Damien (1992)</v>
      </c>
      <c r="U8" s="2" t="s">
        <v>15</v>
      </c>
      <c r="V8" s="18" t="str">
        <f t="shared" ref="V8:V26" si="2">IF(ISNUMBER(FIND("/",F8)),"",F8)</f>
        <v/>
      </c>
    </row>
    <row r="9" spans="1:22">
      <c r="A9" s="20" t="s">
        <v>16</v>
      </c>
      <c r="B9" s="18" t="str">
        <f>'List 800 NL'!B3</f>
        <v>DEBAST Benoît (1989)</v>
      </c>
      <c r="C9" s="20" t="s">
        <v>16</v>
      </c>
      <c r="D9" s="18" t="str">
        <f>IF('List 800 NL'!D3&gt;'Grille Q'!$E$8,'List 800 NL'!B3,"")</f>
        <v>DEBAST Benoît (1989)</v>
      </c>
      <c r="E9" s="20" t="s">
        <v>16</v>
      </c>
      <c r="F9" s="18" t="str">
        <f>IF('List 800 NL'!D3&gt;'Grille Q'!$B$8,'List 800 NL'!B3,"")</f>
        <v/>
      </c>
      <c r="I9" s="3"/>
      <c r="L9" s="20" t="s">
        <v>16</v>
      </c>
      <c r="M9" s="2" t="s">
        <v>16</v>
      </c>
      <c r="N9" s="18" t="str">
        <f t="shared" si="0"/>
        <v/>
      </c>
      <c r="O9" s="20" t="s">
        <v>16</v>
      </c>
      <c r="P9" s="18" t="str">
        <f t="array" aca="1" ref="P9" ca="1">INDEX(adres,MIN(IF(zone&lt;&gt;"",IF(COUNTIF(P$6:P8,zone)=0,ROW(zone)))))&amp;""</f>
        <v>FASULO Luca (1995)</v>
      </c>
      <c r="S9" s="2" t="s">
        <v>16</v>
      </c>
      <c r="T9" s="18" t="str">
        <f t="shared" si="1"/>
        <v>DEBAST Benoît (1989)</v>
      </c>
      <c r="U9" s="2" t="s">
        <v>16</v>
      </c>
      <c r="V9" s="18" t="str">
        <f t="shared" si="2"/>
        <v/>
      </c>
    </row>
    <row r="10" spans="1:22">
      <c r="A10" s="20" t="s">
        <v>22</v>
      </c>
      <c r="B10" s="18" t="str">
        <f>'List 800 NL'!B4</f>
        <v>VIGORITO Lucas (1994)</v>
      </c>
      <c r="C10" s="20" t="s">
        <v>22</v>
      </c>
      <c r="D10" s="18" t="str">
        <f>IF('List 800 NL'!D4&gt;'Grille Q'!$E$8,'List 800 NL'!B4,"")</f>
        <v>VIGORITO Lucas (1994)</v>
      </c>
      <c r="E10" s="20" t="s">
        <v>22</v>
      </c>
      <c r="F10" s="18" t="str">
        <f>IF('List 800 NL'!D4&gt;'Grille Q'!$B$8,'List 800 NL'!B4,"")</f>
        <v/>
      </c>
      <c r="I10" s="3"/>
      <c r="L10" s="20" t="s">
        <v>22</v>
      </c>
      <c r="M10" s="2" t="s">
        <v>22</v>
      </c>
      <c r="N10" s="18" t="str">
        <f t="shared" si="0"/>
        <v/>
      </c>
      <c r="O10" s="20" t="s">
        <v>22</v>
      </c>
      <c r="P10" s="18" t="str">
        <f t="array" aca="1" ref="P10" ca="1">INDEX(adres,MIN(IF(zone&lt;&gt;"",IF(COUNTIF(P$6:P9,zone)=0,ROW(zone)))))&amp;""</f>
        <v>D'ORIANO Nicolas (1997)</v>
      </c>
      <c r="S10" s="2" t="s">
        <v>22</v>
      </c>
      <c r="T10" s="18" t="str">
        <f t="shared" si="1"/>
        <v>VIGORITO Lucas (1994)</v>
      </c>
      <c r="U10" s="2" t="s">
        <v>22</v>
      </c>
      <c r="V10" s="18" t="str">
        <f t="shared" si="2"/>
        <v/>
      </c>
    </row>
    <row r="11" spans="1:22">
      <c r="A11" s="20" t="s">
        <v>23</v>
      </c>
      <c r="B11" s="18" t="str">
        <f>'List 800 NL'!B5</f>
        <v>VIAL COLLET Enzo (1993)</v>
      </c>
      <c r="C11" s="20" t="s">
        <v>23</v>
      </c>
      <c r="D11" s="18" t="str">
        <f>IF('List 800 NL'!D5&gt;'Grille Q'!$E$8,'List 800 NL'!B5,"")</f>
        <v>VIAL COLLET Enzo (1993)</v>
      </c>
      <c r="E11" s="20" t="s">
        <v>23</v>
      </c>
      <c r="F11" s="18" t="str">
        <f>IF('List 800 NL'!D5&gt;'Grille Q'!$B$8,'List 800 NL'!B5,"")</f>
        <v>VIAL COLLET Enzo (1993)</v>
      </c>
      <c r="I11" s="3"/>
      <c r="L11" s="20" t="s">
        <v>23</v>
      </c>
      <c r="M11" s="2" t="s">
        <v>23</v>
      </c>
      <c r="N11" s="18" t="str">
        <f t="shared" si="0"/>
        <v>VIAL COLLET Enzo (1993)</v>
      </c>
      <c r="O11" s="20" t="s">
        <v>23</v>
      </c>
      <c r="P11" s="18" t="str">
        <f t="array" aca="1" ref="P11" ca="1">INDEX(adres,MIN(IF(zone&lt;&gt;"",IF(COUNTIF(P$6:P10,zone)=0,ROW(zone)))))&amp;""</f>
        <v>DE VOS Rahiti (1996)</v>
      </c>
      <c r="S11" s="2" t="s">
        <v>23</v>
      </c>
      <c r="T11" s="18" t="str">
        <f t="shared" si="1"/>
        <v>VIAL COLLET Enzo (1993)</v>
      </c>
      <c r="U11" s="2" t="s">
        <v>23</v>
      </c>
      <c r="V11" s="18" t="str">
        <f t="shared" si="2"/>
        <v>VIAL COLLET Enzo (1993)</v>
      </c>
    </row>
    <row r="12" spans="1:22">
      <c r="A12" s="20" t="s">
        <v>24</v>
      </c>
      <c r="B12" s="18" t="str">
        <f>'List 800 NL'!B6</f>
        <v>BOUCHAUT Joris (1995)</v>
      </c>
      <c r="C12" s="20" t="s">
        <v>24</v>
      </c>
      <c r="D12" s="18" t="str">
        <f>IF('List 800 NL'!D6&gt;'Grille Q'!$E$8,'List 800 NL'!B6,"")</f>
        <v>BOUCHAUT Joris (1995)</v>
      </c>
      <c r="E12" s="20" t="s">
        <v>24</v>
      </c>
      <c r="F12" s="18" t="str">
        <f>IF('List 800 NL'!D6&gt;'Grille Q'!$B$8,'List 800 NL'!B6,"")</f>
        <v>BOUCHAUT Joris (1995)</v>
      </c>
      <c r="I12" s="3"/>
      <c r="L12" s="20" t="s">
        <v>24</v>
      </c>
      <c r="M12" s="2" t="s">
        <v>24</v>
      </c>
      <c r="N12" s="18" t="str">
        <f t="shared" si="0"/>
        <v>BOUCHAUT Joris (1995)</v>
      </c>
      <c r="O12" s="20" t="s">
        <v>24</v>
      </c>
      <c r="P12" s="18" t="str">
        <f t="array" aca="1" ref="P12" ca="1">INDEX(adres,MIN(IF(zone&lt;&gt;"",IF(COUNTIF(P$6:P11,zone)=0,ROW(zone)))))&amp;""</f>
        <v>HUYGHUES-BEAUFOND Allan (1994)</v>
      </c>
      <c r="S12" s="2" t="s">
        <v>24</v>
      </c>
      <c r="T12" s="18" t="str">
        <f t="shared" si="1"/>
        <v>BOUCHAUT Joris (1995)</v>
      </c>
      <c r="U12" s="2" t="s">
        <v>24</v>
      </c>
      <c r="V12" s="18" t="str">
        <f t="shared" si="2"/>
        <v>BOUCHAUT Joris (1995)</v>
      </c>
    </row>
    <row r="13" spans="1:22">
      <c r="A13" s="20" t="s">
        <v>25</v>
      </c>
      <c r="B13" s="18" t="str">
        <f>'List 800 NL'!B7</f>
        <v>VERRASZTO David (1988) / HUN</v>
      </c>
      <c r="C13" s="20" t="s">
        <v>25</v>
      </c>
      <c r="D13" s="18" t="str">
        <f>IF('List 800 NL'!D7&gt;'Grille Q'!$E$8,'List 800 NL'!B7,"")</f>
        <v>VERRASZTO David (1988) / HUN</v>
      </c>
      <c r="E13" s="20" t="s">
        <v>25</v>
      </c>
      <c r="F13" s="18" t="str">
        <f>IF('List 800 NL'!D7&gt;'Grille Q'!$B$8,'List 800 NL'!B7,"")</f>
        <v>VERRASZTO David (1988) / HUN</v>
      </c>
      <c r="I13" s="3"/>
      <c r="L13" s="20" t="s">
        <v>25</v>
      </c>
      <c r="M13" s="2" t="s">
        <v>25</v>
      </c>
      <c r="N13" s="18" t="str">
        <f t="shared" si="0"/>
        <v/>
      </c>
      <c r="O13" s="20" t="s">
        <v>25</v>
      </c>
      <c r="P13" s="18" t="str">
        <f t="array" aca="1" ref="P13" ca="1">INDEX(adres,MIN(IF(zone&lt;&gt;"",IF(COUNTIF(P$6:P12,zone)=0,ROW(zone)))))&amp;""</f>
        <v>REYMOND Axel (1994)</v>
      </c>
      <c r="S13" s="2" t="s">
        <v>25</v>
      </c>
      <c r="T13" s="18" t="str">
        <f t="shared" si="1"/>
        <v/>
      </c>
      <c r="U13" s="2" t="s">
        <v>25</v>
      </c>
      <c r="V13" s="18" t="str">
        <f t="shared" si="2"/>
        <v/>
      </c>
    </row>
    <row r="14" spans="1:22">
      <c r="A14" s="20" t="s">
        <v>26</v>
      </c>
      <c r="B14" s="18" t="str">
        <f>'List 800 NL'!B8</f>
        <v>FASULO Luca (1995)</v>
      </c>
      <c r="C14" s="20" t="s">
        <v>26</v>
      </c>
      <c r="D14" s="18" t="str">
        <f>IF('List 800 NL'!D8&gt;'Grille Q'!$E$8,'List 800 NL'!B8,"")</f>
        <v>FASULO Luca (1995)</v>
      </c>
      <c r="E14" s="20" t="s">
        <v>26</v>
      </c>
      <c r="F14" s="18" t="str">
        <f>IF('List 800 NL'!D8&gt;'Grille Q'!$B$8,'List 800 NL'!B8,"")</f>
        <v>FASULO Luca (1995)</v>
      </c>
      <c r="I14" s="3"/>
      <c r="L14" s="20" t="s">
        <v>26</v>
      </c>
      <c r="M14" s="2" t="s">
        <v>26</v>
      </c>
      <c r="N14" s="18" t="str">
        <f t="shared" si="0"/>
        <v>FASULO Luca (1995)</v>
      </c>
      <c r="O14" s="20" t="s">
        <v>26</v>
      </c>
      <c r="P14" s="18" t="str">
        <f t="array" aca="1" ref="P14" ca="1">INDEX(adres,MIN(IF(zone&lt;&gt;"",IF(COUNTIF(P$6:P13,zone)=0,ROW(zone)))))&amp;""</f>
        <v>CUIGNET Charlie (1990)</v>
      </c>
      <c r="S14" s="2" t="s">
        <v>26</v>
      </c>
      <c r="T14" s="18" t="str">
        <f t="shared" si="1"/>
        <v>FASULO Luca (1995)</v>
      </c>
      <c r="U14" s="2" t="s">
        <v>26</v>
      </c>
      <c r="V14" s="18" t="str">
        <f t="shared" si="2"/>
        <v>FASULO Luca (1995)</v>
      </c>
    </row>
    <row r="15" spans="1:22">
      <c r="A15" s="20" t="s">
        <v>27</v>
      </c>
      <c r="B15" s="18" t="str">
        <f>'List 800 NL'!B9</f>
        <v>D'ORIANO Nicolas (1997)</v>
      </c>
      <c r="C15" s="20" t="s">
        <v>27</v>
      </c>
      <c r="D15" s="18" t="str">
        <f>IF('List 800 NL'!D9&gt;'Grille Q'!$E$8,'List 800 NL'!B9,"")</f>
        <v>D'ORIANO Nicolas (1997)</v>
      </c>
      <c r="E15" s="20" t="s">
        <v>27</v>
      </c>
      <c r="F15" s="18" t="str">
        <f>IF('List 800 NL'!D9&gt;'Grille Q'!$B$8,'List 800 NL'!B9,"")</f>
        <v>D'ORIANO Nicolas (1997)</v>
      </c>
      <c r="I15" s="3"/>
      <c r="L15" s="20" t="s">
        <v>27</v>
      </c>
      <c r="M15" s="2" t="s">
        <v>27</v>
      </c>
      <c r="N15" s="18" t="str">
        <f t="shared" si="0"/>
        <v>D'ORIANO Nicolas (1997)</v>
      </c>
      <c r="O15" s="20" t="s">
        <v>27</v>
      </c>
      <c r="P15" s="18" t="str">
        <f t="array" aca="1" ref="P15" ca="1">INDEX(adres,MIN(IF(zone&lt;&gt;"",IF(COUNTIF(P$6:P14,zone)=0,ROW(zone)))))&amp;""</f>
        <v>CATTIN VIDAL Damien (1988)</v>
      </c>
      <c r="S15" s="2" t="s">
        <v>27</v>
      </c>
      <c r="T15" s="18" t="str">
        <f t="shared" si="1"/>
        <v>D'ORIANO Nicolas (1997)</v>
      </c>
      <c r="U15" s="2" t="s">
        <v>27</v>
      </c>
      <c r="V15" s="18" t="str">
        <f t="shared" si="2"/>
        <v>D'ORIANO Nicolas (1997)</v>
      </c>
    </row>
    <row r="16" spans="1:22">
      <c r="A16" s="20" t="s">
        <v>28</v>
      </c>
      <c r="B16" s="18" t="str">
        <f>'List 800 NL'!B10</f>
        <v>DE VOS Rahiti (1996)</v>
      </c>
      <c r="C16" s="20" t="s">
        <v>28</v>
      </c>
      <c r="D16" s="18" t="str">
        <f>IF('List 800 NL'!D10&gt;'Grille Q'!$E$8,'List 800 NL'!B10,"")</f>
        <v>DE VOS Rahiti (1996)</v>
      </c>
      <c r="E16" s="20" t="s">
        <v>28</v>
      </c>
      <c r="F16" s="18" t="str">
        <f>IF('List 800 NL'!D10&gt;'Grille Q'!$B$8,'List 800 NL'!B10,"")</f>
        <v>DE VOS Rahiti (1996)</v>
      </c>
      <c r="I16" s="3"/>
      <c r="L16" s="20" t="s">
        <v>28</v>
      </c>
      <c r="M16" s="2" t="s">
        <v>28</v>
      </c>
      <c r="N16" s="18" t="str">
        <f t="shared" si="0"/>
        <v>DE VOS Rahiti (1996)</v>
      </c>
      <c r="O16" s="20" t="s">
        <v>28</v>
      </c>
      <c r="P16" s="18" t="str">
        <f t="array" aca="1" ref="P16" ca="1">INDEX(adres,MIN(IF(zone&lt;&gt;"",IF(COUNTIF(P$6:P15,zone)=0,ROW(zone)))))&amp;""</f>
        <v>DUPUIS Igor (1995)</v>
      </c>
      <c r="S16" s="2" t="s">
        <v>28</v>
      </c>
      <c r="T16" s="18" t="str">
        <f t="shared" si="1"/>
        <v>DE VOS Rahiti (1996)</v>
      </c>
      <c r="U16" s="2" t="s">
        <v>28</v>
      </c>
      <c r="V16" s="18" t="str">
        <f t="shared" si="2"/>
        <v>DE VOS Rahiti (1996)</v>
      </c>
    </row>
    <row r="17" spans="1:22">
      <c r="A17" s="20" t="s">
        <v>30</v>
      </c>
      <c r="B17" s="18" t="str">
        <f>'List 800 NL'!B11</f>
        <v>HUYGHUES-BEAUFOND Allan (1994)</v>
      </c>
      <c r="C17" s="20" t="s">
        <v>30</v>
      </c>
      <c r="D17" s="18" t="str">
        <f>IF('List 800 NL'!D11&gt;'Grille Q'!$E$8,'List 800 NL'!B11,"")</f>
        <v>HUYGHUES-BEAUFOND Allan (1994)</v>
      </c>
      <c r="E17" s="20" t="s">
        <v>30</v>
      </c>
      <c r="F17" s="18" t="str">
        <f>IF('List 800 NL'!D11&gt;'Grille Q'!$B$8,'List 800 NL'!B11,"")</f>
        <v>HUYGHUES-BEAUFOND Allan (1994)</v>
      </c>
      <c r="L17" s="20" t="s">
        <v>30</v>
      </c>
      <c r="M17" s="2" t="s">
        <v>30</v>
      </c>
      <c r="N17" s="18" t="str">
        <f t="shared" si="0"/>
        <v>HUYGHUES-BEAUFOND Allan (1994)</v>
      </c>
      <c r="O17" s="20" t="s">
        <v>30</v>
      </c>
      <c r="P17" s="18" t="str">
        <f t="array" aca="1" ref="P17" ca="1">INDEX(adres,MIN(IF(zone&lt;&gt;"",IF(COUNTIF(P$6:P16,zone)=0,ROW(zone)))))&amp;""</f>
        <v>AUBRY David (1996)</v>
      </c>
      <c r="S17" s="2" t="s">
        <v>30</v>
      </c>
      <c r="T17" s="18" t="str">
        <f t="shared" si="1"/>
        <v>HUYGHUES-BEAUFOND Allan (1994)</v>
      </c>
      <c r="U17" s="2" t="s">
        <v>30</v>
      </c>
      <c r="V17" s="18" t="str">
        <f t="shared" si="2"/>
        <v>HUYGHUES-BEAUFOND Allan (1994)</v>
      </c>
    </row>
    <row r="18" spans="1:22">
      <c r="A18" s="20" t="s">
        <v>29</v>
      </c>
      <c r="B18" s="18" t="str">
        <f>'List 800 NL'!B12</f>
        <v>REYMOND Axel (1994)</v>
      </c>
      <c r="C18" s="20" t="s">
        <v>29</v>
      </c>
      <c r="D18" s="18" t="str">
        <f>IF('List 800 NL'!D12&gt;'Grille Q'!$E$8,'List 800 NL'!B12,"")</f>
        <v>REYMOND Axel (1994)</v>
      </c>
      <c r="E18" s="20" t="s">
        <v>29</v>
      </c>
      <c r="F18" s="18" t="str">
        <f>IF('List 800 NL'!D12&gt;'Grille Q'!$B$8,'List 800 NL'!B12,"")</f>
        <v>REYMOND Axel (1994)</v>
      </c>
      <c r="L18" s="20" t="s">
        <v>29</v>
      </c>
      <c r="M18" s="2" t="s">
        <v>29</v>
      </c>
      <c r="N18" s="18" t="str">
        <f t="shared" si="0"/>
        <v>REYMOND Axel (1994)</v>
      </c>
      <c r="O18" s="20" t="s">
        <v>29</v>
      </c>
      <c r="P18" s="18" t="str">
        <f t="array" aca="1" ref="P18" ca="1">INDEX(adres,MIN(IF(zone&lt;&gt;"",IF(COUNTIF(P$6:P17,zone)=0,ROW(zone)))))&amp;""</f>
        <v>LEPRETRE Xavier (1988)</v>
      </c>
      <c r="S18" s="2" t="s">
        <v>29</v>
      </c>
      <c r="T18" s="18" t="str">
        <f t="shared" si="1"/>
        <v>REYMOND Axel (1994)</v>
      </c>
      <c r="U18" s="2" t="s">
        <v>29</v>
      </c>
      <c r="V18" s="18" t="str">
        <f t="shared" si="2"/>
        <v>REYMOND Axel (1994)</v>
      </c>
    </row>
    <row r="19" spans="1:22">
      <c r="A19" s="20" t="s">
        <v>61</v>
      </c>
      <c r="B19" s="18" t="str">
        <f>'List 800 NL'!B13</f>
        <v>CUIGNET Charlie (1990)</v>
      </c>
      <c r="C19" s="20" t="s">
        <v>61</v>
      </c>
      <c r="D19" s="18" t="str">
        <f>IF('List 800 NL'!D13&gt;'Grille Q'!$E$8,'List 800 NL'!B13,"")</f>
        <v>CUIGNET Charlie (1990)</v>
      </c>
      <c r="E19" s="20" t="s">
        <v>61</v>
      </c>
      <c r="F19" s="18" t="str">
        <f>IF('List 800 NL'!D13&gt;'Grille Q'!$B$8,'List 800 NL'!B13,"")</f>
        <v>CUIGNET Charlie (1990)</v>
      </c>
      <c r="L19" s="20" t="s">
        <v>61</v>
      </c>
      <c r="M19" s="2" t="s">
        <v>61</v>
      </c>
      <c r="N19" s="18" t="str">
        <f t="shared" si="0"/>
        <v>CUIGNET Charlie (1990)</v>
      </c>
      <c r="P19" s="18" t="str">
        <f t="array" aca="1" ref="P19" ca="1">INDEX(adres,MIN(IF(zone&lt;&gt;"",IF(COUNTIF(P$6:P18,zone)=0,ROW(zone)))))&amp;""</f>
        <v>OLIVIER Marc-Antoine (1996)</v>
      </c>
      <c r="S19" s="2" t="s">
        <v>61</v>
      </c>
      <c r="T19" s="18" t="str">
        <f t="shared" si="1"/>
        <v>CUIGNET Charlie (1990)</v>
      </c>
      <c r="U19" s="2" t="s">
        <v>61</v>
      </c>
      <c r="V19" s="18" t="str">
        <f t="shared" si="2"/>
        <v>CUIGNET Charlie (1990)</v>
      </c>
    </row>
    <row r="20" spans="1:22">
      <c r="A20" s="20" t="s">
        <v>64</v>
      </c>
      <c r="B20" s="18" t="str">
        <f>'List 800 NL'!B14</f>
        <v>CATTIN VIDAL Damien (1988)</v>
      </c>
      <c r="C20" s="20" t="s">
        <v>64</v>
      </c>
      <c r="D20" s="18" t="str">
        <f>IF('List 800 NL'!D14&gt;'Grille Q'!$E$8,'List 800 NL'!B14,"")</f>
        <v>CATTIN VIDAL Damien (1988)</v>
      </c>
      <c r="E20" s="20" t="s">
        <v>64</v>
      </c>
      <c r="F20" s="18" t="str">
        <f>IF('List 800 NL'!D14&gt;'Grille Q'!$B$8,'List 800 NL'!B14,"")</f>
        <v>CATTIN VIDAL Damien (1988)</v>
      </c>
      <c r="L20" s="20" t="s">
        <v>64</v>
      </c>
      <c r="M20" s="2" t="s">
        <v>64</v>
      </c>
      <c r="N20" s="18" t="str">
        <f t="shared" si="0"/>
        <v>CATTIN VIDAL Damien (1988)</v>
      </c>
      <c r="P20" s="18" t="str">
        <f t="array" aca="1" ref="P20" ca="1">INDEX(adres,MIN(IF(zone&lt;&gt;"",IF(COUNTIF(P$6:P19,zone)=0,ROW(zone)))))&amp;""</f>
        <v>BOSCHER Guillaume (1993)</v>
      </c>
      <c r="S20" s="2" t="s">
        <v>64</v>
      </c>
      <c r="T20" s="18" t="str">
        <f t="shared" si="1"/>
        <v>CATTIN VIDAL Damien (1988)</v>
      </c>
      <c r="U20" s="2" t="s">
        <v>64</v>
      </c>
      <c r="V20" s="18" t="str">
        <f t="shared" si="2"/>
        <v>CATTIN VIDAL Damien (1988)</v>
      </c>
    </row>
    <row r="21" spans="1:22">
      <c r="A21" s="20" t="s">
        <v>65</v>
      </c>
      <c r="B21" s="18" t="str">
        <f>'List 800 NL'!B15</f>
        <v>DUPUIS Igor (1995)</v>
      </c>
      <c r="C21" s="20" t="s">
        <v>65</v>
      </c>
      <c r="D21" s="18" t="str">
        <f>IF('List 800 NL'!D15&gt;'Grille Q'!$E$8,'List 800 NL'!B15,"")</f>
        <v>DUPUIS Igor (1995)</v>
      </c>
      <c r="E21" s="20" t="s">
        <v>65</v>
      </c>
      <c r="F21" s="18" t="str">
        <f>IF('List 800 NL'!D15&gt;'Grille Q'!$B$8,'List 800 NL'!B15,"")</f>
        <v>DUPUIS Igor (1995)</v>
      </c>
      <c r="L21" s="20" t="s">
        <v>65</v>
      </c>
      <c r="M21" s="2" t="s">
        <v>65</v>
      </c>
      <c r="N21" s="18" t="str">
        <f t="shared" si="0"/>
        <v>DUPUIS Igor (1995)</v>
      </c>
      <c r="P21" s="18" t="str">
        <f t="array" aca="1" ref="P21" ca="1">INDEX(adres,MIN(IF(zone&lt;&gt;"",IF(COUNTIF(P$6:P20,zone)=0,ROW(zone)))))&amp;""</f>
        <v>BERAUD Romain (1988)</v>
      </c>
      <c r="S21" s="2" t="s">
        <v>65</v>
      </c>
      <c r="T21" s="18" t="str">
        <f t="shared" si="1"/>
        <v>DUPUIS Igor (1995)</v>
      </c>
      <c r="U21" s="2" t="s">
        <v>65</v>
      </c>
      <c r="V21" s="18" t="str">
        <f t="shared" si="2"/>
        <v>DUPUIS Igor (1995)</v>
      </c>
    </row>
    <row r="22" spans="1:22">
      <c r="A22" s="20" t="s">
        <v>66</v>
      </c>
      <c r="B22" s="18" t="str">
        <f>'List 800 NL'!B16</f>
        <v>AUBRY David (1996)</v>
      </c>
      <c r="C22" s="20" t="s">
        <v>66</v>
      </c>
      <c r="D22" s="18" t="str">
        <f>IF('List 800 NL'!D16&gt;'Grille Q'!$E$8,'List 800 NL'!B16,"")</f>
        <v>AUBRY David (1996)</v>
      </c>
      <c r="E22" s="20" t="s">
        <v>66</v>
      </c>
      <c r="F22" s="18" t="str">
        <f>IF('List 800 NL'!D16&gt;'Grille Q'!$B$8,'List 800 NL'!B16,"")</f>
        <v>AUBRY David (1996)</v>
      </c>
      <c r="L22" s="20" t="s">
        <v>66</v>
      </c>
      <c r="M22" s="2" t="s">
        <v>66</v>
      </c>
      <c r="N22" s="18" t="str">
        <f t="shared" si="0"/>
        <v>AUBRY David (1996)</v>
      </c>
      <c r="P22" s="18" t="str">
        <f t="array" aca="1" ref="P22" ca="1">INDEX(adres,MIN(IF(zone&lt;&gt;"",IF(COUNTIF(P$6:P21,zone)=0,ROW(zone)))))&amp;""</f>
        <v/>
      </c>
      <c r="S22" s="2" t="s">
        <v>66</v>
      </c>
      <c r="T22" s="18" t="str">
        <f t="shared" si="1"/>
        <v>AUBRY David (1996)</v>
      </c>
      <c r="U22" s="2" t="s">
        <v>66</v>
      </c>
      <c r="V22" s="18" t="str">
        <f t="shared" si="2"/>
        <v>AUBRY David (1996)</v>
      </c>
    </row>
    <row r="23" spans="1:22">
      <c r="A23" s="20" t="s">
        <v>67</v>
      </c>
      <c r="B23" s="18" t="str">
        <f>'List 800 NL'!B17</f>
        <v>LEPRETRE Xavier (1988)</v>
      </c>
      <c r="C23" s="20" t="s">
        <v>67</v>
      </c>
      <c r="D23" s="18" t="str">
        <f>IF('List 800 NL'!D17&gt;'Grille Q'!$E$8,'List 800 NL'!B17,"")</f>
        <v>LEPRETRE Xavier (1988)</v>
      </c>
      <c r="E23" s="20" t="s">
        <v>67</v>
      </c>
      <c r="F23" s="18" t="str">
        <f>IF('List 800 NL'!D17&gt;'Grille Q'!$B$8,'List 800 NL'!B17,"")</f>
        <v>LEPRETRE Xavier (1988)</v>
      </c>
      <c r="L23" s="20" t="s">
        <v>67</v>
      </c>
      <c r="M23" s="2" t="s">
        <v>67</v>
      </c>
      <c r="N23" s="18" t="str">
        <f t="shared" si="0"/>
        <v>LEPRETRE Xavier (1988)</v>
      </c>
      <c r="P23" s="18" t="str">
        <f t="array" aca="1" ref="P23" ca="1">INDEX(adres,MIN(IF(zone&lt;&gt;"",IF(COUNTIF(P$6:P22,zone)=0,ROW(zone)))))&amp;""</f>
        <v/>
      </c>
      <c r="S23" s="2" t="s">
        <v>67</v>
      </c>
      <c r="T23" s="18" t="str">
        <f t="shared" si="1"/>
        <v>LEPRETRE Xavier (1988)</v>
      </c>
      <c r="U23" s="2" t="s">
        <v>67</v>
      </c>
      <c r="V23" s="18" t="str">
        <f t="shared" si="2"/>
        <v>LEPRETRE Xavier (1988)</v>
      </c>
    </row>
    <row r="24" spans="1:22">
      <c r="A24" s="20" t="s">
        <v>68</v>
      </c>
      <c r="B24" s="18" t="str">
        <f>'List 800 NL'!B18</f>
        <v>OLIVIER Marc-Antoine (1996)</v>
      </c>
      <c r="C24" s="20" t="s">
        <v>68</v>
      </c>
      <c r="D24" s="18" t="str">
        <f>IF('List 800 NL'!D18&gt;'Grille Q'!$E$8,'List 800 NL'!B18,"")</f>
        <v>OLIVIER Marc-Antoine (1996)</v>
      </c>
      <c r="E24" s="20" t="s">
        <v>68</v>
      </c>
      <c r="F24" s="18" t="str">
        <f>IF('List 800 NL'!D18&gt;'Grille Q'!$B$8,'List 800 NL'!B18,"")</f>
        <v>OLIVIER Marc-Antoine (1996)</v>
      </c>
      <c r="L24" s="20" t="s">
        <v>68</v>
      </c>
      <c r="M24" s="2" t="s">
        <v>68</v>
      </c>
      <c r="N24" s="18" t="str">
        <f t="shared" si="0"/>
        <v>OLIVIER Marc-Antoine (1996)</v>
      </c>
      <c r="P24" s="18" t="str">
        <f t="array" aca="1" ref="P24" ca="1">INDEX(adres,MIN(IF(zone&lt;&gt;"",IF(COUNTIF(P$6:P23,zone)=0,ROW(zone)))))&amp;""</f>
        <v/>
      </c>
      <c r="S24" s="2" t="s">
        <v>68</v>
      </c>
      <c r="T24" s="18" t="str">
        <f t="shared" si="1"/>
        <v>OLIVIER Marc-Antoine (1996)</v>
      </c>
      <c r="U24" s="2" t="s">
        <v>68</v>
      </c>
      <c r="V24" s="18" t="str">
        <f t="shared" si="2"/>
        <v>OLIVIER Marc-Antoine (1996)</v>
      </c>
    </row>
    <row r="25" spans="1:22">
      <c r="A25" s="20" t="s">
        <v>71</v>
      </c>
      <c r="B25" s="18" t="str">
        <f>'List 800 NL'!B19</f>
        <v>BOSCHER Guillaume (1993)</v>
      </c>
      <c r="C25" s="20" t="s">
        <v>71</v>
      </c>
      <c r="D25" s="18" t="str">
        <f>IF('List 800 NL'!D19&gt;'Grille Q'!$E$8,'List 800 NL'!B19,"")</f>
        <v>BOSCHER Guillaume (1993)</v>
      </c>
      <c r="E25" s="20" t="s">
        <v>71</v>
      </c>
      <c r="F25" s="18" t="str">
        <f>IF('List 800 NL'!D19&gt;'Grille Q'!$B$8,'List 800 NL'!B19,"")</f>
        <v>BOSCHER Guillaume (1993)</v>
      </c>
      <c r="L25" s="20" t="s">
        <v>71</v>
      </c>
      <c r="M25" s="2" t="s">
        <v>71</v>
      </c>
      <c r="N25" s="18" t="str">
        <f t="shared" si="0"/>
        <v>BOSCHER Guillaume (1993)</v>
      </c>
      <c r="P25" s="18" t="str">
        <f t="array" aca="1" ref="P25" ca="1">INDEX(adres,MIN(IF(zone&lt;&gt;"",IF(COUNTIF(P$6:P24,zone)=0,ROW(zone)))))&amp;""</f>
        <v/>
      </c>
      <c r="S25" s="2" t="s">
        <v>71</v>
      </c>
      <c r="T25" s="18" t="str">
        <f t="shared" si="1"/>
        <v>BOSCHER Guillaume (1993)</v>
      </c>
      <c r="U25" s="2" t="s">
        <v>71</v>
      </c>
      <c r="V25" s="18" t="str">
        <f t="shared" si="2"/>
        <v>BOSCHER Guillaume (1993)</v>
      </c>
    </row>
    <row r="26" spans="1:22">
      <c r="A26" s="20" t="s">
        <v>74</v>
      </c>
      <c r="B26" s="18" t="str">
        <f>'List 800 NL'!B20</f>
        <v>BERAUD Romain (1988)</v>
      </c>
      <c r="C26" s="20" t="s">
        <v>74</v>
      </c>
      <c r="D26" s="18" t="str">
        <f>IF('List 800 NL'!D20&gt;'Grille Q'!$E$8,'List 800 NL'!B20,"")</f>
        <v>BERAUD Romain (1988)</v>
      </c>
      <c r="E26" s="20" t="s">
        <v>74</v>
      </c>
      <c r="F26" s="18" t="str">
        <f>IF('List 800 NL'!D20&gt;'Grille Q'!$B$8,'List 800 NL'!B20,"")</f>
        <v>BERAUD Romain (1988)</v>
      </c>
      <c r="L26" s="20" t="s">
        <v>74</v>
      </c>
      <c r="M26" s="2" t="s">
        <v>74</v>
      </c>
      <c r="N26" s="18" t="str">
        <f t="shared" si="0"/>
        <v>BERAUD Romain (1988)</v>
      </c>
      <c r="P26" s="18" t="str">
        <f t="array" aca="1" ref="P26" ca="1">INDEX(adres,MIN(IF(zone&lt;&gt;"",IF(COUNTIF(P$6:P25,zone)=0,ROW(zone)))))&amp;""</f>
        <v/>
      </c>
      <c r="S26" s="2" t="s">
        <v>74</v>
      </c>
      <c r="T26" s="18" t="str">
        <f t="shared" si="1"/>
        <v>BERAUD Romain (1988)</v>
      </c>
      <c r="U26" s="2" t="s">
        <v>74</v>
      </c>
      <c r="V26" s="18" t="str">
        <f t="shared" si="2"/>
        <v>BERAUD Romain (1988)</v>
      </c>
    </row>
    <row r="27" spans="1:22">
      <c r="P27" s="18" t="str">
        <f t="array" aca="1" ref="P27" ca="1">INDEX(adres,MIN(IF(zone&lt;&gt;"",IF(COUNTIF(P$6:P26,zone)=0,ROW(zone)))))&amp;""</f>
        <v/>
      </c>
    </row>
    <row r="28" spans="1:22">
      <c r="B28" s="15"/>
      <c r="C28" s="15"/>
      <c r="D28" s="15"/>
      <c r="P28" s="18" t="str">
        <f t="array" aca="1" ref="P28" ca="1">INDEX(adres,MIN(IF(zone&lt;&gt;"",IF(COUNTIF(P$6:P27,zone)=0,ROW(zone)))))&amp;""</f>
        <v/>
      </c>
    </row>
    <row r="29" spans="1:22">
      <c r="P29" s="18" t="str">
        <f t="array" aca="1" ref="P29" ca="1">INDEX(adres,MIN(IF(zone&lt;&gt;"",IF(COUNTIF(P$6:P28,zone)=0,ROW(zone)))))&amp;""</f>
        <v/>
      </c>
    </row>
    <row r="30" spans="1:22">
      <c r="P30" s="18" t="str">
        <f t="array" aca="1" ref="P30" ca="1">INDEX(adres,MIN(IF(zone&lt;&gt;"",IF(COUNTIF(P$6:P29,zone)=0,ROW(zone)))))&amp;""</f>
        <v/>
      </c>
    </row>
    <row r="31" spans="1:22">
      <c r="P31" s="18" t="str">
        <f t="array" aca="1" ref="P31" ca="1">INDEX(adres,MIN(IF(zone&lt;&gt;"",IF(COUNTIF(P$6:P30,zone)=0,ROW(zone)))))&amp;""</f>
        <v/>
      </c>
    </row>
    <row r="32" spans="1:22">
      <c r="P32" s="18" t="str">
        <f t="array" aca="1" ref="P32" ca="1">INDEX(adres,MIN(IF(zone&lt;&gt;"",IF(COUNTIF(P$6:P31,zone)=0,ROW(zone)))))&amp;""</f>
        <v/>
      </c>
    </row>
    <row r="33" spans="16:16">
      <c r="P33" s="18" t="str">
        <f t="array" aca="1" ref="P33" ca="1">INDEX(adres,MIN(IF(zone&lt;&gt;"",IF(COUNTIF(P$6:P32,zone)=0,ROW(zone)))))&amp;""</f>
        <v/>
      </c>
    </row>
  </sheetData>
  <mergeCells count="7">
    <mergeCell ref="T2:T5"/>
    <mergeCell ref="V2:V5"/>
    <mergeCell ref="B2:B5"/>
    <mergeCell ref="F2:F5"/>
    <mergeCell ref="N2:N5"/>
    <mergeCell ref="D2:D5"/>
    <mergeCell ref="P2:P5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:L200"/>
  <sheetViews>
    <sheetView workbookViewId="0">
      <selection activeCell="K14" sqref="K14"/>
    </sheetView>
  </sheetViews>
  <sheetFormatPr baseColWidth="10" defaultColWidth="10.875" defaultRowHeight="15.75"/>
  <cols>
    <col min="1" max="1" width="3.875" style="2" customWidth="1"/>
    <col min="2" max="3" width="35.875" style="2" customWidth="1"/>
    <col min="4" max="4" width="10.375" style="2" customWidth="1"/>
    <col min="5" max="8" width="0" style="2" hidden="1" customWidth="1"/>
    <col min="9" max="9" width="0.125" style="2" customWidth="1"/>
    <col min="10" max="10" width="10.875" style="2"/>
    <col min="11" max="11" width="6.375" style="2" customWidth="1"/>
    <col min="12" max="12" width="0.125" style="2" hidden="1" customWidth="1"/>
    <col min="13" max="16384" width="10.875" style="2"/>
  </cols>
  <sheetData>
    <row r="1" spans="1:8">
      <c r="A1" s="2" t="s">
        <v>14</v>
      </c>
      <c r="B1" s="2" t="s">
        <v>150</v>
      </c>
      <c r="C1" s="2" t="s">
        <v>132</v>
      </c>
      <c r="D1" s="2" t="s">
        <v>419</v>
      </c>
      <c r="F1" s="2" t="s">
        <v>100</v>
      </c>
      <c r="G1" s="3">
        <v>41349</v>
      </c>
      <c r="H1" s="2" t="s">
        <v>420</v>
      </c>
    </row>
    <row r="2" spans="1:8">
      <c r="A2" s="2" t="s">
        <v>15</v>
      </c>
      <c r="B2" s="2" t="s">
        <v>102</v>
      </c>
      <c r="C2" s="2" t="s">
        <v>49</v>
      </c>
      <c r="D2" s="2" t="s">
        <v>421</v>
      </c>
      <c r="F2" s="2" t="s">
        <v>50</v>
      </c>
      <c r="G2" s="3">
        <v>41378</v>
      </c>
      <c r="H2" s="2" t="s">
        <v>420</v>
      </c>
    </row>
    <row r="3" spans="1:8">
      <c r="A3" s="2" t="s">
        <v>16</v>
      </c>
      <c r="B3" s="2" t="s">
        <v>131</v>
      </c>
      <c r="C3" s="2" t="s">
        <v>132</v>
      </c>
      <c r="D3" s="2" t="s">
        <v>422</v>
      </c>
      <c r="F3" s="2" t="s">
        <v>50</v>
      </c>
      <c r="G3" s="3">
        <v>41378</v>
      </c>
      <c r="H3" s="2" t="s">
        <v>423</v>
      </c>
    </row>
    <row r="4" spans="1:8">
      <c r="A4" s="2" t="s">
        <v>22</v>
      </c>
      <c r="B4" s="2" t="s">
        <v>129</v>
      </c>
      <c r="C4" s="2" t="s">
        <v>52</v>
      </c>
      <c r="D4" s="2" t="s">
        <v>424</v>
      </c>
      <c r="F4" s="2" t="s">
        <v>50</v>
      </c>
      <c r="G4" s="3">
        <v>41378</v>
      </c>
      <c r="H4" s="2" t="s">
        <v>425</v>
      </c>
    </row>
    <row r="5" spans="1:8">
      <c r="A5" s="2" t="s">
        <v>23</v>
      </c>
      <c r="B5" s="2" t="s">
        <v>94</v>
      </c>
      <c r="C5" s="2" t="s">
        <v>78</v>
      </c>
      <c r="D5" s="2" t="s">
        <v>426</v>
      </c>
      <c r="F5" s="2" t="s">
        <v>50</v>
      </c>
      <c r="G5" s="3">
        <v>41378</v>
      </c>
      <c r="H5" s="2" t="s">
        <v>427</v>
      </c>
    </row>
    <row r="6" spans="1:8">
      <c r="A6" s="2" t="s">
        <v>24</v>
      </c>
      <c r="B6" s="2" t="s">
        <v>72</v>
      </c>
      <c r="C6" s="2" t="s">
        <v>54</v>
      </c>
      <c r="D6" s="2" t="s">
        <v>428</v>
      </c>
      <c r="F6" s="2" t="s">
        <v>50</v>
      </c>
      <c r="G6" s="3">
        <v>41378</v>
      </c>
      <c r="H6" s="2" t="s">
        <v>429</v>
      </c>
    </row>
    <row r="7" spans="1:8">
      <c r="A7" s="2" t="s">
        <v>25</v>
      </c>
      <c r="B7" s="2" t="s">
        <v>430</v>
      </c>
      <c r="C7" s="2" t="s">
        <v>49</v>
      </c>
      <c r="D7" s="2" t="s">
        <v>431</v>
      </c>
      <c r="F7" s="2" t="s">
        <v>50</v>
      </c>
      <c r="G7" s="3">
        <v>41378</v>
      </c>
      <c r="H7" s="2" t="s">
        <v>56</v>
      </c>
    </row>
    <row r="8" spans="1:8">
      <c r="A8" s="2" t="s">
        <v>26</v>
      </c>
      <c r="B8" s="2" t="s">
        <v>330</v>
      </c>
      <c r="C8" s="2" t="s">
        <v>55</v>
      </c>
      <c r="D8" s="2" t="s">
        <v>432</v>
      </c>
      <c r="F8" s="2" t="s">
        <v>50</v>
      </c>
      <c r="G8" s="3">
        <v>41378</v>
      </c>
      <c r="H8" s="2" t="s">
        <v>433</v>
      </c>
    </row>
    <row r="9" spans="1:8">
      <c r="A9" s="2" t="s">
        <v>27</v>
      </c>
      <c r="B9" s="2" t="s">
        <v>208</v>
      </c>
      <c r="C9" s="2" t="s">
        <v>54</v>
      </c>
      <c r="D9" s="2" t="s">
        <v>434</v>
      </c>
      <c r="F9" s="2" t="s">
        <v>83</v>
      </c>
      <c r="G9" s="3">
        <v>41369</v>
      </c>
      <c r="H9" s="2" t="s">
        <v>396</v>
      </c>
    </row>
    <row r="10" spans="1:8">
      <c r="A10" s="2" t="s">
        <v>28</v>
      </c>
      <c r="B10" s="2" t="s">
        <v>152</v>
      </c>
      <c r="C10" s="2" t="s">
        <v>153</v>
      </c>
      <c r="D10" s="2" t="s">
        <v>435</v>
      </c>
      <c r="F10" s="2" t="s">
        <v>83</v>
      </c>
      <c r="G10" s="3">
        <v>41369</v>
      </c>
      <c r="H10" s="2" t="s">
        <v>60</v>
      </c>
    </row>
    <row r="11" spans="1:8">
      <c r="A11" s="2" t="s">
        <v>30</v>
      </c>
      <c r="B11" s="2" t="s">
        <v>204</v>
      </c>
      <c r="C11" s="2" t="s">
        <v>78</v>
      </c>
      <c r="D11" s="2" t="s">
        <v>436</v>
      </c>
      <c r="F11" s="2" t="s">
        <v>50</v>
      </c>
      <c r="G11" s="3">
        <v>41378</v>
      </c>
      <c r="H11" s="2" t="s">
        <v>397</v>
      </c>
    </row>
    <row r="12" spans="1:8">
      <c r="A12" s="2" t="s">
        <v>29</v>
      </c>
      <c r="B12" s="2" t="s">
        <v>275</v>
      </c>
      <c r="C12" s="2" t="s">
        <v>276</v>
      </c>
      <c r="D12" s="2" t="s">
        <v>437</v>
      </c>
      <c r="F12" s="2" t="s">
        <v>50</v>
      </c>
      <c r="G12" s="3">
        <v>41378</v>
      </c>
      <c r="H12" s="2" t="s">
        <v>438</v>
      </c>
    </row>
    <row r="13" spans="1:8">
      <c r="A13" s="2" t="s">
        <v>61</v>
      </c>
      <c r="B13" s="2" t="s">
        <v>399</v>
      </c>
      <c r="C13" s="2" t="s">
        <v>54</v>
      </c>
      <c r="D13" s="2" t="s">
        <v>439</v>
      </c>
      <c r="F13" s="2" t="s">
        <v>50</v>
      </c>
      <c r="G13" s="3">
        <v>41378</v>
      </c>
      <c r="H13" s="2" t="s">
        <v>438</v>
      </c>
    </row>
    <row r="14" spans="1:8">
      <c r="A14" s="2" t="s">
        <v>64</v>
      </c>
      <c r="B14" s="2" t="s">
        <v>400</v>
      </c>
      <c r="C14" s="2" t="s">
        <v>82</v>
      </c>
      <c r="D14" s="2" t="s">
        <v>440</v>
      </c>
      <c r="F14" s="2" t="s">
        <v>100</v>
      </c>
      <c r="G14" s="3">
        <v>41349</v>
      </c>
      <c r="H14" s="2" t="s">
        <v>441</v>
      </c>
    </row>
    <row r="15" spans="1:8">
      <c r="A15" s="2" t="s">
        <v>65</v>
      </c>
      <c r="B15" s="2" t="s">
        <v>110</v>
      </c>
      <c r="C15" s="2" t="s">
        <v>78</v>
      </c>
      <c r="D15" s="2" t="s">
        <v>442</v>
      </c>
      <c r="F15" s="2" t="s">
        <v>50</v>
      </c>
      <c r="G15" s="3">
        <v>41378</v>
      </c>
      <c r="H15" s="2" t="s">
        <v>70</v>
      </c>
    </row>
    <row r="16" spans="1:8">
      <c r="A16" s="2" t="s">
        <v>66</v>
      </c>
      <c r="B16" s="2" t="s">
        <v>222</v>
      </c>
      <c r="C16" s="2" t="s">
        <v>82</v>
      </c>
      <c r="D16" s="2" t="s">
        <v>443</v>
      </c>
      <c r="F16" s="2" t="s">
        <v>83</v>
      </c>
      <c r="G16" s="3">
        <v>41369</v>
      </c>
      <c r="H16" s="2" t="s">
        <v>73</v>
      </c>
    </row>
    <row r="17" spans="1:8">
      <c r="A17" s="2" t="s">
        <v>67</v>
      </c>
      <c r="B17" s="2" t="s">
        <v>75</v>
      </c>
      <c r="C17" s="2" t="s">
        <v>76</v>
      </c>
      <c r="D17" s="2" t="s">
        <v>444</v>
      </c>
      <c r="F17" s="2" t="s">
        <v>50</v>
      </c>
      <c r="G17" s="3">
        <v>41378</v>
      </c>
      <c r="H17" s="2" t="s">
        <v>84</v>
      </c>
    </row>
    <row r="18" spans="1:8">
      <c r="A18" s="2" t="s">
        <v>68</v>
      </c>
      <c r="B18" s="2" t="s">
        <v>236</v>
      </c>
      <c r="C18" s="2" t="s">
        <v>237</v>
      </c>
      <c r="D18" s="2" t="s">
        <v>445</v>
      </c>
      <c r="F18" s="2" t="s">
        <v>121</v>
      </c>
      <c r="G18" s="3">
        <v>41348</v>
      </c>
      <c r="H18" s="2" t="s">
        <v>446</v>
      </c>
    </row>
    <row r="19" spans="1:8">
      <c r="A19" s="2" t="s">
        <v>71</v>
      </c>
      <c r="B19" s="2" t="s">
        <v>126</v>
      </c>
      <c r="C19" s="2" t="s">
        <v>127</v>
      </c>
      <c r="D19" s="2" t="s">
        <v>447</v>
      </c>
      <c r="F19" s="2" t="s">
        <v>50</v>
      </c>
      <c r="G19" s="3">
        <v>41378</v>
      </c>
      <c r="H19" s="2" t="s">
        <v>88</v>
      </c>
    </row>
    <row r="20" spans="1:8">
      <c r="A20" s="2" t="s">
        <v>71</v>
      </c>
      <c r="B20" s="2" t="s">
        <v>402</v>
      </c>
      <c r="C20" s="2" t="s">
        <v>132</v>
      </c>
      <c r="D20" s="2" t="s">
        <v>447</v>
      </c>
      <c r="F20" s="2" t="s">
        <v>103</v>
      </c>
      <c r="G20" s="3">
        <v>41286</v>
      </c>
      <c r="H20" s="2" t="s">
        <v>88</v>
      </c>
    </row>
    <row r="21" spans="1:8">
      <c r="A21" s="2" t="s">
        <v>398</v>
      </c>
      <c r="B21" s="2" t="s">
        <v>257</v>
      </c>
      <c r="C21" s="2" t="s">
        <v>51</v>
      </c>
      <c r="D21" s="2" t="s">
        <v>448</v>
      </c>
      <c r="F21" s="2" t="s">
        <v>100</v>
      </c>
      <c r="G21" s="3">
        <v>41349</v>
      </c>
      <c r="H21" s="2" t="s">
        <v>95</v>
      </c>
    </row>
    <row r="22" spans="1:8">
      <c r="A22" s="2" t="s">
        <v>77</v>
      </c>
      <c r="B22" s="2" t="s">
        <v>81</v>
      </c>
      <c r="C22" s="2" t="s">
        <v>82</v>
      </c>
      <c r="D22" s="2" t="s">
        <v>449</v>
      </c>
      <c r="F22" s="2" t="s">
        <v>50</v>
      </c>
      <c r="G22" s="3">
        <v>41378</v>
      </c>
      <c r="H22" s="2" t="s">
        <v>401</v>
      </c>
    </row>
    <row r="23" spans="1:8">
      <c r="A23" s="2" t="s">
        <v>79</v>
      </c>
      <c r="B23" s="2" t="s">
        <v>206</v>
      </c>
      <c r="C23" s="2" t="s">
        <v>124</v>
      </c>
      <c r="D23" s="2" t="s">
        <v>450</v>
      </c>
      <c r="F23" s="2" t="s">
        <v>145</v>
      </c>
      <c r="G23" s="3">
        <v>41343</v>
      </c>
      <c r="H23" s="2" t="s">
        <v>111</v>
      </c>
    </row>
    <row r="24" spans="1:8">
      <c r="A24" s="2" t="s">
        <v>80</v>
      </c>
      <c r="B24" s="2" t="s">
        <v>148</v>
      </c>
      <c r="C24" s="2" t="s">
        <v>78</v>
      </c>
      <c r="D24" s="2" t="s">
        <v>451</v>
      </c>
      <c r="F24" s="2" t="s">
        <v>50</v>
      </c>
      <c r="G24" s="3">
        <v>41378</v>
      </c>
      <c r="H24" s="2" t="s">
        <v>452</v>
      </c>
    </row>
    <row r="25" spans="1:8">
      <c r="A25" s="2" t="s">
        <v>85</v>
      </c>
      <c r="B25" s="2" t="s">
        <v>313</v>
      </c>
      <c r="C25" s="2" t="s">
        <v>134</v>
      </c>
      <c r="D25" s="2" t="s">
        <v>453</v>
      </c>
      <c r="F25" s="2" t="s">
        <v>83</v>
      </c>
      <c r="G25" s="3">
        <v>41369</v>
      </c>
      <c r="H25" s="2" t="s">
        <v>403</v>
      </c>
    </row>
    <row r="26" spans="1:8">
      <c r="A26" s="2" t="s">
        <v>86</v>
      </c>
      <c r="B26" s="2" t="s">
        <v>454</v>
      </c>
      <c r="C26" s="2" t="s">
        <v>455</v>
      </c>
      <c r="D26" s="2" t="s">
        <v>456</v>
      </c>
      <c r="F26" s="2" t="s">
        <v>121</v>
      </c>
      <c r="G26" s="3">
        <v>41348</v>
      </c>
      <c r="H26" s="2" t="s">
        <v>457</v>
      </c>
    </row>
    <row r="27" spans="1:8">
      <c r="A27" s="2" t="s">
        <v>89</v>
      </c>
      <c r="B27" s="2" t="s">
        <v>179</v>
      </c>
      <c r="C27" s="2" t="s">
        <v>52</v>
      </c>
      <c r="D27" s="2" t="s">
        <v>458</v>
      </c>
      <c r="F27" s="2" t="s">
        <v>87</v>
      </c>
      <c r="G27" s="3">
        <v>41357</v>
      </c>
      <c r="H27" s="2" t="s">
        <v>138</v>
      </c>
    </row>
    <row r="28" spans="1:8">
      <c r="A28" s="2" t="s">
        <v>92</v>
      </c>
      <c r="B28" s="2" t="s">
        <v>183</v>
      </c>
      <c r="C28" s="2" t="s">
        <v>52</v>
      </c>
      <c r="D28" s="2" t="s">
        <v>459</v>
      </c>
      <c r="F28" s="2" t="s">
        <v>83</v>
      </c>
      <c r="G28" s="3">
        <v>41369</v>
      </c>
      <c r="H28" s="2" t="s">
        <v>460</v>
      </c>
    </row>
    <row r="29" spans="1:8">
      <c r="A29" s="2" t="s">
        <v>93</v>
      </c>
      <c r="B29" s="2" t="s">
        <v>412</v>
      </c>
      <c r="C29" s="2" t="s">
        <v>413</v>
      </c>
      <c r="D29" s="2" t="s">
        <v>461</v>
      </c>
      <c r="F29" s="2" t="s">
        <v>83</v>
      </c>
      <c r="G29" s="3">
        <v>41369</v>
      </c>
      <c r="H29" s="2" t="s">
        <v>156</v>
      </c>
    </row>
    <row r="30" spans="1:8">
      <c r="A30" s="2" t="s">
        <v>96</v>
      </c>
      <c r="B30" s="2" t="s">
        <v>350</v>
      </c>
      <c r="C30" s="2" t="s">
        <v>304</v>
      </c>
      <c r="D30" s="2" t="s">
        <v>462</v>
      </c>
      <c r="F30" s="2" t="s">
        <v>87</v>
      </c>
      <c r="G30" s="3">
        <v>41357</v>
      </c>
      <c r="H30" s="2" t="s">
        <v>164</v>
      </c>
    </row>
    <row r="31" spans="1:8">
      <c r="A31" s="2" t="s">
        <v>98</v>
      </c>
      <c r="B31" s="2" t="s">
        <v>286</v>
      </c>
      <c r="C31" s="2" t="s">
        <v>159</v>
      </c>
      <c r="D31" s="2" t="s">
        <v>463</v>
      </c>
      <c r="F31" s="2" t="s">
        <v>50</v>
      </c>
      <c r="G31" s="3">
        <v>41378</v>
      </c>
      <c r="H31" s="2" t="s">
        <v>168</v>
      </c>
    </row>
    <row r="32" spans="1:8">
      <c r="A32" s="2" t="s">
        <v>101</v>
      </c>
      <c r="B32" s="2" t="s">
        <v>57</v>
      </c>
      <c r="C32" s="2" t="s">
        <v>58</v>
      </c>
      <c r="D32" s="2" t="s">
        <v>464</v>
      </c>
      <c r="F32" s="2" t="s">
        <v>103</v>
      </c>
      <c r="G32" s="3">
        <v>41258</v>
      </c>
      <c r="H32" s="2" t="s">
        <v>173</v>
      </c>
    </row>
    <row r="33" spans="1:8">
      <c r="A33" s="2" t="s">
        <v>104</v>
      </c>
      <c r="B33" s="2" t="s">
        <v>408</v>
      </c>
      <c r="C33" s="2" t="s">
        <v>124</v>
      </c>
      <c r="D33" s="2" t="s">
        <v>465</v>
      </c>
      <c r="F33" s="2" t="s">
        <v>50</v>
      </c>
      <c r="G33" s="3">
        <v>41378</v>
      </c>
      <c r="H33" s="2" t="s">
        <v>185</v>
      </c>
    </row>
    <row r="34" spans="1:8">
      <c r="A34" s="2" t="s">
        <v>105</v>
      </c>
      <c r="B34" s="2" t="s">
        <v>416</v>
      </c>
      <c r="C34" s="2" t="s">
        <v>302</v>
      </c>
      <c r="D34" s="2" t="s">
        <v>466</v>
      </c>
      <c r="F34" s="2" t="s">
        <v>50</v>
      </c>
      <c r="G34" s="3">
        <v>41378</v>
      </c>
      <c r="H34" s="2" t="s">
        <v>187</v>
      </c>
    </row>
    <row r="35" spans="1:8">
      <c r="A35" s="2" t="s">
        <v>106</v>
      </c>
      <c r="B35" s="2" t="s">
        <v>409</v>
      </c>
      <c r="C35" s="2" t="s">
        <v>51</v>
      </c>
      <c r="D35" s="2" t="s">
        <v>467</v>
      </c>
      <c r="F35" s="2" t="s">
        <v>50</v>
      </c>
      <c r="G35" s="3">
        <v>41378</v>
      </c>
      <c r="H35" s="2" t="s">
        <v>187</v>
      </c>
    </row>
    <row r="36" spans="1:8">
      <c r="A36" s="2" t="s">
        <v>107</v>
      </c>
      <c r="B36" s="2" t="s">
        <v>371</v>
      </c>
      <c r="C36" s="2" t="s">
        <v>163</v>
      </c>
      <c r="D36" s="2" t="s">
        <v>468</v>
      </c>
      <c r="F36" s="2" t="s">
        <v>87</v>
      </c>
      <c r="G36" s="3">
        <v>41357</v>
      </c>
      <c r="H36" s="2" t="s">
        <v>469</v>
      </c>
    </row>
    <row r="37" spans="1:8">
      <c r="A37" s="2" t="s">
        <v>109</v>
      </c>
      <c r="B37" s="2" t="s">
        <v>97</v>
      </c>
      <c r="C37" s="2" t="s">
        <v>78</v>
      </c>
      <c r="D37" s="2" t="s">
        <v>470</v>
      </c>
      <c r="F37" s="2" t="s">
        <v>50</v>
      </c>
      <c r="G37" s="3">
        <v>41378</v>
      </c>
      <c r="H37" s="2" t="s">
        <v>191</v>
      </c>
    </row>
    <row r="38" spans="1:8">
      <c r="A38" s="2" t="s">
        <v>112</v>
      </c>
      <c r="B38" s="2" t="s">
        <v>142</v>
      </c>
      <c r="C38" s="2" t="s">
        <v>143</v>
      </c>
      <c r="D38" s="2" t="s">
        <v>471</v>
      </c>
      <c r="F38" s="2" t="s">
        <v>50</v>
      </c>
      <c r="G38" s="3">
        <v>41378</v>
      </c>
      <c r="H38" s="2" t="s">
        <v>195</v>
      </c>
    </row>
    <row r="39" spans="1:8">
      <c r="A39" s="2" t="s">
        <v>113</v>
      </c>
      <c r="B39" s="2" t="s">
        <v>472</v>
      </c>
      <c r="C39" s="2" t="s">
        <v>273</v>
      </c>
      <c r="D39" s="2" t="s">
        <v>473</v>
      </c>
      <c r="F39" s="2" t="s">
        <v>83</v>
      </c>
      <c r="G39" s="3">
        <v>41369</v>
      </c>
      <c r="H39" s="2" t="s">
        <v>198</v>
      </c>
    </row>
    <row r="40" spans="1:8">
      <c r="A40" s="2" t="s">
        <v>116</v>
      </c>
      <c r="B40" s="2" t="s">
        <v>417</v>
      </c>
      <c r="C40" s="2" t="s">
        <v>395</v>
      </c>
      <c r="D40" s="2" t="s">
        <v>474</v>
      </c>
      <c r="F40" s="2" t="s">
        <v>83</v>
      </c>
      <c r="G40" s="3">
        <v>41369</v>
      </c>
      <c r="H40" s="2" t="s">
        <v>475</v>
      </c>
    </row>
    <row r="41" spans="1:8">
      <c r="A41" s="2" t="s">
        <v>118</v>
      </c>
      <c r="B41" s="2" t="s">
        <v>123</v>
      </c>
      <c r="C41" s="2" t="s">
        <v>124</v>
      </c>
      <c r="D41" s="2" t="s">
        <v>476</v>
      </c>
      <c r="F41" s="2" t="s">
        <v>50</v>
      </c>
      <c r="G41" s="3">
        <v>41378</v>
      </c>
      <c r="H41" s="2" t="s">
        <v>202</v>
      </c>
    </row>
    <row r="42" spans="1:8">
      <c r="A42" s="2" t="s">
        <v>120</v>
      </c>
      <c r="B42" s="2" t="s">
        <v>133</v>
      </c>
      <c r="C42" s="2" t="s">
        <v>134</v>
      </c>
      <c r="D42" s="2" t="s">
        <v>477</v>
      </c>
      <c r="F42" s="2" t="s">
        <v>50</v>
      </c>
      <c r="G42" s="3">
        <v>41378</v>
      </c>
      <c r="H42" s="2" t="s">
        <v>202</v>
      </c>
    </row>
    <row r="43" spans="1:8">
      <c r="A43" s="2" t="s">
        <v>404</v>
      </c>
      <c r="B43" s="2" t="s">
        <v>478</v>
      </c>
      <c r="C43" s="2" t="s">
        <v>153</v>
      </c>
      <c r="D43" s="2" t="s">
        <v>479</v>
      </c>
      <c r="F43" s="2" t="s">
        <v>50</v>
      </c>
      <c r="G43" s="3">
        <v>41378</v>
      </c>
      <c r="H43" s="2" t="s">
        <v>212</v>
      </c>
    </row>
    <row r="44" spans="1:8">
      <c r="A44" s="2" t="s">
        <v>405</v>
      </c>
      <c r="B44" s="2" t="s">
        <v>53</v>
      </c>
      <c r="C44" s="2" t="s">
        <v>51</v>
      </c>
      <c r="D44" s="2" t="s">
        <v>480</v>
      </c>
      <c r="F44" s="2" t="s">
        <v>103</v>
      </c>
      <c r="G44" s="3">
        <v>41286</v>
      </c>
      <c r="H44" s="2" t="s">
        <v>214</v>
      </c>
    </row>
    <row r="45" spans="1:8">
      <c r="A45" s="2" t="s">
        <v>122</v>
      </c>
      <c r="B45" s="2" t="s">
        <v>90</v>
      </c>
      <c r="C45" s="2" t="s">
        <v>91</v>
      </c>
      <c r="D45" s="2" t="s">
        <v>481</v>
      </c>
      <c r="F45" s="2" t="s">
        <v>482</v>
      </c>
      <c r="G45" s="3">
        <v>41329</v>
      </c>
      <c r="H45" s="2" t="s">
        <v>214</v>
      </c>
    </row>
    <row r="46" spans="1:8">
      <c r="A46" s="2" t="s">
        <v>125</v>
      </c>
      <c r="B46" s="2" t="s">
        <v>224</v>
      </c>
      <c r="C46" s="2" t="s">
        <v>143</v>
      </c>
      <c r="D46" s="2" t="s">
        <v>483</v>
      </c>
      <c r="F46" s="2" t="s">
        <v>87</v>
      </c>
      <c r="G46" s="3">
        <v>41357</v>
      </c>
      <c r="H46" s="2" t="s">
        <v>232</v>
      </c>
    </row>
    <row r="47" spans="1:8">
      <c r="A47" s="2" t="s">
        <v>128</v>
      </c>
      <c r="B47" s="2" t="s">
        <v>407</v>
      </c>
      <c r="C47" s="2" t="s">
        <v>297</v>
      </c>
      <c r="D47" s="2" t="s">
        <v>484</v>
      </c>
      <c r="F47" s="2" t="s">
        <v>241</v>
      </c>
      <c r="G47" s="3">
        <v>41357</v>
      </c>
      <c r="H47" s="2" t="s">
        <v>242</v>
      </c>
    </row>
    <row r="48" spans="1:8">
      <c r="A48" s="2" t="s">
        <v>130</v>
      </c>
      <c r="B48" s="2" t="s">
        <v>485</v>
      </c>
      <c r="C48" s="2" t="s">
        <v>127</v>
      </c>
      <c r="D48" s="2" t="s">
        <v>486</v>
      </c>
      <c r="F48" s="2" t="s">
        <v>87</v>
      </c>
      <c r="G48" s="3">
        <v>41357</v>
      </c>
      <c r="H48" s="2" t="s">
        <v>246</v>
      </c>
    </row>
    <row r="49" spans="1:8">
      <c r="A49" s="2" t="s">
        <v>406</v>
      </c>
      <c r="B49" s="2" t="s">
        <v>348</v>
      </c>
      <c r="C49" s="2" t="s">
        <v>210</v>
      </c>
      <c r="D49" s="2" t="s">
        <v>487</v>
      </c>
      <c r="F49" s="2" t="s">
        <v>181</v>
      </c>
      <c r="G49" s="3">
        <v>41357</v>
      </c>
      <c r="H49" s="2" t="s">
        <v>246</v>
      </c>
    </row>
    <row r="50" spans="1:8">
      <c r="A50" s="2" t="s">
        <v>135</v>
      </c>
      <c r="B50" s="2" t="s">
        <v>488</v>
      </c>
      <c r="C50" s="2" t="s">
        <v>259</v>
      </c>
      <c r="D50" s="2" t="s">
        <v>489</v>
      </c>
      <c r="F50" s="2" t="s">
        <v>176</v>
      </c>
      <c r="G50" s="3">
        <v>41300</v>
      </c>
      <c r="H50" s="2" t="s">
        <v>251</v>
      </c>
    </row>
    <row r="51" spans="1:8">
      <c r="A51" s="2" t="s">
        <v>139</v>
      </c>
      <c r="B51" s="2" t="s">
        <v>197</v>
      </c>
      <c r="C51" s="2" t="s">
        <v>69</v>
      </c>
      <c r="D51" s="2" t="s">
        <v>490</v>
      </c>
      <c r="F51" s="2" t="s">
        <v>160</v>
      </c>
      <c r="G51" s="3">
        <v>41357</v>
      </c>
      <c r="H51" s="2" t="s">
        <v>251</v>
      </c>
    </row>
    <row r="52" spans="1:8">
      <c r="A52" s="2" t="s">
        <v>141</v>
      </c>
      <c r="B52" s="2" t="s">
        <v>321</v>
      </c>
      <c r="C52" s="2" t="s">
        <v>273</v>
      </c>
      <c r="D52" s="2" t="s">
        <v>491</v>
      </c>
      <c r="F52" s="2" t="s">
        <v>155</v>
      </c>
      <c r="G52" s="3">
        <v>41357</v>
      </c>
      <c r="H52" s="2" t="s">
        <v>253</v>
      </c>
    </row>
    <row r="53" spans="1:8">
      <c r="A53" s="2" t="s">
        <v>144</v>
      </c>
      <c r="B53" s="2" t="s">
        <v>62</v>
      </c>
      <c r="C53" s="2" t="s">
        <v>63</v>
      </c>
      <c r="D53" s="2" t="s">
        <v>492</v>
      </c>
      <c r="F53" s="2" t="s">
        <v>103</v>
      </c>
      <c r="G53" s="3">
        <v>41258</v>
      </c>
      <c r="H53" s="2" t="s">
        <v>253</v>
      </c>
    </row>
    <row r="54" spans="1:8">
      <c r="A54" s="2" t="s">
        <v>146</v>
      </c>
      <c r="B54" s="2" t="s">
        <v>266</v>
      </c>
      <c r="C54" s="2" t="s">
        <v>267</v>
      </c>
      <c r="D54" s="2" t="s">
        <v>493</v>
      </c>
      <c r="F54" s="2" t="s">
        <v>181</v>
      </c>
      <c r="G54" s="3">
        <v>41357</v>
      </c>
      <c r="H54" s="2" t="s">
        <v>256</v>
      </c>
    </row>
    <row r="55" spans="1:8">
      <c r="A55" s="2" t="s">
        <v>147</v>
      </c>
      <c r="B55" s="2" t="s">
        <v>171</v>
      </c>
      <c r="C55" s="2" t="s">
        <v>153</v>
      </c>
      <c r="D55" s="2" t="s">
        <v>494</v>
      </c>
      <c r="F55" s="2" t="s">
        <v>50</v>
      </c>
      <c r="G55" s="3">
        <v>41378</v>
      </c>
      <c r="H55" s="2" t="s">
        <v>261</v>
      </c>
    </row>
    <row r="56" spans="1:8">
      <c r="A56" s="2" t="s">
        <v>149</v>
      </c>
      <c r="B56" s="2" t="s">
        <v>495</v>
      </c>
      <c r="C56" s="2" t="s">
        <v>259</v>
      </c>
      <c r="D56" s="2" t="s">
        <v>496</v>
      </c>
      <c r="F56" s="2" t="s">
        <v>83</v>
      </c>
      <c r="G56" s="3">
        <v>41341</v>
      </c>
      <c r="H56" s="2" t="s">
        <v>261</v>
      </c>
    </row>
    <row r="57" spans="1:8">
      <c r="A57" s="2" t="s">
        <v>151</v>
      </c>
      <c r="B57" s="2" t="s">
        <v>140</v>
      </c>
      <c r="C57" s="2" t="s">
        <v>78</v>
      </c>
      <c r="D57" s="2" t="s">
        <v>497</v>
      </c>
      <c r="F57" s="2" t="s">
        <v>50</v>
      </c>
      <c r="G57" s="3">
        <v>41378</v>
      </c>
      <c r="H57" s="2" t="s">
        <v>263</v>
      </c>
    </row>
    <row r="58" spans="1:8">
      <c r="A58" s="2" t="s">
        <v>154</v>
      </c>
      <c r="B58" s="2" t="s">
        <v>315</v>
      </c>
      <c r="C58" s="2" t="s">
        <v>55</v>
      </c>
      <c r="D58" s="2" t="s">
        <v>498</v>
      </c>
      <c r="F58" s="2" t="s">
        <v>83</v>
      </c>
      <c r="G58" s="3">
        <v>41369</v>
      </c>
      <c r="H58" s="2" t="s">
        <v>263</v>
      </c>
    </row>
    <row r="59" spans="1:8">
      <c r="A59" s="2" t="s">
        <v>157</v>
      </c>
      <c r="B59" s="2" t="s">
        <v>209</v>
      </c>
      <c r="C59" s="2" t="s">
        <v>210</v>
      </c>
      <c r="D59" s="2" t="s">
        <v>499</v>
      </c>
      <c r="F59" s="2" t="s">
        <v>181</v>
      </c>
      <c r="G59" s="3">
        <v>41327</v>
      </c>
      <c r="H59" s="2" t="s">
        <v>284</v>
      </c>
    </row>
    <row r="60" spans="1:8">
      <c r="A60" s="2" t="s">
        <v>158</v>
      </c>
      <c r="B60" s="2" t="s">
        <v>166</v>
      </c>
      <c r="C60" s="2" t="s">
        <v>167</v>
      </c>
      <c r="D60" s="2" t="s">
        <v>500</v>
      </c>
      <c r="F60" s="2" t="s">
        <v>50</v>
      </c>
      <c r="G60" s="3">
        <v>41378</v>
      </c>
      <c r="H60" s="2" t="s">
        <v>288</v>
      </c>
    </row>
    <row r="61" spans="1:8">
      <c r="A61" s="2" t="s">
        <v>161</v>
      </c>
      <c r="B61" s="2" t="s">
        <v>501</v>
      </c>
      <c r="C61" s="2" t="s">
        <v>119</v>
      </c>
      <c r="D61" s="2" t="s">
        <v>502</v>
      </c>
      <c r="F61" s="2" t="s">
        <v>83</v>
      </c>
      <c r="G61" s="3">
        <v>41369</v>
      </c>
      <c r="H61" s="2" t="s">
        <v>288</v>
      </c>
    </row>
    <row r="62" spans="1:8">
      <c r="A62" s="2" t="s">
        <v>165</v>
      </c>
      <c r="B62" s="2" t="s">
        <v>503</v>
      </c>
      <c r="C62" s="2" t="s">
        <v>340</v>
      </c>
      <c r="D62" s="2" t="s">
        <v>504</v>
      </c>
      <c r="F62" s="2" t="s">
        <v>181</v>
      </c>
      <c r="G62" s="3">
        <v>41357</v>
      </c>
      <c r="H62" s="2" t="s">
        <v>298</v>
      </c>
    </row>
    <row r="63" spans="1:8">
      <c r="A63" s="2" t="s">
        <v>410</v>
      </c>
      <c r="B63" s="2" t="s">
        <v>194</v>
      </c>
      <c r="C63" s="2" t="s">
        <v>137</v>
      </c>
      <c r="D63" s="2" t="s">
        <v>505</v>
      </c>
      <c r="F63" s="2" t="s">
        <v>83</v>
      </c>
      <c r="G63" s="3">
        <v>41369</v>
      </c>
      <c r="H63" s="2" t="s">
        <v>324</v>
      </c>
    </row>
    <row r="64" spans="1:8">
      <c r="A64" s="2" t="s">
        <v>169</v>
      </c>
      <c r="B64" s="2" t="s">
        <v>414</v>
      </c>
      <c r="C64" s="2" t="s">
        <v>415</v>
      </c>
      <c r="D64" s="2" t="s">
        <v>506</v>
      </c>
      <c r="F64" s="2" t="s">
        <v>507</v>
      </c>
      <c r="G64" s="3">
        <v>41252</v>
      </c>
      <c r="H64" s="2" t="s">
        <v>324</v>
      </c>
    </row>
    <row r="65" spans="1:8">
      <c r="A65" s="2" t="s">
        <v>170</v>
      </c>
      <c r="B65" s="2" t="s">
        <v>381</v>
      </c>
      <c r="C65" s="2" t="s">
        <v>382</v>
      </c>
      <c r="D65" s="2" t="s">
        <v>508</v>
      </c>
      <c r="F65" s="2" t="s">
        <v>271</v>
      </c>
      <c r="G65" s="3">
        <v>41357</v>
      </c>
      <c r="H65" s="2" t="s">
        <v>324</v>
      </c>
    </row>
    <row r="66" spans="1:8">
      <c r="A66" s="2" t="s">
        <v>172</v>
      </c>
      <c r="B66" s="2" t="s">
        <v>509</v>
      </c>
      <c r="C66" s="2" t="s">
        <v>510</v>
      </c>
      <c r="D66" s="2" t="s">
        <v>511</v>
      </c>
      <c r="F66" s="2" t="s">
        <v>83</v>
      </c>
      <c r="G66" s="3">
        <v>41369</v>
      </c>
      <c r="H66" s="2" t="s">
        <v>512</v>
      </c>
    </row>
    <row r="67" spans="1:8">
      <c r="A67" s="2" t="s">
        <v>174</v>
      </c>
      <c r="B67" s="2" t="s">
        <v>513</v>
      </c>
      <c r="C67" s="2" t="s">
        <v>336</v>
      </c>
      <c r="D67" s="2" t="s">
        <v>514</v>
      </c>
      <c r="F67" s="2" t="s">
        <v>155</v>
      </c>
      <c r="G67" s="3">
        <v>41357</v>
      </c>
      <c r="H67" s="2" t="s">
        <v>346</v>
      </c>
    </row>
    <row r="68" spans="1:8">
      <c r="A68" s="2" t="s">
        <v>175</v>
      </c>
      <c r="B68" s="2" t="s">
        <v>515</v>
      </c>
      <c r="C68" s="2" t="s">
        <v>516</v>
      </c>
      <c r="D68" s="2" t="s">
        <v>517</v>
      </c>
      <c r="F68" s="2" t="s">
        <v>155</v>
      </c>
      <c r="G68" s="3">
        <v>41357</v>
      </c>
      <c r="H68" s="2" t="s">
        <v>346</v>
      </c>
    </row>
    <row r="69" spans="1:8">
      <c r="A69" s="2" t="s">
        <v>177</v>
      </c>
      <c r="B69" s="2" t="s">
        <v>114</v>
      </c>
      <c r="C69" s="2" t="s">
        <v>115</v>
      </c>
      <c r="D69" s="2" t="s">
        <v>518</v>
      </c>
      <c r="F69" s="2" t="s">
        <v>50</v>
      </c>
      <c r="G69" s="3">
        <v>41378</v>
      </c>
      <c r="H69" s="2" t="s">
        <v>346</v>
      </c>
    </row>
    <row r="70" spans="1:8">
      <c r="A70" s="2" t="s">
        <v>411</v>
      </c>
      <c r="B70" s="2" t="s">
        <v>307</v>
      </c>
      <c r="C70" s="2" t="s">
        <v>308</v>
      </c>
      <c r="D70" s="2" t="s">
        <v>519</v>
      </c>
      <c r="F70" s="2" t="s">
        <v>87</v>
      </c>
      <c r="G70" s="3">
        <v>41357</v>
      </c>
      <c r="H70" s="2" t="s">
        <v>351</v>
      </c>
    </row>
    <row r="71" spans="1:8">
      <c r="A71" s="2" t="s">
        <v>180</v>
      </c>
      <c r="B71" s="2" t="s">
        <v>305</v>
      </c>
      <c r="C71" s="2" t="s">
        <v>153</v>
      </c>
      <c r="D71" s="2" t="s">
        <v>520</v>
      </c>
      <c r="F71" s="2" t="s">
        <v>87</v>
      </c>
      <c r="G71" s="3">
        <v>41357</v>
      </c>
      <c r="H71" s="2" t="s">
        <v>354</v>
      </c>
    </row>
    <row r="72" spans="1:8">
      <c r="A72" s="2" t="s">
        <v>182</v>
      </c>
      <c r="B72" s="2" t="s">
        <v>363</v>
      </c>
      <c r="C72" s="2" t="s">
        <v>55</v>
      </c>
      <c r="D72" s="2" t="s">
        <v>521</v>
      </c>
      <c r="F72" s="2" t="s">
        <v>87</v>
      </c>
      <c r="G72" s="3">
        <v>41357</v>
      </c>
      <c r="H72" s="2" t="s">
        <v>356</v>
      </c>
    </row>
    <row r="73" spans="1:8">
      <c r="A73" s="2" t="s">
        <v>184</v>
      </c>
      <c r="B73" s="2" t="s">
        <v>239</v>
      </c>
      <c r="C73" s="2" t="s">
        <v>240</v>
      </c>
      <c r="D73" s="2" t="s">
        <v>522</v>
      </c>
      <c r="F73" s="2" t="s">
        <v>241</v>
      </c>
      <c r="G73" s="3">
        <v>41357</v>
      </c>
      <c r="H73" s="2" t="s">
        <v>356</v>
      </c>
    </row>
    <row r="74" spans="1:8">
      <c r="A74" s="2" t="s">
        <v>186</v>
      </c>
      <c r="B74" s="2" t="s">
        <v>216</v>
      </c>
      <c r="C74" s="2" t="s">
        <v>217</v>
      </c>
      <c r="D74" s="2" t="s">
        <v>523</v>
      </c>
      <c r="F74" s="2" t="s">
        <v>117</v>
      </c>
      <c r="G74" s="3">
        <v>41336</v>
      </c>
      <c r="H74" s="2" t="s">
        <v>356</v>
      </c>
    </row>
    <row r="75" spans="1:8">
      <c r="A75" s="2" t="s">
        <v>188</v>
      </c>
      <c r="B75" s="2" t="s">
        <v>524</v>
      </c>
      <c r="C75" s="2" t="s">
        <v>415</v>
      </c>
      <c r="D75" s="2" t="s">
        <v>525</v>
      </c>
      <c r="F75" s="2" t="s">
        <v>507</v>
      </c>
      <c r="G75" s="3">
        <v>41252</v>
      </c>
      <c r="H75" s="2" t="s">
        <v>356</v>
      </c>
    </row>
    <row r="76" spans="1:8">
      <c r="A76" s="2" t="s">
        <v>189</v>
      </c>
      <c r="B76" s="2" t="s">
        <v>526</v>
      </c>
      <c r="C76" s="2" t="s">
        <v>51</v>
      </c>
      <c r="D76" s="2" t="s">
        <v>527</v>
      </c>
      <c r="F76" s="2" t="s">
        <v>83</v>
      </c>
      <c r="G76" s="3">
        <v>41369</v>
      </c>
      <c r="H76" s="2" t="s">
        <v>383</v>
      </c>
    </row>
    <row r="77" spans="1:8">
      <c r="A77" s="2" t="s">
        <v>190</v>
      </c>
      <c r="B77" s="2" t="s">
        <v>528</v>
      </c>
      <c r="C77" s="2" t="s">
        <v>529</v>
      </c>
      <c r="D77" s="2" t="s">
        <v>530</v>
      </c>
      <c r="F77" s="2" t="s">
        <v>271</v>
      </c>
      <c r="G77" s="3">
        <v>41357</v>
      </c>
      <c r="H77" s="2" t="s">
        <v>392</v>
      </c>
    </row>
    <row r="78" spans="1:8">
      <c r="A78" s="2" t="s">
        <v>192</v>
      </c>
      <c r="B78" s="2" t="s">
        <v>365</v>
      </c>
      <c r="C78" s="2" t="s">
        <v>366</v>
      </c>
      <c r="D78" s="2" t="s">
        <v>531</v>
      </c>
      <c r="F78" s="2" t="s">
        <v>507</v>
      </c>
      <c r="G78" s="3">
        <v>41350</v>
      </c>
      <c r="H78" s="2" t="s">
        <v>392</v>
      </c>
    </row>
    <row r="79" spans="1:8">
      <c r="A79" s="2" t="s">
        <v>193</v>
      </c>
      <c r="B79" s="2" t="s">
        <v>376</v>
      </c>
      <c r="C79" s="2" t="s">
        <v>49</v>
      </c>
      <c r="D79" s="2" t="s">
        <v>532</v>
      </c>
      <c r="F79" s="2" t="s">
        <v>176</v>
      </c>
      <c r="G79" s="3">
        <v>41300</v>
      </c>
      <c r="H79" s="2" t="s">
        <v>392</v>
      </c>
    </row>
    <row r="80" spans="1:8">
      <c r="A80" s="2" t="s">
        <v>196</v>
      </c>
      <c r="B80" s="2" t="s">
        <v>533</v>
      </c>
      <c r="C80" s="2" t="s">
        <v>534</v>
      </c>
      <c r="D80" s="2" t="s">
        <v>535</v>
      </c>
      <c r="F80" s="2" t="s">
        <v>87</v>
      </c>
      <c r="G80" s="3">
        <v>41357</v>
      </c>
      <c r="H80" s="2" t="s">
        <v>392</v>
      </c>
    </row>
    <row r="81" spans="1:8">
      <c r="A81" s="2" t="s">
        <v>199</v>
      </c>
      <c r="B81" s="2" t="s">
        <v>317</v>
      </c>
      <c r="C81" s="2" t="s">
        <v>54</v>
      </c>
      <c r="D81" s="2" t="s">
        <v>536</v>
      </c>
      <c r="F81" s="2" t="s">
        <v>83</v>
      </c>
      <c r="G81" s="3">
        <v>41369</v>
      </c>
      <c r="H81" s="2" t="s">
        <v>537</v>
      </c>
    </row>
    <row r="82" spans="1:8">
      <c r="A82" s="2" t="s">
        <v>200</v>
      </c>
      <c r="B82" s="2" t="s">
        <v>320</v>
      </c>
      <c r="C82" s="2" t="s">
        <v>108</v>
      </c>
      <c r="D82" s="2" t="s">
        <v>538</v>
      </c>
      <c r="F82" s="2" t="s">
        <v>160</v>
      </c>
      <c r="G82" s="3">
        <v>41357</v>
      </c>
      <c r="H82" s="2" t="s">
        <v>537</v>
      </c>
    </row>
    <row r="83" spans="1:8">
      <c r="A83" s="2" t="s">
        <v>203</v>
      </c>
      <c r="B83" s="2" t="s">
        <v>539</v>
      </c>
      <c r="C83" s="2" t="s">
        <v>540</v>
      </c>
      <c r="D83" s="2" t="s">
        <v>541</v>
      </c>
      <c r="F83" s="2" t="s">
        <v>542</v>
      </c>
      <c r="G83" s="3">
        <v>41395</v>
      </c>
      <c r="H83" s="2" t="s">
        <v>543</v>
      </c>
    </row>
    <row r="84" spans="1:8">
      <c r="A84" s="2" t="s">
        <v>205</v>
      </c>
      <c r="B84" s="2" t="s">
        <v>361</v>
      </c>
      <c r="C84" s="2" t="s">
        <v>82</v>
      </c>
      <c r="D84" s="2" t="s">
        <v>544</v>
      </c>
      <c r="F84" s="2" t="s">
        <v>299</v>
      </c>
      <c r="G84" s="3">
        <v>41357</v>
      </c>
      <c r="H84" s="2" t="s">
        <v>545</v>
      </c>
    </row>
    <row r="85" spans="1:8">
      <c r="A85" s="2" t="s">
        <v>207</v>
      </c>
      <c r="B85" s="2" t="s">
        <v>546</v>
      </c>
      <c r="C85" s="2" t="s">
        <v>540</v>
      </c>
      <c r="D85" s="2" t="s">
        <v>547</v>
      </c>
      <c r="F85" s="2" t="s">
        <v>241</v>
      </c>
      <c r="G85" s="3">
        <v>41357</v>
      </c>
      <c r="H85" s="2" t="s">
        <v>548</v>
      </c>
    </row>
    <row r="86" spans="1:8">
      <c r="A86" s="2" t="s">
        <v>207</v>
      </c>
      <c r="B86" s="2" t="s">
        <v>549</v>
      </c>
      <c r="C86" s="2" t="s">
        <v>248</v>
      </c>
      <c r="D86" s="2" t="s">
        <v>547</v>
      </c>
      <c r="F86" s="2" t="s">
        <v>299</v>
      </c>
      <c r="G86" s="3">
        <v>41357</v>
      </c>
      <c r="H86" s="2" t="s">
        <v>548</v>
      </c>
    </row>
    <row r="87" spans="1:8">
      <c r="A87" s="2" t="s">
        <v>211</v>
      </c>
      <c r="B87" s="2" t="s">
        <v>550</v>
      </c>
      <c r="C87" s="2" t="s">
        <v>551</v>
      </c>
      <c r="D87" s="2" t="s">
        <v>552</v>
      </c>
      <c r="F87" s="2" t="s">
        <v>553</v>
      </c>
      <c r="G87" s="3">
        <v>41292</v>
      </c>
      <c r="H87" s="2" t="s">
        <v>548</v>
      </c>
    </row>
    <row r="88" spans="1:8">
      <c r="A88" s="2" t="s">
        <v>213</v>
      </c>
      <c r="B88" s="2" t="s">
        <v>554</v>
      </c>
      <c r="C88" s="2" t="s">
        <v>555</v>
      </c>
      <c r="D88" s="2" t="s">
        <v>556</v>
      </c>
      <c r="F88" s="2" t="s">
        <v>155</v>
      </c>
      <c r="G88" s="3">
        <v>41357</v>
      </c>
      <c r="H88" s="2" t="s">
        <v>557</v>
      </c>
    </row>
    <row r="89" spans="1:8">
      <c r="A89" s="2" t="s">
        <v>215</v>
      </c>
      <c r="B89" s="2" t="s">
        <v>558</v>
      </c>
      <c r="C89" s="2" t="s">
        <v>281</v>
      </c>
      <c r="D89" s="2" t="s">
        <v>559</v>
      </c>
      <c r="F89" s="2" t="s">
        <v>83</v>
      </c>
      <c r="G89" s="3">
        <v>41369</v>
      </c>
      <c r="H89" s="2" t="s">
        <v>560</v>
      </c>
    </row>
    <row r="90" spans="1:8">
      <c r="A90" s="2" t="s">
        <v>218</v>
      </c>
      <c r="B90" s="2" t="s">
        <v>561</v>
      </c>
      <c r="C90" s="2" t="s">
        <v>562</v>
      </c>
      <c r="D90" s="2" t="s">
        <v>563</v>
      </c>
      <c r="F90" s="2" t="s">
        <v>83</v>
      </c>
      <c r="G90" s="3">
        <v>41369</v>
      </c>
      <c r="H90" s="2" t="s">
        <v>564</v>
      </c>
    </row>
    <row r="91" spans="1:8">
      <c r="A91" s="2" t="s">
        <v>565</v>
      </c>
      <c r="B91" s="2" t="s">
        <v>566</v>
      </c>
      <c r="C91" s="2" t="s">
        <v>567</v>
      </c>
      <c r="D91" s="2" t="s">
        <v>568</v>
      </c>
      <c r="F91" s="2" t="s">
        <v>83</v>
      </c>
      <c r="G91" s="3">
        <v>41369</v>
      </c>
      <c r="H91" s="2" t="s">
        <v>569</v>
      </c>
    </row>
    <row r="92" spans="1:8">
      <c r="A92" s="2" t="s">
        <v>219</v>
      </c>
      <c r="B92" s="2" t="s">
        <v>570</v>
      </c>
      <c r="C92" s="2" t="s">
        <v>571</v>
      </c>
      <c r="D92" s="2" t="s">
        <v>572</v>
      </c>
      <c r="F92" s="2" t="s">
        <v>83</v>
      </c>
      <c r="G92" s="3">
        <v>41369</v>
      </c>
      <c r="H92" s="2" t="s">
        <v>569</v>
      </c>
    </row>
    <row r="93" spans="1:8">
      <c r="A93" s="2" t="s">
        <v>221</v>
      </c>
      <c r="B93" s="2" t="s">
        <v>418</v>
      </c>
      <c r="C93" s="2" t="s">
        <v>119</v>
      </c>
      <c r="D93" s="2" t="s">
        <v>573</v>
      </c>
      <c r="F93" s="2" t="s">
        <v>50</v>
      </c>
      <c r="G93" s="3">
        <v>41378</v>
      </c>
      <c r="H93" s="2" t="s">
        <v>574</v>
      </c>
    </row>
    <row r="94" spans="1:8">
      <c r="A94" s="2" t="s">
        <v>223</v>
      </c>
      <c r="B94" s="2" t="s">
        <v>575</v>
      </c>
      <c r="C94" s="2" t="s">
        <v>551</v>
      </c>
      <c r="D94" s="2" t="s">
        <v>576</v>
      </c>
      <c r="F94" s="2" t="s">
        <v>282</v>
      </c>
      <c r="G94" s="3">
        <v>41348</v>
      </c>
      <c r="H94" s="2" t="s">
        <v>577</v>
      </c>
    </row>
    <row r="95" spans="1:8">
      <c r="A95" s="2" t="s">
        <v>225</v>
      </c>
      <c r="B95" s="2" t="s">
        <v>234</v>
      </c>
      <c r="C95" s="2" t="s">
        <v>54</v>
      </c>
      <c r="D95" s="2" t="s">
        <v>578</v>
      </c>
      <c r="F95" s="2" t="s">
        <v>83</v>
      </c>
      <c r="G95" s="3">
        <v>41369</v>
      </c>
      <c r="H95" s="2" t="s">
        <v>579</v>
      </c>
    </row>
    <row r="96" spans="1:8">
      <c r="A96" s="2" t="s">
        <v>226</v>
      </c>
      <c r="B96" s="2" t="s">
        <v>580</v>
      </c>
      <c r="C96" s="2" t="s">
        <v>510</v>
      </c>
      <c r="D96" s="2" t="s">
        <v>581</v>
      </c>
      <c r="F96" s="2" t="s">
        <v>87</v>
      </c>
      <c r="G96" s="3">
        <v>41357</v>
      </c>
      <c r="H96" s="2" t="s">
        <v>582</v>
      </c>
    </row>
    <row r="97" spans="1:8">
      <c r="A97" s="2" t="s">
        <v>227</v>
      </c>
      <c r="B97" s="2" t="s">
        <v>583</v>
      </c>
      <c r="C97" s="2" t="s">
        <v>584</v>
      </c>
      <c r="D97" s="2" t="s">
        <v>585</v>
      </c>
      <c r="F97" s="2" t="s">
        <v>87</v>
      </c>
      <c r="G97" s="3">
        <v>41357</v>
      </c>
      <c r="H97" s="2" t="s">
        <v>582</v>
      </c>
    </row>
    <row r="98" spans="1:8">
      <c r="A98" s="2" t="s">
        <v>229</v>
      </c>
      <c r="B98" s="2" t="s">
        <v>378</v>
      </c>
      <c r="C98" s="2" t="s">
        <v>379</v>
      </c>
      <c r="D98" s="2" t="s">
        <v>586</v>
      </c>
      <c r="F98" s="2" t="s">
        <v>271</v>
      </c>
      <c r="G98" s="3">
        <v>41357</v>
      </c>
      <c r="H98" s="2" t="s">
        <v>587</v>
      </c>
    </row>
    <row r="99" spans="1:8">
      <c r="A99" s="2" t="s">
        <v>231</v>
      </c>
      <c r="B99" s="2" t="s">
        <v>290</v>
      </c>
      <c r="C99" s="2" t="s">
        <v>291</v>
      </c>
      <c r="D99" s="2" t="s">
        <v>588</v>
      </c>
      <c r="F99" s="2" t="s">
        <v>181</v>
      </c>
      <c r="G99" s="3">
        <v>41327</v>
      </c>
      <c r="H99" s="2" t="s">
        <v>589</v>
      </c>
    </row>
    <row r="100" spans="1:8">
      <c r="A100" s="2" t="s">
        <v>233</v>
      </c>
      <c r="B100" s="2" t="s">
        <v>280</v>
      </c>
      <c r="C100" s="2" t="s">
        <v>281</v>
      </c>
      <c r="D100" s="2" t="s">
        <v>590</v>
      </c>
      <c r="F100" s="2" t="s">
        <v>50</v>
      </c>
      <c r="G100" s="3">
        <v>41378</v>
      </c>
      <c r="H100" s="2" t="s">
        <v>591</v>
      </c>
    </row>
    <row r="101" spans="1:8">
      <c r="A101" s="2" t="s">
        <v>235</v>
      </c>
      <c r="B101" s="2" t="s">
        <v>250</v>
      </c>
      <c r="C101" s="2" t="s">
        <v>217</v>
      </c>
      <c r="D101" s="2" t="s">
        <v>592</v>
      </c>
      <c r="F101" s="2" t="s">
        <v>117</v>
      </c>
      <c r="G101" s="3">
        <v>41336</v>
      </c>
      <c r="H101" s="2" t="s">
        <v>593</v>
      </c>
    </row>
    <row r="102" spans="1:8">
      <c r="A102" s="2" t="s">
        <v>594</v>
      </c>
      <c r="B102" s="2" t="s">
        <v>136</v>
      </c>
      <c r="C102" s="2" t="s">
        <v>137</v>
      </c>
      <c r="D102" s="2" t="s">
        <v>595</v>
      </c>
      <c r="F102" s="2" t="s">
        <v>596</v>
      </c>
      <c r="G102" s="3">
        <v>41322</v>
      </c>
      <c r="H102" s="2" t="s">
        <v>593</v>
      </c>
    </row>
    <row r="103" spans="1:8">
      <c r="A103" s="2" t="s">
        <v>238</v>
      </c>
      <c r="B103" s="2" t="s">
        <v>597</v>
      </c>
      <c r="C103" s="2" t="s">
        <v>82</v>
      </c>
      <c r="D103" s="2" t="s">
        <v>598</v>
      </c>
      <c r="F103" s="2" t="s">
        <v>83</v>
      </c>
      <c r="G103" s="3">
        <v>41369</v>
      </c>
      <c r="H103" s="2" t="s">
        <v>593</v>
      </c>
    </row>
    <row r="104" spans="1:8">
      <c r="A104" s="2" t="s">
        <v>599</v>
      </c>
      <c r="B104" s="2" t="s">
        <v>600</v>
      </c>
      <c r="C104" s="2" t="s">
        <v>230</v>
      </c>
      <c r="D104" s="2" t="s">
        <v>601</v>
      </c>
      <c r="F104" s="2" t="s">
        <v>83</v>
      </c>
      <c r="G104" s="3">
        <v>41341</v>
      </c>
      <c r="H104" s="2" t="s">
        <v>602</v>
      </c>
    </row>
    <row r="105" spans="1:8">
      <c r="A105" s="2" t="s">
        <v>243</v>
      </c>
      <c r="B105" s="2" t="s">
        <v>603</v>
      </c>
      <c r="C105" s="2" t="s">
        <v>127</v>
      </c>
      <c r="D105" s="2" t="s">
        <v>604</v>
      </c>
      <c r="F105" s="2" t="s">
        <v>50</v>
      </c>
      <c r="G105" s="3">
        <v>41378</v>
      </c>
      <c r="H105" s="2" t="s">
        <v>605</v>
      </c>
    </row>
    <row r="106" spans="1:8">
      <c r="A106" s="2" t="s">
        <v>606</v>
      </c>
      <c r="B106" s="2" t="s">
        <v>607</v>
      </c>
      <c r="C106" s="2" t="s">
        <v>608</v>
      </c>
      <c r="D106" s="2" t="s">
        <v>609</v>
      </c>
      <c r="F106" s="2" t="s">
        <v>181</v>
      </c>
      <c r="G106" s="3">
        <v>41327</v>
      </c>
      <c r="H106" s="2" t="s">
        <v>610</v>
      </c>
    </row>
    <row r="107" spans="1:8">
      <c r="A107" s="2" t="s">
        <v>244</v>
      </c>
      <c r="B107" s="2" t="s">
        <v>162</v>
      </c>
      <c r="C107" s="2" t="s">
        <v>163</v>
      </c>
      <c r="D107" s="2" t="s">
        <v>611</v>
      </c>
      <c r="F107" s="2" t="s">
        <v>178</v>
      </c>
      <c r="G107" s="3">
        <v>41341</v>
      </c>
      <c r="H107" s="2" t="s">
        <v>612</v>
      </c>
    </row>
    <row r="108" spans="1:8">
      <c r="A108" s="2" t="s">
        <v>247</v>
      </c>
      <c r="B108" s="2" t="s">
        <v>613</v>
      </c>
      <c r="C108" s="2" t="s">
        <v>134</v>
      </c>
      <c r="D108" s="2" t="s">
        <v>614</v>
      </c>
      <c r="F108" s="2" t="s">
        <v>160</v>
      </c>
      <c r="G108" s="3">
        <v>41357</v>
      </c>
      <c r="H108" s="2" t="s">
        <v>615</v>
      </c>
    </row>
    <row r="109" spans="1:8">
      <c r="A109" s="2" t="s">
        <v>616</v>
      </c>
      <c r="B109" s="2" t="s">
        <v>326</v>
      </c>
      <c r="C109" s="2" t="s">
        <v>297</v>
      </c>
      <c r="D109" s="2" t="s">
        <v>617</v>
      </c>
      <c r="F109" s="2" t="s">
        <v>100</v>
      </c>
      <c r="G109" s="3">
        <v>41292</v>
      </c>
      <c r="H109" s="2" t="s">
        <v>615</v>
      </c>
    </row>
    <row r="110" spans="1:8">
      <c r="A110" s="2" t="s">
        <v>249</v>
      </c>
      <c r="B110" s="2" t="s">
        <v>618</v>
      </c>
      <c r="C110" s="2" t="s">
        <v>619</v>
      </c>
      <c r="D110" s="2" t="s">
        <v>620</v>
      </c>
      <c r="F110" s="2" t="s">
        <v>155</v>
      </c>
      <c r="G110" s="3">
        <v>41357</v>
      </c>
      <c r="H110" s="2" t="s">
        <v>621</v>
      </c>
    </row>
    <row r="111" spans="1:8">
      <c r="A111" s="2" t="s">
        <v>252</v>
      </c>
      <c r="B111" s="2" t="s">
        <v>228</v>
      </c>
      <c r="C111" s="2" t="s">
        <v>59</v>
      </c>
      <c r="D111" s="2" t="s">
        <v>622</v>
      </c>
      <c r="F111" s="2" t="s">
        <v>100</v>
      </c>
      <c r="G111" s="3">
        <v>41349</v>
      </c>
      <c r="H111" s="2" t="s">
        <v>623</v>
      </c>
    </row>
    <row r="112" spans="1:8">
      <c r="A112" s="2" t="s">
        <v>254</v>
      </c>
      <c r="B112" s="2" t="s">
        <v>624</v>
      </c>
      <c r="C112" s="2" t="s">
        <v>374</v>
      </c>
      <c r="D112" s="2" t="s">
        <v>625</v>
      </c>
      <c r="F112" s="2" t="s">
        <v>271</v>
      </c>
      <c r="G112" s="3">
        <v>41357</v>
      </c>
      <c r="H112" s="2" t="s">
        <v>623</v>
      </c>
    </row>
    <row r="113" spans="1:8">
      <c r="A113" s="2" t="s">
        <v>255</v>
      </c>
      <c r="B113" s="2" t="s">
        <v>626</v>
      </c>
      <c r="C113" s="2" t="s">
        <v>163</v>
      </c>
      <c r="D113" s="2" t="s">
        <v>627</v>
      </c>
      <c r="F113" s="2" t="s">
        <v>178</v>
      </c>
      <c r="G113" s="3">
        <v>41341</v>
      </c>
      <c r="H113" s="2" t="s">
        <v>623</v>
      </c>
    </row>
    <row r="114" spans="1:8">
      <c r="A114" s="2" t="s">
        <v>628</v>
      </c>
      <c r="B114" s="2" t="s">
        <v>629</v>
      </c>
      <c r="C114" s="2" t="s">
        <v>630</v>
      </c>
      <c r="D114" s="2" t="s">
        <v>631</v>
      </c>
      <c r="F114" s="2" t="s">
        <v>632</v>
      </c>
      <c r="G114" s="3">
        <v>41321</v>
      </c>
      <c r="H114" s="2" t="s">
        <v>633</v>
      </c>
    </row>
    <row r="115" spans="1:8">
      <c r="A115" s="2" t="s">
        <v>258</v>
      </c>
      <c r="B115" s="2" t="s">
        <v>368</v>
      </c>
      <c r="C115" s="2" t="s">
        <v>369</v>
      </c>
      <c r="D115" s="2" t="s">
        <v>634</v>
      </c>
      <c r="F115" s="2" t="s">
        <v>83</v>
      </c>
      <c r="G115" s="3">
        <v>41369</v>
      </c>
      <c r="H115" s="2" t="s">
        <v>635</v>
      </c>
    </row>
    <row r="116" spans="1:8">
      <c r="A116" s="2" t="s">
        <v>260</v>
      </c>
      <c r="B116" s="2" t="s">
        <v>636</v>
      </c>
      <c r="C116" s="2" t="s">
        <v>415</v>
      </c>
      <c r="D116" s="2" t="s">
        <v>637</v>
      </c>
      <c r="F116" s="2" t="s">
        <v>507</v>
      </c>
      <c r="G116" s="3">
        <v>41252</v>
      </c>
      <c r="H116" s="2" t="s">
        <v>635</v>
      </c>
    </row>
    <row r="117" spans="1:8">
      <c r="A117" s="2" t="s">
        <v>262</v>
      </c>
      <c r="B117" s="2" t="s">
        <v>638</v>
      </c>
      <c r="C117" s="2" t="s">
        <v>639</v>
      </c>
      <c r="D117" s="2" t="s">
        <v>640</v>
      </c>
      <c r="F117" s="2" t="s">
        <v>181</v>
      </c>
      <c r="G117" s="3">
        <v>41357</v>
      </c>
      <c r="H117" s="2" t="s">
        <v>641</v>
      </c>
    </row>
    <row r="118" spans="1:8">
      <c r="A118" s="2" t="s">
        <v>264</v>
      </c>
      <c r="B118" s="2" t="s">
        <v>642</v>
      </c>
      <c r="C118" s="2" t="s">
        <v>643</v>
      </c>
      <c r="D118" s="2" t="s">
        <v>644</v>
      </c>
      <c r="F118" s="2" t="s">
        <v>160</v>
      </c>
      <c r="G118" s="3">
        <v>41357</v>
      </c>
      <c r="H118" s="2" t="s">
        <v>641</v>
      </c>
    </row>
    <row r="119" spans="1:8">
      <c r="A119" s="2" t="s">
        <v>265</v>
      </c>
      <c r="B119" s="2" t="s">
        <v>645</v>
      </c>
      <c r="C119" s="2" t="s">
        <v>76</v>
      </c>
      <c r="D119" s="2" t="s">
        <v>646</v>
      </c>
      <c r="F119" s="2" t="s">
        <v>83</v>
      </c>
      <c r="G119" s="3">
        <v>41369</v>
      </c>
      <c r="H119" s="2" t="s">
        <v>647</v>
      </c>
    </row>
    <row r="120" spans="1:8">
      <c r="A120" s="2" t="s">
        <v>268</v>
      </c>
      <c r="B120" s="2" t="s">
        <v>648</v>
      </c>
      <c r="C120" s="2" t="s">
        <v>386</v>
      </c>
      <c r="D120" s="2" t="s">
        <v>649</v>
      </c>
      <c r="F120" s="2" t="s">
        <v>83</v>
      </c>
      <c r="G120" s="3">
        <v>41369</v>
      </c>
      <c r="H120" s="2" t="s">
        <v>647</v>
      </c>
    </row>
    <row r="121" spans="1:8">
      <c r="A121" s="2" t="s">
        <v>269</v>
      </c>
      <c r="B121" s="2" t="s">
        <v>650</v>
      </c>
      <c r="C121" s="2" t="s">
        <v>608</v>
      </c>
      <c r="D121" s="2" t="s">
        <v>651</v>
      </c>
      <c r="F121" s="2" t="s">
        <v>83</v>
      </c>
      <c r="G121" s="3">
        <v>41369</v>
      </c>
      <c r="H121" s="2" t="s">
        <v>652</v>
      </c>
    </row>
    <row r="122" spans="1:8">
      <c r="A122" s="2" t="s">
        <v>270</v>
      </c>
      <c r="B122" s="2" t="s">
        <v>653</v>
      </c>
      <c r="C122" s="2" t="s">
        <v>311</v>
      </c>
      <c r="D122" s="2" t="s">
        <v>654</v>
      </c>
      <c r="F122" s="2" t="s">
        <v>50</v>
      </c>
      <c r="G122" s="3">
        <v>41315</v>
      </c>
      <c r="H122" s="2" t="s">
        <v>652</v>
      </c>
    </row>
    <row r="123" spans="1:8">
      <c r="A123" s="2" t="s">
        <v>272</v>
      </c>
      <c r="B123" s="2" t="s">
        <v>655</v>
      </c>
      <c r="C123" s="2" t="s">
        <v>259</v>
      </c>
      <c r="D123" s="2" t="s">
        <v>656</v>
      </c>
      <c r="F123" s="2" t="s">
        <v>657</v>
      </c>
      <c r="G123" s="3">
        <v>41313</v>
      </c>
      <c r="H123" s="2" t="s">
        <v>652</v>
      </c>
    </row>
    <row r="124" spans="1:8">
      <c r="A124" s="2" t="s">
        <v>274</v>
      </c>
      <c r="B124" s="2" t="s">
        <v>658</v>
      </c>
      <c r="C124" s="2" t="s">
        <v>240</v>
      </c>
      <c r="D124" s="2" t="s">
        <v>659</v>
      </c>
      <c r="F124" s="2" t="s">
        <v>241</v>
      </c>
      <c r="G124" s="3">
        <v>41357</v>
      </c>
      <c r="H124" s="2" t="s">
        <v>652</v>
      </c>
    </row>
    <row r="125" spans="1:8">
      <c r="A125" s="2" t="s">
        <v>660</v>
      </c>
      <c r="B125" s="2" t="s">
        <v>661</v>
      </c>
      <c r="C125" s="2" t="s">
        <v>259</v>
      </c>
      <c r="D125" s="2" t="s">
        <v>662</v>
      </c>
      <c r="F125" s="2" t="s">
        <v>155</v>
      </c>
      <c r="G125" s="3">
        <v>41357</v>
      </c>
      <c r="H125" s="2" t="s">
        <v>663</v>
      </c>
    </row>
    <row r="126" spans="1:8">
      <c r="A126" s="2" t="s">
        <v>277</v>
      </c>
      <c r="B126" s="2" t="s">
        <v>664</v>
      </c>
      <c r="C126" s="2" t="s">
        <v>665</v>
      </c>
      <c r="D126" s="2" t="s">
        <v>666</v>
      </c>
      <c r="F126" s="2" t="s">
        <v>155</v>
      </c>
      <c r="G126" s="3">
        <v>41357</v>
      </c>
      <c r="H126" s="2" t="s">
        <v>663</v>
      </c>
    </row>
    <row r="127" spans="1:8">
      <c r="A127" s="2" t="s">
        <v>279</v>
      </c>
      <c r="B127" s="2" t="s">
        <v>667</v>
      </c>
      <c r="C127" s="2" t="s">
        <v>639</v>
      </c>
      <c r="D127" s="2" t="s">
        <v>668</v>
      </c>
      <c r="F127" s="2" t="s">
        <v>181</v>
      </c>
      <c r="G127" s="3">
        <v>41357</v>
      </c>
      <c r="H127" s="2" t="s">
        <v>669</v>
      </c>
    </row>
    <row r="128" spans="1:8">
      <c r="A128" s="2" t="s">
        <v>283</v>
      </c>
      <c r="B128" s="2" t="s">
        <v>338</v>
      </c>
      <c r="C128" s="2" t="s">
        <v>302</v>
      </c>
      <c r="D128" s="2" t="s">
        <v>670</v>
      </c>
      <c r="F128" s="2" t="s">
        <v>671</v>
      </c>
      <c r="G128" s="3">
        <v>41301</v>
      </c>
      <c r="H128" s="2" t="s">
        <v>669</v>
      </c>
    </row>
    <row r="129" spans="1:8">
      <c r="A129" s="2" t="s">
        <v>285</v>
      </c>
      <c r="B129" s="2" t="s">
        <v>672</v>
      </c>
      <c r="C129" s="2" t="s">
        <v>673</v>
      </c>
      <c r="D129" s="2" t="s">
        <v>674</v>
      </c>
      <c r="F129" s="2" t="s">
        <v>271</v>
      </c>
      <c r="G129" s="3">
        <v>41357</v>
      </c>
      <c r="H129" s="2" t="s">
        <v>675</v>
      </c>
    </row>
    <row r="130" spans="1:8">
      <c r="A130" s="2" t="s">
        <v>676</v>
      </c>
      <c r="B130" s="2" t="s">
        <v>677</v>
      </c>
      <c r="C130" s="2" t="s">
        <v>281</v>
      </c>
      <c r="D130" s="2" t="s">
        <v>678</v>
      </c>
      <c r="F130" s="2" t="s">
        <v>553</v>
      </c>
      <c r="G130" s="3">
        <v>41292</v>
      </c>
      <c r="H130" s="2" t="s">
        <v>679</v>
      </c>
    </row>
    <row r="131" spans="1:8">
      <c r="A131" s="2" t="s">
        <v>287</v>
      </c>
      <c r="B131" s="2" t="s">
        <v>680</v>
      </c>
      <c r="C131" s="2" t="s">
        <v>681</v>
      </c>
      <c r="D131" s="2" t="s">
        <v>682</v>
      </c>
      <c r="F131" s="2" t="s">
        <v>176</v>
      </c>
      <c r="G131" s="3">
        <v>41300</v>
      </c>
      <c r="H131" s="2" t="s">
        <v>679</v>
      </c>
    </row>
    <row r="132" spans="1:8">
      <c r="A132" s="2" t="s">
        <v>289</v>
      </c>
      <c r="B132" s="2" t="s">
        <v>683</v>
      </c>
      <c r="C132" s="2" t="s">
        <v>201</v>
      </c>
      <c r="D132" s="2" t="s">
        <v>684</v>
      </c>
      <c r="F132" s="2" t="s">
        <v>299</v>
      </c>
      <c r="G132" s="3">
        <v>41357</v>
      </c>
      <c r="H132" s="2" t="s">
        <v>685</v>
      </c>
    </row>
    <row r="133" spans="1:8">
      <c r="A133" s="2" t="s">
        <v>292</v>
      </c>
      <c r="B133" s="2" t="s">
        <v>686</v>
      </c>
      <c r="C133" s="2" t="s">
        <v>248</v>
      </c>
      <c r="D133" s="2" t="s">
        <v>687</v>
      </c>
      <c r="F133" s="2" t="s">
        <v>299</v>
      </c>
      <c r="G133" s="3">
        <v>41357</v>
      </c>
      <c r="H133" s="2" t="s">
        <v>688</v>
      </c>
    </row>
    <row r="134" spans="1:8">
      <c r="A134" s="2" t="s">
        <v>294</v>
      </c>
      <c r="B134" s="2" t="s">
        <v>689</v>
      </c>
      <c r="C134" s="2" t="s">
        <v>230</v>
      </c>
      <c r="D134" s="2" t="s">
        <v>690</v>
      </c>
      <c r="F134" s="2" t="s">
        <v>155</v>
      </c>
      <c r="G134" s="3">
        <v>41357</v>
      </c>
      <c r="H134" s="2" t="s">
        <v>691</v>
      </c>
    </row>
    <row r="135" spans="1:8">
      <c r="A135" s="2" t="s">
        <v>295</v>
      </c>
      <c r="B135" s="2" t="s">
        <v>692</v>
      </c>
      <c r="C135" s="2" t="s">
        <v>693</v>
      </c>
      <c r="D135" s="2" t="s">
        <v>694</v>
      </c>
      <c r="F135" s="2" t="s">
        <v>87</v>
      </c>
      <c r="G135" s="3">
        <v>41357</v>
      </c>
      <c r="H135" s="2" t="s">
        <v>695</v>
      </c>
    </row>
    <row r="136" spans="1:8">
      <c r="A136" s="2" t="s">
        <v>296</v>
      </c>
      <c r="B136" s="2" t="s">
        <v>696</v>
      </c>
      <c r="C136" s="2" t="s">
        <v>540</v>
      </c>
      <c r="D136" s="2" t="s">
        <v>697</v>
      </c>
      <c r="F136" s="2" t="s">
        <v>241</v>
      </c>
      <c r="G136" s="3">
        <v>41357</v>
      </c>
      <c r="H136" s="2" t="s">
        <v>695</v>
      </c>
    </row>
    <row r="137" spans="1:8">
      <c r="A137" s="2" t="s">
        <v>296</v>
      </c>
      <c r="B137" s="2" t="s">
        <v>698</v>
      </c>
      <c r="C137" s="2" t="s">
        <v>127</v>
      </c>
      <c r="D137" s="2" t="s">
        <v>697</v>
      </c>
      <c r="F137" s="2" t="s">
        <v>87</v>
      </c>
      <c r="G137" s="3">
        <v>41357</v>
      </c>
      <c r="H137" s="2" t="s">
        <v>695</v>
      </c>
    </row>
    <row r="138" spans="1:8">
      <c r="A138" s="2" t="s">
        <v>300</v>
      </c>
      <c r="B138" s="2" t="s">
        <v>699</v>
      </c>
      <c r="C138" s="2" t="s">
        <v>700</v>
      </c>
      <c r="D138" s="2" t="s">
        <v>701</v>
      </c>
      <c r="F138" s="2" t="s">
        <v>181</v>
      </c>
      <c r="G138" s="3">
        <v>41357</v>
      </c>
      <c r="H138" s="2" t="s">
        <v>695</v>
      </c>
    </row>
    <row r="139" spans="1:8">
      <c r="A139" s="2" t="s">
        <v>301</v>
      </c>
      <c r="B139" s="2" t="s">
        <v>702</v>
      </c>
      <c r="C139" s="2" t="s">
        <v>127</v>
      </c>
      <c r="D139" s="2" t="s">
        <v>703</v>
      </c>
      <c r="F139" s="2" t="s">
        <v>83</v>
      </c>
      <c r="G139" s="3">
        <v>41369</v>
      </c>
      <c r="H139" s="2" t="s">
        <v>704</v>
      </c>
    </row>
    <row r="140" spans="1:8">
      <c r="A140" s="2" t="s">
        <v>303</v>
      </c>
      <c r="B140" s="2" t="s">
        <v>705</v>
      </c>
      <c r="C140" s="2" t="s">
        <v>153</v>
      </c>
      <c r="D140" s="2" t="s">
        <v>706</v>
      </c>
      <c r="F140" s="2" t="s">
        <v>87</v>
      </c>
      <c r="G140" s="3">
        <v>41357</v>
      </c>
      <c r="H140" s="2" t="s">
        <v>704</v>
      </c>
    </row>
    <row r="141" spans="1:8">
      <c r="A141" s="2" t="s">
        <v>707</v>
      </c>
      <c r="B141" s="2" t="s">
        <v>708</v>
      </c>
      <c r="C141" s="2" t="s">
        <v>386</v>
      </c>
      <c r="D141" s="2" t="s">
        <v>709</v>
      </c>
      <c r="F141" s="2" t="s">
        <v>87</v>
      </c>
      <c r="G141" s="3">
        <v>41357</v>
      </c>
      <c r="H141" s="2" t="s">
        <v>710</v>
      </c>
    </row>
    <row r="142" spans="1:8">
      <c r="A142" s="2" t="s">
        <v>306</v>
      </c>
      <c r="B142" s="2" t="s">
        <v>711</v>
      </c>
      <c r="C142" s="2" t="s">
        <v>712</v>
      </c>
      <c r="D142" s="2" t="s">
        <v>713</v>
      </c>
      <c r="F142" s="2" t="s">
        <v>87</v>
      </c>
      <c r="G142" s="3">
        <v>41357</v>
      </c>
      <c r="H142" s="2" t="s">
        <v>714</v>
      </c>
    </row>
    <row r="143" spans="1:8">
      <c r="A143" s="2" t="s">
        <v>309</v>
      </c>
      <c r="B143" s="2" t="s">
        <v>715</v>
      </c>
      <c r="C143" s="2" t="s">
        <v>716</v>
      </c>
      <c r="D143" s="2" t="s">
        <v>717</v>
      </c>
      <c r="F143" s="2" t="s">
        <v>718</v>
      </c>
      <c r="G143" s="3">
        <v>41294</v>
      </c>
      <c r="H143" s="2" t="s">
        <v>719</v>
      </c>
    </row>
    <row r="144" spans="1:8">
      <c r="A144" s="2" t="s">
        <v>310</v>
      </c>
      <c r="B144" s="2" t="s">
        <v>720</v>
      </c>
      <c r="C144" s="2" t="s">
        <v>721</v>
      </c>
      <c r="D144" s="2" t="s">
        <v>722</v>
      </c>
      <c r="F144" s="2" t="s">
        <v>271</v>
      </c>
      <c r="G144" s="3">
        <v>41357</v>
      </c>
      <c r="H144" s="2" t="s">
        <v>719</v>
      </c>
    </row>
    <row r="145" spans="1:8">
      <c r="A145" s="2" t="s">
        <v>310</v>
      </c>
      <c r="B145" s="2" t="s">
        <v>334</v>
      </c>
      <c r="C145" s="2" t="s">
        <v>55</v>
      </c>
      <c r="D145" s="2" t="s">
        <v>722</v>
      </c>
      <c r="F145" s="2" t="s">
        <v>596</v>
      </c>
      <c r="G145" s="3">
        <v>41322</v>
      </c>
      <c r="H145" s="2" t="s">
        <v>719</v>
      </c>
    </row>
    <row r="146" spans="1:8">
      <c r="A146" s="2" t="s">
        <v>312</v>
      </c>
      <c r="B146" s="2" t="s">
        <v>358</v>
      </c>
      <c r="C146" s="2" t="s">
        <v>137</v>
      </c>
      <c r="D146" s="2" t="s">
        <v>723</v>
      </c>
      <c r="F146" s="2" t="s">
        <v>596</v>
      </c>
      <c r="G146" s="3">
        <v>41322</v>
      </c>
      <c r="H146" s="2" t="s">
        <v>724</v>
      </c>
    </row>
    <row r="147" spans="1:8">
      <c r="A147" s="2" t="s">
        <v>314</v>
      </c>
      <c r="B147" s="2" t="s">
        <v>725</v>
      </c>
      <c r="C147" s="2" t="s">
        <v>726</v>
      </c>
      <c r="D147" s="2" t="s">
        <v>727</v>
      </c>
      <c r="F147" s="2" t="s">
        <v>50</v>
      </c>
      <c r="G147" s="3">
        <v>41315</v>
      </c>
      <c r="H147" s="2" t="s">
        <v>724</v>
      </c>
    </row>
    <row r="148" spans="1:8">
      <c r="A148" s="2" t="s">
        <v>316</v>
      </c>
      <c r="B148" s="2" t="s">
        <v>728</v>
      </c>
      <c r="C148" s="2" t="s">
        <v>302</v>
      </c>
      <c r="D148" s="2" t="s">
        <v>729</v>
      </c>
      <c r="F148" s="2" t="s">
        <v>181</v>
      </c>
      <c r="G148" s="3">
        <v>41357</v>
      </c>
      <c r="H148" s="2" t="s">
        <v>730</v>
      </c>
    </row>
    <row r="149" spans="1:8">
      <c r="A149" s="2" t="s">
        <v>318</v>
      </c>
      <c r="B149" s="2" t="s">
        <v>731</v>
      </c>
      <c r="C149" s="2" t="s">
        <v>716</v>
      </c>
      <c r="D149" s="2" t="s">
        <v>732</v>
      </c>
      <c r="F149" s="2" t="s">
        <v>507</v>
      </c>
      <c r="G149" s="3">
        <v>41322</v>
      </c>
      <c r="H149" s="2" t="s">
        <v>730</v>
      </c>
    </row>
    <row r="150" spans="1:8">
      <c r="A150" s="2" t="s">
        <v>733</v>
      </c>
      <c r="B150" s="2" t="s">
        <v>734</v>
      </c>
      <c r="C150" s="2" t="s">
        <v>735</v>
      </c>
      <c r="D150" s="2" t="s">
        <v>736</v>
      </c>
      <c r="F150" s="2" t="s">
        <v>50</v>
      </c>
      <c r="G150" s="3">
        <v>41315</v>
      </c>
      <c r="H150" s="2" t="s">
        <v>737</v>
      </c>
    </row>
    <row r="151" spans="1:8">
      <c r="A151" s="2" t="s">
        <v>319</v>
      </c>
      <c r="B151" s="2" t="s">
        <v>389</v>
      </c>
      <c r="C151" s="2" t="s">
        <v>132</v>
      </c>
      <c r="D151" s="2" t="s">
        <v>738</v>
      </c>
      <c r="F151" s="2" t="s">
        <v>103</v>
      </c>
      <c r="G151" s="3">
        <v>41286</v>
      </c>
      <c r="H151" s="2" t="s">
        <v>739</v>
      </c>
    </row>
    <row r="152" spans="1:8">
      <c r="A152" s="2" t="s">
        <v>740</v>
      </c>
      <c r="B152" s="2" t="s">
        <v>741</v>
      </c>
      <c r="C152" s="2" t="s">
        <v>742</v>
      </c>
      <c r="D152" s="2" t="s">
        <v>743</v>
      </c>
      <c r="F152" s="2" t="s">
        <v>87</v>
      </c>
      <c r="G152" s="3">
        <v>41357</v>
      </c>
      <c r="H152" s="2" t="s">
        <v>744</v>
      </c>
    </row>
    <row r="153" spans="1:8">
      <c r="A153" s="2" t="s">
        <v>322</v>
      </c>
      <c r="B153" s="2" t="s">
        <v>745</v>
      </c>
      <c r="C153" s="2" t="s">
        <v>746</v>
      </c>
      <c r="D153" s="2" t="s">
        <v>747</v>
      </c>
      <c r="F153" s="2" t="s">
        <v>181</v>
      </c>
      <c r="G153" s="3">
        <v>41357</v>
      </c>
      <c r="H153" s="2" t="s">
        <v>748</v>
      </c>
    </row>
    <row r="154" spans="1:8">
      <c r="A154" s="2" t="s">
        <v>323</v>
      </c>
      <c r="B154" s="2" t="s">
        <v>749</v>
      </c>
      <c r="C154" s="2" t="s">
        <v>167</v>
      </c>
      <c r="D154" s="2" t="s">
        <v>750</v>
      </c>
      <c r="F154" s="2" t="s">
        <v>83</v>
      </c>
      <c r="G154" s="3">
        <v>41369</v>
      </c>
      <c r="H154" s="2" t="s">
        <v>751</v>
      </c>
    </row>
    <row r="155" spans="1:8">
      <c r="A155" s="2" t="s">
        <v>325</v>
      </c>
      <c r="B155" s="2" t="s">
        <v>752</v>
      </c>
      <c r="C155" s="2" t="s">
        <v>259</v>
      </c>
      <c r="D155" s="2" t="s">
        <v>753</v>
      </c>
      <c r="F155" s="2" t="s">
        <v>83</v>
      </c>
      <c r="G155" s="3">
        <v>41341</v>
      </c>
      <c r="H155" s="2" t="s">
        <v>754</v>
      </c>
    </row>
    <row r="156" spans="1:8">
      <c r="A156" s="2" t="s">
        <v>327</v>
      </c>
      <c r="B156" s="2" t="s">
        <v>755</v>
      </c>
      <c r="C156" s="2" t="s">
        <v>267</v>
      </c>
      <c r="D156" s="2" t="s">
        <v>756</v>
      </c>
      <c r="F156" s="2" t="s">
        <v>181</v>
      </c>
      <c r="G156" s="3">
        <v>41357</v>
      </c>
      <c r="H156" s="2" t="s">
        <v>757</v>
      </c>
    </row>
    <row r="157" spans="1:8">
      <c r="A157" s="2" t="s">
        <v>328</v>
      </c>
      <c r="B157" s="2" t="s">
        <v>758</v>
      </c>
      <c r="C157" s="2" t="s">
        <v>240</v>
      </c>
      <c r="D157" s="2" t="s">
        <v>759</v>
      </c>
      <c r="F157" s="2" t="s">
        <v>83</v>
      </c>
      <c r="G157" s="3">
        <v>41341</v>
      </c>
      <c r="H157" s="2" t="s">
        <v>760</v>
      </c>
    </row>
    <row r="158" spans="1:8">
      <c r="A158" s="2" t="s">
        <v>329</v>
      </c>
      <c r="B158" s="2" t="s">
        <v>761</v>
      </c>
      <c r="C158" s="2" t="s">
        <v>742</v>
      </c>
      <c r="D158" s="2" t="s">
        <v>762</v>
      </c>
      <c r="F158" s="2" t="s">
        <v>87</v>
      </c>
      <c r="G158" s="3">
        <v>41357</v>
      </c>
      <c r="H158" s="2" t="s">
        <v>763</v>
      </c>
    </row>
    <row r="159" spans="1:8">
      <c r="A159" s="2" t="s">
        <v>331</v>
      </c>
      <c r="B159" s="2" t="s">
        <v>764</v>
      </c>
      <c r="C159" s="2" t="s">
        <v>124</v>
      </c>
      <c r="D159" s="2" t="s">
        <v>765</v>
      </c>
      <c r="F159" s="2" t="s">
        <v>181</v>
      </c>
      <c r="G159" s="3">
        <v>41357</v>
      </c>
      <c r="H159" s="2" t="s">
        <v>763</v>
      </c>
    </row>
    <row r="160" spans="1:8">
      <c r="A160" s="2" t="s">
        <v>332</v>
      </c>
      <c r="B160" s="2" t="s">
        <v>766</v>
      </c>
      <c r="C160" s="2" t="s">
        <v>767</v>
      </c>
      <c r="D160" s="2" t="s">
        <v>768</v>
      </c>
      <c r="F160" s="2" t="s">
        <v>553</v>
      </c>
      <c r="G160" s="3">
        <v>41292</v>
      </c>
      <c r="H160" s="2" t="s">
        <v>769</v>
      </c>
    </row>
    <row r="161" spans="1:8">
      <c r="A161" s="2" t="s">
        <v>333</v>
      </c>
      <c r="B161" s="2" t="s">
        <v>770</v>
      </c>
      <c r="C161" s="2" t="s">
        <v>59</v>
      </c>
      <c r="D161" s="2" t="s">
        <v>771</v>
      </c>
      <c r="F161" s="2" t="s">
        <v>596</v>
      </c>
      <c r="G161" s="3">
        <v>41322</v>
      </c>
      <c r="H161" s="2" t="s">
        <v>769</v>
      </c>
    </row>
    <row r="162" spans="1:8">
      <c r="A162" s="2" t="s">
        <v>335</v>
      </c>
      <c r="B162" s="2" t="s">
        <v>772</v>
      </c>
      <c r="C162" s="2" t="s">
        <v>773</v>
      </c>
      <c r="D162" s="2" t="s">
        <v>774</v>
      </c>
      <c r="F162" s="2" t="s">
        <v>181</v>
      </c>
      <c r="G162" s="3">
        <v>41327</v>
      </c>
      <c r="H162" s="2" t="s">
        <v>775</v>
      </c>
    </row>
    <row r="163" spans="1:8">
      <c r="A163" s="2" t="s">
        <v>337</v>
      </c>
      <c r="B163" s="2" t="s">
        <v>776</v>
      </c>
      <c r="C163" s="2" t="s">
        <v>159</v>
      </c>
      <c r="D163" s="2" t="s">
        <v>777</v>
      </c>
      <c r="F163" s="2" t="s">
        <v>160</v>
      </c>
      <c r="G163" s="3">
        <v>41357</v>
      </c>
      <c r="H163" s="2" t="s">
        <v>778</v>
      </c>
    </row>
    <row r="164" spans="1:8">
      <c r="A164" s="2" t="s">
        <v>339</v>
      </c>
      <c r="B164" s="2" t="s">
        <v>779</v>
      </c>
      <c r="C164" s="2" t="s">
        <v>780</v>
      </c>
      <c r="D164" s="2" t="s">
        <v>781</v>
      </c>
      <c r="F164" s="2" t="s">
        <v>241</v>
      </c>
      <c r="G164" s="3">
        <v>41357</v>
      </c>
      <c r="H164" s="2" t="s">
        <v>778</v>
      </c>
    </row>
    <row r="165" spans="1:8">
      <c r="A165" s="2" t="s">
        <v>341</v>
      </c>
      <c r="B165" s="2" t="s">
        <v>782</v>
      </c>
      <c r="C165" s="2" t="s">
        <v>369</v>
      </c>
      <c r="D165" s="2" t="s">
        <v>783</v>
      </c>
      <c r="F165" s="2" t="s">
        <v>83</v>
      </c>
      <c r="G165" s="3">
        <v>41369</v>
      </c>
      <c r="H165" s="2" t="s">
        <v>784</v>
      </c>
    </row>
    <row r="166" spans="1:8">
      <c r="A166" s="2" t="s">
        <v>342</v>
      </c>
      <c r="B166" s="2" t="s">
        <v>785</v>
      </c>
      <c r="C166" s="2" t="s">
        <v>786</v>
      </c>
      <c r="D166" s="2" t="s">
        <v>787</v>
      </c>
      <c r="F166" s="2" t="s">
        <v>299</v>
      </c>
      <c r="G166" s="3">
        <v>41357</v>
      </c>
      <c r="H166" s="2" t="s">
        <v>788</v>
      </c>
    </row>
    <row r="167" spans="1:8">
      <c r="A167" s="2" t="s">
        <v>343</v>
      </c>
      <c r="B167" s="2" t="s">
        <v>789</v>
      </c>
      <c r="C167" s="2" t="s">
        <v>540</v>
      </c>
      <c r="D167" s="2" t="s">
        <v>790</v>
      </c>
      <c r="F167" s="2" t="s">
        <v>83</v>
      </c>
      <c r="G167" s="3">
        <v>41369</v>
      </c>
      <c r="H167" s="2" t="s">
        <v>788</v>
      </c>
    </row>
    <row r="168" spans="1:8">
      <c r="A168" s="2" t="s">
        <v>344</v>
      </c>
      <c r="B168" s="2" t="s">
        <v>791</v>
      </c>
      <c r="C168" s="2" t="s">
        <v>792</v>
      </c>
      <c r="D168" s="2" t="s">
        <v>793</v>
      </c>
      <c r="F168" s="2" t="s">
        <v>87</v>
      </c>
      <c r="G168" s="3">
        <v>41357</v>
      </c>
      <c r="H168" s="2" t="s">
        <v>788</v>
      </c>
    </row>
    <row r="169" spans="1:8">
      <c r="A169" s="2" t="s">
        <v>345</v>
      </c>
      <c r="B169" s="2" t="s">
        <v>794</v>
      </c>
      <c r="C169" s="2" t="s">
        <v>455</v>
      </c>
      <c r="D169" s="2" t="s">
        <v>795</v>
      </c>
      <c r="F169" s="2" t="s">
        <v>87</v>
      </c>
      <c r="G169" s="3">
        <v>41357</v>
      </c>
      <c r="H169" s="2" t="s">
        <v>796</v>
      </c>
    </row>
    <row r="170" spans="1:8">
      <c r="A170" s="2" t="s">
        <v>345</v>
      </c>
      <c r="B170" s="2" t="s">
        <v>797</v>
      </c>
      <c r="C170" s="2" t="s">
        <v>311</v>
      </c>
      <c r="D170" s="2" t="s">
        <v>795</v>
      </c>
      <c r="F170" s="2" t="s">
        <v>299</v>
      </c>
      <c r="G170" s="3">
        <v>41357</v>
      </c>
      <c r="H170" s="2" t="s">
        <v>796</v>
      </c>
    </row>
    <row r="171" spans="1:8">
      <c r="A171" s="2" t="s">
        <v>347</v>
      </c>
      <c r="B171" s="2" t="s">
        <v>798</v>
      </c>
      <c r="C171" s="2" t="s">
        <v>220</v>
      </c>
      <c r="D171" s="2" t="s">
        <v>799</v>
      </c>
      <c r="F171" s="2" t="s">
        <v>241</v>
      </c>
      <c r="G171" s="3">
        <v>41357</v>
      </c>
      <c r="H171" s="2" t="s">
        <v>796</v>
      </c>
    </row>
    <row r="172" spans="1:8">
      <c r="A172" s="2" t="s">
        <v>349</v>
      </c>
      <c r="B172" s="2" t="s">
        <v>800</v>
      </c>
      <c r="C172" s="2" t="s">
        <v>801</v>
      </c>
      <c r="D172" s="2" t="s">
        <v>802</v>
      </c>
      <c r="F172" s="2" t="s">
        <v>241</v>
      </c>
      <c r="G172" s="3">
        <v>41357</v>
      </c>
      <c r="H172" s="2" t="s">
        <v>803</v>
      </c>
    </row>
    <row r="173" spans="1:8">
      <c r="A173" s="2" t="s">
        <v>352</v>
      </c>
      <c r="B173" s="2" t="s">
        <v>804</v>
      </c>
      <c r="C173" s="2" t="s">
        <v>540</v>
      </c>
      <c r="D173" s="2" t="s">
        <v>805</v>
      </c>
      <c r="F173" s="2" t="s">
        <v>542</v>
      </c>
      <c r="G173" s="3">
        <v>41395</v>
      </c>
      <c r="H173" s="2" t="s">
        <v>806</v>
      </c>
    </row>
    <row r="174" spans="1:8">
      <c r="A174" s="2" t="s">
        <v>353</v>
      </c>
      <c r="B174" s="2" t="s">
        <v>807</v>
      </c>
      <c r="C174" s="2" t="s">
        <v>808</v>
      </c>
      <c r="D174" s="2" t="s">
        <v>809</v>
      </c>
      <c r="F174" s="2" t="s">
        <v>87</v>
      </c>
      <c r="G174" s="3">
        <v>41357</v>
      </c>
      <c r="H174" s="2" t="s">
        <v>806</v>
      </c>
    </row>
    <row r="175" spans="1:8">
      <c r="A175" s="2" t="s">
        <v>355</v>
      </c>
      <c r="B175" s="2" t="s">
        <v>810</v>
      </c>
      <c r="C175" s="2" t="s">
        <v>124</v>
      </c>
      <c r="D175" s="2" t="s">
        <v>811</v>
      </c>
      <c r="F175" s="2" t="s">
        <v>181</v>
      </c>
      <c r="G175" s="3">
        <v>41357</v>
      </c>
      <c r="H175" s="2" t="s">
        <v>812</v>
      </c>
    </row>
    <row r="176" spans="1:8">
      <c r="A176" s="2" t="s">
        <v>357</v>
      </c>
      <c r="B176" s="2" t="s">
        <v>813</v>
      </c>
      <c r="C176" s="2" t="s">
        <v>814</v>
      </c>
      <c r="D176" s="2" t="s">
        <v>815</v>
      </c>
      <c r="F176" s="2" t="s">
        <v>83</v>
      </c>
      <c r="G176" s="3">
        <v>41369</v>
      </c>
      <c r="H176" s="2" t="s">
        <v>812</v>
      </c>
    </row>
    <row r="177" spans="1:8">
      <c r="A177" s="2" t="s">
        <v>816</v>
      </c>
      <c r="B177" s="2" t="s">
        <v>817</v>
      </c>
      <c r="C177" s="2" t="s">
        <v>818</v>
      </c>
      <c r="D177" s="2" t="s">
        <v>819</v>
      </c>
      <c r="F177" s="2" t="s">
        <v>241</v>
      </c>
      <c r="G177" s="3">
        <v>41357</v>
      </c>
      <c r="H177" s="2" t="s">
        <v>820</v>
      </c>
    </row>
    <row r="178" spans="1:8">
      <c r="A178" s="2" t="s">
        <v>359</v>
      </c>
      <c r="B178" s="2" t="s">
        <v>821</v>
      </c>
      <c r="C178" s="2" t="s">
        <v>132</v>
      </c>
      <c r="D178" s="2" t="s">
        <v>822</v>
      </c>
      <c r="F178" s="2" t="s">
        <v>103</v>
      </c>
      <c r="G178" s="3">
        <v>41286</v>
      </c>
      <c r="H178" s="2" t="s">
        <v>820</v>
      </c>
    </row>
    <row r="179" spans="1:8">
      <c r="A179" s="2" t="s">
        <v>360</v>
      </c>
      <c r="B179" s="2" t="s">
        <v>823</v>
      </c>
      <c r="C179" s="2" t="s">
        <v>824</v>
      </c>
      <c r="D179" s="2" t="s">
        <v>825</v>
      </c>
      <c r="F179" s="2" t="s">
        <v>657</v>
      </c>
      <c r="G179" s="3">
        <v>41313</v>
      </c>
      <c r="H179" s="2" t="s">
        <v>820</v>
      </c>
    </row>
    <row r="180" spans="1:8">
      <c r="A180" s="2" t="s">
        <v>362</v>
      </c>
      <c r="B180" s="2" t="s">
        <v>826</v>
      </c>
      <c r="C180" s="2" t="s">
        <v>293</v>
      </c>
      <c r="D180" s="2" t="s">
        <v>827</v>
      </c>
      <c r="F180" s="2" t="s">
        <v>271</v>
      </c>
      <c r="G180" s="3">
        <v>41357</v>
      </c>
      <c r="H180" s="2" t="s">
        <v>828</v>
      </c>
    </row>
    <row r="181" spans="1:8">
      <c r="A181" s="2" t="s">
        <v>364</v>
      </c>
      <c r="B181" s="2" t="s">
        <v>829</v>
      </c>
      <c r="C181" s="2" t="s">
        <v>134</v>
      </c>
      <c r="D181" s="2" t="s">
        <v>830</v>
      </c>
      <c r="F181" s="2" t="s">
        <v>83</v>
      </c>
      <c r="G181" s="3">
        <v>41369</v>
      </c>
      <c r="H181" s="2" t="s">
        <v>831</v>
      </c>
    </row>
    <row r="182" spans="1:8">
      <c r="A182" s="2" t="s">
        <v>364</v>
      </c>
      <c r="B182" s="2" t="s">
        <v>832</v>
      </c>
      <c r="C182" s="2" t="s">
        <v>311</v>
      </c>
      <c r="D182" s="2" t="s">
        <v>830</v>
      </c>
      <c r="F182" s="2" t="s">
        <v>100</v>
      </c>
      <c r="G182" s="3">
        <v>41292</v>
      </c>
      <c r="H182" s="2" t="s">
        <v>831</v>
      </c>
    </row>
    <row r="183" spans="1:8">
      <c r="A183" s="2" t="s">
        <v>367</v>
      </c>
      <c r="B183" s="2" t="s">
        <v>833</v>
      </c>
      <c r="C183" s="2" t="s">
        <v>51</v>
      </c>
      <c r="D183" s="2" t="s">
        <v>834</v>
      </c>
      <c r="F183" s="2" t="s">
        <v>50</v>
      </c>
      <c r="G183" s="3">
        <v>41315</v>
      </c>
      <c r="H183" s="2" t="s">
        <v>835</v>
      </c>
    </row>
    <row r="184" spans="1:8">
      <c r="A184" s="2" t="s">
        <v>370</v>
      </c>
      <c r="B184" s="2" t="s">
        <v>836</v>
      </c>
      <c r="C184" s="2" t="s">
        <v>127</v>
      </c>
      <c r="D184" s="2" t="s">
        <v>837</v>
      </c>
      <c r="F184" s="2" t="s">
        <v>83</v>
      </c>
      <c r="G184" s="3">
        <v>41369</v>
      </c>
      <c r="H184" s="2" t="s">
        <v>835</v>
      </c>
    </row>
    <row r="185" spans="1:8">
      <c r="A185" s="2" t="s">
        <v>838</v>
      </c>
      <c r="B185" s="2" t="s">
        <v>48</v>
      </c>
      <c r="C185" s="2" t="s">
        <v>49</v>
      </c>
      <c r="D185" s="2" t="s">
        <v>839</v>
      </c>
      <c r="F185" s="2" t="s">
        <v>176</v>
      </c>
      <c r="G185" s="3">
        <v>41336</v>
      </c>
      <c r="H185" s="2" t="s">
        <v>835</v>
      </c>
    </row>
    <row r="186" spans="1:8">
      <c r="A186" s="2" t="s">
        <v>838</v>
      </c>
      <c r="B186" s="2" t="s">
        <v>840</v>
      </c>
      <c r="C186" s="2" t="s">
        <v>302</v>
      </c>
      <c r="D186" s="2" t="s">
        <v>839</v>
      </c>
      <c r="F186" s="2" t="s">
        <v>181</v>
      </c>
      <c r="G186" s="3">
        <v>41357</v>
      </c>
      <c r="H186" s="2" t="s">
        <v>835</v>
      </c>
    </row>
    <row r="187" spans="1:8">
      <c r="A187" s="2" t="s">
        <v>372</v>
      </c>
      <c r="B187" s="2" t="s">
        <v>841</v>
      </c>
      <c r="C187" s="2" t="s">
        <v>842</v>
      </c>
      <c r="D187" s="2" t="s">
        <v>843</v>
      </c>
      <c r="F187" s="2" t="s">
        <v>282</v>
      </c>
      <c r="G187" s="3">
        <v>41348</v>
      </c>
      <c r="H187" s="2" t="s">
        <v>844</v>
      </c>
    </row>
    <row r="188" spans="1:8">
      <c r="A188" s="2" t="s">
        <v>373</v>
      </c>
      <c r="B188" s="2" t="s">
        <v>845</v>
      </c>
      <c r="C188" s="2" t="s">
        <v>340</v>
      </c>
      <c r="D188" s="2" t="s">
        <v>846</v>
      </c>
      <c r="F188" s="2" t="s">
        <v>181</v>
      </c>
      <c r="G188" s="3">
        <v>41357</v>
      </c>
      <c r="H188" s="2" t="s">
        <v>847</v>
      </c>
    </row>
    <row r="189" spans="1:8">
      <c r="A189" s="2" t="s">
        <v>375</v>
      </c>
      <c r="B189" s="2" t="s">
        <v>848</v>
      </c>
      <c r="C189" s="2" t="s">
        <v>516</v>
      </c>
      <c r="D189" s="2" t="s">
        <v>849</v>
      </c>
      <c r="F189" s="2" t="s">
        <v>657</v>
      </c>
      <c r="G189" s="3">
        <v>41313</v>
      </c>
      <c r="H189" s="2" t="s">
        <v>847</v>
      </c>
    </row>
    <row r="190" spans="1:8">
      <c r="A190" s="2" t="s">
        <v>377</v>
      </c>
      <c r="B190" s="2" t="s">
        <v>850</v>
      </c>
      <c r="C190" s="2" t="s">
        <v>665</v>
      </c>
      <c r="D190" s="2" t="s">
        <v>851</v>
      </c>
      <c r="F190" s="2" t="s">
        <v>852</v>
      </c>
      <c r="G190" s="3">
        <v>41293</v>
      </c>
      <c r="H190" s="2" t="s">
        <v>847</v>
      </c>
    </row>
    <row r="191" spans="1:8">
      <c r="A191" s="2" t="s">
        <v>853</v>
      </c>
      <c r="B191" s="2" t="s">
        <v>854</v>
      </c>
      <c r="C191" s="2" t="s">
        <v>855</v>
      </c>
      <c r="D191" s="2" t="s">
        <v>856</v>
      </c>
      <c r="F191" s="2" t="s">
        <v>271</v>
      </c>
      <c r="G191" s="3">
        <v>41357</v>
      </c>
      <c r="H191" s="2" t="s">
        <v>857</v>
      </c>
    </row>
    <row r="192" spans="1:8">
      <c r="A192" s="2" t="s">
        <v>380</v>
      </c>
      <c r="B192" s="2" t="s">
        <v>858</v>
      </c>
      <c r="C192" s="2" t="s">
        <v>366</v>
      </c>
      <c r="D192" s="2" t="s">
        <v>859</v>
      </c>
      <c r="F192" s="2" t="s">
        <v>507</v>
      </c>
      <c r="G192" s="3">
        <v>41350</v>
      </c>
      <c r="H192" s="2" t="s">
        <v>857</v>
      </c>
    </row>
    <row r="193" spans="1:8">
      <c r="A193" s="2" t="s">
        <v>384</v>
      </c>
      <c r="B193" s="2" t="s">
        <v>860</v>
      </c>
      <c r="C193" s="2" t="s">
        <v>861</v>
      </c>
      <c r="D193" s="2" t="s">
        <v>862</v>
      </c>
      <c r="F193" s="2" t="s">
        <v>507</v>
      </c>
      <c r="G193" s="3">
        <v>41350</v>
      </c>
      <c r="H193" s="2" t="s">
        <v>857</v>
      </c>
    </row>
    <row r="194" spans="1:8">
      <c r="A194" s="2" t="s">
        <v>385</v>
      </c>
      <c r="B194" s="2" t="s">
        <v>863</v>
      </c>
      <c r="C194" s="2" t="s">
        <v>864</v>
      </c>
      <c r="D194" s="2" t="s">
        <v>865</v>
      </c>
      <c r="F194" s="2" t="s">
        <v>155</v>
      </c>
      <c r="G194" s="3">
        <v>41357</v>
      </c>
      <c r="H194" s="2" t="s">
        <v>866</v>
      </c>
    </row>
    <row r="195" spans="1:8">
      <c r="A195" s="2" t="s">
        <v>387</v>
      </c>
      <c r="B195" s="2" t="s">
        <v>867</v>
      </c>
      <c r="C195" s="2" t="s">
        <v>163</v>
      </c>
      <c r="D195" s="2" t="s">
        <v>868</v>
      </c>
      <c r="F195" s="2" t="s">
        <v>178</v>
      </c>
      <c r="G195" s="3">
        <v>41341</v>
      </c>
      <c r="H195" s="2" t="s">
        <v>866</v>
      </c>
    </row>
    <row r="196" spans="1:8">
      <c r="A196" s="2" t="s">
        <v>388</v>
      </c>
      <c r="B196" s="2" t="s">
        <v>869</v>
      </c>
      <c r="C196" s="2" t="s">
        <v>99</v>
      </c>
      <c r="D196" s="2" t="s">
        <v>870</v>
      </c>
      <c r="F196" s="2" t="s">
        <v>632</v>
      </c>
      <c r="G196" s="3">
        <v>41321</v>
      </c>
      <c r="H196" s="2" t="s">
        <v>871</v>
      </c>
    </row>
    <row r="197" spans="1:8">
      <c r="A197" s="2" t="s">
        <v>390</v>
      </c>
      <c r="B197" s="2" t="s">
        <v>872</v>
      </c>
      <c r="C197" s="2" t="s">
        <v>873</v>
      </c>
      <c r="D197" s="2" t="s">
        <v>874</v>
      </c>
      <c r="F197" s="2" t="s">
        <v>87</v>
      </c>
      <c r="G197" s="3">
        <v>41357</v>
      </c>
      <c r="H197" s="2" t="s">
        <v>871</v>
      </c>
    </row>
    <row r="198" spans="1:8">
      <c r="A198" s="2" t="s">
        <v>391</v>
      </c>
      <c r="B198" s="2" t="s">
        <v>875</v>
      </c>
      <c r="C198" s="2" t="s">
        <v>876</v>
      </c>
      <c r="D198" s="2" t="s">
        <v>877</v>
      </c>
      <c r="F198" s="2" t="s">
        <v>878</v>
      </c>
      <c r="G198" s="3">
        <v>41377</v>
      </c>
      <c r="H198" s="2" t="s">
        <v>871</v>
      </c>
    </row>
    <row r="199" spans="1:8">
      <c r="A199" s="2" t="s">
        <v>393</v>
      </c>
      <c r="B199" s="2" t="s">
        <v>879</v>
      </c>
      <c r="C199" s="2" t="s">
        <v>842</v>
      </c>
      <c r="D199" s="2" t="s">
        <v>880</v>
      </c>
      <c r="F199" s="2" t="s">
        <v>553</v>
      </c>
      <c r="G199" s="3">
        <v>41292</v>
      </c>
      <c r="H199" s="2" t="s">
        <v>871</v>
      </c>
    </row>
    <row r="200" spans="1:8">
      <c r="A200" s="2" t="s">
        <v>394</v>
      </c>
      <c r="B200" s="2" t="s">
        <v>881</v>
      </c>
      <c r="C200" s="2" t="s">
        <v>278</v>
      </c>
      <c r="D200" s="2" t="s">
        <v>882</v>
      </c>
      <c r="F200" s="2" t="s">
        <v>883</v>
      </c>
      <c r="G200" s="3">
        <v>41294</v>
      </c>
      <c r="H200" s="2" t="s">
        <v>884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Grille Q</vt:lpstr>
      <vt:lpstr>800 NL</vt:lpstr>
      <vt:lpstr>List 800 NL</vt:lpstr>
      <vt:lpstr>adres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GUILLAMIN</dc:creator>
  <cp:lastModifiedBy>Les Lagouanère</cp:lastModifiedBy>
  <cp:lastPrinted>2013-01-30T20:17:23Z</cp:lastPrinted>
  <dcterms:created xsi:type="dcterms:W3CDTF">2013-01-28T14:44:38Z</dcterms:created>
  <dcterms:modified xsi:type="dcterms:W3CDTF">2013-05-27T19:22:21Z</dcterms:modified>
</cp:coreProperties>
</file>