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3875" windowHeight="7950" activeTab="1"/>
  </bookViews>
  <sheets>
    <sheet name="Feuil1" sheetId="1" r:id="rId1"/>
    <sheet name="Feuil2" sheetId="2" r:id="rId2"/>
    <sheet name="Feuil3" sheetId="3" r:id="rId3"/>
  </sheets>
  <definedNames>
    <definedName name="index.php?lang_FR_view_sondage_mode_rapport_id_15901" localSheetId="0">'Feuil1'!$A$1:$F$38</definedName>
  </definedNames>
  <calcPr fullCalcOnLoad="1"/>
</workbook>
</file>

<file path=xl/sharedStrings.xml><?xml version="1.0" encoding="utf-8"?>
<sst xmlns="http://schemas.openxmlformats.org/spreadsheetml/2006/main" count="76" uniqueCount="71">
  <si>
    <t>Profondeur [m]</t>
  </si>
  <si>
    <t>Lithologie</t>
  </si>
  <si>
    <t>Granulométrie</t>
  </si>
  <si>
    <t>Géotype</t>
  </si>
  <si>
    <t>Code USCS</t>
  </si>
  <si>
    <t>SN 670009</t>
  </si>
  <si>
    <t>Lithologie (Atlas Géologique 1:25'000)</t>
  </si>
  <si>
    <t>Cadastre géologique</t>
  </si>
  <si>
    <t>Fiche de sondage</t>
  </si>
  <si>
    <t>Zone de sondage</t>
  </si>
  <si>
    <t>Référence interne du bureau</t>
  </si>
  <si>
    <t>N° de Référence AGS / Infogeol</t>
  </si>
  <si>
    <t>Auteur</t>
  </si>
  <si>
    <t>Type de sondage</t>
  </si>
  <si>
    <t>Descriptif</t>
  </si>
  <si>
    <t>But</t>
  </si>
  <si>
    <t xml:space="preserve">VD2094 </t>
  </si>
  <si>
    <t xml:space="preserve">CSD Ingénieurs SA </t>
  </si>
  <si>
    <t xml:space="preserve">Forage </t>
  </si>
  <si>
    <t xml:space="preserve">Évaluation intermédiaire des risques des décharges de "En Bois de Vaux", "La Chavanne" et "Pré du Mas". Lussery-Villars - Penthalaz </t>
  </si>
  <si>
    <t xml:space="preserve">Hydrogéologique </t>
  </si>
  <si>
    <t>Documents associés à la zone</t>
  </si>
  <si>
    <t>Pas de document</t>
  </si>
  <si>
    <t>Sondage</t>
  </si>
  <si>
    <t xml:space="preserve">Numéro de sondage </t>
  </si>
  <si>
    <t xml:space="preserve">Réf. interne </t>
  </si>
  <si>
    <t xml:space="preserve">Coordonnée x [m] </t>
  </si>
  <si>
    <t xml:space="preserve">Date de réalisation </t>
  </si>
  <si>
    <t xml:space="preserve">Coordonnée y [m] </t>
  </si>
  <si>
    <t xml:space="preserve">Profondeur [m] </t>
  </si>
  <si>
    <t xml:space="preserve">Altitude z [m] </t>
  </si>
  <si>
    <t xml:space="preserve">Diamètre [mm] </t>
  </si>
  <si>
    <t xml:space="preserve">  </t>
  </si>
  <si>
    <t xml:space="preserve">Type de sondage </t>
  </si>
  <si>
    <t xml:space="preserve">Forage  </t>
  </si>
  <si>
    <t xml:space="preserve">Mode de forage </t>
  </si>
  <si>
    <t xml:space="preserve">Carotté  </t>
  </si>
  <si>
    <t xml:space="preserve">Code du géotype de surface </t>
  </si>
  <si>
    <t xml:space="preserve">Angle du forage (90° = vertical) [°] </t>
  </si>
  <si>
    <t xml:space="preserve">Code SIA 261 </t>
  </si>
  <si>
    <t xml:space="preserve">   </t>
  </si>
  <si>
    <t xml:space="preserve">Azimut du forage (0° = Nord, 90° = Est) [°] </t>
  </si>
  <si>
    <t xml:space="preserve">Date du relevé de la hauteur de la nappe </t>
  </si>
  <si>
    <t xml:space="preserve">21.11.1996  </t>
  </si>
  <si>
    <t xml:space="preserve">Hauteur de la nappe [en m.s.m] </t>
  </si>
  <si>
    <t xml:space="preserve">Essais in situ / Labo </t>
  </si>
  <si>
    <t xml:space="preserve">Non  </t>
  </si>
  <si>
    <t xml:space="preserve">Profondeur toit du rocher </t>
  </si>
  <si>
    <t>Horizons du sondage</t>
  </si>
  <si>
    <t>Piézomètre du sondage</t>
  </si>
  <si>
    <t>Nombre de piézomètre</t>
  </si>
  <si>
    <t>Diamètre [inch]</t>
  </si>
  <si>
    <t>Cote du piézomètre [en m.s.m]</t>
  </si>
  <si>
    <t>Toit zone crépinée [en m.s.m]</t>
  </si>
  <si>
    <t>Base zone crépinée [en m.s.m]</t>
  </si>
  <si>
    <t>Commentaire</t>
  </si>
  <si>
    <t>d=4.5''</t>
  </si>
  <si>
    <t>Documents associés au sondage</t>
  </si>
  <si>
    <t>Document</t>
  </si>
  <si>
    <t>Type</t>
  </si>
  <si>
    <t>Taille</t>
  </si>
  <si>
    <t>Offset data (ligne-colonne)</t>
  </si>
  <si>
    <t>0-1</t>
  </si>
  <si>
    <t>Id</t>
  </si>
  <si>
    <t>1-0</t>
  </si>
  <si>
    <t>http://www.geocad1.vd.ch/index.php?lang=FR&amp;view=sondage&amp;mode=rapport&amp;id=</t>
  </si>
  <si>
    <t>Adr</t>
  </si>
  <si>
    <t xml:space="preserve">SC4  </t>
  </si>
  <si>
    <t xml:space="preserve">20.11.1996  </t>
  </si>
  <si>
    <t xml:space="preserve">  CAG_EnBoisDeVauxChavannePréMas_Lussery_VD2094_SC4.pdf</t>
  </si>
  <si>
    <t>0.05 MB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</si>
</sst>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15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66675</xdr:rowOff>
    </xdr:from>
    <xdr:to>
      <xdr:col>1</xdr:col>
      <xdr:colOff>1828800</xdr:colOff>
      <xdr:row>1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048000" y="66675"/>
          <a:ext cx="0" cy="3524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Feuil1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 feuille intermédiaire pour récupérer les infos sur le web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Feuil2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 Feuille stockant les infos(adresses web à consulter en colonne B).
Cliquer sur '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Mise à jour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' pour actualiser les données.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Code VBA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 clic-droit sur le nom d'onglet, choisir 'Visualiser le code', double-clic sur le module 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11</xdr:row>
      <xdr:rowOff>114300</xdr:rowOff>
    </xdr:from>
    <xdr:to>
      <xdr:col>5</xdr:col>
      <xdr:colOff>1238250</xdr:colOff>
      <xdr:row>20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2667000" y="1895475"/>
          <a:ext cx="4819650" cy="1371600"/>
        </a:xfrm>
        <a:prstGeom prst="rect">
          <a:avLst/>
        </a:prstGeom>
        <a:solidFill>
          <a:srgbClr val="CC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- en B1 : début d'adresse des URL
- copier coller en ligne 4 les noms des champs à récupérer
- en ligne 3 saisir l'offset de la data par rapport au nom du champ.
  par exemple pour 'Coordonnée x [m]' l'offset 0-1 indique qu'il faut récupérer la donnée même ligne (0) et une colonne à droite (1)
- à partir de A5 saisir les id à récupérer
Lancer la mise à jour par le bouton Feuil1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ad1.vd.ch/index.php?lang=FR&amp;view=sondage&amp;mode=rapport&amp;id=15901)" TargetMode="External" /><Relationship Id="rId2" Type="http://schemas.openxmlformats.org/officeDocument/2006/relationships/hyperlink" Target="http://www.geocad1.vd.ch/index.php?lang=FR&amp;view=sondage&amp;mode=rapport&amp;id=15901)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8"/>
  <sheetViews>
    <sheetView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27.421875" style="2" bestFit="1" customWidth="1"/>
    <col min="3" max="3" width="37.28125" style="2" bestFit="1" customWidth="1"/>
    <col min="4" max="4" width="26.00390625" style="2" bestFit="1" customWidth="1"/>
    <col min="5" max="6" width="32.28125" style="2" customWidth="1"/>
    <col min="7" max="11" width="11.7109375" style="0" customWidth="1"/>
  </cols>
  <sheetData>
    <row r="1" ht="33" customHeight="1">
      <c r="A1" t="s">
        <v>7</v>
      </c>
    </row>
    <row r="4" ht="12.75">
      <c r="A4" t="s">
        <v>8</v>
      </c>
    </row>
    <row r="6" ht="12.75">
      <c r="A6" t="s">
        <v>9</v>
      </c>
    </row>
    <row r="7" spans="1:6" ht="12.75">
      <c r="A7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>
      <c r="A8" t="s">
        <v>16</v>
      </c>
      <c r="C8" s="2" t="s">
        <v>17</v>
      </c>
      <c r="D8" s="2" t="s">
        <v>18</v>
      </c>
      <c r="E8" s="2" t="s">
        <v>19</v>
      </c>
      <c r="F8" s="2" t="s">
        <v>20</v>
      </c>
    </row>
    <row r="10" ht="12.75">
      <c r="A10" t="s">
        <v>21</v>
      </c>
    </row>
    <row r="12" ht="12.75">
      <c r="A12" t="s">
        <v>22</v>
      </c>
    </row>
    <row r="14" ht="12.75">
      <c r="A14" t="s">
        <v>23</v>
      </c>
    </row>
    <row r="15" spans="1:4" ht="12.75">
      <c r="A15" t="s">
        <v>24</v>
      </c>
      <c r="B15" s="2">
        <v>15902</v>
      </c>
      <c r="C15" s="2" t="s">
        <v>25</v>
      </c>
      <c r="D15" s="2" t="s">
        <v>67</v>
      </c>
    </row>
    <row r="16" spans="1:4" ht="12.75">
      <c r="A16" t="s">
        <v>26</v>
      </c>
      <c r="B16" s="2">
        <v>529950</v>
      </c>
      <c r="C16" s="2" t="s">
        <v>27</v>
      </c>
      <c r="D16" s="2" t="s">
        <v>68</v>
      </c>
    </row>
    <row r="17" spans="1:4" ht="12.75">
      <c r="A17" t="s">
        <v>28</v>
      </c>
      <c r="B17" s="2">
        <v>164005</v>
      </c>
      <c r="C17" s="2" t="s">
        <v>29</v>
      </c>
      <c r="D17" s="2">
        <v>6</v>
      </c>
    </row>
    <row r="18" spans="1:4" ht="12.75">
      <c r="A18" t="s">
        <v>30</v>
      </c>
      <c r="B18" s="2">
        <v>435.47</v>
      </c>
      <c r="C18" s="2" t="s">
        <v>31</v>
      </c>
      <c r="D18" s="2" t="s">
        <v>32</v>
      </c>
    </row>
    <row r="19" spans="1:4" ht="12.75">
      <c r="A19" t="s">
        <v>33</v>
      </c>
      <c r="B19" s="2" t="s">
        <v>34</v>
      </c>
      <c r="C19" s="2" t="s">
        <v>35</v>
      </c>
      <c r="D19" s="2" t="s">
        <v>36</v>
      </c>
    </row>
    <row r="20" spans="1:4" ht="12.75">
      <c r="A20" t="s">
        <v>37</v>
      </c>
      <c r="B20" s="2" t="s">
        <v>32</v>
      </c>
      <c r="C20" s="2" t="s">
        <v>38</v>
      </c>
      <c r="D20" s="2">
        <v>90</v>
      </c>
    </row>
    <row r="21" spans="1:4" ht="12.75">
      <c r="A21" t="s">
        <v>39</v>
      </c>
      <c r="B21" s="2" t="s">
        <v>40</v>
      </c>
      <c r="C21" s="2" t="s">
        <v>41</v>
      </c>
      <c r="D21" s="2">
        <v>0</v>
      </c>
    </row>
    <row r="22" spans="1:4" ht="12.75">
      <c r="A22" t="s">
        <v>42</v>
      </c>
      <c r="B22" s="2" t="s">
        <v>43</v>
      </c>
      <c r="C22" s="2" t="s">
        <v>44</v>
      </c>
      <c r="D22" s="2">
        <v>434.15</v>
      </c>
    </row>
    <row r="23" spans="1:4" ht="12.75">
      <c r="A23" t="s">
        <v>45</v>
      </c>
      <c r="B23" s="2" t="s">
        <v>46</v>
      </c>
      <c r="C23" s="2" t="s">
        <v>47</v>
      </c>
      <c r="D23" s="2">
        <v>-9999</v>
      </c>
    </row>
    <row r="27" ht="12.75">
      <c r="A27" t="s">
        <v>48</v>
      </c>
    </row>
    <row r="28" spans="1:6" ht="12.75">
      <c r="A28" t="s">
        <v>0</v>
      </c>
      <c r="B28" s="2" t="s">
        <v>1</v>
      </c>
      <c r="C28" s="2" t="s">
        <v>3</v>
      </c>
      <c r="D28" s="2" t="s">
        <v>4</v>
      </c>
      <c r="E28" s="2" t="s">
        <v>5</v>
      </c>
      <c r="F28" s="2" t="s">
        <v>6</v>
      </c>
    </row>
    <row r="29" ht="12.75">
      <c r="B29" s="2" t="s">
        <v>2</v>
      </c>
    </row>
    <row r="31" ht="12.75">
      <c r="A31" t="s">
        <v>49</v>
      </c>
    </row>
    <row r="32" spans="1:5" ht="12.75">
      <c r="A32" t="s">
        <v>50</v>
      </c>
      <c r="B32" s="2" t="s">
        <v>51</v>
      </c>
      <c r="C32" s="2" t="s">
        <v>52</v>
      </c>
      <c r="D32" s="2" t="s">
        <v>53</v>
      </c>
      <c r="E32" s="2" t="s">
        <v>54</v>
      </c>
    </row>
    <row r="33" spans="1:5" ht="12.75">
      <c r="A33">
        <v>1</v>
      </c>
      <c r="B33" s="2">
        <v>5</v>
      </c>
      <c r="C33" s="2">
        <v>436.47</v>
      </c>
      <c r="D33" s="2">
        <v>434.47</v>
      </c>
      <c r="E33" s="2">
        <v>432.47</v>
      </c>
    </row>
    <row r="34" spans="1:2" ht="12.75">
      <c r="A34" t="s">
        <v>55</v>
      </c>
      <c r="B34" s="2" t="s">
        <v>56</v>
      </c>
    </row>
    <row r="36" ht="12.75">
      <c r="A36" t="s">
        <v>57</v>
      </c>
    </row>
    <row r="37" spans="1:3" ht="12.75">
      <c r="A37" t="s">
        <v>58</v>
      </c>
      <c r="B37" s="2" t="s">
        <v>59</v>
      </c>
      <c r="C37" s="2" t="s">
        <v>60</v>
      </c>
    </row>
    <row r="38" spans="1:3" ht="12.75">
      <c r="A38" t="s">
        <v>69</v>
      </c>
      <c r="C38" s="2" t="s">
        <v>70</v>
      </c>
    </row>
  </sheetData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6"/>
  <sheetViews>
    <sheetView tabSelected="1" workbookViewId="0" topLeftCell="A1">
      <selection activeCell="B15" sqref="B15"/>
    </sheetView>
  </sheetViews>
  <sheetFormatPr defaultColWidth="11.421875" defaultRowHeight="12.75"/>
  <cols>
    <col min="2" max="2" width="31.57421875" style="0" customWidth="1"/>
    <col min="3" max="3" width="18.00390625" style="0" bestFit="1" customWidth="1"/>
    <col min="4" max="4" width="17.8515625" style="0" bestFit="1" customWidth="1"/>
    <col min="5" max="5" width="14.8515625" style="0" bestFit="1" customWidth="1"/>
    <col min="6" max="6" width="35.00390625" style="0" customWidth="1"/>
  </cols>
  <sheetData>
    <row r="1" ht="12.75">
      <c r="B1" t="s">
        <v>65</v>
      </c>
    </row>
    <row r="3" spans="2:5" ht="12.75">
      <c r="B3" t="s">
        <v>61</v>
      </c>
      <c r="C3" t="s">
        <v>62</v>
      </c>
      <c r="D3" t="s">
        <v>62</v>
      </c>
      <c r="E3" t="s">
        <v>64</v>
      </c>
    </row>
    <row r="4" spans="1:5" ht="12.75">
      <c r="A4" s="1" t="s">
        <v>63</v>
      </c>
      <c r="B4" t="s">
        <v>66</v>
      </c>
      <c r="C4" s="1" t="s">
        <v>26</v>
      </c>
      <c r="D4" s="1" t="s">
        <v>28</v>
      </c>
      <c r="E4" s="4" t="s">
        <v>51</v>
      </c>
    </row>
    <row r="5" spans="1:5" ht="12.75">
      <c r="A5">
        <v>15901</v>
      </c>
      <c r="B5" s="3" t="str">
        <f>$B$1&amp;A5&amp;")"</f>
        <v>http://www.geocad1.vd.ch/index.php?lang=FR&amp;view=sondage&amp;mode=rapport&amp;id=15901)</v>
      </c>
      <c r="C5">
        <v>529850</v>
      </c>
      <c r="D5">
        <v>163910</v>
      </c>
      <c r="E5">
        <v>5</v>
      </c>
    </row>
    <row r="6" spans="1:5" ht="12.75">
      <c r="A6">
        <v>15902</v>
      </c>
      <c r="B6" s="3" t="str">
        <f>$B$1&amp;A6&amp;")"</f>
        <v>http://www.geocad1.vd.ch/index.php?lang=FR&amp;view=sondage&amp;mode=rapport&amp;id=15902)</v>
      </c>
      <c r="C6">
        <v>529950</v>
      </c>
      <c r="D6">
        <v>164005</v>
      </c>
      <c r="E6">
        <v>5</v>
      </c>
    </row>
  </sheetData>
  <hyperlinks>
    <hyperlink ref="B5" r:id="rId1" display="http://www.geocad1.vd.ch/index.php?lang=FR&amp;view=sondage&amp;mode=rapport&amp;id=15901)"/>
    <hyperlink ref="B6" r:id="rId2" display="http://www.geocad1.vd.ch/index.php?lang=FR&amp;view=sondage&amp;mode=rapport&amp;id=15901)"/>
  </hyperlinks>
  <printOptions/>
  <pageMargins left="0.75" right="0.75" top="1" bottom="1" header="0.4921259845" footer="0.492125984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A2"/>
  <sheetViews>
    <sheetView workbookViewId="0" topLeftCell="A1">
      <selection activeCell="A2" sqref="A2"/>
    </sheetView>
  </sheetViews>
  <sheetFormatPr defaultColWidth="11.421875" defaultRowHeight="12.75"/>
  <sheetData>
    <row r="2" ht="12.75">
      <c r="A2">
        <v>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2009-07-24T18:51:30Z</dcterms:created>
  <dcterms:modified xsi:type="dcterms:W3CDTF">2013-03-28T14:09:52Z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