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9320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28" i="1" l="1"/>
  <c r="I25" i="1"/>
  <c r="I29" i="1" s="1"/>
  <c r="H23" i="1"/>
  <c r="H22" i="1"/>
  <c r="H21" i="1"/>
  <c r="H20" i="1"/>
  <c r="H19" i="1"/>
  <c r="H18" i="1"/>
  <c r="H17" i="1"/>
  <c r="H16" i="1"/>
  <c r="I3" i="1"/>
  <c r="G5" i="1" s="1"/>
  <c r="I8" i="1" l="1"/>
  <c r="I5" i="1" l="1"/>
  <c r="I9" i="1" l="1"/>
  <c r="D5" i="1" s="1"/>
</calcChain>
</file>

<file path=xl/sharedStrings.xml><?xml version="1.0" encoding="utf-8"?>
<sst xmlns="http://schemas.openxmlformats.org/spreadsheetml/2006/main" count="36" uniqueCount="25">
  <si>
    <t>TOTAL</t>
  </si>
  <si>
    <t>INM</t>
  </si>
  <si>
    <t>NBI</t>
  </si>
  <si>
    <t>part F</t>
  </si>
  <si>
    <t>part R</t>
  </si>
  <si>
    <t>calcul prévisionnel budget familial</t>
  </si>
  <si>
    <t>-</t>
  </si>
  <si>
    <t>3 ans | 4 ans</t>
  </si>
  <si>
    <t>2 ans et 3 mois | 3 ans</t>
  </si>
  <si>
    <t>2 ans | 2 ans et 6 mois</t>
  </si>
  <si>
    <t>1 an et 6 mois | 2 ans</t>
  </si>
  <si>
    <t>1 an</t>
  </si>
  <si>
    <t>Grille indiciaire Attaché d'administration</t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</si>
  <si>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er</t>
    </r>
  </si>
  <si>
    <r>
      <t>2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</si>
  <si>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3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</si>
  <si>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4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</si>
  <si>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5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</si>
  <si>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6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</si>
  <si>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7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</si>
  <si>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8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</si>
  <si>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9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</si>
  <si>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10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</si>
  <si>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11</t>
    </r>
    <r>
      <rPr>
        <b/>
        <vertAlign val="superscript"/>
        <sz val="11"/>
        <color theme="1"/>
        <rFont val="Calibri"/>
        <family val="2"/>
        <scheme val="minor"/>
      </rPr>
      <t>ème</t>
    </r>
  </si>
  <si>
    <r>
      <t>12</t>
    </r>
    <r>
      <rPr>
        <b/>
        <vertAlign val="superscript"/>
        <sz val="11"/>
        <color theme="1"/>
        <rFont val="Calibri"/>
        <family val="2"/>
        <scheme val="minor"/>
      </rPr>
      <t>ème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</si>
</sst>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4" applyNumberFormat="0" applyAlignment="0" applyProtection="0"/>
  </cellStyleXfs>
  <cellXfs count="59">
    <xf numFmtId="0" fontId="0" fillId="0" borderId="0" xfId="0"/>
    <xf numFmtId="0" fontId="3" fillId="5" borderId="6" xfId="0" applyFont="1" applyFill="1" applyBorder="1" applyAlignment="1">
      <alignment horizontal="center"/>
    </xf>
    <xf numFmtId="0" fontId="5" fillId="0" borderId="7" xfId="0" applyFont="1" applyBorder="1"/>
    <xf numFmtId="0" fontId="5" fillId="2" borderId="7" xfId="0" applyFont="1" applyFill="1" applyBorder="1"/>
    <xf numFmtId="164" fontId="3" fillId="0" borderId="17" xfId="0" applyNumberFormat="1" applyFont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2" borderId="21" xfId="0" applyFont="1" applyFill="1" applyBorder="1"/>
    <xf numFmtId="0" fontId="5" fillId="0" borderId="24" xfId="0" applyFont="1" applyBorder="1"/>
    <xf numFmtId="0" fontId="5" fillId="0" borderId="23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6" borderId="21" xfId="0" applyFont="1" applyFill="1" applyBorder="1"/>
    <xf numFmtId="0" fontId="3" fillId="0" borderId="10" xfId="0" applyFont="1" applyBorder="1"/>
    <xf numFmtId="0" fontId="3" fillId="0" borderId="11" xfId="0" applyFont="1" applyBorder="1"/>
    <xf numFmtId="164" fontId="3" fillId="0" borderId="12" xfId="0" applyNumberFormat="1" applyFont="1" applyBorder="1"/>
    <xf numFmtId="0" fontId="3" fillId="0" borderId="13" xfId="0" applyFont="1" applyBorder="1"/>
    <xf numFmtId="0" fontId="3" fillId="0" borderId="0" xfId="0" applyFont="1" applyBorder="1"/>
    <xf numFmtId="164" fontId="3" fillId="0" borderId="14" xfId="0" applyNumberFormat="1" applyFont="1" applyBorder="1"/>
    <xf numFmtId="0" fontId="3" fillId="0" borderId="15" xfId="0" applyFont="1" applyBorder="1"/>
    <xf numFmtId="0" fontId="3" fillId="0" borderId="16" xfId="0" applyFont="1" applyBorder="1"/>
    <xf numFmtId="0" fontId="4" fillId="0" borderId="30" xfId="0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8" fontId="4" fillId="3" borderId="24" xfId="0" applyNumberFormat="1" applyFont="1" applyFill="1" applyBorder="1" applyAlignment="1"/>
    <xf numFmtId="0" fontId="7" fillId="5" borderId="6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top" wrapText="1"/>
    </xf>
    <xf numFmtId="14" fontId="6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8" fontId="4" fillId="6" borderId="26" xfId="0" applyNumberFormat="1" applyFont="1" applyFill="1" applyBorder="1" applyAlignment="1">
      <alignment horizontal="right"/>
    </xf>
    <xf numFmtId="14" fontId="0" fillId="0" borderId="0" xfId="0" applyNumberForma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/>
    <xf numFmtId="0" fontId="2" fillId="4" borderId="18" xfId="1" applyFont="1" applyBorder="1" applyAlignment="1">
      <alignment horizontal="center"/>
    </xf>
    <xf numFmtId="0" fontId="2" fillId="4" borderId="19" xfId="1" applyFont="1" applyBorder="1" applyAlignment="1">
      <alignment horizontal="center"/>
    </xf>
    <xf numFmtId="0" fontId="2" fillId="4" borderId="20" xfId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7" fillId="5" borderId="3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right"/>
    </xf>
    <xf numFmtId="164" fontId="4" fillId="2" borderId="22" xfId="0" applyNumberFormat="1" applyFont="1" applyFill="1" applyBorder="1" applyAlignment="1">
      <alignment horizontal="right"/>
    </xf>
    <xf numFmtId="164" fontId="4" fillId="2" borderId="23" xfId="0" applyNumberFormat="1" applyFont="1" applyFill="1" applyBorder="1" applyAlignment="1">
      <alignment horizontal="right"/>
    </xf>
    <xf numFmtId="0" fontId="9" fillId="0" borderId="31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8" fontId="4" fillId="3" borderId="25" xfId="0" applyNumberFormat="1" applyFont="1" applyFill="1" applyBorder="1" applyAlignment="1">
      <alignment horizontal="right"/>
    </xf>
    <xf numFmtId="0" fontId="4" fillId="3" borderId="26" xfId="0" applyFont="1" applyFill="1" applyBorder="1" applyAlignment="1">
      <alignment horizontal="right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8" fontId="4" fillId="6" borderId="21" xfId="0" applyNumberFormat="1" applyFont="1" applyFill="1" applyBorder="1" applyAlignment="1">
      <alignment horizontal="center"/>
    </xf>
    <xf numFmtId="8" fontId="4" fillId="6" borderId="8" xfId="0" applyNumberFormat="1" applyFont="1" applyFill="1" applyBorder="1" applyAlignment="1">
      <alignment horizontal="center"/>
    </xf>
  </cellXfs>
  <cellStyles count="2">
    <cellStyle name="Normal" xfId="0" builtinId="0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="90" zoomScaleNormal="90" workbookViewId="0">
      <selection activeCell="D7" sqref="D7"/>
    </sheetView>
  </sheetViews>
  <sheetFormatPr baseColWidth="10" defaultRowHeight="15" x14ac:dyDescent="0.25"/>
  <cols>
    <col min="1" max="1" width="34.7109375" customWidth="1"/>
    <col min="3" max="3" width="11" customWidth="1"/>
    <col min="4" max="4" width="20.7109375" customWidth="1"/>
    <col min="5" max="5" width="5" customWidth="1"/>
    <col min="6" max="6" width="7.85546875" customWidth="1"/>
    <col min="7" max="8" width="12.7109375" customWidth="1"/>
    <col min="9" max="9" width="14.7109375" customWidth="1"/>
  </cols>
  <sheetData>
    <row r="1" spans="1:9" ht="24" customHeight="1" thickTop="1" thickBot="1" x14ac:dyDescent="0.4">
      <c r="A1" s="35" t="s">
        <v>5</v>
      </c>
      <c r="B1" s="36"/>
      <c r="C1" s="36"/>
      <c r="D1" s="36"/>
      <c r="E1" s="36"/>
      <c r="F1" s="36"/>
      <c r="G1" s="36"/>
      <c r="H1" s="36"/>
      <c r="I1" s="37"/>
    </row>
    <row r="2" spans="1:9" ht="16.5" thickTop="1" thickBot="1" x14ac:dyDescent="0.3"/>
    <row r="3" spans="1:9" ht="18.75" x14ac:dyDescent="0.3">
      <c r="A3" s="1"/>
      <c r="B3" s="40"/>
      <c r="C3" s="41"/>
      <c r="D3" s="25"/>
      <c r="I3" s="31">
        <f ca="1">TODAY()</f>
        <v>41287</v>
      </c>
    </row>
    <row r="4" spans="1:9" ht="19.5" thickBot="1" x14ac:dyDescent="0.35">
      <c r="A4" s="2"/>
      <c r="B4" s="50"/>
      <c r="C4" s="51"/>
      <c r="D4" s="21"/>
    </row>
    <row r="5" spans="1:9" ht="19.5" thickTop="1" x14ac:dyDescent="0.3">
      <c r="A5" s="12"/>
      <c r="B5" s="52"/>
      <c r="C5" s="53"/>
      <c r="D5" s="57">
        <f ca="1">I9</f>
        <v>2003.6860000000001</v>
      </c>
      <c r="F5" s="13" t="s">
        <v>1</v>
      </c>
      <c r="G5" s="14">
        <f ca="1">IF(AND(I3&gt;=$H15,I3&lt;=$H15),$I15,$I14)</f>
        <v>389</v>
      </c>
      <c r="H5" s="14">
        <v>3.6480000000000001</v>
      </c>
      <c r="I5" s="15">
        <f ca="1">G5*H5</f>
        <v>1419.0720000000001</v>
      </c>
    </row>
    <row r="6" spans="1:9" ht="19.5" thickBot="1" x14ac:dyDescent="0.35">
      <c r="A6" s="5"/>
      <c r="B6" s="54"/>
      <c r="C6" s="47"/>
      <c r="D6" s="58"/>
      <c r="F6" s="16" t="s">
        <v>3</v>
      </c>
      <c r="G6" s="17">
        <v>2.5</v>
      </c>
      <c r="H6" s="17"/>
      <c r="I6" s="18">
        <v>255.2</v>
      </c>
    </row>
    <row r="7" spans="1:9" ht="18.75" x14ac:dyDescent="0.3">
      <c r="A7" s="7"/>
      <c r="B7" s="43"/>
      <c r="C7" s="44"/>
      <c r="D7" s="9"/>
      <c r="F7" s="16" t="s">
        <v>4</v>
      </c>
      <c r="G7" s="17">
        <v>1.75</v>
      </c>
      <c r="H7" s="17"/>
      <c r="I7" s="18">
        <v>190.79</v>
      </c>
    </row>
    <row r="8" spans="1:9" ht="18.75" x14ac:dyDescent="0.3">
      <c r="A8" s="3"/>
      <c r="B8" s="38"/>
      <c r="C8" s="39"/>
      <c r="D8" s="10"/>
      <c r="F8" s="16" t="s">
        <v>2</v>
      </c>
      <c r="G8" s="17">
        <v>38</v>
      </c>
      <c r="H8" s="17">
        <v>3.6480000000000001</v>
      </c>
      <c r="I8" s="18">
        <f>G8*H8</f>
        <v>138.624</v>
      </c>
    </row>
    <row r="9" spans="1:9" ht="19.5" thickBot="1" x14ac:dyDescent="0.35">
      <c r="A9" s="3"/>
      <c r="B9" s="38"/>
      <c r="C9" s="39"/>
      <c r="D9" s="10"/>
      <c r="F9" s="19" t="s">
        <v>0</v>
      </c>
      <c r="G9" s="20"/>
      <c r="H9" s="20"/>
      <c r="I9" s="4">
        <f ca="1">SUM(I5:I8)</f>
        <v>2003.6860000000001</v>
      </c>
    </row>
    <row r="10" spans="1:9" ht="19.5" thickTop="1" x14ac:dyDescent="0.3">
      <c r="A10" s="3"/>
      <c r="B10" s="38"/>
      <c r="C10" s="39"/>
      <c r="D10" s="10"/>
    </row>
    <row r="11" spans="1:9" ht="18.75" x14ac:dyDescent="0.3">
      <c r="A11" s="3"/>
      <c r="B11" s="38"/>
      <c r="C11" s="39"/>
      <c r="D11" s="10"/>
      <c r="F11" s="45" t="s">
        <v>12</v>
      </c>
      <c r="G11" s="45"/>
      <c r="H11" s="45"/>
      <c r="I11" s="45"/>
    </row>
    <row r="12" spans="1:9" ht="18.75" x14ac:dyDescent="0.3">
      <c r="A12" s="3"/>
      <c r="B12" s="42"/>
      <c r="C12" s="39"/>
      <c r="D12" s="10"/>
      <c r="F12" s="26" t="s">
        <v>13</v>
      </c>
      <c r="G12" s="28" t="s">
        <v>11</v>
      </c>
      <c r="H12" s="28">
        <v>379</v>
      </c>
      <c r="I12" s="28">
        <v>349</v>
      </c>
    </row>
    <row r="13" spans="1:9" ht="18.75" x14ac:dyDescent="0.3">
      <c r="A13" s="3"/>
      <c r="B13" s="38"/>
      <c r="C13" s="39"/>
      <c r="D13" s="10"/>
      <c r="F13" s="26" t="s">
        <v>14</v>
      </c>
      <c r="G13" s="28" t="s">
        <v>11</v>
      </c>
      <c r="H13" s="28">
        <v>423</v>
      </c>
      <c r="I13" s="28">
        <v>376</v>
      </c>
    </row>
    <row r="14" spans="1:9" ht="33" customHeight="1" x14ac:dyDescent="0.3">
      <c r="A14" s="3"/>
      <c r="B14" s="38"/>
      <c r="C14" s="39"/>
      <c r="D14" s="10"/>
      <c r="F14" s="26" t="s">
        <v>15</v>
      </c>
      <c r="G14" s="28" t="s">
        <v>10</v>
      </c>
      <c r="H14" s="27">
        <v>40761</v>
      </c>
      <c r="I14" s="28">
        <v>389</v>
      </c>
    </row>
    <row r="15" spans="1:9" ht="33" customHeight="1" x14ac:dyDescent="0.3">
      <c r="A15" s="3"/>
      <c r="B15" s="42"/>
      <c r="C15" s="39"/>
      <c r="D15" s="10"/>
      <c r="F15" s="26" t="s">
        <v>16</v>
      </c>
      <c r="G15" s="28" t="s">
        <v>10</v>
      </c>
      <c r="H15" s="27">
        <v>41518</v>
      </c>
      <c r="I15" s="28">
        <v>408</v>
      </c>
    </row>
    <row r="16" spans="1:9" ht="33" customHeight="1" x14ac:dyDescent="0.3">
      <c r="A16" s="3"/>
      <c r="B16" s="55"/>
      <c r="C16" s="56"/>
      <c r="D16" s="10"/>
      <c r="F16" s="26" t="s">
        <v>17</v>
      </c>
      <c r="G16" s="28" t="s">
        <v>10</v>
      </c>
      <c r="H16" s="27">
        <f>H15+720</f>
        <v>42238</v>
      </c>
      <c r="I16" s="28">
        <v>431</v>
      </c>
    </row>
    <row r="17" spans="1:9" ht="30" x14ac:dyDescent="0.3">
      <c r="A17" s="3"/>
      <c r="B17" s="42"/>
      <c r="C17" s="39"/>
      <c r="D17" s="10"/>
      <c r="F17" s="26" t="s">
        <v>18</v>
      </c>
      <c r="G17" s="28" t="s">
        <v>9</v>
      </c>
      <c r="H17" s="27">
        <f>H16+900</f>
        <v>43138</v>
      </c>
      <c r="I17" s="28">
        <v>461</v>
      </c>
    </row>
    <row r="18" spans="1:9" ht="33" customHeight="1" x14ac:dyDescent="0.3">
      <c r="A18" s="3"/>
      <c r="B18" s="38"/>
      <c r="C18" s="39"/>
      <c r="D18" s="10"/>
      <c r="F18" s="26" t="s">
        <v>19</v>
      </c>
      <c r="G18" s="28" t="s">
        <v>8</v>
      </c>
      <c r="H18" s="27">
        <f>H17+1080</f>
        <v>44218</v>
      </c>
      <c r="I18" s="28">
        <v>496</v>
      </c>
    </row>
    <row r="19" spans="1:9" ht="33" customHeight="1" x14ac:dyDescent="0.3">
      <c r="A19" s="3"/>
      <c r="B19" s="38"/>
      <c r="C19" s="39"/>
      <c r="D19" s="10"/>
      <c r="F19" s="26" t="s">
        <v>20</v>
      </c>
      <c r="G19" s="28" t="s">
        <v>8</v>
      </c>
      <c r="H19" s="27">
        <f>H18+1080</f>
        <v>45298</v>
      </c>
      <c r="I19" s="28">
        <v>524</v>
      </c>
    </row>
    <row r="20" spans="1:9" ht="33" customHeight="1" x14ac:dyDescent="0.3">
      <c r="A20" s="3"/>
      <c r="B20" s="22"/>
      <c r="C20" s="23"/>
      <c r="D20" s="10"/>
      <c r="F20" s="26" t="s">
        <v>21</v>
      </c>
      <c r="G20" s="28" t="s">
        <v>8</v>
      </c>
      <c r="H20" s="27">
        <f>H19+1080</f>
        <v>46378</v>
      </c>
      <c r="I20" s="28">
        <v>545</v>
      </c>
    </row>
    <row r="21" spans="1:9" ht="33" customHeight="1" x14ac:dyDescent="0.3">
      <c r="A21" s="3"/>
      <c r="B21" s="38"/>
      <c r="C21" s="39"/>
      <c r="D21" s="10"/>
      <c r="F21" s="26" t="s">
        <v>22</v>
      </c>
      <c r="G21" s="28" t="s">
        <v>8</v>
      </c>
      <c r="H21" s="27">
        <f>H20+1080</f>
        <v>47458</v>
      </c>
      <c r="I21" s="28">
        <v>584</v>
      </c>
    </row>
    <row r="22" spans="1:9" ht="33" customHeight="1" x14ac:dyDescent="0.3">
      <c r="A22" s="3"/>
      <c r="B22" s="42"/>
      <c r="C22" s="39"/>
      <c r="D22" s="10"/>
      <c r="F22" s="26" t="s">
        <v>23</v>
      </c>
      <c r="G22" s="28" t="s">
        <v>7</v>
      </c>
      <c r="H22" s="27">
        <f>H21+1440</f>
        <v>48898</v>
      </c>
      <c r="I22" s="28">
        <v>626</v>
      </c>
    </row>
    <row r="23" spans="1:9" ht="18.75" x14ac:dyDescent="0.3">
      <c r="A23" s="3"/>
      <c r="B23" s="42"/>
      <c r="C23" s="39"/>
      <c r="D23" s="10"/>
      <c r="F23" s="26" t="s">
        <v>24</v>
      </c>
      <c r="G23" s="28" t="s">
        <v>6</v>
      </c>
      <c r="H23" s="27">
        <f>H22+1440</f>
        <v>50338</v>
      </c>
      <c r="I23" s="28">
        <v>658</v>
      </c>
    </row>
    <row r="24" spans="1:9" ht="18.75" x14ac:dyDescent="0.3">
      <c r="A24" s="3"/>
      <c r="B24" s="42"/>
      <c r="C24" s="39"/>
      <c r="D24" s="10"/>
    </row>
    <row r="25" spans="1:9" ht="19.5" thickBot="1" x14ac:dyDescent="0.35">
      <c r="A25" s="3"/>
      <c r="B25" s="38"/>
      <c r="C25" s="39"/>
      <c r="D25" s="11"/>
      <c r="F25" t="s">
        <v>1</v>
      </c>
      <c r="G25">
        <v>584</v>
      </c>
      <c r="H25">
        <v>3.6480000000000001</v>
      </c>
      <c r="I25">
        <f>G25*H25</f>
        <v>2130.4320000000002</v>
      </c>
    </row>
    <row r="26" spans="1:9" ht="19.5" thickBot="1" x14ac:dyDescent="0.35">
      <c r="A26" s="8"/>
      <c r="B26" s="48"/>
      <c r="C26" s="49"/>
      <c r="D26" s="24"/>
      <c r="F26" s="30" t="s">
        <v>3</v>
      </c>
      <c r="G26" s="32">
        <v>2.5</v>
      </c>
      <c r="I26">
        <v>255.2</v>
      </c>
    </row>
    <row r="27" spans="1:9" ht="30" customHeight="1" thickBot="1" x14ac:dyDescent="0.35">
      <c r="A27" s="6"/>
      <c r="B27" s="46"/>
      <c r="C27" s="47"/>
      <c r="D27" s="29"/>
      <c r="F27" s="33" t="s">
        <v>4</v>
      </c>
      <c r="G27" s="33">
        <v>1.75</v>
      </c>
      <c r="I27" s="33">
        <v>190.79</v>
      </c>
    </row>
    <row r="28" spans="1:9" x14ac:dyDescent="0.25">
      <c r="F28" t="s">
        <v>2</v>
      </c>
      <c r="G28">
        <v>38</v>
      </c>
      <c r="H28">
        <v>3.6480000000000001</v>
      </c>
      <c r="I28">
        <f>G28*H28</f>
        <v>138.624</v>
      </c>
    </row>
    <row r="29" spans="1:9" x14ac:dyDescent="0.25">
      <c r="F29" t="s">
        <v>0</v>
      </c>
      <c r="I29" s="34">
        <f>SUM(I25:I28)</f>
        <v>2715.0459999999998</v>
      </c>
    </row>
  </sheetData>
  <sortState ref="F12:I23">
    <sortCondition ref="I23"/>
  </sortState>
  <mergeCells count="27">
    <mergeCell ref="B25:C25"/>
    <mergeCell ref="B27:C27"/>
    <mergeCell ref="B21:C21"/>
    <mergeCell ref="B26:C26"/>
    <mergeCell ref="B4:C4"/>
    <mergeCell ref="B5:C5"/>
    <mergeCell ref="B6:C6"/>
    <mergeCell ref="B9:C9"/>
    <mergeCell ref="B10:C10"/>
    <mergeCell ref="B16:C16"/>
    <mergeCell ref="B15:C15"/>
    <mergeCell ref="B23:C23"/>
    <mergeCell ref="B12:C12"/>
    <mergeCell ref="B11:C11"/>
    <mergeCell ref="B17:C17"/>
    <mergeCell ref="A1:I1"/>
    <mergeCell ref="B18:C18"/>
    <mergeCell ref="B3:C3"/>
    <mergeCell ref="B22:C22"/>
    <mergeCell ref="B24:C24"/>
    <mergeCell ref="B13:C13"/>
    <mergeCell ref="B14:C14"/>
    <mergeCell ref="B19:C19"/>
    <mergeCell ref="B7:C7"/>
    <mergeCell ref="B8:C8"/>
    <mergeCell ref="F11:I11"/>
    <mergeCell ref="D5:D6"/>
  </mergeCells>
  <phoneticPr fontId="0" type="noConversion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2013-01-12T14:59:32Z</cp:lastPrinted>
  <dcterms:created xsi:type="dcterms:W3CDTF">2012-03-12T19:14:06Z</dcterms:created>
  <dcterms:modified xsi:type="dcterms:W3CDTF">2013-01-13T17:00:22Z</dcterms:modified>
</cp:coreProperties>
</file>