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026" yWindow="105" windowWidth="151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<sst xmlns="http://schemas.openxmlformats.org/spreadsheetml/2006/main" count="26" uniqueCount="19">
  <si>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Date</t>
  </si>
  <si>
    <t>Matin</t>
  </si>
  <si>
    <t>Apres midi</t>
  </si>
  <si>
    <t>Arrivée</t>
  </si>
  <si>
    <t>Sortie</t>
  </si>
  <si>
    <t>Heures/ j</t>
  </si>
  <si>
    <t>Presence</t>
  </si>
  <si>
    <t>Tps PAUSE</t>
  </si>
  <si>
    <t>H.Trav</t>
  </si>
  <si>
    <t>H.Trav.Moi</t>
  </si>
  <si>
    <t>H.Trav.S</t>
  </si>
  <si>
    <t>D/C en Crs</t>
  </si>
  <si>
    <t xml:space="preserve">Base : </t>
  </si>
  <si>
    <t xml:space="preserve">Cumul modulation : </t>
  </si>
  <si>
    <t>Congés :</t>
  </si>
  <si>
    <t>Modulations</t>
  </si>
  <si>
    <t>Evènement</t>
  </si>
  <si>
    <t>tps évèn</t>
  </si>
  <si>
    <t>ARTTS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</si>
</sst>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hh:mm:ss"/>
    <numFmt numFmtId="167" formatCode="h:mm;@"/>
    <numFmt numFmtId="168" formatCode="dd/mm/yy;@"/>
    <numFmt numFmtId="169" formatCode="mmm\-yyyy"/>
    <numFmt numFmtId="170" formatCode="[h]:mm:ss;@"/>
    <numFmt numFmtId="171" formatCode="[h]:mm"/>
    <numFmt numFmtId="172" formatCode="[hh]:mm"/>
    <numFmt numFmtId="173" formatCode="[$-F400]h:mm:ss\ AM/PM"/>
    <numFmt numFmtId="174" formatCode="\-[hh]:mm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0" fillId="33" borderId="12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7" fontId="0" fillId="33" borderId="13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165" fontId="41" fillId="33" borderId="12" xfId="0" applyNumberFormat="1" applyFont="1" applyFill="1" applyBorder="1" applyAlignment="1">
      <alignment/>
    </xf>
    <xf numFmtId="167" fontId="41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7" fontId="0" fillId="33" borderId="10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0" fontId="21" fillId="0" borderId="16" xfId="0" applyFont="1" applyFill="1" applyBorder="1" applyAlignment="1">
      <alignment horizontal="center" vertical="center"/>
    </xf>
    <xf numFmtId="171" fontId="42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71" fontId="42" fillId="16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0" fillId="33" borderId="24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41" fillId="33" borderId="10" xfId="0" applyNumberFormat="1" applyFont="1" applyFill="1" applyBorder="1" applyAlignment="1">
      <alignment/>
    </xf>
    <xf numFmtId="20" fontId="0" fillId="0" borderId="0" xfId="0" applyNumberFormat="1" applyFont="1" applyAlignment="1">
      <alignment/>
    </xf>
    <xf numFmtId="0" fontId="23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4" fontId="0" fillId="33" borderId="10" xfId="0" applyNumberForma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24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W434"/>
  <sheetViews>
    <sheetView tabSelected="1" zoomScale="130" zoomScaleNormal="130" zoomScalePageLayoutView="0" workbookViewId="0" topLeftCell="A1">
      <pane ySplit="19" topLeftCell="A20" activePane="bottomLeft" state="frozen"/>
      <selection pane="topLeft" activeCell="A1" sqref="A1"/>
      <selection pane="bottomLeft" activeCell="G21" sqref="G21:G28"/>
    </sheetView>
  </sheetViews>
  <sheetFormatPr defaultColWidth="11.421875" defaultRowHeight="12.75"/>
  <cols>
    <col min="1" max="1" width="25.7109375" style="5" bestFit="1" customWidth="1"/>
    <col min="2" max="4" width="11.421875" style="4" customWidth="1"/>
    <col min="5" max="6" width="12.28125" style="4" customWidth="1"/>
    <col min="7" max="8" width="12.28125" style="35" customWidth="1"/>
    <col min="9" max="10" width="11.421875" style="35" customWidth="1"/>
    <col min="11" max="11" width="12.28125" style="4" customWidth="1"/>
    <col min="12" max="12" width="12.8515625" style="43" customWidth="1"/>
    <col min="13" max="13" width="13.8515625" style="43" customWidth="1"/>
  </cols>
  <sheetData>
    <row r="2" spans="3:6" ht="23.25">
      <c r="C2" s="27"/>
      <c r="D2" s="42" t="s">
        <v>15</v>
      </c>
      <c r="E2" s="42"/>
      <c r="F2" s="27"/>
    </row>
    <row r="3" spans="3:6" ht="13.5" thickBot="1">
      <c r="C3" s="27"/>
      <c r="D3" s="27"/>
      <c r="E3" s="27"/>
      <c r="F3" s="27"/>
    </row>
    <row r="4" spans="3:6" ht="12.75">
      <c r="C4" s="28"/>
      <c r="D4" s="29"/>
      <c r="E4" s="29"/>
      <c r="F4" s="30"/>
    </row>
    <row r="5" spans="3:6" ht="12.75">
      <c r="C5" s="23"/>
      <c r="D5" s="24"/>
      <c r="E5" s="24"/>
      <c r="F5" s="31"/>
    </row>
    <row r="6" spans="3:6" ht="15.75">
      <c r="C6" s="21" t="s">
        <v>12</v>
      </c>
      <c r="D6" s="22">
        <v>1.4583333333333333</v>
      </c>
      <c r="E6" s="24"/>
      <c r="F6" s="31"/>
    </row>
    <row r="7" spans="3:6" ht="12.75">
      <c r="C7" s="23"/>
      <c r="D7" s="24"/>
      <c r="E7" s="24"/>
      <c r="F7" s="31"/>
    </row>
    <row r="8" spans="3:6" ht="45">
      <c r="C8" s="25" t="s">
        <v>13</v>
      </c>
      <c r="D8" s="26">
        <f>STDEV(D6,H33)</f>
        <v>0.6383602885711889</v>
      </c>
      <c r="E8" s="24"/>
      <c r="F8" s="31"/>
    </row>
    <row r="9" spans="3:6" ht="12.75">
      <c r="C9" s="23"/>
      <c r="D9" s="24"/>
      <c r="E9" s="24"/>
      <c r="F9" s="31"/>
    </row>
    <row r="10" spans="3:6" ht="12.75">
      <c r="C10" s="23"/>
      <c r="D10" s="24"/>
      <c r="E10" s="24"/>
      <c r="F10" s="31"/>
    </row>
    <row r="11" spans="3:6" ht="5.25" customHeight="1">
      <c r="C11" s="23"/>
      <c r="D11" s="24"/>
      <c r="E11" s="24"/>
      <c r="F11" s="31"/>
    </row>
    <row r="12" spans="3:6" ht="15" hidden="1">
      <c r="C12" s="21" t="s">
        <v>14</v>
      </c>
      <c r="D12" s="24"/>
      <c r="E12" s="24"/>
      <c r="F12" s="31"/>
    </row>
    <row r="13" spans="3:6" ht="12.75" hidden="1">
      <c r="C13" s="23"/>
      <c r="D13" s="24"/>
      <c r="E13" s="24"/>
      <c r="F13" s="31"/>
    </row>
    <row r="14" spans="3:6" ht="13.5" hidden="1" thickBot="1">
      <c r="C14" s="32"/>
      <c r="D14" s="33"/>
      <c r="E14" s="33"/>
      <c r="F14" s="34"/>
    </row>
    <row r="15" ht="12.75" hidden="1"/>
    <row r="16" ht="12.75" hidden="1"/>
    <row r="17" ht="12.75" hidden="1"/>
    <row r="18" ht="12.75" hidden="1"/>
    <row r="19" spans="1:23" s="1" customFormat="1" ht="0.75" customHeight="1" hidden="1">
      <c r="A19" s="2" t="s">
        <v>0</v>
      </c>
      <c r="B19" s="9" t="s">
        <v>1</v>
      </c>
      <c r="C19" s="9"/>
      <c r="D19" s="9" t="s">
        <v>2</v>
      </c>
      <c r="E19" s="9"/>
      <c r="F19" s="3"/>
      <c r="G19" s="36" t="s">
        <v>11</v>
      </c>
      <c r="H19" s="36" t="s">
        <v>10</v>
      </c>
      <c r="I19" s="36" t="s">
        <v>9</v>
      </c>
      <c r="J19" s="36" t="s">
        <v>8</v>
      </c>
      <c r="K19" s="3" t="s">
        <v>7</v>
      </c>
      <c r="V19" s="1">
        <v>7</v>
      </c>
      <c r="W19" s="1">
        <v>13</v>
      </c>
    </row>
    <row r="20" spans="1:13" s="1" customFormat="1" ht="32.25" customHeight="1" thickBot="1">
      <c r="A20" s="6" t="s">
        <v>6</v>
      </c>
      <c r="B20" s="7" t="s">
        <v>3</v>
      </c>
      <c r="C20" s="7" t="s">
        <v>4</v>
      </c>
      <c r="D20" s="7" t="s">
        <v>3</v>
      </c>
      <c r="E20" s="7" t="s">
        <v>4</v>
      </c>
      <c r="F20" s="7"/>
      <c r="G20" s="37" t="s">
        <v>11</v>
      </c>
      <c r="H20" s="37" t="s">
        <v>10</v>
      </c>
      <c r="I20" s="37" t="s">
        <v>9</v>
      </c>
      <c r="J20" s="37" t="s">
        <v>5</v>
      </c>
      <c r="K20" s="7" t="s">
        <v>7</v>
      </c>
      <c r="L20" s="1" t="s">
        <v>16</v>
      </c>
      <c r="M20" s="1" t="s">
        <v>17</v>
      </c>
    </row>
    <row r="21" spans="1:23" ht="13.5" thickBot="1">
      <c r="A21" s="8">
        <v>41275</v>
      </c>
      <c r="B21" s="10">
        <v>0.375</v>
      </c>
      <c r="C21" s="10">
        <v>0.5416666666666666</v>
      </c>
      <c r="D21" s="13">
        <v>0.5833333333333334</v>
      </c>
      <c r="E21" s="13">
        <v>0.7083333333333334</v>
      </c>
      <c r="F21" s="13"/>
      <c r="G21" s="44">
        <f>SUM(M21-J21)</f>
        <v>0.014583333333333393</v>
      </c>
      <c r="H21" s="35">
        <f>SUM(J21)</f>
        <v>0.27777777777777773</v>
      </c>
      <c r="I21" s="38">
        <f>J21</f>
        <v>0.27777777777777773</v>
      </c>
      <c r="J21" s="39">
        <f>(E21-D21)+(C21-B21)-K21</f>
        <v>0.27777777777777773</v>
      </c>
      <c r="K21" s="13">
        <v>0.013888888888888888</v>
      </c>
      <c r="M21" s="41">
        <v>0.2923611111111111</v>
      </c>
      <c r="N21" s="20"/>
      <c r="V21">
        <v>7.25</v>
      </c>
      <c r="W21">
        <v>13.25</v>
      </c>
    </row>
    <row r="22" spans="1:23" ht="13.5" thickBot="1">
      <c r="A22" s="8">
        <v>41276</v>
      </c>
      <c r="B22" s="10">
        <v>0.375</v>
      </c>
      <c r="C22" s="10">
        <v>0.5416666666666666</v>
      </c>
      <c r="D22" s="13">
        <v>0.5833333333333334</v>
      </c>
      <c r="E22" s="13">
        <v>0.7083333333333334</v>
      </c>
      <c r="F22" s="13"/>
      <c r="G22" s="44">
        <f>SUM(M22-J22+G21)</f>
        <v>0.029166666666666785</v>
      </c>
      <c r="H22" s="35">
        <f aca="true" t="shared" si="0" ref="H22:H29">SUM(H21+J22)</f>
        <v>0.5555555555555555</v>
      </c>
      <c r="I22" s="38">
        <f>J22+SUM(I21)</f>
        <v>0.5555555555555555</v>
      </c>
      <c r="J22" s="39">
        <f aca="true" t="shared" si="1" ref="J22:J28">(E22-D22)+(C22-B22)-K22</f>
        <v>0.27777777777777773</v>
      </c>
      <c r="K22" s="13">
        <v>0.013888888888888888</v>
      </c>
      <c r="M22" s="41">
        <v>0.2923611111111111</v>
      </c>
      <c r="V22">
        <v>7.5</v>
      </c>
      <c r="W22">
        <v>13.5</v>
      </c>
    </row>
    <row r="23" spans="1:23" ht="13.5" thickBot="1">
      <c r="A23" s="8">
        <v>41277</v>
      </c>
      <c r="B23" s="10">
        <v>0.375</v>
      </c>
      <c r="C23" s="10">
        <v>0.5416666666666666</v>
      </c>
      <c r="D23" s="13">
        <v>0.5833333333333334</v>
      </c>
      <c r="E23" s="13">
        <v>0.7083333333333334</v>
      </c>
      <c r="F23" s="13"/>
      <c r="G23" s="44">
        <f>SUM(M23-J23+G22)</f>
        <v>0.04375000000000018</v>
      </c>
      <c r="H23" s="35">
        <f t="shared" si="0"/>
        <v>0.8333333333333333</v>
      </c>
      <c r="I23" s="38">
        <f aca="true" t="shared" si="2" ref="I23:I86">J23+SUM(I22)</f>
        <v>0.8333333333333333</v>
      </c>
      <c r="J23" s="39">
        <f t="shared" si="1"/>
        <v>0.27777777777777773</v>
      </c>
      <c r="K23" s="13">
        <v>0.013888888888888888</v>
      </c>
      <c r="M23" s="41">
        <v>0.2923611111111111</v>
      </c>
      <c r="V23">
        <v>7.75</v>
      </c>
      <c r="W23">
        <v>13.75</v>
      </c>
    </row>
    <row r="24" spans="1:23" ht="13.5" thickBot="1">
      <c r="A24" s="8">
        <v>41278</v>
      </c>
      <c r="B24" s="10">
        <v>0.3680555555555556</v>
      </c>
      <c r="C24" s="10">
        <v>0.5416666666666666</v>
      </c>
      <c r="D24" s="13">
        <v>0.5833333333333334</v>
      </c>
      <c r="E24" s="13">
        <v>0.7916666666666666</v>
      </c>
      <c r="F24" s="13"/>
      <c r="G24" s="44">
        <f>IF(AND(ISBLANK(M24)),"",G23-M24+J24)</f>
        <v>0.11944444444444446</v>
      </c>
      <c r="H24" s="35">
        <f t="shared" si="0"/>
        <v>1.2013888888888886</v>
      </c>
      <c r="I24" s="38">
        <f t="shared" si="2"/>
        <v>1.2013888888888886</v>
      </c>
      <c r="J24" s="39">
        <f t="shared" si="1"/>
        <v>0.3680555555555554</v>
      </c>
      <c r="K24" s="13">
        <v>0.013888888888888888</v>
      </c>
      <c r="M24" s="41">
        <v>0.2923611111111111</v>
      </c>
      <c r="V24">
        <v>8</v>
      </c>
      <c r="W24">
        <v>14</v>
      </c>
    </row>
    <row r="25" spans="1:23" s="18" customFormat="1" ht="13.5" thickBot="1">
      <c r="A25" s="48">
        <v>41279</v>
      </c>
      <c r="B25" s="19">
        <v>0.3680555555555556</v>
      </c>
      <c r="C25" s="19">
        <v>0.5416666666666666</v>
      </c>
      <c r="D25" s="19">
        <v>0.5833333333333334</v>
      </c>
      <c r="E25" s="19">
        <v>0.7430555555555555</v>
      </c>
      <c r="F25" s="19"/>
      <c r="G25" s="49">
        <f>IF(AND(ISBLANK(M24)),"",G23-M24+J24)</f>
        <v>0.11944444444444446</v>
      </c>
      <c r="H25" s="45">
        <f t="shared" si="0"/>
        <v>1.5208333333333328</v>
      </c>
      <c r="I25" s="46">
        <f t="shared" si="2"/>
        <v>1.5208333333333328</v>
      </c>
      <c r="J25" s="47">
        <f t="shared" si="1"/>
        <v>0.31944444444444425</v>
      </c>
      <c r="K25" s="19">
        <v>0.013888888888888888</v>
      </c>
      <c r="L25" s="43"/>
      <c r="M25" s="41">
        <v>0.2923611111111111</v>
      </c>
      <c r="V25" s="18">
        <v>8.25</v>
      </c>
      <c r="W25" s="18">
        <v>14.25</v>
      </c>
    </row>
    <row r="26" spans="1:23" s="18" customFormat="1" ht="13.5" thickBot="1">
      <c r="A26" s="16">
        <v>41280</v>
      </c>
      <c r="B26" s="17"/>
      <c r="C26" s="17"/>
      <c r="D26" s="17"/>
      <c r="E26" s="17"/>
      <c r="F26" s="17"/>
      <c r="G26" s="44">
        <f aca="true" t="shared" si="3" ref="G23:G37">SUM(M26-J26+G25)</f>
        <v>0.11944444444444446</v>
      </c>
      <c r="H26" s="35">
        <v>1.4444444444444444</v>
      </c>
      <c r="I26" s="38">
        <v>3.5520833333333335</v>
      </c>
      <c r="J26" s="39">
        <f t="shared" si="1"/>
        <v>0</v>
      </c>
      <c r="K26" s="17"/>
      <c r="L26" s="43"/>
      <c r="M26" s="41"/>
      <c r="N26" s="18">
        <f>N38</f>
        <v>0</v>
      </c>
      <c r="V26" s="18">
        <v>8.5</v>
      </c>
      <c r="W26" s="18">
        <v>14.5</v>
      </c>
    </row>
    <row r="27" spans="1:23" ht="13.5" thickBot="1">
      <c r="A27" s="8">
        <v>41281</v>
      </c>
      <c r="B27" s="11"/>
      <c r="C27" s="11"/>
      <c r="D27" s="11"/>
      <c r="E27" s="11"/>
      <c r="F27" s="11"/>
      <c r="G27" s="44">
        <f t="shared" si="3"/>
        <v>0.11944444444444446</v>
      </c>
      <c r="H27" s="35">
        <f t="shared" si="0"/>
        <v>1.4444444444444444</v>
      </c>
      <c r="I27" s="38">
        <f t="shared" si="2"/>
        <v>3.5520833333333335</v>
      </c>
      <c r="J27" s="39">
        <f t="shared" si="1"/>
        <v>0</v>
      </c>
      <c r="K27" s="11"/>
      <c r="L27" s="43" t="s">
        <v>18</v>
      </c>
      <c r="M27" s="41"/>
      <c r="V27">
        <v>8.75</v>
      </c>
      <c r="W27">
        <v>14.75</v>
      </c>
    </row>
    <row r="28" spans="1:23" ht="13.5" thickBot="1">
      <c r="A28" s="8">
        <v>41282</v>
      </c>
      <c r="B28" s="11"/>
      <c r="C28" s="11"/>
      <c r="D28" s="11"/>
      <c r="E28" s="11"/>
      <c r="F28" s="11"/>
      <c r="G28" s="44">
        <f t="shared" si="3"/>
        <v>0.4118055555555556</v>
      </c>
      <c r="H28" s="35">
        <f t="shared" si="0"/>
        <v>1.4444444444444444</v>
      </c>
      <c r="I28" s="38">
        <f t="shared" si="2"/>
        <v>3.5520833333333335</v>
      </c>
      <c r="J28" s="39">
        <f t="shared" si="1"/>
        <v>0</v>
      </c>
      <c r="K28" s="11"/>
      <c r="L28" s="43" t="s">
        <v>18</v>
      </c>
      <c r="M28" s="41">
        <v>0.2923611111111111</v>
      </c>
      <c r="V28">
        <v>9</v>
      </c>
      <c r="W28">
        <v>15</v>
      </c>
    </row>
    <row r="29" spans="1:23" ht="13.5" thickBot="1">
      <c r="A29" s="8">
        <v>41283</v>
      </c>
      <c r="B29" s="11">
        <v>0.375</v>
      </c>
      <c r="C29" s="11">
        <v>0.5416666666666666</v>
      </c>
      <c r="D29" s="11">
        <v>0.5833333333333334</v>
      </c>
      <c r="E29" s="11">
        <v>0.75</v>
      </c>
      <c r="F29" s="11"/>
      <c r="G29" s="35">
        <f t="shared" si="3"/>
        <v>0.37083333333333346</v>
      </c>
      <c r="H29" s="35">
        <f t="shared" si="0"/>
        <v>1.7777777777777777</v>
      </c>
      <c r="I29" s="38">
        <f t="shared" si="2"/>
        <v>3.885416666666667</v>
      </c>
      <c r="J29" s="39">
        <f aca="true" t="shared" si="4" ref="J29:J40">(E29-D29)+(C29-B29)-K29</f>
        <v>0.33333333333333326</v>
      </c>
      <c r="K29" s="19"/>
      <c r="M29" s="41">
        <v>0.2923611111111111</v>
      </c>
      <c r="V29">
        <v>9.25</v>
      </c>
      <c r="W29">
        <v>15.25</v>
      </c>
    </row>
    <row r="30" spans="1:23" ht="13.5" thickBot="1">
      <c r="A30" s="8">
        <v>41284</v>
      </c>
      <c r="B30" s="11">
        <v>0.375</v>
      </c>
      <c r="C30" s="11">
        <v>0.5416666666666666</v>
      </c>
      <c r="D30" s="11">
        <v>0.5833333333333334</v>
      </c>
      <c r="E30" s="11">
        <v>0.7083333333333334</v>
      </c>
      <c r="F30" s="11"/>
      <c r="G30" s="35">
        <f t="shared" si="3"/>
        <v>0.37152777777777796</v>
      </c>
      <c r="H30" s="35">
        <f aca="true" t="shared" si="5" ref="H29:H40">SUM(H29+J30)</f>
        <v>2.069444444444444</v>
      </c>
      <c r="I30" s="38">
        <f t="shared" si="2"/>
        <v>4.177083333333334</v>
      </c>
      <c r="J30" s="39">
        <f t="shared" si="4"/>
        <v>0.29166666666666663</v>
      </c>
      <c r="K30" s="11"/>
      <c r="M30" s="41">
        <v>0.2923611111111111</v>
      </c>
      <c r="V30">
        <v>9.5</v>
      </c>
      <c r="W30">
        <v>15.5</v>
      </c>
    </row>
    <row r="31" spans="1:23" ht="13.5" thickBot="1">
      <c r="A31" s="8">
        <v>41285</v>
      </c>
      <c r="B31" s="11">
        <v>0.375</v>
      </c>
      <c r="C31" s="11">
        <v>0.5416666666666666</v>
      </c>
      <c r="D31" s="11">
        <v>0.5833333333333334</v>
      </c>
      <c r="E31" s="11">
        <v>0.7083333333333334</v>
      </c>
      <c r="F31" s="11"/>
      <c r="G31" s="35">
        <f t="shared" si="3"/>
        <v>0.37222222222222245</v>
      </c>
      <c r="H31" s="35">
        <f t="shared" si="5"/>
        <v>2.3611111111111107</v>
      </c>
      <c r="I31" s="38">
        <f t="shared" si="2"/>
        <v>4.468750000000001</v>
      </c>
      <c r="J31" s="39">
        <f t="shared" si="4"/>
        <v>0.29166666666666663</v>
      </c>
      <c r="K31" s="11"/>
      <c r="M31" s="41">
        <v>0.2923611111111111</v>
      </c>
      <c r="V31">
        <v>9.75</v>
      </c>
      <c r="W31">
        <v>15.75</v>
      </c>
    </row>
    <row r="32" spans="1:23" s="18" customFormat="1" ht="13.5" thickBot="1">
      <c r="A32" s="16">
        <v>41286</v>
      </c>
      <c r="B32" s="17"/>
      <c r="C32" s="17"/>
      <c r="D32" s="17"/>
      <c r="E32" s="17"/>
      <c r="F32" s="17"/>
      <c r="G32" s="35">
        <f t="shared" si="3"/>
        <v>0.37222222222222245</v>
      </c>
      <c r="H32" s="35">
        <f t="shared" si="5"/>
        <v>2.3611111111111107</v>
      </c>
      <c r="I32" s="38">
        <f t="shared" si="2"/>
        <v>4.468750000000001</v>
      </c>
      <c r="J32" s="39">
        <f t="shared" si="4"/>
        <v>0</v>
      </c>
      <c r="K32" s="17"/>
      <c r="L32" s="43"/>
      <c r="M32" s="41"/>
      <c r="V32" s="18">
        <v>10</v>
      </c>
      <c r="W32" s="18">
        <v>16</v>
      </c>
    </row>
    <row r="33" spans="1:23" s="18" customFormat="1" ht="13.5" thickBot="1">
      <c r="A33" s="16">
        <v>41287</v>
      </c>
      <c r="B33" s="17"/>
      <c r="C33" s="17"/>
      <c r="D33" s="17"/>
      <c r="E33" s="17"/>
      <c r="F33" s="17"/>
      <c r="G33" s="35">
        <f t="shared" si="3"/>
        <v>0.37222222222222245</v>
      </c>
      <c r="H33" s="35">
        <f t="shared" si="5"/>
        <v>2.3611111111111107</v>
      </c>
      <c r="I33" s="38">
        <f t="shared" si="2"/>
        <v>4.468750000000001</v>
      </c>
      <c r="J33" s="39">
        <f t="shared" si="4"/>
        <v>0</v>
      </c>
      <c r="K33" s="17"/>
      <c r="L33" s="43"/>
      <c r="M33" s="41"/>
      <c r="V33" s="18">
        <v>10.25</v>
      </c>
      <c r="W33" s="18">
        <v>16.25</v>
      </c>
    </row>
    <row r="34" spans="1:23" ht="13.5" thickBot="1">
      <c r="A34" s="8">
        <v>41288</v>
      </c>
      <c r="B34" s="11"/>
      <c r="C34" s="11"/>
      <c r="D34" s="12"/>
      <c r="E34" s="12"/>
      <c r="F34" s="12"/>
      <c r="G34" s="35">
        <f t="shared" si="3"/>
        <v>0.6645833333333335</v>
      </c>
      <c r="H34" s="35">
        <f>SUM(J34)</f>
        <v>0</v>
      </c>
      <c r="I34" s="38">
        <f t="shared" si="2"/>
        <v>4.468750000000001</v>
      </c>
      <c r="J34" s="39">
        <f t="shared" si="4"/>
        <v>0</v>
      </c>
      <c r="K34" s="12"/>
      <c r="M34" s="41">
        <v>0.2923611111111111</v>
      </c>
      <c r="V34">
        <v>10.5</v>
      </c>
      <c r="W34">
        <v>16.5</v>
      </c>
    </row>
    <row r="35" spans="1:23" ht="13.5" thickBot="1">
      <c r="A35" s="8">
        <v>41289</v>
      </c>
      <c r="B35" s="11"/>
      <c r="C35" s="14"/>
      <c r="D35" s="14"/>
      <c r="E35" s="14"/>
      <c r="F35" s="14"/>
      <c r="G35" s="35">
        <f t="shared" si="3"/>
        <v>0.9569444444444446</v>
      </c>
      <c r="H35" s="35">
        <f>SUM(H34+J35)</f>
        <v>0</v>
      </c>
      <c r="I35" s="38">
        <f t="shared" si="2"/>
        <v>4.468750000000001</v>
      </c>
      <c r="J35" s="39">
        <f t="shared" si="4"/>
        <v>0</v>
      </c>
      <c r="K35" s="14"/>
      <c r="M35" s="41">
        <v>0.2923611111111111</v>
      </c>
      <c r="V35">
        <v>10.75</v>
      </c>
      <c r="W35">
        <v>16.75</v>
      </c>
    </row>
    <row r="36" spans="1:23" ht="13.5" thickBot="1">
      <c r="A36" s="8">
        <v>41290</v>
      </c>
      <c r="B36" s="11"/>
      <c r="C36" s="11"/>
      <c r="D36" s="11"/>
      <c r="E36" s="11"/>
      <c r="F36" s="11"/>
      <c r="G36" s="35">
        <f t="shared" si="3"/>
        <v>1.2493055555555557</v>
      </c>
      <c r="H36" s="35">
        <f t="shared" si="5"/>
        <v>0</v>
      </c>
      <c r="I36" s="38">
        <f t="shared" si="2"/>
        <v>4.468750000000001</v>
      </c>
      <c r="J36" s="39">
        <f t="shared" si="4"/>
        <v>0</v>
      </c>
      <c r="K36" s="11"/>
      <c r="M36" s="41">
        <v>0.2923611111111111</v>
      </c>
      <c r="V36">
        <v>11</v>
      </c>
      <c r="W36">
        <v>17</v>
      </c>
    </row>
    <row r="37" spans="1:23" ht="13.5" thickBot="1">
      <c r="A37" s="8">
        <v>41291</v>
      </c>
      <c r="B37" s="11"/>
      <c r="C37" s="11"/>
      <c r="D37" s="11"/>
      <c r="E37" s="11"/>
      <c r="F37" s="11"/>
      <c r="G37" s="35">
        <f t="shared" si="3"/>
        <v>1.5416666666666667</v>
      </c>
      <c r="H37" s="35">
        <f t="shared" si="5"/>
        <v>0</v>
      </c>
      <c r="I37" s="38">
        <f t="shared" si="2"/>
        <v>4.468750000000001</v>
      </c>
      <c r="J37" s="39">
        <f t="shared" si="4"/>
        <v>0</v>
      </c>
      <c r="K37" s="11"/>
      <c r="M37" s="41">
        <v>0.2923611111111111</v>
      </c>
      <c r="V37">
        <v>11.25</v>
      </c>
      <c r="W37">
        <v>17.25</v>
      </c>
    </row>
    <row r="38" spans="1:23" ht="13.5" thickBot="1">
      <c r="A38" s="8">
        <v>41292</v>
      </c>
      <c r="B38" s="11"/>
      <c r="C38" s="11"/>
      <c r="D38" s="11"/>
      <c r="E38" s="11"/>
      <c r="F38" s="11"/>
      <c r="G38" s="35">
        <f aca="true" t="shared" si="6" ref="G23:G38">SUM(M38-J38+G37)</f>
        <v>1.8340277777777778</v>
      </c>
      <c r="H38" s="35">
        <f t="shared" si="5"/>
        <v>0</v>
      </c>
      <c r="I38" s="38">
        <f t="shared" si="2"/>
        <v>4.468750000000001</v>
      </c>
      <c r="J38" s="39">
        <f t="shared" si="4"/>
        <v>0</v>
      </c>
      <c r="K38" s="11"/>
      <c r="M38" s="41">
        <v>0.2923611111111111</v>
      </c>
      <c r="V38">
        <v>11.5</v>
      </c>
      <c r="W38">
        <v>17.5</v>
      </c>
    </row>
    <row r="39" spans="1:23" s="18" customFormat="1" ht="13.5" thickBot="1">
      <c r="A39" s="16">
        <v>41293</v>
      </c>
      <c r="B39" s="17"/>
      <c r="C39" s="17"/>
      <c r="D39" s="17"/>
      <c r="E39" s="17"/>
      <c r="F39" s="17"/>
      <c r="G39" s="35">
        <f>SUM(M39-J39)</f>
        <v>0.2923611111111111</v>
      </c>
      <c r="H39" s="35">
        <f t="shared" si="5"/>
        <v>0</v>
      </c>
      <c r="I39" s="38">
        <f t="shared" si="2"/>
        <v>4.468750000000001</v>
      </c>
      <c r="J39" s="39">
        <f t="shared" si="4"/>
        <v>0</v>
      </c>
      <c r="K39" s="17"/>
      <c r="L39" s="43"/>
      <c r="M39" s="41">
        <v>0.2923611111111111</v>
      </c>
      <c r="V39" s="18">
        <v>11.75</v>
      </c>
      <c r="W39" s="18">
        <v>17.75</v>
      </c>
    </row>
    <row r="40" spans="1:23" s="18" customFormat="1" ht="13.5" thickBot="1">
      <c r="A40" s="16">
        <v>41294</v>
      </c>
      <c r="B40" s="17"/>
      <c r="C40" s="17"/>
      <c r="D40" s="17"/>
      <c r="E40" s="17"/>
      <c r="F40" s="17"/>
      <c r="G40" s="35">
        <f aca="true" t="shared" si="7" ref="G22:G85">SUM(H40-M40)</f>
        <v>-0.2923611111111111</v>
      </c>
      <c r="H40" s="35">
        <f t="shared" si="5"/>
        <v>0</v>
      </c>
      <c r="I40" s="38">
        <f t="shared" si="2"/>
        <v>4.468750000000001</v>
      </c>
      <c r="J40" s="39">
        <f t="shared" si="4"/>
        <v>0</v>
      </c>
      <c r="K40" s="17"/>
      <c r="L40" s="43"/>
      <c r="M40" s="41">
        <v>0.2923611111111111</v>
      </c>
      <c r="V40" s="18">
        <v>12</v>
      </c>
      <c r="W40" s="18">
        <v>18</v>
      </c>
    </row>
    <row r="41" spans="1:23" ht="13.5" thickBot="1">
      <c r="A41" s="8">
        <v>41295</v>
      </c>
      <c r="B41" s="11"/>
      <c r="C41" s="11"/>
      <c r="D41" s="11"/>
      <c r="E41" s="11"/>
      <c r="F41" s="11"/>
      <c r="G41" s="35">
        <f t="shared" si="7"/>
        <v>-0.2923611111111111</v>
      </c>
      <c r="H41" s="35">
        <f>SUM(J41)</f>
        <v>0</v>
      </c>
      <c r="I41" s="38">
        <f t="shared" si="2"/>
        <v>4.468750000000001</v>
      </c>
      <c r="J41" s="35">
        <f>(E41-D41)+(C41-B41)</f>
        <v>0</v>
      </c>
      <c r="K41" s="11"/>
      <c r="M41" s="41">
        <v>0.2923611111111111</v>
      </c>
      <c r="V41">
        <v>12.25</v>
      </c>
      <c r="W41">
        <v>18.25</v>
      </c>
    </row>
    <row r="42" spans="1:23" ht="13.5" thickBot="1">
      <c r="A42" s="8">
        <v>41296</v>
      </c>
      <c r="B42" s="11"/>
      <c r="C42" s="11"/>
      <c r="D42" s="11"/>
      <c r="E42" s="11"/>
      <c r="F42" s="11"/>
      <c r="G42" s="35">
        <f t="shared" si="7"/>
        <v>-0.2923611111111111</v>
      </c>
      <c r="H42" s="35">
        <f>SUM(H41+J42)</f>
        <v>0</v>
      </c>
      <c r="I42" s="38">
        <f t="shared" si="2"/>
        <v>4.468750000000001</v>
      </c>
      <c r="J42" s="35">
        <f>(E42-D42)+(C42-B42)</f>
        <v>0</v>
      </c>
      <c r="K42" s="11"/>
      <c r="M42" s="41">
        <v>0.2923611111111111</v>
      </c>
      <c r="V42">
        <v>12.5</v>
      </c>
      <c r="W42">
        <v>18.5</v>
      </c>
    </row>
    <row r="43" spans="1:23" ht="13.5" thickBot="1">
      <c r="A43" s="8">
        <v>41297</v>
      </c>
      <c r="B43" s="11"/>
      <c r="C43" s="11"/>
      <c r="D43" s="11"/>
      <c r="E43" s="11"/>
      <c r="F43" s="11"/>
      <c r="G43" s="35">
        <f t="shared" si="7"/>
        <v>-0.2923611111111111</v>
      </c>
      <c r="H43" s="35">
        <f>SUM(H42+J43)</f>
        <v>0</v>
      </c>
      <c r="I43" s="38">
        <f t="shared" si="2"/>
        <v>4.468750000000001</v>
      </c>
      <c r="J43" s="35">
        <f>(E43-D43)+(C43-B43)</f>
        <v>0</v>
      </c>
      <c r="K43" s="11"/>
      <c r="M43" s="41">
        <v>0.2923611111111111</v>
      </c>
      <c r="V43">
        <v>12.75</v>
      </c>
      <c r="W43">
        <v>18.75</v>
      </c>
    </row>
    <row r="44" spans="1:23" ht="13.5" thickBot="1">
      <c r="A44" s="8">
        <v>41298</v>
      </c>
      <c r="B44" s="11"/>
      <c r="C44" s="11"/>
      <c r="D44" s="11"/>
      <c r="E44" s="11"/>
      <c r="F44" s="11"/>
      <c r="G44" s="35">
        <f t="shared" si="7"/>
        <v>-0.2923611111111111</v>
      </c>
      <c r="H44" s="35">
        <f>SUM(H43+J44)</f>
        <v>0</v>
      </c>
      <c r="I44" s="38">
        <f t="shared" si="2"/>
        <v>4.468750000000001</v>
      </c>
      <c r="J44" s="35">
        <f>(E44-D44)+(C44-B44)</f>
        <v>0</v>
      </c>
      <c r="K44" s="11"/>
      <c r="M44" s="41">
        <v>0.2923611111111111</v>
      </c>
      <c r="V44">
        <v>13</v>
      </c>
      <c r="W44">
        <v>19</v>
      </c>
    </row>
    <row r="45" spans="1:23" ht="13.5" thickBot="1">
      <c r="A45" s="8">
        <v>41299</v>
      </c>
      <c r="B45" s="11"/>
      <c r="C45" s="11"/>
      <c r="D45" s="11"/>
      <c r="E45" s="11"/>
      <c r="F45" s="11"/>
      <c r="G45" s="35">
        <f t="shared" si="7"/>
        <v>-0.2923611111111111</v>
      </c>
      <c r="H45" s="35">
        <f>SUM(H44+J45)</f>
        <v>0</v>
      </c>
      <c r="I45" s="38">
        <f t="shared" si="2"/>
        <v>4.468750000000001</v>
      </c>
      <c r="J45" s="35">
        <f>(E45-D45)+(C45-B45)</f>
        <v>0</v>
      </c>
      <c r="K45" s="11"/>
      <c r="M45" s="41">
        <v>0.2923611111111111</v>
      </c>
      <c r="V45">
        <v>13.25</v>
      </c>
      <c r="W45">
        <v>19.25</v>
      </c>
    </row>
    <row r="46" spans="1:23" s="18" customFormat="1" ht="13.5" thickBot="1">
      <c r="A46" s="16">
        <v>41300</v>
      </c>
      <c r="B46" s="17"/>
      <c r="C46" s="17"/>
      <c r="D46" s="17"/>
      <c r="E46" s="17"/>
      <c r="F46" s="17"/>
      <c r="G46" s="35">
        <f t="shared" si="7"/>
        <v>-0.2923611111111111</v>
      </c>
      <c r="H46" s="35">
        <f>SUM(H45+J46)</f>
        <v>0</v>
      </c>
      <c r="I46" s="38">
        <f t="shared" si="2"/>
        <v>4.468750000000001</v>
      </c>
      <c r="J46" s="40">
        <f>(E46-D46)+(C46-B46)</f>
        <v>0</v>
      </c>
      <c r="K46" s="17"/>
      <c r="L46" s="43"/>
      <c r="M46" s="41">
        <v>0.2923611111111111</v>
      </c>
      <c r="V46" s="18">
        <v>13.5</v>
      </c>
      <c r="W46" s="18">
        <v>19.5</v>
      </c>
    </row>
    <row r="47" spans="1:13" s="18" customFormat="1" ht="13.5" thickBot="1">
      <c r="A47" s="16">
        <v>41301</v>
      </c>
      <c r="B47" s="17"/>
      <c r="C47" s="17"/>
      <c r="D47" s="17"/>
      <c r="E47" s="17"/>
      <c r="F47" s="17"/>
      <c r="G47" s="35">
        <f t="shared" si="7"/>
        <v>-0.2923611111111111</v>
      </c>
      <c r="H47" s="35">
        <f>SUM(H46+J47)</f>
        <v>0</v>
      </c>
      <c r="I47" s="38">
        <f t="shared" si="2"/>
        <v>4.468750000000001</v>
      </c>
      <c r="J47" s="40">
        <f>(E47-D47)+(C47-B47)</f>
        <v>0</v>
      </c>
      <c r="K47" s="17"/>
      <c r="L47" s="43"/>
      <c r="M47" s="41">
        <v>0.2923611111111111</v>
      </c>
    </row>
    <row r="48" spans="1:13" ht="13.5" thickBot="1">
      <c r="A48" s="8">
        <v>41302</v>
      </c>
      <c r="B48" s="11"/>
      <c r="C48" s="11"/>
      <c r="D48" s="11"/>
      <c r="E48" s="11"/>
      <c r="F48" s="11"/>
      <c r="G48" s="35">
        <f t="shared" si="7"/>
        <v>-0.2923611111111111</v>
      </c>
      <c r="H48" s="35">
        <f>SUM(J48)</f>
        <v>0</v>
      </c>
      <c r="I48" s="38">
        <f t="shared" si="2"/>
        <v>4.468750000000001</v>
      </c>
      <c r="J48" s="35">
        <f>(E48-D48)+(C48-B48)</f>
        <v>0</v>
      </c>
      <c r="K48" s="11"/>
      <c r="M48" s="41">
        <v>0.2923611111111111</v>
      </c>
    </row>
    <row r="49" spans="1:13" ht="13.5" thickBot="1">
      <c r="A49" s="8">
        <v>41303</v>
      </c>
      <c r="B49" s="11"/>
      <c r="C49" s="11"/>
      <c r="D49" s="11"/>
      <c r="E49" s="11"/>
      <c r="F49" s="11"/>
      <c r="G49" s="35">
        <f t="shared" si="7"/>
        <v>-0.2923611111111111</v>
      </c>
      <c r="H49" s="35">
        <f>SUM(H48+J49)</f>
        <v>0</v>
      </c>
      <c r="I49" s="38">
        <f t="shared" si="2"/>
        <v>4.468750000000001</v>
      </c>
      <c r="J49" s="35">
        <f>(E49-D49)+(C49-B49)</f>
        <v>0</v>
      </c>
      <c r="K49" s="11"/>
      <c r="M49" s="41">
        <v>0.2923611111111111</v>
      </c>
    </row>
    <row r="50" spans="1:13" ht="13.5" thickBot="1">
      <c r="A50" s="8">
        <v>41304</v>
      </c>
      <c r="B50" s="11"/>
      <c r="C50" s="11"/>
      <c r="D50" s="11"/>
      <c r="E50" s="11"/>
      <c r="F50" s="11"/>
      <c r="G50" s="35">
        <f t="shared" si="7"/>
        <v>-0.2923611111111111</v>
      </c>
      <c r="H50" s="35">
        <f>SUM(H49+J50)</f>
        <v>0</v>
      </c>
      <c r="I50" s="38">
        <f t="shared" si="2"/>
        <v>4.468750000000001</v>
      </c>
      <c r="J50" s="35">
        <f>(E50-D50)+(C50-B50)</f>
        <v>0</v>
      </c>
      <c r="K50" s="11"/>
      <c r="M50" s="41">
        <v>0.2923611111111111</v>
      </c>
    </row>
    <row r="51" spans="1:13" ht="13.5" thickBot="1">
      <c r="A51" s="8">
        <v>41305</v>
      </c>
      <c r="B51" s="11"/>
      <c r="C51" s="11"/>
      <c r="D51" s="11"/>
      <c r="E51" s="11"/>
      <c r="F51" s="11"/>
      <c r="G51" s="35">
        <f t="shared" si="7"/>
        <v>-0.2923611111111111</v>
      </c>
      <c r="H51" s="35">
        <f>SUM(H50+J51)</f>
        <v>0</v>
      </c>
      <c r="I51" s="38">
        <f t="shared" si="2"/>
        <v>4.468750000000001</v>
      </c>
      <c r="J51" s="35">
        <f>(E51-D51)+(C51-B51)</f>
        <v>0</v>
      </c>
      <c r="K51" s="11"/>
      <c r="M51" s="41">
        <v>0.2923611111111111</v>
      </c>
    </row>
    <row r="52" spans="1:13" ht="13.5" thickBot="1">
      <c r="A52" s="8">
        <v>41306</v>
      </c>
      <c r="B52" s="11"/>
      <c r="C52" s="11"/>
      <c r="D52" s="11"/>
      <c r="E52" s="11"/>
      <c r="F52" s="11"/>
      <c r="G52" s="35">
        <f t="shared" si="7"/>
        <v>-0.2923611111111111</v>
      </c>
      <c r="H52" s="35">
        <f>SUM(H51+J52)</f>
        <v>0</v>
      </c>
      <c r="I52" s="38">
        <f t="shared" si="2"/>
        <v>4.468750000000001</v>
      </c>
      <c r="J52" s="35">
        <f>(E52-D52)+(C52-B52)</f>
        <v>0</v>
      </c>
      <c r="K52" s="11"/>
      <c r="M52" s="41">
        <v>0.2923611111111111</v>
      </c>
    </row>
    <row r="53" spans="1:13" s="18" customFormat="1" ht="13.5" thickBot="1">
      <c r="A53" s="16">
        <v>41307</v>
      </c>
      <c r="B53" s="17"/>
      <c r="C53" s="17"/>
      <c r="D53" s="17"/>
      <c r="E53" s="17"/>
      <c r="F53" s="17"/>
      <c r="G53" s="35">
        <f t="shared" si="7"/>
        <v>-0.2923611111111111</v>
      </c>
      <c r="H53" s="35">
        <f>SUM(H52+J53)</f>
        <v>0</v>
      </c>
      <c r="I53" s="38">
        <f t="shared" si="2"/>
        <v>4.468750000000001</v>
      </c>
      <c r="J53" s="40">
        <f>(E53-D53)+(C53-B53)</f>
        <v>0</v>
      </c>
      <c r="K53" s="17"/>
      <c r="L53" s="43"/>
      <c r="M53" s="41">
        <v>0.2923611111111111</v>
      </c>
    </row>
    <row r="54" spans="1:13" s="18" customFormat="1" ht="13.5" thickBot="1">
      <c r="A54" s="16">
        <v>41308</v>
      </c>
      <c r="B54" s="17"/>
      <c r="C54" s="17"/>
      <c r="D54" s="17"/>
      <c r="E54" s="17"/>
      <c r="F54" s="17"/>
      <c r="G54" s="35">
        <f t="shared" si="7"/>
        <v>-0.2923611111111111</v>
      </c>
      <c r="H54" s="35">
        <f>SUM(H53+J54)</f>
        <v>0</v>
      </c>
      <c r="I54" s="38">
        <f t="shared" si="2"/>
        <v>4.468750000000001</v>
      </c>
      <c r="J54" s="40">
        <f>(E54-D54)+(C54-B54)</f>
        <v>0</v>
      </c>
      <c r="K54" s="17"/>
      <c r="L54" s="43"/>
      <c r="M54" s="41">
        <v>0.2923611111111111</v>
      </c>
    </row>
    <row r="55" spans="1:13" ht="13.5" thickBot="1">
      <c r="A55" s="8">
        <v>41309</v>
      </c>
      <c r="B55" s="11"/>
      <c r="C55" s="11"/>
      <c r="D55" s="11"/>
      <c r="E55" s="11"/>
      <c r="F55" s="11"/>
      <c r="G55" s="35">
        <f t="shared" si="7"/>
        <v>-0.2923611111111111</v>
      </c>
      <c r="I55" s="38">
        <f t="shared" si="2"/>
        <v>4.468750000000001</v>
      </c>
      <c r="J55" s="35">
        <f>(E55-D55)+(C55-B55)</f>
        <v>0</v>
      </c>
      <c r="K55" s="11"/>
      <c r="M55" s="41">
        <v>0.2923611111111111</v>
      </c>
    </row>
    <row r="56" spans="1:13" ht="13.5" thickBot="1">
      <c r="A56" s="8">
        <v>41310</v>
      </c>
      <c r="B56" s="11"/>
      <c r="C56" s="11"/>
      <c r="D56" s="11"/>
      <c r="E56" s="11"/>
      <c r="F56" s="11"/>
      <c r="G56" s="35">
        <f t="shared" si="7"/>
        <v>-0.2923611111111111</v>
      </c>
      <c r="I56" s="38">
        <f t="shared" si="2"/>
        <v>4.468750000000001</v>
      </c>
      <c r="J56" s="35">
        <f>(E56-D56)+(C56-B56)</f>
        <v>0</v>
      </c>
      <c r="K56" s="11"/>
      <c r="M56" s="41">
        <v>0.2923611111111111</v>
      </c>
    </row>
    <row r="57" spans="1:13" ht="13.5" thickBot="1">
      <c r="A57" s="8">
        <v>41311</v>
      </c>
      <c r="B57" s="11"/>
      <c r="C57" s="11"/>
      <c r="D57" s="11"/>
      <c r="E57" s="11"/>
      <c r="F57" s="11"/>
      <c r="G57" s="35">
        <f t="shared" si="7"/>
        <v>-0.2923611111111111</v>
      </c>
      <c r="I57" s="38">
        <f t="shared" si="2"/>
        <v>4.468750000000001</v>
      </c>
      <c r="J57" s="35">
        <f>(E57-D57)+(C57-B57)</f>
        <v>0</v>
      </c>
      <c r="K57" s="11"/>
      <c r="M57" s="41">
        <v>0.2923611111111111</v>
      </c>
    </row>
    <row r="58" spans="1:13" ht="13.5" thickBot="1">
      <c r="A58" s="8">
        <v>41312</v>
      </c>
      <c r="B58" s="11"/>
      <c r="C58" s="11"/>
      <c r="D58" s="11"/>
      <c r="E58" s="11"/>
      <c r="F58" s="11"/>
      <c r="G58" s="35">
        <f t="shared" si="7"/>
        <v>-0.2923611111111111</v>
      </c>
      <c r="I58" s="38">
        <f t="shared" si="2"/>
        <v>4.468750000000001</v>
      </c>
      <c r="J58" s="35">
        <f>(E58-D58)+(C58-B58)</f>
        <v>0</v>
      </c>
      <c r="K58" s="11"/>
      <c r="M58" s="41">
        <v>0.2923611111111111</v>
      </c>
    </row>
    <row r="59" spans="1:13" ht="13.5" thickBot="1">
      <c r="A59" s="8">
        <v>41313</v>
      </c>
      <c r="B59" s="11"/>
      <c r="C59" s="11"/>
      <c r="D59" s="11"/>
      <c r="E59" s="11"/>
      <c r="F59" s="11"/>
      <c r="G59" s="35">
        <f t="shared" si="7"/>
        <v>-0.2923611111111111</v>
      </c>
      <c r="I59" s="38">
        <f t="shared" si="2"/>
        <v>4.468750000000001</v>
      </c>
      <c r="J59" s="35">
        <f>(E59-D59)+(C59-B59)</f>
        <v>0</v>
      </c>
      <c r="K59" s="11"/>
      <c r="M59" s="41">
        <v>0.2923611111111111</v>
      </c>
    </row>
    <row r="60" spans="1:13" s="18" customFormat="1" ht="13.5" thickBot="1">
      <c r="A60" s="16">
        <v>41314</v>
      </c>
      <c r="B60" s="17"/>
      <c r="C60" s="17"/>
      <c r="D60" s="17"/>
      <c r="E60" s="17"/>
      <c r="F60" s="17"/>
      <c r="G60" s="35">
        <f t="shared" si="7"/>
        <v>-0.2923611111111111</v>
      </c>
      <c r="H60" s="40"/>
      <c r="I60" s="38">
        <f t="shared" si="2"/>
        <v>4.468750000000001</v>
      </c>
      <c r="J60" s="40">
        <f>(E60-D60)+(C60-B60)</f>
        <v>0</v>
      </c>
      <c r="K60" s="17"/>
      <c r="L60" s="43"/>
      <c r="M60" s="41">
        <v>0.2923611111111111</v>
      </c>
    </row>
    <row r="61" spans="1:13" s="18" customFormat="1" ht="13.5" thickBot="1">
      <c r="A61" s="16">
        <v>41315</v>
      </c>
      <c r="B61" s="17"/>
      <c r="C61" s="17"/>
      <c r="D61" s="17"/>
      <c r="E61" s="17"/>
      <c r="F61" s="17"/>
      <c r="G61" s="35">
        <f t="shared" si="7"/>
        <v>-0.2923611111111111</v>
      </c>
      <c r="H61" s="40"/>
      <c r="I61" s="38">
        <f t="shared" si="2"/>
        <v>4.468750000000001</v>
      </c>
      <c r="J61" s="40">
        <f>(E61-D61)+(C61-B61)</f>
        <v>0</v>
      </c>
      <c r="K61" s="17"/>
      <c r="L61" s="43"/>
      <c r="M61" s="41">
        <v>0.2923611111111111</v>
      </c>
    </row>
    <row r="62" spans="1:13" ht="13.5" thickBot="1">
      <c r="A62" s="8">
        <v>41316</v>
      </c>
      <c r="B62" s="11"/>
      <c r="C62" s="11"/>
      <c r="D62" s="11"/>
      <c r="E62" s="11"/>
      <c r="F62" s="11"/>
      <c r="G62" s="35">
        <f t="shared" si="7"/>
        <v>-0.2923611111111111</v>
      </c>
      <c r="I62" s="38">
        <f t="shared" si="2"/>
        <v>4.468750000000001</v>
      </c>
      <c r="J62" s="35">
        <f>(E62-D62)+(C62-B62)</f>
        <v>0</v>
      </c>
      <c r="K62" s="11"/>
      <c r="M62" s="41">
        <v>0.2923611111111111</v>
      </c>
    </row>
    <row r="63" spans="1:13" ht="13.5" thickBot="1">
      <c r="A63" s="8">
        <v>41317</v>
      </c>
      <c r="B63" s="11"/>
      <c r="C63" s="11"/>
      <c r="D63" s="11"/>
      <c r="E63" s="11"/>
      <c r="F63" s="11"/>
      <c r="G63" s="35">
        <f t="shared" si="7"/>
        <v>-0.2923611111111111</v>
      </c>
      <c r="I63" s="38">
        <f t="shared" si="2"/>
        <v>4.468750000000001</v>
      </c>
      <c r="J63" s="35">
        <f>(E63-D63)+(C63-B63)</f>
        <v>0</v>
      </c>
      <c r="K63" s="11"/>
      <c r="M63" s="41">
        <v>0.2923611111111111</v>
      </c>
    </row>
    <row r="64" spans="1:13" ht="13.5" thickBot="1">
      <c r="A64" s="8">
        <v>41318</v>
      </c>
      <c r="B64" s="11"/>
      <c r="C64" s="11"/>
      <c r="D64" s="11"/>
      <c r="E64" s="11"/>
      <c r="F64" s="11"/>
      <c r="G64" s="35">
        <f t="shared" si="7"/>
        <v>-0.2923611111111111</v>
      </c>
      <c r="I64" s="38">
        <f t="shared" si="2"/>
        <v>4.468750000000001</v>
      </c>
      <c r="J64" s="35">
        <f>(E64-D64)+(C64-B64)</f>
        <v>0</v>
      </c>
      <c r="K64" s="11"/>
      <c r="M64" s="41">
        <v>0.2923611111111111</v>
      </c>
    </row>
    <row r="65" spans="1:13" ht="13.5" thickBot="1">
      <c r="A65" s="8">
        <v>41319</v>
      </c>
      <c r="B65" s="11"/>
      <c r="C65" s="11"/>
      <c r="D65" s="11"/>
      <c r="E65" s="11"/>
      <c r="F65" s="11"/>
      <c r="G65" s="35">
        <f t="shared" si="7"/>
        <v>-0.2923611111111111</v>
      </c>
      <c r="I65" s="38">
        <f t="shared" si="2"/>
        <v>4.468750000000001</v>
      </c>
      <c r="J65" s="35">
        <f>(E65-D65)+(C65-B65)</f>
        <v>0</v>
      </c>
      <c r="K65" s="11"/>
      <c r="M65" s="41">
        <v>0.2923611111111111</v>
      </c>
    </row>
    <row r="66" spans="1:13" ht="13.5" thickBot="1">
      <c r="A66" s="8">
        <v>41320</v>
      </c>
      <c r="B66" s="11"/>
      <c r="C66" s="11"/>
      <c r="D66" s="11"/>
      <c r="E66" s="11"/>
      <c r="F66" s="11"/>
      <c r="G66" s="35">
        <f t="shared" si="7"/>
        <v>-0.2923611111111111</v>
      </c>
      <c r="I66" s="38">
        <f t="shared" si="2"/>
        <v>4.468750000000001</v>
      </c>
      <c r="J66" s="35">
        <f>(E66-D66)+(C66-B66)</f>
        <v>0</v>
      </c>
      <c r="K66" s="11"/>
      <c r="M66" s="41">
        <v>0.2923611111111111</v>
      </c>
    </row>
    <row r="67" spans="1:13" s="18" customFormat="1" ht="13.5" thickBot="1">
      <c r="A67" s="16">
        <v>41321</v>
      </c>
      <c r="B67" s="17"/>
      <c r="C67" s="17"/>
      <c r="D67" s="17"/>
      <c r="E67" s="17"/>
      <c r="F67" s="17"/>
      <c r="G67" s="35">
        <f t="shared" si="7"/>
        <v>-0.2923611111111111</v>
      </c>
      <c r="H67" s="40"/>
      <c r="I67" s="38">
        <f t="shared" si="2"/>
        <v>4.468750000000001</v>
      </c>
      <c r="J67" s="40">
        <f>(E67-D67)+(C67-B67)</f>
        <v>0</v>
      </c>
      <c r="K67" s="17"/>
      <c r="L67" s="43"/>
      <c r="M67" s="41">
        <v>0.2923611111111111</v>
      </c>
    </row>
    <row r="68" spans="1:13" s="18" customFormat="1" ht="13.5" thickBot="1">
      <c r="A68" s="16">
        <v>41322</v>
      </c>
      <c r="B68" s="17"/>
      <c r="C68" s="17"/>
      <c r="D68" s="17"/>
      <c r="E68" s="17"/>
      <c r="F68" s="17"/>
      <c r="G68" s="35">
        <f t="shared" si="7"/>
        <v>-0.2923611111111111</v>
      </c>
      <c r="H68" s="40"/>
      <c r="I68" s="38">
        <f t="shared" si="2"/>
        <v>4.468750000000001</v>
      </c>
      <c r="J68" s="40">
        <f>(E68-D68)+(C68-B68)</f>
        <v>0</v>
      </c>
      <c r="K68" s="17"/>
      <c r="L68" s="43"/>
      <c r="M68" s="41">
        <v>0.2923611111111111</v>
      </c>
    </row>
    <row r="69" spans="1:13" ht="13.5" thickBot="1">
      <c r="A69" s="8">
        <v>41323</v>
      </c>
      <c r="B69" s="11"/>
      <c r="C69" s="11"/>
      <c r="D69" s="11"/>
      <c r="E69" s="11"/>
      <c r="F69" s="11"/>
      <c r="G69" s="35">
        <f t="shared" si="7"/>
        <v>-0.2923611111111111</v>
      </c>
      <c r="I69" s="38">
        <f t="shared" si="2"/>
        <v>4.468750000000001</v>
      </c>
      <c r="J69" s="35">
        <f>(E69-D69)+(C69-B69)</f>
        <v>0</v>
      </c>
      <c r="K69" s="11"/>
      <c r="M69" s="41">
        <v>0.2923611111111111</v>
      </c>
    </row>
    <row r="70" spans="1:13" ht="13.5" thickBot="1">
      <c r="A70" s="8">
        <v>41324</v>
      </c>
      <c r="B70" s="11"/>
      <c r="C70" s="11"/>
      <c r="D70" s="11"/>
      <c r="E70" s="11"/>
      <c r="F70" s="11"/>
      <c r="G70" s="35">
        <f t="shared" si="7"/>
        <v>-0.2923611111111111</v>
      </c>
      <c r="I70" s="38">
        <f t="shared" si="2"/>
        <v>4.468750000000001</v>
      </c>
      <c r="J70" s="35">
        <f>(E70-D70)+(C70-B70)</f>
        <v>0</v>
      </c>
      <c r="K70" s="11"/>
      <c r="M70" s="41">
        <v>0.2923611111111111</v>
      </c>
    </row>
    <row r="71" spans="1:13" ht="13.5" thickBot="1">
      <c r="A71" s="8">
        <v>41325</v>
      </c>
      <c r="B71" s="11"/>
      <c r="C71" s="11"/>
      <c r="D71" s="11"/>
      <c r="E71" s="11"/>
      <c r="F71" s="11"/>
      <c r="G71" s="35">
        <f t="shared" si="7"/>
        <v>-0.2923611111111111</v>
      </c>
      <c r="I71" s="38">
        <f t="shared" si="2"/>
        <v>4.468750000000001</v>
      </c>
      <c r="J71" s="35">
        <f>(E71-D71)+(C71-B71)</f>
        <v>0</v>
      </c>
      <c r="K71" s="11"/>
      <c r="M71" s="41">
        <v>0.2923611111111111</v>
      </c>
    </row>
    <row r="72" spans="1:13" ht="13.5" thickBot="1">
      <c r="A72" s="8">
        <v>41326</v>
      </c>
      <c r="B72" s="11"/>
      <c r="C72" s="11"/>
      <c r="D72" s="11"/>
      <c r="E72" s="11"/>
      <c r="F72" s="11"/>
      <c r="G72" s="35">
        <f t="shared" si="7"/>
        <v>-0.2923611111111111</v>
      </c>
      <c r="I72" s="38">
        <f t="shared" si="2"/>
        <v>4.468750000000001</v>
      </c>
      <c r="J72" s="35">
        <f>(E72-D72)+(C72-B72)</f>
        <v>0</v>
      </c>
      <c r="K72" s="11"/>
      <c r="M72" s="41">
        <v>0.2923611111111111</v>
      </c>
    </row>
    <row r="73" spans="1:13" ht="13.5" thickBot="1">
      <c r="A73" s="8">
        <v>41327</v>
      </c>
      <c r="B73" s="11"/>
      <c r="C73" s="11"/>
      <c r="D73" s="11"/>
      <c r="E73" s="11"/>
      <c r="F73" s="11"/>
      <c r="G73" s="35">
        <f t="shared" si="7"/>
        <v>-0.2923611111111111</v>
      </c>
      <c r="I73" s="38">
        <f t="shared" si="2"/>
        <v>4.468750000000001</v>
      </c>
      <c r="J73" s="35">
        <f>(E73-D73)+(C73-B73)</f>
        <v>0</v>
      </c>
      <c r="K73" s="11"/>
      <c r="M73" s="41">
        <v>0.2923611111111111</v>
      </c>
    </row>
    <row r="74" spans="1:13" s="18" customFormat="1" ht="13.5" thickBot="1">
      <c r="A74" s="16">
        <v>41328</v>
      </c>
      <c r="B74" s="17"/>
      <c r="C74" s="17"/>
      <c r="D74" s="17"/>
      <c r="E74" s="17"/>
      <c r="F74" s="17"/>
      <c r="G74" s="35">
        <f t="shared" si="7"/>
        <v>-0.2923611111111111</v>
      </c>
      <c r="H74" s="40"/>
      <c r="I74" s="38">
        <f t="shared" si="2"/>
        <v>4.468750000000001</v>
      </c>
      <c r="J74" s="40">
        <f>(E74-D74)+(C74-B74)</f>
        <v>0</v>
      </c>
      <c r="K74" s="17"/>
      <c r="L74" s="43"/>
      <c r="M74" s="41">
        <v>0.2923611111111111</v>
      </c>
    </row>
    <row r="75" spans="1:13" s="18" customFormat="1" ht="13.5" thickBot="1">
      <c r="A75" s="16">
        <v>41329</v>
      </c>
      <c r="B75" s="17"/>
      <c r="C75" s="17"/>
      <c r="D75" s="17"/>
      <c r="E75" s="17"/>
      <c r="F75" s="17"/>
      <c r="G75" s="35">
        <f t="shared" si="7"/>
        <v>-0.2923611111111111</v>
      </c>
      <c r="H75" s="40"/>
      <c r="I75" s="38">
        <f t="shared" si="2"/>
        <v>4.468750000000001</v>
      </c>
      <c r="J75" s="40">
        <f>(E75-D75)+(C75-B75)</f>
        <v>0</v>
      </c>
      <c r="K75" s="17"/>
      <c r="L75" s="43"/>
      <c r="M75" s="41">
        <v>0.2923611111111111</v>
      </c>
    </row>
    <row r="76" spans="1:13" ht="13.5" thickBot="1">
      <c r="A76" s="8">
        <v>41330</v>
      </c>
      <c r="B76" s="11"/>
      <c r="C76" s="11"/>
      <c r="D76" s="11"/>
      <c r="E76" s="11"/>
      <c r="F76" s="11"/>
      <c r="G76" s="35">
        <f t="shared" si="7"/>
        <v>-0.2923611111111111</v>
      </c>
      <c r="I76" s="38">
        <f t="shared" si="2"/>
        <v>4.468750000000001</v>
      </c>
      <c r="J76" s="35">
        <f>(E76-D76)+(C76-B76)</f>
        <v>0</v>
      </c>
      <c r="K76" s="11"/>
      <c r="M76" s="41">
        <v>0.2923611111111111</v>
      </c>
    </row>
    <row r="77" spans="1:13" ht="13.5" thickBot="1">
      <c r="A77" s="8">
        <v>41331</v>
      </c>
      <c r="B77" s="11"/>
      <c r="C77" s="11"/>
      <c r="D77" s="11"/>
      <c r="E77" s="11"/>
      <c r="F77" s="11"/>
      <c r="G77" s="35">
        <f t="shared" si="7"/>
        <v>-0.2923611111111111</v>
      </c>
      <c r="I77" s="38">
        <f t="shared" si="2"/>
        <v>4.468750000000001</v>
      </c>
      <c r="J77" s="35">
        <f>(E77-D77)+(C77-B77)</f>
        <v>0</v>
      </c>
      <c r="K77" s="11"/>
      <c r="M77" s="41">
        <v>0.2923611111111111</v>
      </c>
    </row>
    <row r="78" spans="1:13" ht="13.5" thickBot="1">
      <c r="A78" s="8">
        <v>41332</v>
      </c>
      <c r="B78" s="11"/>
      <c r="C78" s="11"/>
      <c r="D78" s="11"/>
      <c r="E78" s="11"/>
      <c r="F78" s="11"/>
      <c r="G78" s="35">
        <f t="shared" si="7"/>
        <v>-0.2923611111111111</v>
      </c>
      <c r="I78" s="38">
        <f t="shared" si="2"/>
        <v>4.468750000000001</v>
      </c>
      <c r="J78" s="35">
        <f>(E78-D78)+(C78-B78)</f>
        <v>0</v>
      </c>
      <c r="K78" s="11"/>
      <c r="M78" s="41">
        <v>0.2923611111111111</v>
      </c>
    </row>
    <row r="79" spans="1:13" ht="13.5" thickBot="1">
      <c r="A79" s="8">
        <v>41333</v>
      </c>
      <c r="B79" s="11"/>
      <c r="C79" s="11"/>
      <c r="D79" s="11"/>
      <c r="E79" s="11"/>
      <c r="F79" s="11"/>
      <c r="G79" s="35">
        <f t="shared" si="7"/>
        <v>-0.2923611111111111</v>
      </c>
      <c r="I79" s="38">
        <f t="shared" si="2"/>
        <v>4.468750000000001</v>
      </c>
      <c r="J79" s="35">
        <f>(E79-D79)+(C79-B79)</f>
        <v>0</v>
      </c>
      <c r="K79" s="11"/>
      <c r="M79" s="41">
        <v>0.2923611111111111</v>
      </c>
    </row>
    <row r="80" spans="1:13" ht="13.5" thickBot="1">
      <c r="A80" s="8">
        <v>41334</v>
      </c>
      <c r="B80" s="11"/>
      <c r="C80" s="11"/>
      <c r="D80" s="11"/>
      <c r="E80" s="11"/>
      <c r="F80" s="11"/>
      <c r="G80" s="35">
        <f t="shared" si="7"/>
        <v>-0.2923611111111111</v>
      </c>
      <c r="I80" s="38">
        <f t="shared" si="2"/>
        <v>4.468750000000001</v>
      </c>
      <c r="J80" s="35">
        <f>(E80-D80)+(C80-B80)</f>
        <v>0</v>
      </c>
      <c r="K80" s="11"/>
      <c r="M80" s="41">
        <v>0.2923611111111111</v>
      </c>
    </row>
    <row r="81" spans="1:13" s="18" customFormat="1" ht="13.5" thickBot="1">
      <c r="A81" s="16">
        <v>41335</v>
      </c>
      <c r="B81" s="17"/>
      <c r="C81" s="17"/>
      <c r="D81" s="17"/>
      <c r="E81" s="17"/>
      <c r="F81" s="17"/>
      <c r="G81" s="35">
        <f t="shared" si="7"/>
        <v>-0.2923611111111111</v>
      </c>
      <c r="H81" s="40"/>
      <c r="I81" s="38">
        <f t="shared" si="2"/>
        <v>4.468750000000001</v>
      </c>
      <c r="J81" s="40">
        <f>(E81-D81)+(C81-B81)</f>
        <v>0</v>
      </c>
      <c r="K81" s="17"/>
      <c r="L81" s="43"/>
      <c r="M81" s="41">
        <v>0.2923611111111111</v>
      </c>
    </row>
    <row r="82" spans="1:13" s="18" customFormat="1" ht="13.5" thickBot="1">
      <c r="A82" s="16">
        <v>41336</v>
      </c>
      <c r="B82" s="17"/>
      <c r="C82" s="17"/>
      <c r="D82" s="17"/>
      <c r="E82" s="17"/>
      <c r="F82" s="17"/>
      <c r="G82" s="35">
        <f t="shared" si="7"/>
        <v>-0.2923611111111111</v>
      </c>
      <c r="H82" s="40"/>
      <c r="I82" s="38">
        <f t="shared" si="2"/>
        <v>4.468750000000001</v>
      </c>
      <c r="J82" s="40">
        <f>(E82-D82)+(C82-B82)</f>
        <v>0</v>
      </c>
      <c r="K82" s="17"/>
      <c r="L82" s="43"/>
      <c r="M82" s="41">
        <v>0.2923611111111111</v>
      </c>
    </row>
    <row r="83" spans="1:13" ht="13.5" thickBot="1">
      <c r="A83" s="8">
        <v>41337</v>
      </c>
      <c r="B83" s="11"/>
      <c r="C83" s="11"/>
      <c r="D83" s="11"/>
      <c r="E83" s="11"/>
      <c r="F83" s="11"/>
      <c r="G83" s="35">
        <f t="shared" si="7"/>
        <v>-0.2923611111111111</v>
      </c>
      <c r="I83" s="38">
        <f t="shared" si="2"/>
        <v>4.468750000000001</v>
      </c>
      <c r="J83" s="35">
        <f>(E83-D83)+(C83-B83)</f>
        <v>0</v>
      </c>
      <c r="K83" s="11"/>
      <c r="M83" s="41">
        <v>0.2923611111111111</v>
      </c>
    </row>
    <row r="84" spans="1:13" ht="13.5" thickBot="1">
      <c r="A84" s="8">
        <v>41338</v>
      </c>
      <c r="B84" s="11"/>
      <c r="C84" s="11"/>
      <c r="D84" s="11"/>
      <c r="E84" s="11"/>
      <c r="F84" s="11"/>
      <c r="G84" s="35">
        <f t="shared" si="7"/>
        <v>-0.2923611111111111</v>
      </c>
      <c r="I84" s="38">
        <f t="shared" si="2"/>
        <v>4.468750000000001</v>
      </c>
      <c r="J84" s="35">
        <f>(E84-D84)+(C84-B84)</f>
        <v>0</v>
      </c>
      <c r="K84" s="11"/>
      <c r="M84" s="41">
        <v>0.2923611111111111</v>
      </c>
    </row>
    <row r="85" spans="1:13" ht="13.5" thickBot="1">
      <c r="A85" s="8">
        <v>41339</v>
      </c>
      <c r="B85" s="11"/>
      <c r="C85" s="11"/>
      <c r="D85" s="11"/>
      <c r="E85" s="11"/>
      <c r="F85" s="11"/>
      <c r="G85" s="35">
        <f t="shared" si="7"/>
        <v>-0.2923611111111111</v>
      </c>
      <c r="I85" s="38">
        <f t="shared" si="2"/>
        <v>4.468750000000001</v>
      </c>
      <c r="J85" s="35">
        <f>(E85-D85)+(C85-B85)</f>
        <v>0</v>
      </c>
      <c r="K85" s="11"/>
      <c r="M85" s="41">
        <v>0.2923611111111111</v>
      </c>
    </row>
    <row r="86" spans="1:13" ht="13.5" thickBot="1">
      <c r="A86" s="8">
        <v>41340</v>
      </c>
      <c r="B86" s="11"/>
      <c r="C86" s="11"/>
      <c r="D86" s="11"/>
      <c r="E86" s="11"/>
      <c r="F86" s="11"/>
      <c r="G86" s="35">
        <f aca="true" t="shared" si="8" ref="G86:G149">SUM(H86-M86)</f>
        <v>-0.2923611111111111</v>
      </c>
      <c r="I86" s="38">
        <f t="shared" si="2"/>
        <v>4.468750000000001</v>
      </c>
      <c r="J86" s="35">
        <f>(E86-D86)+(C86-B86)</f>
        <v>0</v>
      </c>
      <c r="K86" s="11"/>
      <c r="M86" s="41">
        <v>0.2923611111111111</v>
      </c>
    </row>
    <row r="87" spans="1:13" ht="13.5" thickBot="1">
      <c r="A87" s="8">
        <v>41341</v>
      </c>
      <c r="B87" s="11"/>
      <c r="C87" s="11"/>
      <c r="D87" s="11"/>
      <c r="E87" s="11"/>
      <c r="F87" s="11"/>
      <c r="G87" s="35">
        <f t="shared" si="8"/>
        <v>-0.2923611111111111</v>
      </c>
      <c r="I87" s="38">
        <f aca="true" t="shared" si="9" ref="I87:I150">J87+SUM(I86)</f>
        <v>4.468750000000001</v>
      </c>
      <c r="J87" s="35">
        <f>(E87-D87)+(C87-B87)</f>
        <v>0</v>
      </c>
      <c r="K87" s="11"/>
      <c r="M87" s="41">
        <v>0.2923611111111111</v>
      </c>
    </row>
    <row r="88" spans="1:13" s="18" customFormat="1" ht="13.5" thickBot="1">
      <c r="A88" s="16">
        <v>41342</v>
      </c>
      <c r="B88" s="17"/>
      <c r="C88" s="17"/>
      <c r="D88" s="17"/>
      <c r="E88" s="17"/>
      <c r="F88" s="17"/>
      <c r="G88" s="35">
        <f t="shared" si="8"/>
        <v>-0.2923611111111111</v>
      </c>
      <c r="H88" s="40"/>
      <c r="I88" s="38">
        <f t="shared" si="9"/>
        <v>4.468750000000001</v>
      </c>
      <c r="J88" s="40">
        <f>(E88-D88)+(C88-B88)</f>
        <v>0</v>
      </c>
      <c r="K88" s="17"/>
      <c r="L88" s="43"/>
      <c r="M88" s="41">
        <v>0.2923611111111111</v>
      </c>
    </row>
    <row r="89" spans="1:13" s="18" customFormat="1" ht="13.5" thickBot="1">
      <c r="A89" s="16">
        <v>41343</v>
      </c>
      <c r="B89" s="17"/>
      <c r="C89" s="17"/>
      <c r="D89" s="17"/>
      <c r="E89" s="17"/>
      <c r="F89" s="17"/>
      <c r="G89" s="35">
        <f t="shared" si="8"/>
        <v>-0.2923611111111111</v>
      </c>
      <c r="H89" s="40"/>
      <c r="I89" s="38">
        <f t="shared" si="9"/>
        <v>4.468750000000001</v>
      </c>
      <c r="J89" s="40">
        <f>(E89-D89)+(C89-B89)</f>
        <v>0</v>
      </c>
      <c r="K89" s="17"/>
      <c r="L89" s="43"/>
      <c r="M89" s="41">
        <v>0.2923611111111111</v>
      </c>
    </row>
    <row r="90" spans="1:13" ht="13.5" thickBot="1">
      <c r="A90" s="8">
        <v>41344</v>
      </c>
      <c r="B90" s="11"/>
      <c r="C90" s="11"/>
      <c r="D90" s="11"/>
      <c r="E90" s="11"/>
      <c r="F90" s="11"/>
      <c r="G90" s="35">
        <f t="shared" si="8"/>
        <v>-0.2923611111111111</v>
      </c>
      <c r="I90" s="38">
        <f t="shared" si="9"/>
        <v>4.468750000000001</v>
      </c>
      <c r="J90" s="35">
        <f>(E90-D90)+(C90-B90)</f>
        <v>0</v>
      </c>
      <c r="K90" s="11"/>
      <c r="M90" s="41">
        <v>0.2923611111111111</v>
      </c>
    </row>
    <row r="91" spans="1:13" ht="13.5" thickBot="1">
      <c r="A91" s="8">
        <v>41345</v>
      </c>
      <c r="B91" s="11"/>
      <c r="C91" s="11"/>
      <c r="D91" s="11"/>
      <c r="E91" s="11"/>
      <c r="F91" s="11"/>
      <c r="G91" s="35">
        <f t="shared" si="8"/>
        <v>-0.2923611111111111</v>
      </c>
      <c r="I91" s="38">
        <f t="shared" si="9"/>
        <v>4.468750000000001</v>
      </c>
      <c r="J91" s="35">
        <f>(E91-D91)+(C91-B91)</f>
        <v>0</v>
      </c>
      <c r="K91" s="11"/>
      <c r="M91" s="41">
        <v>0.2923611111111111</v>
      </c>
    </row>
    <row r="92" spans="1:13" ht="13.5" thickBot="1">
      <c r="A92" s="8">
        <v>41346</v>
      </c>
      <c r="B92" s="11"/>
      <c r="C92" s="11"/>
      <c r="D92" s="11"/>
      <c r="E92" s="11"/>
      <c r="F92" s="11"/>
      <c r="G92" s="35">
        <f t="shared" si="8"/>
        <v>-0.2923611111111111</v>
      </c>
      <c r="I92" s="38">
        <f t="shared" si="9"/>
        <v>4.468750000000001</v>
      </c>
      <c r="J92" s="35">
        <f>(E92-D92)+(C92-B92)</f>
        <v>0</v>
      </c>
      <c r="K92" s="11"/>
      <c r="M92" s="41">
        <v>0.2923611111111111</v>
      </c>
    </row>
    <row r="93" spans="1:13" ht="13.5" thickBot="1">
      <c r="A93" s="8">
        <v>41347</v>
      </c>
      <c r="B93" s="11"/>
      <c r="C93" s="11"/>
      <c r="D93" s="11"/>
      <c r="E93" s="11"/>
      <c r="F93" s="11"/>
      <c r="G93" s="35">
        <f t="shared" si="8"/>
        <v>-0.2923611111111111</v>
      </c>
      <c r="I93" s="38">
        <f t="shared" si="9"/>
        <v>4.468750000000001</v>
      </c>
      <c r="J93" s="35">
        <f>(E93-D93)+(C93-B93)</f>
        <v>0</v>
      </c>
      <c r="K93" s="11"/>
      <c r="M93" s="41">
        <v>0.2923611111111111</v>
      </c>
    </row>
    <row r="94" spans="1:13" ht="13.5" thickBot="1">
      <c r="A94" s="8">
        <v>41348</v>
      </c>
      <c r="B94" s="11"/>
      <c r="C94" s="11"/>
      <c r="D94" s="11"/>
      <c r="E94" s="11"/>
      <c r="F94" s="11"/>
      <c r="G94" s="35">
        <f t="shared" si="8"/>
        <v>-0.2923611111111111</v>
      </c>
      <c r="I94" s="38">
        <f t="shared" si="9"/>
        <v>4.468750000000001</v>
      </c>
      <c r="J94" s="35">
        <f>(E94-D94)+(C94-B94)</f>
        <v>0</v>
      </c>
      <c r="K94" s="11"/>
      <c r="M94" s="41">
        <v>0.2923611111111111</v>
      </c>
    </row>
    <row r="95" spans="1:13" s="18" customFormat="1" ht="13.5" thickBot="1">
      <c r="A95" s="16">
        <v>41349</v>
      </c>
      <c r="B95" s="17"/>
      <c r="C95" s="17"/>
      <c r="D95" s="17"/>
      <c r="E95" s="17"/>
      <c r="F95" s="17"/>
      <c r="G95" s="35">
        <f t="shared" si="8"/>
        <v>-0.2923611111111111</v>
      </c>
      <c r="H95" s="40"/>
      <c r="I95" s="38">
        <f t="shared" si="9"/>
        <v>4.468750000000001</v>
      </c>
      <c r="J95" s="40">
        <f>(E95-D95)+(C95-B95)</f>
        <v>0</v>
      </c>
      <c r="K95" s="17"/>
      <c r="L95" s="43"/>
      <c r="M95" s="41">
        <v>0.2923611111111111</v>
      </c>
    </row>
    <row r="96" spans="1:13" s="18" customFormat="1" ht="13.5" thickBot="1">
      <c r="A96" s="16">
        <v>41350</v>
      </c>
      <c r="B96" s="17"/>
      <c r="C96" s="17"/>
      <c r="D96" s="17"/>
      <c r="E96" s="17"/>
      <c r="F96" s="17"/>
      <c r="G96" s="35">
        <f t="shared" si="8"/>
        <v>-0.2923611111111111</v>
      </c>
      <c r="H96" s="40"/>
      <c r="I96" s="38">
        <f t="shared" si="9"/>
        <v>4.468750000000001</v>
      </c>
      <c r="J96" s="40">
        <f>(E96-D96)+(C96-B96)</f>
        <v>0</v>
      </c>
      <c r="K96" s="17"/>
      <c r="L96" s="43"/>
      <c r="M96" s="41">
        <v>0.2923611111111111</v>
      </c>
    </row>
    <row r="97" spans="1:13" ht="13.5" thickBot="1">
      <c r="A97" s="8">
        <v>41351</v>
      </c>
      <c r="B97" s="11"/>
      <c r="C97" s="11"/>
      <c r="D97" s="11"/>
      <c r="E97" s="11"/>
      <c r="F97" s="11"/>
      <c r="G97" s="35">
        <f t="shared" si="8"/>
        <v>-0.2923611111111111</v>
      </c>
      <c r="I97" s="38">
        <f t="shared" si="9"/>
        <v>4.468750000000001</v>
      </c>
      <c r="J97" s="35">
        <f>(E97-D97)+(C97-B97)</f>
        <v>0</v>
      </c>
      <c r="K97" s="11"/>
      <c r="M97" s="41">
        <v>0.2923611111111111</v>
      </c>
    </row>
    <row r="98" spans="1:13" ht="13.5" thickBot="1">
      <c r="A98" s="8">
        <v>41352</v>
      </c>
      <c r="B98" s="11"/>
      <c r="C98" s="11"/>
      <c r="D98" s="11"/>
      <c r="E98" s="11"/>
      <c r="F98" s="11"/>
      <c r="G98" s="35">
        <f t="shared" si="8"/>
        <v>-0.2923611111111111</v>
      </c>
      <c r="I98" s="38">
        <f t="shared" si="9"/>
        <v>4.468750000000001</v>
      </c>
      <c r="J98" s="35">
        <f>(E98-D98)+(C98-B98)</f>
        <v>0</v>
      </c>
      <c r="K98" s="11"/>
      <c r="M98" s="41">
        <v>0.2923611111111111</v>
      </c>
    </row>
    <row r="99" spans="1:13" ht="13.5" thickBot="1">
      <c r="A99" s="8">
        <v>41353</v>
      </c>
      <c r="B99" s="11"/>
      <c r="C99" s="11"/>
      <c r="D99" s="11"/>
      <c r="E99" s="11"/>
      <c r="F99" s="11"/>
      <c r="G99" s="35">
        <f t="shared" si="8"/>
        <v>-0.2923611111111111</v>
      </c>
      <c r="I99" s="38">
        <f t="shared" si="9"/>
        <v>4.468750000000001</v>
      </c>
      <c r="J99" s="35">
        <f>(E99-D99)+(C99-B99)</f>
        <v>0</v>
      </c>
      <c r="K99" s="11"/>
      <c r="M99" s="41">
        <v>0.2923611111111111</v>
      </c>
    </row>
    <row r="100" spans="1:13" ht="13.5" thickBot="1">
      <c r="A100" s="8">
        <v>41354</v>
      </c>
      <c r="B100" s="11"/>
      <c r="C100" s="11"/>
      <c r="D100" s="11"/>
      <c r="E100" s="11"/>
      <c r="F100" s="11"/>
      <c r="G100" s="35">
        <f t="shared" si="8"/>
        <v>-0.2923611111111111</v>
      </c>
      <c r="I100" s="38">
        <f t="shared" si="9"/>
        <v>4.468750000000001</v>
      </c>
      <c r="J100" s="35">
        <f>(E100-D100)+(C100-B100)</f>
        <v>0</v>
      </c>
      <c r="K100" s="11"/>
      <c r="M100" s="41">
        <v>0.2923611111111111</v>
      </c>
    </row>
    <row r="101" spans="1:13" ht="13.5" thickBot="1">
      <c r="A101" s="8">
        <v>41355</v>
      </c>
      <c r="B101" s="11"/>
      <c r="C101" s="11"/>
      <c r="D101" s="11"/>
      <c r="E101" s="11"/>
      <c r="F101" s="11"/>
      <c r="G101" s="35">
        <f t="shared" si="8"/>
        <v>-0.2923611111111111</v>
      </c>
      <c r="I101" s="38">
        <f t="shared" si="9"/>
        <v>4.468750000000001</v>
      </c>
      <c r="J101" s="35">
        <f>(E101-D101)+(C101-B101)</f>
        <v>0</v>
      </c>
      <c r="K101" s="11"/>
      <c r="M101" s="41">
        <v>0.2923611111111111</v>
      </c>
    </row>
    <row r="102" spans="1:13" s="18" customFormat="1" ht="13.5" thickBot="1">
      <c r="A102" s="16">
        <v>41356</v>
      </c>
      <c r="B102" s="17"/>
      <c r="C102" s="17"/>
      <c r="D102" s="17"/>
      <c r="E102" s="17"/>
      <c r="F102" s="17"/>
      <c r="G102" s="35">
        <f t="shared" si="8"/>
        <v>-0.2923611111111111</v>
      </c>
      <c r="H102" s="40"/>
      <c r="I102" s="38">
        <f t="shared" si="9"/>
        <v>4.468750000000001</v>
      </c>
      <c r="J102" s="40">
        <f>(E102-D102)+(C102-B102)</f>
        <v>0</v>
      </c>
      <c r="K102" s="17"/>
      <c r="L102" s="43"/>
      <c r="M102" s="41">
        <v>0.2923611111111111</v>
      </c>
    </row>
    <row r="103" spans="1:13" s="18" customFormat="1" ht="13.5" thickBot="1">
      <c r="A103" s="16">
        <v>41357</v>
      </c>
      <c r="B103" s="17"/>
      <c r="C103" s="17"/>
      <c r="D103" s="17"/>
      <c r="E103" s="17"/>
      <c r="F103" s="17"/>
      <c r="G103" s="35">
        <f t="shared" si="8"/>
        <v>-0.2923611111111111</v>
      </c>
      <c r="H103" s="40"/>
      <c r="I103" s="38">
        <f t="shared" si="9"/>
        <v>4.468750000000001</v>
      </c>
      <c r="J103" s="40">
        <f>(E103-D103)+(C103-B103)</f>
        <v>0</v>
      </c>
      <c r="K103" s="17"/>
      <c r="L103" s="43"/>
      <c r="M103" s="41">
        <v>0.2923611111111111</v>
      </c>
    </row>
    <row r="104" spans="1:13" ht="13.5" thickBot="1">
      <c r="A104" s="8">
        <v>41358</v>
      </c>
      <c r="B104" s="11"/>
      <c r="C104" s="11"/>
      <c r="D104" s="11"/>
      <c r="E104" s="11"/>
      <c r="F104" s="11"/>
      <c r="G104" s="35">
        <f t="shared" si="8"/>
        <v>-0.2923611111111111</v>
      </c>
      <c r="I104" s="38">
        <f t="shared" si="9"/>
        <v>4.468750000000001</v>
      </c>
      <c r="J104" s="35">
        <f>(E104-D104)+(C104-B104)</f>
        <v>0</v>
      </c>
      <c r="K104" s="11"/>
      <c r="M104" s="41">
        <v>0.2923611111111111</v>
      </c>
    </row>
    <row r="105" spans="1:13" ht="13.5" thickBot="1">
      <c r="A105" s="8">
        <v>41359</v>
      </c>
      <c r="B105" s="11"/>
      <c r="C105" s="11"/>
      <c r="D105" s="11"/>
      <c r="E105" s="11"/>
      <c r="F105" s="11"/>
      <c r="G105" s="35">
        <f t="shared" si="8"/>
        <v>-0.2923611111111111</v>
      </c>
      <c r="I105" s="38">
        <f t="shared" si="9"/>
        <v>4.468750000000001</v>
      </c>
      <c r="J105" s="35">
        <f>(E105-D105)+(C105-B105)</f>
        <v>0</v>
      </c>
      <c r="K105" s="11"/>
      <c r="M105" s="41">
        <v>0.2923611111111111</v>
      </c>
    </row>
    <row r="106" spans="1:13" ht="13.5" thickBot="1">
      <c r="A106" s="8">
        <v>41360</v>
      </c>
      <c r="B106" s="11"/>
      <c r="C106" s="11"/>
      <c r="D106" s="11"/>
      <c r="E106" s="11"/>
      <c r="F106" s="11"/>
      <c r="G106" s="35">
        <f t="shared" si="8"/>
        <v>-0.2923611111111111</v>
      </c>
      <c r="I106" s="38">
        <f t="shared" si="9"/>
        <v>4.468750000000001</v>
      </c>
      <c r="J106" s="35">
        <f>(E106-D106)+(C106-B106)</f>
        <v>0</v>
      </c>
      <c r="K106" s="11"/>
      <c r="M106" s="41">
        <v>0.2923611111111111</v>
      </c>
    </row>
    <row r="107" spans="1:13" ht="13.5" thickBot="1">
      <c r="A107" s="8">
        <v>41361</v>
      </c>
      <c r="B107" s="11"/>
      <c r="C107" s="11"/>
      <c r="D107" s="11"/>
      <c r="E107" s="11"/>
      <c r="F107" s="11"/>
      <c r="G107" s="35">
        <f t="shared" si="8"/>
        <v>-0.2923611111111111</v>
      </c>
      <c r="I107" s="38">
        <f t="shared" si="9"/>
        <v>4.468750000000001</v>
      </c>
      <c r="J107" s="35">
        <f>(E107-D107)+(C107-B107)</f>
        <v>0</v>
      </c>
      <c r="K107" s="11"/>
      <c r="M107" s="41">
        <v>0.2923611111111111</v>
      </c>
    </row>
    <row r="108" spans="1:13" ht="13.5" thickBot="1">
      <c r="A108" s="8">
        <v>41362</v>
      </c>
      <c r="B108" s="11"/>
      <c r="C108" s="11"/>
      <c r="D108" s="11"/>
      <c r="E108" s="11"/>
      <c r="F108" s="11"/>
      <c r="G108" s="35">
        <f t="shared" si="8"/>
        <v>-0.2923611111111111</v>
      </c>
      <c r="I108" s="38">
        <f t="shared" si="9"/>
        <v>4.468750000000001</v>
      </c>
      <c r="J108" s="35">
        <f>(E108-D108)+(C108-B108)</f>
        <v>0</v>
      </c>
      <c r="K108" s="11"/>
      <c r="M108" s="41">
        <v>0.2923611111111111</v>
      </c>
    </row>
    <row r="109" spans="1:13" s="18" customFormat="1" ht="13.5" thickBot="1">
      <c r="A109" s="16">
        <v>41363</v>
      </c>
      <c r="B109" s="17"/>
      <c r="C109" s="17"/>
      <c r="D109" s="17"/>
      <c r="E109" s="17"/>
      <c r="F109" s="17"/>
      <c r="G109" s="35">
        <f t="shared" si="8"/>
        <v>-0.2923611111111111</v>
      </c>
      <c r="H109" s="40"/>
      <c r="I109" s="38">
        <f t="shared" si="9"/>
        <v>4.468750000000001</v>
      </c>
      <c r="J109" s="40">
        <f>(E109-D109)+(C109-B109)</f>
        <v>0</v>
      </c>
      <c r="K109" s="17"/>
      <c r="L109" s="43"/>
      <c r="M109" s="41">
        <v>0.2923611111111111</v>
      </c>
    </row>
    <row r="110" spans="1:13" s="18" customFormat="1" ht="13.5" thickBot="1">
      <c r="A110" s="16">
        <v>41364</v>
      </c>
      <c r="B110" s="17"/>
      <c r="C110" s="17"/>
      <c r="D110" s="17"/>
      <c r="E110" s="17"/>
      <c r="F110" s="17"/>
      <c r="G110" s="35">
        <f t="shared" si="8"/>
        <v>-0.2923611111111111</v>
      </c>
      <c r="H110" s="40"/>
      <c r="I110" s="38">
        <f t="shared" si="9"/>
        <v>4.468750000000001</v>
      </c>
      <c r="J110" s="40">
        <f>(E110-D110)+(C110-B110)</f>
        <v>0</v>
      </c>
      <c r="K110" s="17"/>
      <c r="L110" s="43"/>
      <c r="M110" s="41">
        <v>0.2923611111111111</v>
      </c>
    </row>
    <row r="111" spans="1:13" ht="13.5" thickBot="1">
      <c r="A111" s="8">
        <v>41365</v>
      </c>
      <c r="B111" s="11"/>
      <c r="C111" s="11"/>
      <c r="D111" s="11"/>
      <c r="E111" s="11"/>
      <c r="F111" s="11"/>
      <c r="G111" s="35">
        <f t="shared" si="8"/>
        <v>-0.2923611111111111</v>
      </c>
      <c r="I111" s="38">
        <f t="shared" si="9"/>
        <v>4.468750000000001</v>
      </c>
      <c r="J111" s="35">
        <f>(E111-D111)+(C111-B111)</f>
        <v>0</v>
      </c>
      <c r="K111" s="11"/>
      <c r="M111" s="41">
        <v>0.2923611111111111</v>
      </c>
    </row>
    <row r="112" spans="1:13" ht="13.5" thickBot="1">
      <c r="A112" s="8">
        <v>41366</v>
      </c>
      <c r="B112" s="11"/>
      <c r="C112" s="11"/>
      <c r="D112" s="11"/>
      <c r="E112" s="11"/>
      <c r="F112" s="11"/>
      <c r="G112" s="35">
        <f t="shared" si="8"/>
        <v>-0.2923611111111111</v>
      </c>
      <c r="I112" s="38">
        <f t="shared" si="9"/>
        <v>4.468750000000001</v>
      </c>
      <c r="J112" s="35">
        <f>(E112-D112)+(C112-B112)</f>
        <v>0</v>
      </c>
      <c r="K112" s="11"/>
      <c r="M112" s="41">
        <v>0.2923611111111111</v>
      </c>
    </row>
    <row r="113" spans="1:13" ht="13.5" thickBot="1">
      <c r="A113" s="8">
        <v>41367</v>
      </c>
      <c r="B113" s="11"/>
      <c r="C113" s="11"/>
      <c r="D113" s="11"/>
      <c r="E113" s="11"/>
      <c r="F113" s="11"/>
      <c r="G113" s="35">
        <f t="shared" si="8"/>
        <v>-0.2923611111111111</v>
      </c>
      <c r="I113" s="38">
        <f t="shared" si="9"/>
        <v>4.468750000000001</v>
      </c>
      <c r="J113" s="35">
        <f>(E113-D113)+(C113-B113)</f>
        <v>0</v>
      </c>
      <c r="K113" s="11"/>
      <c r="M113" s="41">
        <v>0.2923611111111111</v>
      </c>
    </row>
    <row r="114" spans="1:13" ht="13.5" thickBot="1">
      <c r="A114" s="8">
        <v>41368</v>
      </c>
      <c r="B114" s="11"/>
      <c r="C114" s="11"/>
      <c r="D114" s="11"/>
      <c r="E114" s="11"/>
      <c r="F114" s="11"/>
      <c r="G114" s="35">
        <f t="shared" si="8"/>
        <v>-0.2923611111111111</v>
      </c>
      <c r="I114" s="38">
        <f t="shared" si="9"/>
        <v>4.468750000000001</v>
      </c>
      <c r="J114" s="35">
        <f>(E114-D114)+(C114-B114)</f>
        <v>0</v>
      </c>
      <c r="K114" s="11"/>
      <c r="M114" s="41">
        <v>0.2923611111111111</v>
      </c>
    </row>
    <row r="115" spans="1:13" ht="13.5" thickBot="1">
      <c r="A115" s="8">
        <v>41369</v>
      </c>
      <c r="B115" s="11"/>
      <c r="C115" s="11"/>
      <c r="D115" s="11"/>
      <c r="E115" s="11"/>
      <c r="F115" s="11"/>
      <c r="G115" s="35">
        <f t="shared" si="8"/>
        <v>-0.2923611111111111</v>
      </c>
      <c r="I115" s="38">
        <f t="shared" si="9"/>
        <v>4.468750000000001</v>
      </c>
      <c r="J115" s="35">
        <f>(E115-D115)+(C115-B115)</f>
        <v>0</v>
      </c>
      <c r="K115" s="11"/>
      <c r="M115" s="41">
        <v>0.2923611111111111</v>
      </c>
    </row>
    <row r="116" spans="1:13" s="18" customFormat="1" ht="13.5" thickBot="1">
      <c r="A116" s="16">
        <v>41370</v>
      </c>
      <c r="B116" s="17"/>
      <c r="C116" s="17"/>
      <c r="D116" s="17"/>
      <c r="E116" s="17"/>
      <c r="F116" s="17"/>
      <c r="G116" s="35">
        <f t="shared" si="8"/>
        <v>-0.2923611111111111</v>
      </c>
      <c r="H116" s="40"/>
      <c r="I116" s="38">
        <f t="shared" si="9"/>
        <v>4.468750000000001</v>
      </c>
      <c r="J116" s="40">
        <f>(E116-D116)+(C116-B116)</f>
        <v>0</v>
      </c>
      <c r="K116" s="17"/>
      <c r="L116" s="43"/>
      <c r="M116" s="41">
        <v>0.2923611111111111</v>
      </c>
    </row>
    <row r="117" spans="1:13" s="18" customFormat="1" ht="13.5" thickBot="1">
      <c r="A117" s="16">
        <v>41371</v>
      </c>
      <c r="B117" s="17"/>
      <c r="C117" s="17"/>
      <c r="D117" s="17"/>
      <c r="E117" s="17"/>
      <c r="F117" s="17"/>
      <c r="G117" s="35">
        <f t="shared" si="8"/>
        <v>-0.2923611111111111</v>
      </c>
      <c r="H117" s="40"/>
      <c r="I117" s="38">
        <f t="shared" si="9"/>
        <v>4.468750000000001</v>
      </c>
      <c r="J117" s="40">
        <f>(E117-D117)+(C117-B117)</f>
        <v>0</v>
      </c>
      <c r="K117" s="17"/>
      <c r="L117" s="43"/>
      <c r="M117" s="41">
        <v>0.2923611111111111</v>
      </c>
    </row>
    <row r="118" spans="1:13" ht="13.5" thickBot="1">
      <c r="A118" s="8">
        <v>41372</v>
      </c>
      <c r="B118" s="11"/>
      <c r="C118" s="11"/>
      <c r="D118" s="11"/>
      <c r="E118" s="11"/>
      <c r="F118" s="11"/>
      <c r="G118" s="35">
        <f t="shared" si="8"/>
        <v>-0.2923611111111111</v>
      </c>
      <c r="I118" s="38">
        <f t="shared" si="9"/>
        <v>4.468750000000001</v>
      </c>
      <c r="J118" s="35">
        <f>(E118-D118)+(C118-B118)</f>
        <v>0</v>
      </c>
      <c r="K118" s="11"/>
      <c r="M118" s="41">
        <v>0.2923611111111111</v>
      </c>
    </row>
    <row r="119" spans="1:13" ht="13.5" thickBot="1">
      <c r="A119" s="8">
        <v>41373</v>
      </c>
      <c r="B119" s="11"/>
      <c r="C119" s="11"/>
      <c r="D119" s="11"/>
      <c r="E119" s="11"/>
      <c r="F119" s="11"/>
      <c r="G119" s="35">
        <f t="shared" si="8"/>
        <v>-0.2923611111111111</v>
      </c>
      <c r="I119" s="38">
        <f t="shared" si="9"/>
        <v>4.468750000000001</v>
      </c>
      <c r="J119" s="35">
        <f>(E119-D119)+(C119-B119)</f>
        <v>0</v>
      </c>
      <c r="K119" s="11"/>
      <c r="M119" s="41">
        <v>0.2923611111111111</v>
      </c>
    </row>
    <row r="120" spans="1:13" ht="13.5" thickBot="1">
      <c r="A120" s="8">
        <v>41374</v>
      </c>
      <c r="B120" s="11"/>
      <c r="C120" s="11"/>
      <c r="D120" s="11"/>
      <c r="E120" s="11"/>
      <c r="F120" s="11"/>
      <c r="G120" s="35">
        <f t="shared" si="8"/>
        <v>-0.2923611111111111</v>
      </c>
      <c r="I120" s="38">
        <f t="shared" si="9"/>
        <v>4.468750000000001</v>
      </c>
      <c r="J120" s="35">
        <f>(E120-D120)+(C120-B120)</f>
        <v>0</v>
      </c>
      <c r="K120" s="11"/>
      <c r="M120" s="41">
        <v>0.2923611111111111</v>
      </c>
    </row>
    <row r="121" spans="1:13" ht="13.5" thickBot="1">
      <c r="A121" s="8">
        <v>41375</v>
      </c>
      <c r="B121" s="11"/>
      <c r="C121" s="11"/>
      <c r="D121" s="11"/>
      <c r="E121" s="11"/>
      <c r="F121" s="11"/>
      <c r="G121" s="35">
        <f t="shared" si="8"/>
        <v>-0.2923611111111111</v>
      </c>
      <c r="I121" s="38">
        <f t="shared" si="9"/>
        <v>4.468750000000001</v>
      </c>
      <c r="J121" s="35">
        <f>(E121-D121)+(C121-B121)</f>
        <v>0</v>
      </c>
      <c r="K121" s="11"/>
      <c r="M121" s="41">
        <v>0.2923611111111111</v>
      </c>
    </row>
    <row r="122" spans="1:13" ht="13.5" thickBot="1">
      <c r="A122" s="8">
        <v>41376</v>
      </c>
      <c r="B122" s="11"/>
      <c r="C122" s="11"/>
      <c r="D122" s="11"/>
      <c r="E122" s="11"/>
      <c r="F122" s="11"/>
      <c r="G122" s="35">
        <f t="shared" si="8"/>
        <v>-0.2923611111111111</v>
      </c>
      <c r="I122" s="38">
        <f t="shared" si="9"/>
        <v>4.468750000000001</v>
      </c>
      <c r="J122" s="35">
        <f>(E122-D122)+(C122-B122)</f>
        <v>0</v>
      </c>
      <c r="K122" s="11"/>
      <c r="M122" s="41">
        <v>0.2923611111111111</v>
      </c>
    </row>
    <row r="123" spans="1:13" s="18" customFormat="1" ht="13.5" thickBot="1">
      <c r="A123" s="16">
        <v>41377</v>
      </c>
      <c r="B123" s="17"/>
      <c r="C123" s="17"/>
      <c r="D123" s="17"/>
      <c r="E123" s="17"/>
      <c r="F123" s="17"/>
      <c r="G123" s="35">
        <f t="shared" si="8"/>
        <v>-0.2923611111111111</v>
      </c>
      <c r="H123" s="40"/>
      <c r="I123" s="38">
        <f t="shared" si="9"/>
        <v>4.468750000000001</v>
      </c>
      <c r="J123" s="40">
        <f>(E123-D123)+(C123-B123)</f>
        <v>0</v>
      </c>
      <c r="K123" s="17"/>
      <c r="L123" s="43"/>
      <c r="M123" s="41">
        <v>0.2923611111111111</v>
      </c>
    </row>
    <row r="124" spans="1:13" s="18" customFormat="1" ht="13.5" thickBot="1">
      <c r="A124" s="16">
        <v>41378</v>
      </c>
      <c r="B124" s="17"/>
      <c r="C124" s="17"/>
      <c r="D124" s="17"/>
      <c r="E124" s="17"/>
      <c r="F124" s="17"/>
      <c r="G124" s="35">
        <f t="shared" si="8"/>
        <v>-0.2923611111111111</v>
      </c>
      <c r="H124" s="40"/>
      <c r="I124" s="38">
        <f t="shared" si="9"/>
        <v>4.468750000000001</v>
      </c>
      <c r="J124" s="40">
        <f>(E124-D124)+(C124-B124)</f>
        <v>0</v>
      </c>
      <c r="K124" s="17"/>
      <c r="L124" s="43"/>
      <c r="M124" s="41">
        <v>0.2923611111111111</v>
      </c>
    </row>
    <row r="125" spans="1:13" ht="13.5" thickBot="1">
      <c r="A125" s="8">
        <v>41379</v>
      </c>
      <c r="B125" s="11"/>
      <c r="C125" s="11"/>
      <c r="D125" s="11"/>
      <c r="E125" s="11"/>
      <c r="F125" s="11"/>
      <c r="G125" s="35">
        <f t="shared" si="8"/>
        <v>-0.2923611111111111</v>
      </c>
      <c r="I125" s="38">
        <f t="shared" si="9"/>
        <v>4.468750000000001</v>
      </c>
      <c r="J125" s="35">
        <f>(E125-D125)+(C125-B125)</f>
        <v>0</v>
      </c>
      <c r="K125" s="11"/>
      <c r="M125" s="41">
        <v>0.2923611111111111</v>
      </c>
    </row>
    <row r="126" spans="1:13" ht="13.5" thickBot="1">
      <c r="A126" s="8">
        <v>41380</v>
      </c>
      <c r="B126" s="11"/>
      <c r="C126" s="11"/>
      <c r="D126" s="11"/>
      <c r="E126" s="11"/>
      <c r="F126" s="11"/>
      <c r="G126" s="35">
        <f t="shared" si="8"/>
        <v>-0.2923611111111111</v>
      </c>
      <c r="I126" s="38">
        <f t="shared" si="9"/>
        <v>4.468750000000001</v>
      </c>
      <c r="J126" s="35">
        <f>(E126-D126)+(C126-B126)</f>
        <v>0</v>
      </c>
      <c r="K126" s="11"/>
      <c r="M126" s="41">
        <v>0.2923611111111111</v>
      </c>
    </row>
    <row r="127" spans="1:13" ht="13.5" thickBot="1">
      <c r="A127" s="8">
        <v>41381</v>
      </c>
      <c r="B127" s="11"/>
      <c r="C127" s="11"/>
      <c r="D127" s="11"/>
      <c r="E127" s="11"/>
      <c r="F127" s="11"/>
      <c r="G127" s="35">
        <f t="shared" si="8"/>
        <v>-0.2923611111111111</v>
      </c>
      <c r="I127" s="38">
        <f t="shared" si="9"/>
        <v>4.468750000000001</v>
      </c>
      <c r="J127" s="35">
        <f>(E127-D127)+(C127-B127)</f>
        <v>0</v>
      </c>
      <c r="K127" s="11"/>
      <c r="M127" s="41">
        <v>0.2923611111111111</v>
      </c>
    </row>
    <row r="128" spans="1:13" ht="13.5" thickBot="1">
      <c r="A128" s="8">
        <v>41382</v>
      </c>
      <c r="B128" s="11"/>
      <c r="C128" s="11"/>
      <c r="D128" s="11"/>
      <c r="E128" s="11"/>
      <c r="F128" s="11"/>
      <c r="G128" s="35">
        <f t="shared" si="8"/>
        <v>-0.2923611111111111</v>
      </c>
      <c r="I128" s="38">
        <f t="shared" si="9"/>
        <v>4.468750000000001</v>
      </c>
      <c r="J128" s="35">
        <f>(E128-D128)+(C128-B128)</f>
        <v>0</v>
      </c>
      <c r="K128" s="11"/>
      <c r="M128" s="41">
        <v>0.2923611111111111</v>
      </c>
    </row>
    <row r="129" spans="1:13" ht="13.5" thickBot="1">
      <c r="A129" s="8">
        <v>41383</v>
      </c>
      <c r="B129" s="11"/>
      <c r="C129" s="11"/>
      <c r="D129" s="11"/>
      <c r="E129" s="11"/>
      <c r="F129" s="11"/>
      <c r="G129" s="35">
        <f t="shared" si="8"/>
        <v>-0.2923611111111111</v>
      </c>
      <c r="I129" s="38">
        <f t="shared" si="9"/>
        <v>4.468750000000001</v>
      </c>
      <c r="J129" s="35">
        <f>(E129-D129)+(C129-B129)</f>
        <v>0</v>
      </c>
      <c r="K129" s="11"/>
      <c r="M129" s="41">
        <v>0.2923611111111111</v>
      </c>
    </row>
    <row r="130" spans="1:13" s="18" customFormat="1" ht="13.5" thickBot="1">
      <c r="A130" s="16">
        <v>41384</v>
      </c>
      <c r="B130" s="17"/>
      <c r="C130" s="17"/>
      <c r="D130" s="17"/>
      <c r="E130" s="17"/>
      <c r="F130" s="17"/>
      <c r="G130" s="35">
        <f t="shared" si="8"/>
        <v>-0.2923611111111111</v>
      </c>
      <c r="H130" s="40"/>
      <c r="I130" s="38">
        <f t="shared" si="9"/>
        <v>4.468750000000001</v>
      </c>
      <c r="J130" s="40">
        <f>(E130-D130)+(C130-B130)</f>
        <v>0</v>
      </c>
      <c r="K130" s="17"/>
      <c r="L130" s="43"/>
      <c r="M130" s="41">
        <v>0.2923611111111111</v>
      </c>
    </row>
    <row r="131" spans="1:13" s="18" customFormat="1" ht="13.5" thickBot="1">
      <c r="A131" s="16">
        <v>41385</v>
      </c>
      <c r="B131" s="17"/>
      <c r="C131" s="17"/>
      <c r="D131" s="17"/>
      <c r="E131" s="17"/>
      <c r="F131" s="17"/>
      <c r="G131" s="35">
        <f t="shared" si="8"/>
        <v>-0.2923611111111111</v>
      </c>
      <c r="H131" s="40"/>
      <c r="I131" s="38">
        <f t="shared" si="9"/>
        <v>4.468750000000001</v>
      </c>
      <c r="J131" s="40">
        <f>(E131-D131)+(C131-B131)</f>
        <v>0</v>
      </c>
      <c r="K131" s="17"/>
      <c r="L131" s="43"/>
      <c r="M131" s="41">
        <v>0.2923611111111111</v>
      </c>
    </row>
    <row r="132" spans="1:13" ht="13.5" thickBot="1">
      <c r="A132" s="8">
        <v>41386</v>
      </c>
      <c r="B132" s="11"/>
      <c r="C132" s="11"/>
      <c r="D132" s="11"/>
      <c r="E132" s="11"/>
      <c r="F132" s="11"/>
      <c r="G132" s="35">
        <f t="shared" si="8"/>
        <v>-0.2923611111111111</v>
      </c>
      <c r="I132" s="38">
        <f t="shared" si="9"/>
        <v>4.468750000000001</v>
      </c>
      <c r="J132" s="35">
        <f>(E132-D132)+(C132-B132)</f>
        <v>0</v>
      </c>
      <c r="K132" s="11"/>
      <c r="M132" s="41">
        <v>0.2923611111111111</v>
      </c>
    </row>
    <row r="133" spans="1:13" ht="13.5" thickBot="1">
      <c r="A133" s="8">
        <v>41387</v>
      </c>
      <c r="B133" s="11"/>
      <c r="C133" s="11"/>
      <c r="D133" s="11"/>
      <c r="E133" s="11"/>
      <c r="F133" s="11"/>
      <c r="G133" s="35">
        <f t="shared" si="8"/>
        <v>-0.2923611111111111</v>
      </c>
      <c r="I133" s="38">
        <f t="shared" si="9"/>
        <v>4.468750000000001</v>
      </c>
      <c r="J133" s="35">
        <f>(E133-D133)+(C133-B133)</f>
        <v>0</v>
      </c>
      <c r="K133" s="11"/>
      <c r="M133" s="41">
        <v>0.2923611111111111</v>
      </c>
    </row>
    <row r="134" spans="1:13" ht="13.5" thickBot="1">
      <c r="A134" s="8">
        <v>41388</v>
      </c>
      <c r="B134" s="11"/>
      <c r="C134" s="11"/>
      <c r="D134" s="11"/>
      <c r="E134" s="11"/>
      <c r="F134" s="11"/>
      <c r="G134" s="35">
        <f t="shared" si="8"/>
        <v>-0.2923611111111111</v>
      </c>
      <c r="I134" s="38">
        <f t="shared" si="9"/>
        <v>4.468750000000001</v>
      </c>
      <c r="J134" s="35">
        <f>(E134-D134)+(C134-B134)</f>
        <v>0</v>
      </c>
      <c r="K134" s="11"/>
      <c r="M134" s="41">
        <v>0.2923611111111111</v>
      </c>
    </row>
    <row r="135" spans="1:13" ht="13.5" thickBot="1">
      <c r="A135" s="8">
        <v>41389</v>
      </c>
      <c r="B135" s="11"/>
      <c r="C135" s="11"/>
      <c r="D135" s="11"/>
      <c r="E135" s="11"/>
      <c r="F135" s="11"/>
      <c r="G135" s="35">
        <f t="shared" si="8"/>
        <v>-0.2923611111111111</v>
      </c>
      <c r="I135" s="38">
        <f t="shared" si="9"/>
        <v>4.468750000000001</v>
      </c>
      <c r="J135" s="35">
        <f>(E135-D135)+(C135-B135)</f>
        <v>0</v>
      </c>
      <c r="K135" s="11"/>
      <c r="M135" s="41">
        <v>0.2923611111111111</v>
      </c>
    </row>
    <row r="136" spans="1:13" ht="13.5" thickBot="1">
      <c r="A136" s="8">
        <v>41390</v>
      </c>
      <c r="B136" s="11"/>
      <c r="C136" s="11"/>
      <c r="D136" s="11"/>
      <c r="E136" s="11"/>
      <c r="F136" s="11"/>
      <c r="G136" s="35">
        <f t="shared" si="8"/>
        <v>-0.2923611111111111</v>
      </c>
      <c r="I136" s="38">
        <f t="shared" si="9"/>
        <v>4.468750000000001</v>
      </c>
      <c r="J136" s="35">
        <f>(E136-D136)+(C136-B136)</f>
        <v>0</v>
      </c>
      <c r="K136" s="11"/>
      <c r="M136" s="41">
        <v>0.2923611111111111</v>
      </c>
    </row>
    <row r="137" spans="1:13" s="18" customFormat="1" ht="13.5" thickBot="1">
      <c r="A137" s="16">
        <v>41391</v>
      </c>
      <c r="B137" s="17"/>
      <c r="C137" s="17"/>
      <c r="D137" s="17"/>
      <c r="E137" s="17"/>
      <c r="F137" s="17"/>
      <c r="G137" s="35">
        <f t="shared" si="8"/>
        <v>-0.2923611111111111</v>
      </c>
      <c r="H137" s="40"/>
      <c r="I137" s="38">
        <f t="shared" si="9"/>
        <v>4.468750000000001</v>
      </c>
      <c r="J137" s="40">
        <f>(E137-D137)+(C137-B137)</f>
        <v>0</v>
      </c>
      <c r="K137" s="17"/>
      <c r="L137" s="43"/>
      <c r="M137" s="41">
        <v>0.2923611111111111</v>
      </c>
    </row>
    <row r="138" spans="1:13" s="18" customFormat="1" ht="13.5" thickBot="1">
      <c r="A138" s="16">
        <v>41392</v>
      </c>
      <c r="B138" s="17"/>
      <c r="C138" s="17"/>
      <c r="D138" s="17"/>
      <c r="E138" s="17"/>
      <c r="F138" s="17"/>
      <c r="G138" s="35">
        <f t="shared" si="8"/>
        <v>-0.2923611111111111</v>
      </c>
      <c r="H138" s="40"/>
      <c r="I138" s="38">
        <f t="shared" si="9"/>
        <v>4.468750000000001</v>
      </c>
      <c r="J138" s="40">
        <f>(E138-D138)+(C138-B138)</f>
        <v>0</v>
      </c>
      <c r="K138" s="17"/>
      <c r="L138" s="43"/>
      <c r="M138" s="41">
        <v>0.2923611111111111</v>
      </c>
    </row>
    <row r="139" spans="1:13" ht="13.5" thickBot="1">
      <c r="A139" s="8">
        <v>41393</v>
      </c>
      <c r="B139" s="11"/>
      <c r="C139" s="11"/>
      <c r="D139" s="11"/>
      <c r="E139" s="11"/>
      <c r="F139" s="11"/>
      <c r="G139" s="35">
        <f t="shared" si="8"/>
        <v>-0.2923611111111111</v>
      </c>
      <c r="I139" s="38">
        <f t="shared" si="9"/>
        <v>4.468750000000001</v>
      </c>
      <c r="J139" s="35">
        <f>(E139-D139)+(C139-B139)</f>
        <v>0</v>
      </c>
      <c r="K139" s="11"/>
      <c r="M139" s="41">
        <v>0.2923611111111111</v>
      </c>
    </row>
    <row r="140" spans="1:13" ht="13.5" thickBot="1">
      <c r="A140" s="8">
        <v>41394</v>
      </c>
      <c r="B140" s="11"/>
      <c r="C140" s="11"/>
      <c r="D140" s="11"/>
      <c r="E140" s="11"/>
      <c r="F140" s="11"/>
      <c r="G140" s="35">
        <f t="shared" si="8"/>
        <v>-0.2923611111111111</v>
      </c>
      <c r="I140" s="38">
        <f t="shared" si="9"/>
        <v>4.468750000000001</v>
      </c>
      <c r="J140" s="35">
        <f>(E140-D140)+(C140-B140)</f>
        <v>0</v>
      </c>
      <c r="K140" s="11"/>
      <c r="M140" s="41">
        <v>0.2923611111111111</v>
      </c>
    </row>
    <row r="141" spans="1:13" ht="13.5" thickBot="1">
      <c r="A141" s="8">
        <v>41395</v>
      </c>
      <c r="B141" s="11"/>
      <c r="C141" s="11"/>
      <c r="D141" s="11"/>
      <c r="E141" s="11"/>
      <c r="F141" s="11"/>
      <c r="G141" s="35">
        <f t="shared" si="8"/>
        <v>-0.2923611111111111</v>
      </c>
      <c r="I141" s="38">
        <f t="shared" si="9"/>
        <v>4.468750000000001</v>
      </c>
      <c r="J141" s="35">
        <f>(E141-D141)+(C141-B141)</f>
        <v>0</v>
      </c>
      <c r="K141" s="11"/>
      <c r="M141" s="41">
        <v>0.2923611111111111</v>
      </c>
    </row>
    <row r="142" spans="1:13" ht="13.5" thickBot="1">
      <c r="A142" s="8">
        <v>41396</v>
      </c>
      <c r="B142" s="11"/>
      <c r="C142" s="11"/>
      <c r="D142" s="11"/>
      <c r="E142" s="11"/>
      <c r="F142" s="11"/>
      <c r="G142" s="35">
        <f t="shared" si="8"/>
        <v>-0.2923611111111111</v>
      </c>
      <c r="I142" s="38">
        <f t="shared" si="9"/>
        <v>4.468750000000001</v>
      </c>
      <c r="J142" s="35">
        <f>(E142-D142)+(C142-B142)</f>
        <v>0</v>
      </c>
      <c r="K142" s="11"/>
      <c r="M142" s="41">
        <v>0.2923611111111111</v>
      </c>
    </row>
    <row r="143" spans="1:13" ht="13.5" thickBot="1">
      <c r="A143" s="8">
        <v>41397</v>
      </c>
      <c r="B143" s="11"/>
      <c r="C143" s="11"/>
      <c r="D143" s="11"/>
      <c r="E143" s="11"/>
      <c r="F143" s="11"/>
      <c r="G143" s="35">
        <f t="shared" si="8"/>
        <v>-0.2923611111111111</v>
      </c>
      <c r="I143" s="38">
        <f t="shared" si="9"/>
        <v>4.468750000000001</v>
      </c>
      <c r="J143" s="35">
        <f>(E143-D143)+(C143-B143)</f>
        <v>0</v>
      </c>
      <c r="K143" s="11"/>
      <c r="M143" s="41">
        <v>0.2923611111111111</v>
      </c>
    </row>
    <row r="144" spans="1:13" s="18" customFormat="1" ht="13.5" thickBot="1">
      <c r="A144" s="16">
        <v>41398</v>
      </c>
      <c r="B144" s="17"/>
      <c r="C144" s="17"/>
      <c r="D144" s="17"/>
      <c r="E144" s="17"/>
      <c r="F144" s="17"/>
      <c r="G144" s="35">
        <f t="shared" si="8"/>
        <v>-0.2923611111111111</v>
      </c>
      <c r="H144" s="40"/>
      <c r="I144" s="38">
        <f t="shared" si="9"/>
        <v>4.468750000000001</v>
      </c>
      <c r="J144" s="40">
        <f>(E144-D144)+(C144-B144)</f>
        <v>0</v>
      </c>
      <c r="K144" s="17"/>
      <c r="L144" s="43"/>
      <c r="M144" s="41">
        <v>0.2923611111111111</v>
      </c>
    </row>
    <row r="145" spans="1:13" s="18" customFormat="1" ht="13.5" thickBot="1">
      <c r="A145" s="16">
        <v>41399</v>
      </c>
      <c r="B145" s="17"/>
      <c r="C145" s="17"/>
      <c r="D145" s="17"/>
      <c r="E145" s="17"/>
      <c r="F145" s="17"/>
      <c r="G145" s="35">
        <f t="shared" si="8"/>
        <v>-0.2923611111111111</v>
      </c>
      <c r="H145" s="40"/>
      <c r="I145" s="38">
        <f t="shared" si="9"/>
        <v>4.468750000000001</v>
      </c>
      <c r="J145" s="40">
        <f>(E145-D145)+(C145-B145)</f>
        <v>0</v>
      </c>
      <c r="K145" s="17"/>
      <c r="L145" s="43"/>
      <c r="M145" s="41">
        <v>0.2923611111111111</v>
      </c>
    </row>
    <row r="146" spans="1:13" ht="13.5" thickBot="1">
      <c r="A146" s="8">
        <v>41400</v>
      </c>
      <c r="B146" s="11"/>
      <c r="C146" s="11"/>
      <c r="D146" s="11"/>
      <c r="E146" s="11"/>
      <c r="F146" s="11"/>
      <c r="G146" s="35">
        <f t="shared" si="8"/>
        <v>-0.2923611111111111</v>
      </c>
      <c r="I146" s="38">
        <f t="shared" si="9"/>
        <v>4.468750000000001</v>
      </c>
      <c r="J146" s="35">
        <f>(E146-D146)+(C146-B146)</f>
        <v>0</v>
      </c>
      <c r="K146" s="11"/>
      <c r="M146" s="41">
        <v>0.2923611111111111</v>
      </c>
    </row>
    <row r="147" spans="1:13" ht="13.5" thickBot="1">
      <c r="A147" s="8">
        <v>41401</v>
      </c>
      <c r="B147" s="11"/>
      <c r="C147" s="11"/>
      <c r="D147" s="11"/>
      <c r="E147" s="11"/>
      <c r="F147" s="11"/>
      <c r="G147" s="35">
        <f t="shared" si="8"/>
        <v>-0.2923611111111111</v>
      </c>
      <c r="I147" s="38">
        <f t="shared" si="9"/>
        <v>4.468750000000001</v>
      </c>
      <c r="J147" s="35">
        <f>(E147-D147)+(C147-B147)</f>
        <v>0</v>
      </c>
      <c r="K147" s="11"/>
      <c r="M147" s="41">
        <v>0.2923611111111111</v>
      </c>
    </row>
    <row r="148" spans="1:13" ht="13.5" thickBot="1">
      <c r="A148" s="8">
        <v>41402</v>
      </c>
      <c r="B148" s="11"/>
      <c r="C148" s="11"/>
      <c r="D148" s="11"/>
      <c r="E148" s="11"/>
      <c r="F148" s="11"/>
      <c r="G148" s="35">
        <f t="shared" si="8"/>
        <v>-0.2923611111111111</v>
      </c>
      <c r="I148" s="38">
        <f t="shared" si="9"/>
        <v>4.468750000000001</v>
      </c>
      <c r="J148" s="35">
        <f>(E148-D148)+(C148-B148)</f>
        <v>0</v>
      </c>
      <c r="K148" s="11"/>
      <c r="M148" s="41">
        <v>0.2923611111111111</v>
      </c>
    </row>
    <row r="149" spans="1:13" ht="13.5" thickBot="1">
      <c r="A149" s="8">
        <v>41403</v>
      </c>
      <c r="B149" s="11"/>
      <c r="C149" s="11"/>
      <c r="D149" s="11"/>
      <c r="E149" s="11"/>
      <c r="F149" s="11"/>
      <c r="G149" s="35">
        <f t="shared" si="8"/>
        <v>-0.2923611111111111</v>
      </c>
      <c r="I149" s="38">
        <f t="shared" si="9"/>
        <v>4.468750000000001</v>
      </c>
      <c r="J149" s="35">
        <f>(E149-D149)+(C149-B149)</f>
        <v>0</v>
      </c>
      <c r="K149" s="11"/>
      <c r="M149" s="41">
        <v>0.2923611111111111</v>
      </c>
    </row>
    <row r="150" spans="1:13" ht="13.5" thickBot="1">
      <c r="A150" s="8">
        <v>41404</v>
      </c>
      <c r="B150" s="11"/>
      <c r="C150" s="11"/>
      <c r="D150" s="11"/>
      <c r="E150" s="11"/>
      <c r="F150" s="11"/>
      <c r="G150" s="35">
        <f aca="true" t="shared" si="10" ref="G150:G213">SUM(H150-M150)</f>
        <v>-0.2923611111111111</v>
      </c>
      <c r="I150" s="38">
        <f t="shared" si="9"/>
        <v>4.468750000000001</v>
      </c>
      <c r="J150" s="35">
        <f>(E150-D150)+(C150-B150)</f>
        <v>0</v>
      </c>
      <c r="K150" s="11"/>
      <c r="M150" s="41">
        <v>0.2923611111111111</v>
      </c>
    </row>
    <row r="151" spans="1:13" s="18" customFormat="1" ht="13.5" thickBot="1">
      <c r="A151" s="16">
        <v>41405</v>
      </c>
      <c r="B151" s="17"/>
      <c r="C151" s="17"/>
      <c r="D151" s="17"/>
      <c r="E151" s="17"/>
      <c r="F151" s="17"/>
      <c r="G151" s="35">
        <f t="shared" si="10"/>
        <v>-0.2923611111111111</v>
      </c>
      <c r="H151" s="40"/>
      <c r="I151" s="38">
        <f aca="true" t="shared" si="11" ref="I151:I214">J151+SUM(I150)</f>
        <v>4.468750000000001</v>
      </c>
      <c r="J151" s="40">
        <f>(E151-D151)+(C151-B151)</f>
        <v>0</v>
      </c>
      <c r="K151" s="17"/>
      <c r="L151" s="43"/>
      <c r="M151" s="41">
        <v>0.2923611111111111</v>
      </c>
    </row>
    <row r="152" spans="1:13" s="18" customFormat="1" ht="13.5" thickBot="1">
      <c r="A152" s="16">
        <v>41406</v>
      </c>
      <c r="B152" s="17"/>
      <c r="C152" s="17"/>
      <c r="D152" s="17"/>
      <c r="E152" s="17"/>
      <c r="F152" s="17"/>
      <c r="G152" s="35">
        <f t="shared" si="10"/>
        <v>-0.2923611111111111</v>
      </c>
      <c r="H152" s="40"/>
      <c r="I152" s="38">
        <f t="shared" si="11"/>
        <v>4.468750000000001</v>
      </c>
      <c r="J152" s="40">
        <f>(E152-D152)+(C152-B152)</f>
        <v>0</v>
      </c>
      <c r="K152" s="17"/>
      <c r="L152" s="43"/>
      <c r="M152" s="41">
        <v>0.2923611111111111</v>
      </c>
    </row>
    <row r="153" spans="1:13" ht="13.5" thickBot="1">
      <c r="A153" s="8">
        <v>41407</v>
      </c>
      <c r="B153" s="11"/>
      <c r="C153" s="11"/>
      <c r="D153" s="11"/>
      <c r="E153" s="11"/>
      <c r="F153" s="11"/>
      <c r="G153" s="35">
        <f t="shared" si="10"/>
        <v>-0.2923611111111111</v>
      </c>
      <c r="I153" s="38">
        <f t="shared" si="11"/>
        <v>4.468750000000001</v>
      </c>
      <c r="J153" s="35">
        <f>(E153-D153)+(C153-B153)</f>
        <v>0</v>
      </c>
      <c r="K153" s="11"/>
      <c r="M153" s="41">
        <v>0.2923611111111111</v>
      </c>
    </row>
    <row r="154" spans="1:13" ht="13.5" thickBot="1">
      <c r="A154" s="8">
        <v>41408</v>
      </c>
      <c r="B154" s="11"/>
      <c r="C154" s="11"/>
      <c r="D154" s="11"/>
      <c r="E154" s="11"/>
      <c r="F154" s="11"/>
      <c r="G154" s="35">
        <f t="shared" si="10"/>
        <v>-0.2923611111111111</v>
      </c>
      <c r="I154" s="38">
        <f t="shared" si="11"/>
        <v>4.468750000000001</v>
      </c>
      <c r="J154" s="35">
        <f>(E154-D154)+(C154-B154)</f>
        <v>0</v>
      </c>
      <c r="K154" s="11"/>
      <c r="M154" s="41">
        <v>0.2923611111111111</v>
      </c>
    </row>
    <row r="155" spans="1:13" ht="13.5" thickBot="1">
      <c r="A155" s="8">
        <v>41409</v>
      </c>
      <c r="B155" s="11"/>
      <c r="C155" s="11"/>
      <c r="D155" s="11"/>
      <c r="E155" s="11"/>
      <c r="F155" s="11"/>
      <c r="G155" s="35">
        <f t="shared" si="10"/>
        <v>-0.2923611111111111</v>
      </c>
      <c r="I155" s="38">
        <f t="shared" si="11"/>
        <v>4.468750000000001</v>
      </c>
      <c r="J155" s="35">
        <f>(E155-D155)+(C155-B155)</f>
        <v>0</v>
      </c>
      <c r="K155" s="11"/>
      <c r="M155" s="41">
        <v>0.2923611111111111</v>
      </c>
    </row>
    <row r="156" spans="1:13" ht="13.5" thickBot="1">
      <c r="A156" s="8">
        <v>41410</v>
      </c>
      <c r="B156" s="11"/>
      <c r="C156" s="11"/>
      <c r="D156" s="11"/>
      <c r="E156" s="11"/>
      <c r="F156" s="11"/>
      <c r="G156" s="35">
        <f t="shared" si="10"/>
        <v>-0.2923611111111111</v>
      </c>
      <c r="I156" s="38">
        <f t="shared" si="11"/>
        <v>4.468750000000001</v>
      </c>
      <c r="J156" s="35">
        <f>(E156-D156)+(C156-B156)</f>
        <v>0</v>
      </c>
      <c r="K156" s="11"/>
      <c r="M156" s="41">
        <v>0.2923611111111111</v>
      </c>
    </row>
    <row r="157" spans="1:13" ht="13.5" thickBot="1">
      <c r="A157" s="8">
        <v>41411</v>
      </c>
      <c r="B157" s="11"/>
      <c r="C157" s="11"/>
      <c r="D157" s="11"/>
      <c r="E157" s="11"/>
      <c r="F157" s="11"/>
      <c r="G157" s="35">
        <f t="shared" si="10"/>
        <v>-0.2923611111111111</v>
      </c>
      <c r="I157" s="38">
        <f t="shared" si="11"/>
        <v>4.468750000000001</v>
      </c>
      <c r="J157" s="35">
        <f>(E157-D157)+(C157-B157)</f>
        <v>0</v>
      </c>
      <c r="K157" s="11"/>
      <c r="M157" s="41">
        <v>0.2923611111111111</v>
      </c>
    </row>
    <row r="158" spans="1:13" s="18" customFormat="1" ht="13.5" thickBot="1">
      <c r="A158" s="16">
        <v>41412</v>
      </c>
      <c r="B158" s="17"/>
      <c r="C158" s="17"/>
      <c r="D158" s="17"/>
      <c r="E158" s="17"/>
      <c r="F158" s="17"/>
      <c r="G158" s="35">
        <f t="shared" si="10"/>
        <v>-0.2923611111111111</v>
      </c>
      <c r="H158" s="40"/>
      <c r="I158" s="38">
        <f t="shared" si="11"/>
        <v>4.468750000000001</v>
      </c>
      <c r="J158" s="40">
        <f>(E158-D158)+(C158-B158)</f>
        <v>0</v>
      </c>
      <c r="K158" s="17"/>
      <c r="L158" s="43"/>
      <c r="M158" s="41">
        <v>0.2923611111111111</v>
      </c>
    </row>
    <row r="159" spans="1:13" s="18" customFormat="1" ht="13.5" thickBot="1">
      <c r="A159" s="16">
        <v>41413</v>
      </c>
      <c r="B159" s="17"/>
      <c r="C159" s="17"/>
      <c r="D159" s="17"/>
      <c r="E159" s="17"/>
      <c r="F159" s="17"/>
      <c r="G159" s="35">
        <f t="shared" si="10"/>
        <v>-0.2923611111111111</v>
      </c>
      <c r="H159" s="40"/>
      <c r="I159" s="38">
        <f t="shared" si="11"/>
        <v>4.468750000000001</v>
      </c>
      <c r="J159" s="40">
        <f>(E159-D159)+(C159-B159)</f>
        <v>0</v>
      </c>
      <c r="K159" s="17"/>
      <c r="L159" s="43"/>
      <c r="M159" s="41">
        <v>0.2923611111111111</v>
      </c>
    </row>
    <row r="160" spans="1:13" ht="13.5" thickBot="1">
      <c r="A160" s="8">
        <v>41414</v>
      </c>
      <c r="B160" s="11"/>
      <c r="C160" s="11"/>
      <c r="D160" s="11"/>
      <c r="E160" s="11"/>
      <c r="F160" s="11"/>
      <c r="G160" s="35">
        <f t="shared" si="10"/>
        <v>-0.2923611111111111</v>
      </c>
      <c r="I160" s="38">
        <f t="shared" si="11"/>
        <v>4.468750000000001</v>
      </c>
      <c r="J160" s="35">
        <f>(E160-D160)+(C160-B160)</f>
        <v>0</v>
      </c>
      <c r="K160" s="11"/>
      <c r="M160" s="41">
        <v>0.2923611111111111</v>
      </c>
    </row>
    <row r="161" spans="1:13" ht="13.5" thickBot="1">
      <c r="A161" s="8">
        <v>41415</v>
      </c>
      <c r="B161" s="11"/>
      <c r="C161" s="11"/>
      <c r="D161" s="11"/>
      <c r="E161" s="11"/>
      <c r="F161" s="11"/>
      <c r="G161" s="35">
        <f t="shared" si="10"/>
        <v>-0.2923611111111111</v>
      </c>
      <c r="I161" s="38">
        <f t="shared" si="11"/>
        <v>4.468750000000001</v>
      </c>
      <c r="J161" s="35">
        <f>(E161-D161)+(C161-B161)</f>
        <v>0</v>
      </c>
      <c r="K161" s="11"/>
      <c r="M161" s="41">
        <v>0.2923611111111111</v>
      </c>
    </row>
    <row r="162" spans="1:13" ht="13.5" thickBot="1">
      <c r="A162" s="8">
        <v>41416</v>
      </c>
      <c r="B162" s="11"/>
      <c r="C162" s="11"/>
      <c r="D162" s="11"/>
      <c r="E162" s="11"/>
      <c r="F162" s="11"/>
      <c r="G162" s="35">
        <f t="shared" si="10"/>
        <v>-0.2923611111111111</v>
      </c>
      <c r="I162" s="38">
        <f t="shared" si="11"/>
        <v>4.468750000000001</v>
      </c>
      <c r="J162" s="35">
        <f>(E162-D162)+(C162-B162)</f>
        <v>0</v>
      </c>
      <c r="K162" s="11"/>
      <c r="M162" s="41">
        <v>0.2923611111111111</v>
      </c>
    </row>
    <row r="163" spans="1:13" ht="13.5" thickBot="1">
      <c r="A163" s="8">
        <v>41417</v>
      </c>
      <c r="B163" s="11"/>
      <c r="C163" s="11"/>
      <c r="D163" s="11"/>
      <c r="E163" s="11"/>
      <c r="F163" s="11"/>
      <c r="G163" s="35">
        <f t="shared" si="10"/>
        <v>-0.2923611111111111</v>
      </c>
      <c r="I163" s="38">
        <f t="shared" si="11"/>
        <v>4.468750000000001</v>
      </c>
      <c r="J163" s="35">
        <f>(E163-D163)+(C163-B163)</f>
        <v>0</v>
      </c>
      <c r="K163" s="11"/>
      <c r="M163" s="41">
        <v>0.2923611111111111</v>
      </c>
    </row>
    <row r="164" spans="1:13" ht="13.5" thickBot="1">
      <c r="A164" s="8">
        <v>41418</v>
      </c>
      <c r="B164" s="11"/>
      <c r="C164" s="11"/>
      <c r="D164" s="11"/>
      <c r="E164" s="11"/>
      <c r="F164" s="11"/>
      <c r="G164" s="35">
        <f t="shared" si="10"/>
        <v>-0.2923611111111111</v>
      </c>
      <c r="I164" s="38">
        <f t="shared" si="11"/>
        <v>4.468750000000001</v>
      </c>
      <c r="J164" s="35">
        <f>(E164-D164)+(C164-B164)</f>
        <v>0</v>
      </c>
      <c r="K164" s="11"/>
      <c r="M164" s="41">
        <v>0.2923611111111111</v>
      </c>
    </row>
    <row r="165" spans="1:13" s="18" customFormat="1" ht="13.5" thickBot="1">
      <c r="A165" s="16">
        <v>41419</v>
      </c>
      <c r="B165" s="17"/>
      <c r="C165" s="17"/>
      <c r="D165" s="17"/>
      <c r="E165" s="17"/>
      <c r="F165" s="17"/>
      <c r="G165" s="35">
        <f t="shared" si="10"/>
        <v>-0.2923611111111111</v>
      </c>
      <c r="H165" s="40"/>
      <c r="I165" s="38">
        <f t="shared" si="11"/>
        <v>4.468750000000001</v>
      </c>
      <c r="J165" s="40">
        <f>(E165-D165)+(C165-B165)</f>
        <v>0</v>
      </c>
      <c r="K165" s="17"/>
      <c r="L165" s="43"/>
      <c r="M165" s="41">
        <v>0.2923611111111111</v>
      </c>
    </row>
    <row r="166" spans="1:13" s="18" customFormat="1" ht="13.5" thickBot="1">
      <c r="A166" s="16">
        <v>41420</v>
      </c>
      <c r="B166" s="17"/>
      <c r="C166" s="17"/>
      <c r="D166" s="17"/>
      <c r="E166" s="17"/>
      <c r="F166" s="17"/>
      <c r="G166" s="35">
        <f t="shared" si="10"/>
        <v>-0.2923611111111111</v>
      </c>
      <c r="H166" s="40"/>
      <c r="I166" s="38">
        <f t="shared" si="11"/>
        <v>4.468750000000001</v>
      </c>
      <c r="J166" s="40">
        <f>(E166-D166)+(C166-B166)</f>
        <v>0</v>
      </c>
      <c r="K166" s="17"/>
      <c r="L166" s="43"/>
      <c r="M166" s="41">
        <v>0.2923611111111111</v>
      </c>
    </row>
    <row r="167" spans="1:13" ht="13.5" thickBot="1">
      <c r="A167" s="8">
        <v>41421</v>
      </c>
      <c r="B167" s="11"/>
      <c r="C167" s="11"/>
      <c r="D167" s="11"/>
      <c r="E167" s="11"/>
      <c r="F167" s="11"/>
      <c r="G167" s="35">
        <f t="shared" si="10"/>
        <v>-0.2923611111111111</v>
      </c>
      <c r="I167" s="38">
        <f t="shared" si="11"/>
        <v>4.468750000000001</v>
      </c>
      <c r="J167" s="35">
        <f>(E167-D167)+(C167-B167)</f>
        <v>0</v>
      </c>
      <c r="K167" s="11"/>
      <c r="M167" s="41">
        <v>0.2923611111111111</v>
      </c>
    </row>
    <row r="168" spans="1:13" ht="13.5" thickBot="1">
      <c r="A168" s="8">
        <v>41422</v>
      </c>
      <c r="B168" s="11"/>
      <c r="C168" s="11"/>
      <c r="D168" s="11"/>
      <c r="E168" s="11"/>
      <c r="F168" s="11"/>
      <c r="G168" s="35">
        <f t="shared" si="10"/>
        <v>-0.2923611111111111</v>
      </c>
      <c r="I168" s="38">
        <f t="shared" si="11"/>
        <v>4.468750000000001</v>
      </c>
      <c r="J168" s="35">
        <f>(E168-D168)+(C168-B168)</f>
        <v>0</v>
      </c>
      <c r="K168" s="11"/>
      <c r="M168" s="41">
        <v>0.2923611111111111</v>
      </c>
    </row>
    <row r="169" spans="1:13" ht="13.5" thickBot="1">
      <c r="A169" s="8">
        <v>41423</v>
      </c>
      <c r="B169" s="11"/>
      <c r="C169" s="11"/>
      <c r="D169" s="11"/>
      <c r="E169" s="11"/>
      <c r="F169" s="11"/>
      <c r="G169" s="35">
        <f t="shared" si="10"/>
        <v>-0.2923611111111111</v>
      </c>
      <c r="I169" s="38">
        <f t="shared" si="11"/>
        <v>4.468750000000001</v>
      </c>
      <c r="J169" s="35">
        <f>(E169-D169)+(C169-B169)</f>
        <v>0</v>
      </c>
      <c r="K169" s="11"/>
      <c r="M169" s="41">
        <v>0.2923611111111111</v>
      </c>
    </row>
    <row r="170" spans="1:13" ht="13.5" thickBot="1">
      <c r="A170" s="8">
        <v>41424</v>
      </c>
      <c r="B170" s="11"/>
      <c r="C170" s="11"/>
      <c r="D170" s="11"/>
      <c r="E170" s="11"/>
      <c r="F170" s="11"/>
      <c r="G170" s="35">
        <f t="shared" si="10"/>
        <v>-0.2923611111111111</v>
      </c>
      <c r="I170" s="38">
        <f t="shared" si="11"/>
        <v>4.468750000000001</v>
      </c>
      <c r="J170" s="35">
        <f>(E170-D170)+(C170-B170)</f>
        <v>0</v>
      </c>
      <c r="K170" s="11"/>
      <c r="M170" s="41">
        <v>0.2923611111111111</v>
      </c>
    </row>
    <row r="171" spans="1:13" ht="13.5" thickBot="1">
      <c r="A171" s="8">
        <v>41425</v>
      </c>
      <c r="B171" s="11"/>
      <c r="C171" s="11"/>
      <c r="D171" s="11"/>
      <c r="E171" s="11"/>
      <c r="F171" s="11"/>
      <c r="G171" s="35">
        <f t="shared" si="10"/>
        <v>-0.2923611111111111</v>
      </c>
      <c r="I171" s="38">
        <f t="shared" si="11"/>
        <v>4.468750000000001</v>
      </c>
      <c r="J171" s="35">
        <f>(E171-D171)+(C171-B171)</f>
        <v>0</v>
      </c>
      <c r="K171" s="11"/>
      <c r="M171" s="41">
        <v>0.2923611111111111</v>
      </c>
    </row>
    <row r="172" spans="1:13" s="18" customFormat="1" ht="13.5" thickBot="1">
      <c r="A172" s="16">
        <v>41426</v>
      </c>
      <c r="B172" s="17"/>
      <c r="C172" s="17"/>
      <c r="D172" s="17"/>
      <c r="E172" s="17"/>
      <c r="F172" s="17"/>
      <c r="G172" s="35">
        <f t="shared" si="10"/>
        <v>-0.2923611111111111</v>
      </c>
      <c r="H172" s="40"/>
      <c r="I172" s="38">
        <f t="shared" si="11"/>
        <v>4.468750000000001</v>
      </c>
      <c r="J172" s="40">
        <f>(E172-D172)+(C172-B172)</f>
        <v>0</v>
      </c>
      <c r="K172" s="17"/>
      <c r="L172" s="43"/>
      <c r="M172" s="41">
        <v>0.2923611111111111</v>
      </c>
    </row>
    <row r="173" spans="1:13" s="18" customFormat="1" ht="13.5" thickBot="1">
      <c r="A173" s="16">
        <v>41427</v>
      </c>
      <c r="B173" s="17"/>
      <c r="C173" s="17"/>
      <c r="D173" s="17"/>
      <c r="E173" s="17"/>
      <c r="F173" s="17"/>
      <c r="G173" s="35">
        <f t="shared" si="10"/>
        <v>-0.2923611111111111</v>
      </c>
      <c r="H173" s="40"/>
      <c r="I173" s="38">
        <f t="shared" si="11"/>
        <v>4.468750000000001</v>
      </c>
      <c r="J173" s="40">
        <f>(E173-D173)+(C173-B173)</f>
        <v>0</v>
      </c>
      <c r="K173" s="17"/>
      <c r="L173" s="43"/>
      <c r="M173" s="41">
        <v>0.2923611111111111</v>
      </c>
    </row>
    <row r="174" spans="1:13" ht="13.5" thickBot="1">
      <c r="A174" s="8">
        <v>41428</v>
      </c>
      <c r="B174" s="11"/>
      <c r="C174" s="11"/>
      <c r="D174" s="11"/>
      <c r="E174" s="11"/>
      <c r="F174" s="11"/>
      <c r="G174" s="35">
        <f t="shared" si="10"/>
        <v>-0.2923611111111111</v>
      </c>
      <c r="I174" s="38">
        <f t="shared" si="11"/>
        <v>4.468750000000001</v>
      </c>
      <c r="J174" s="35">
        <f>(E174-D174)+(C174-B174)</f>
        <v>0</v>
      </c>
      <c r="K174" s="11"/>
      <c r="M174" s="41">
        <v>0.2923611111111111</v>
      </c>
    </row>
    <row r="175" spans="1:13" ht="13.5" thickBot="1">
      <c r="A175" s="8">
        <v>41429</v>
      </c>
      <c r="B175" s="11"/>
      <c r="C175" s="11"/>
      <c r="D175" s="11"/>
      <c r="E175" s="11"/>
      <c r="F175" s="11"/>
      <c r="G175" s="35">
        <f t="shared" si="10"/>
        <v>-0.2923611111111111</v>
      </c>
      <c r="I175" s="38">
        <f t="shared" si="11"/>
        <v>4.468750000000001</v>
      </c>
      <c r="J175" s="35">
        <f>(E175-D175)+(C175-B175)</f>
        <v>0</v>
      </c>
      <c r="K175" s="11"/>
      <c r="M175" s="41">
        <v>0.2923611111111111</v>
      </c>
    </row>
    <row r="176" spans="1:13" ht="13.5" thickBot="1">
      <c r="A176" s="8">
        <v>41430</v>
      </c>
      <c r="B176" s="11"/>
      <c r="C176" s="11"/>
      <c r="D176" s="11"/>
      <c r="E176" s="11"/>
      <c r="F176" s="11"/>
      <c r="G176" s="35">
        <f t="shared" si="10"/>
        <v>-0.2923611111111111</v>
      </c>
      <c r="I176" s="38">
        <f t="shared" si="11"/>
        <v>4.468750000000001</v>
      </c>
      <c r="J176" s="35">
        <f>(E176-D176)+(C176-B176)</f>
        <v>0</v>
      </c>
      <c r="K176" s="11"/>
      <c r="M176" s="41">
        <v>0.2923611111111111</v>
      </c>
    </row>
    <row r="177" spans="1:13" ht="13.5" thickBot="1">
      <c r="A177" s="8">
        <v>41431</v>
      </c>
      <c r="B177" s="11"/>
      <c r="C177" s="11"/>
      <c r="D177" s="11"/>
      <c r="E177" s="11"/>
      <c r="F177" s="11"/>
      <c r="G177" s="35">
        <f t="shared" si="10"/>
        <v>-0.2923611111111111</v>
      </c>
      <c r="I177" s="38">
        <f t="shared" si="11"/>
        <v>4.468750000000001</v>
      </c>
      <c r="J177" s="35">
        <f>(E177-D177)+(C177-B177)</f>
        <v>0</v>
      </c>
      <c r="K177" s="11"/>
      <c r="M177" s="41">
        <v>0.2923611111111111</v>
      </c>
    </row>
    <row r="178" spans="1:13" ht="13.5" thickBot="1">
      <c r="A178" s="8">
        <v>41432</v>
      </c>
      <c r="B178" s="11"/>
      <c r="C178" s="11"/>
      <c r="D178" s="11"/>
      <c r="E178" s="11"/>
      <c r="F178" s="11"/>
      <c r="G178" s="35">
        <f t="shared" si="10"/>
        <v>-0.2923611111111111</v>
      </c>
      <c r="I178" s="38">
        <f t="shared" si="11"/>
        <v>4.468750000000001</v>
      </c>
      <c r="J178" s="35">
        <f>(E178-D178)+(C178-B178)</f>
        <v>0</v>
      </c>
      <c r="K178" s="11"/>
      <c r="M178" s="41">
        <v>0.2923611111111111</v>
      </c>
    </row>
    <row r="179" spans="1:13" s="18" customFormat="1" ht="13.5" thickBot="1">
      <c r="A179" s="16">
        <v>41433</v>
      </c>
      <c r="B179" s="17"/>
      <c r="C179" s="17"/>
      <c r="D179" s="17"/>
      <c r="E179" s="17"/>
      <c r="F179" s="17"/>
      <c r="G179" s="35">
        <f t="shared" si="10"/>
        <v>-0.2923611111111111</v>
      </c>
      <c r="H179" s="40"/>
      <c r="I179" s="38">
        <f t="shared" si="11"/>
        <v>4.468750000000001</v>
      </c>
      <c r="J179" s="40">
        <f>(E179-D179)+(C179-B179)</f>
        <v>0</v>
      </c>
      <c r="K179" s="17"/>
      <c r="L179" s="43"/>
      <c r="M179" s="41">
        <v>0.2923611111111111</v>
      </c>
    </row>
    <row r="180" spans="1:13" s="18" customFormat="1" ht="13.5" thickBot="1">
      <c r="A180" s="16">
        <v>41434</v>
      </c>
      <c r="B180" s="17"/>
      <c r="C180" s="17"/>
      <c r="D180" s="17"/>
      <c r="E180" s="17"/>
      <c r="F180" s="17"/>
      <c r="G180" s="35">
        <f t="shared" si="10"/>
        <v>-0.2923611111111111</v>
      </c>
      <c r="H180" s="40"/>
      <c r="I180" s="38">
        <f t="shared" si="11"/>
        <v>4.468750000000001</v>
      </c>
      <c r="J180" s="40">
        <f>(E180-D180)+(C180-B180)</f>
        <v>0</v>
      </c>
      <c r="K180" s="17"/>
      <c r="L180" s="43"/>
      <c r="M180" s="41">
        <v>0.2923611111111111</v>
      </c>
    </row>
    <row r="181" spans="1:13" ht="13.5" thickBot="1">
      <c r="A181" s="8">
        <v>41435</v>
      </c>
      <c r="B181" s="11"/>
      <c r="C181" s="11"/>
      <c r="D181" s="11"/>
      <c r="E181" s="11"/>
      <c r="F181" s="11"/>
      <c r="G181" s="35">
        <f t="shared" si="10"/>
        <v>-0.2923611111111111</v>
      </c>
      <c r="I181" s="38">
        <f t="shared" si="11"/>
        <v>4.468750000000001</v>
      </c>
      <c r="J181" s="35">
        <f>(E181-D181)+(C181-B181)</f>
        <v>0</v>
      </c>
      <c r="K181" s="11"/>
      <c r="M181" s="41">
        <v>0.2923611111111111</v>
      </c>
    </row>
    <row r="182" spans="1:13" ht="13.5" thickBot="1">
      <c r="A182" s="8">
        <v>41436</v>
      </c>
      <c r="B182" s="11"/>
      <c r="C182" s="11"/>
      <c r="D182" s="11"/>
      <c r="E182" s="11"/>
      <c r="F182" s="11"/>
      <c r="G182" s="35">
        <f t="shared" si="10"/>
        <v>-0.2923611111111111</v>
      </c>
      <c r="I182" s="38">
        <f t="shared" si="11"/>
        <v>4.468750000000001</v>
      </c>
      <c r="J182" s="35">
        <f>(E182-D182)+(C182-B182)</f>
        <v>0</v>
      </c>
      <c r="K182" s="11"/>
      <c r="M182" s="41">
        <v>0.2923611111111111</v>
      </c>
    </row>
    <row r="183" spans="1:13" ht="13.5" thickBot="1">
      <c r="A183" s="8">
        <v>41437</v>
      </c>
      <c r="B183" s="11"/>
      <c r="C183" s="11"/>
      <c r="D183" s="11"/>
      <c r="E183" s="11"/>
      <c r="F183" s="11"/>
      <c r="G183" s="35">
        <f t="shared" si="10"/>
        <v>-0.2923611111111111</v>
      </c>
      <c r="I183" s="38">
        <f t="shared" si="11"/>
        <v>4.468750000000001</v>
      </c>
      <c r="J183" s="35">
        <f>(E183-D183)+(C183-B183)</f>
        <v>0</v>
      </c>
      <c r="K183" s="11"/>
      <c r="M183" s="41">
        <v>0.2923611111111111</v>
      </c>
    </row>
    <row r="184" spans="1:13" ht="13.5" thickBot="1">
      <c r="A184" s="8">
        <v>41438</v>
      </c>
      <c r="B184" s="11"/>
      <c r="C184" s="11"/>
      <c r="D184" s="11"/>
      <c r="E184" s="11"/>
      <c r="F184" s="11"/>
      <c r="G184" s="35">
        <f t="shared" si="10"/>
        <v>-0.2923611111111111</v>
      </c>
      <c r="I184" s="38">
        <f t="shared" si="11"/>
        <v>4.468750000000001</v>
      </c>
      <c r="J184" s="35">
        <f>(E184-D184)+(C184-B184)</f>
        <v>0</v>
      </c>
      <c r="K184" s="11"/>
      <c r="M184" s="41">
        <v>0.2923611111111111</v>
      </c>
    </row>
    <row r="185" spans="1:13" ht="13.5" thickBot="1">
      <c r="A185" s="8">
        <v>41439</v>
      </c>
      <c r="B185" s="11"/>
      <c r="C185" s="11"/>
      <c r="D185" s="11"/>
      <c r="E185" s="11"/>
      <c r="F185" s="11"/>
      <c r="G185" s="35">
        <f t="shared" si="10"/>
        <v>-0.2923611111111111</v>
      </c>
      <c r="I185" s="38">
        <f t="shared" si="11"/>
        <v>4.468750000000001</v>
      </c>
      <c r="J185" s="35">
        <f>(E185-D185)+(C185-B185)</f>
        <v>0</v>
      </c>
      <c r="K185" s="11"/>
      <c r="M185" s="41">
        <v>0.2923611111111111</v>
      </c>
    </row>
    <row r="186" spans="1:13" s="18" customFormat="1" ht="13.5" thickBot="1">
      <c r="A186" s="16">
        <v>41440</v>
      </c>
      <c r="B186" s="17"/>
      <c r="C186" s="17"/>
      <c r="D186" s="17"/>
      <c r="E186" s="17"/>
      <c r="F186" s="17"/>
      <c r="G186" s="35">
        <f t="shared" si="10"/>
        <v>-0.2923611111111111</v>
      </c>
      <c r="H186" s="40"/>
      <c r="I186" s="38">
        <f t="shared" si="11"/>
        <v>4.468750000000001</v>
      </c>
      <c r="J186" s="40">
        <f>(E186-D186)+(C186-B186)</f>
        <v>0</v>
      </c>
      <c r="K186" s="17"/>
      <c r="L186" s="43"/>
      <c r="M186" s="41">
        <v>0.2923611111111111</v>
      </c>
    </row>
    <row r="187" spans="1:13" s="18" customFormat="1" ht="13.5" thickBot="1">
      <c r="A187" s="16">
        <v>41441</v>
      </c>
      <c r="B187" s="17"/>
      <c r="C187" s="17"/>
      <c r="D187" s="17"/>
      <c r="E187" s="17"/>
      <c r="F187" s="17"/>
      <c r="G187" s="35">
        <f t="shared" si="10"/>
        <v>-0.2923611111111111</v>
      </c>
      <c r="H187" s="40"/>
      <c r="I187" s="38">
        <f t="shared" si="11"/>
        <v>4.468750000000001</v>
      </c>
      <c r="J187" s="40">
        <f>(E187-D187)+(C187-B187)</f>
        <v>0</v>
      </c>
      <c r="K187" s="17"/>
      <c r="L187" s="43"/>
      <c r="M187" s="41">
        <v>0.2923611111111111</v>
      </c>
    </row>
    <row r="188" spans="1:13" ht="13.5" thickBot="1">
      <c r="A188" s="8">
        <v>41442</v>
      </c>
      <c r="B188" s="11"/>
      <c r="C188" s="11"/>
      <c r="D188" s="11"/>
      <c r="E188" s="11"/>
      <c r="F188" s="11"/>
      <c r="G188" s="35">
        <f t="shared" si="10"/>
        <v>-0.2923611111111111</v>
      </c>
      <c r="I188" s="38">
        <f t="shared" si="11"/>
        <v>4.468750000000001</v>
      </c>
      <c r="J188" s="35">
        <f>(E188-D188)+(C188-B188)</f>
        <v>0</v>
      </c>
      <c r="K188" s="11"/>
      <c r="M188" s="41">
        <v>0.2923611111111111</v>
      </c>
    </row>
    <row r="189" spans="1:13" ht="13.5" thickBot="1">
      <c r="A189" s="8">
        <v>41443</v>
      </c>
      <c r="B189" s="11"/>
      <c r="C189" s="11"/>
      <c r="D189" s="11"/>
      <c r="E189" s="11"/>
      <c r="F189" s="11"/>
      <c r="G189" s="35">
        <f t="shared" si="10"/>
        <v>-0.2923611111111111</v>
      </c>
      <c r="I189" s="38">
        <f t="shared" si="11"/>
        <v>4.468750000000001</v>
      </c>
      <c r="J189" s="35">
        <f>(E189-D189)+(C189-B189)</f>
        <v>0</v>
      </c>
      <c r="K189" s="11"/>
      <c r="M189" s="41">
        <v>0.2923611111111111</v>
      </c>
    </row>
    <row r="190" spans="1:13" ht="13.5" thickBot="1">
      <c r="A190" s="8">
        <v>41444</v>
      </c>
      <c r="B190" s="11"/>
      <c r="C190" s="11"/>
      <c r="D190" s="11"/>
      <c r="E190" s="11"/>
      <c r="F190" s="11"/>
      <c r="G190" s="35">
        <f t="shared" si="10"/>
        <v>-0.2923611111111111</v>
      </c>
      <c r="I190" s="38">
        <f t="shared" si="11"/>
        <v>4.468750000000001</v>
      </c>
      <c r="J190" s="35">
        <f>(E190-D190)+(C190-B190)</f>
        <v>0</v>
      </c>
      <c r="K190" s="11"/>
      <c r="M190" s="41">
        <v>0.2923611111111111</v>
      </c>
    </row>
    <row r="191" spans="1:13" ht="13.5" thickBot="1">
      <c r="A191" s="8">
        <v>41445</v>
      </c>
      <c r="B191" s="11"/>
      <c r="C191" s="11"/>
      <c r="D191" s="11"/>
      <c r="E191" s="11"/>
      <c r="F191" s="11"/>
      <c r="G191" s="35">
        <f t="shared" si="10"/>
        <v>-0.2923611111111111</v>
      </c>
      <c r="I191" s="38">
        <f t="shared" si="11"/>
        <v>4.468750000000001</v>
      </c>
      <c r="J191" s="35">
        <f>(E191-D191)+(C191-B191)</f>
        <v>0</v>
      </c>
      <c r="K191" s="11"/>
      <c r="M191" s="41">
        <v>0.2923611111111111</v>
      </c>
    </row>
    <row r="192" spans="1:13" ht="13.5" thickBot="1">
      <c r="A192" s="8">
        <v>41446</v>
      </c>
      <c r="B192" s="11"/>
      <c r="C192" s="11"/>
      <c r="D192" s="11"/>
      <c r="E192" s="11"/>
      <c r="F192" s="11"/>
      <c r="G192" s="35">
        <f t="shared" si="10"/>
        <v>-0.2923611111111111</v>
      </c>
      <c r="I192" s="38">
        <f t="shared" si="11"/>
        <v>4.468750000000001</v>
      </c>
      <c r="J192" s="35">
        <f>(E192-D192)+(C192-B192)</f>
        <v>0</v>
      </c>
      <c r="K192" s="11"/>
      <c r="M192" s="41">
        <v>0.2923611111111111</v>
      </c>
    </row>
    <row r="193" spans="1:13" s="18" customFormat="1" ht="13.5" thickBot="1">
      <c r="A193" s="16">
        <v>41447</v>
      </c>
      <c r="B193" s="17"/>
      <c r="C193" s="17"/>
      <c r="D193" s="17"/>
      <c r="E193" s="17"/>
      <c r="F193" s="17"/>
      <c r="G193" s="35">
        <f t="shared" si="10"/>
        <v>-0.2923611111111111</v>
      </c>
      <c r="H193" s="40"/>
      <c r="I193" s="38">
        <f t="shared" si="11"/>
        <v>4.468750000000001</v>
      </c>
      <c r="J193" s="40">
        <f>(E193-D193)+(C193-B193)</f>
        <v>0</v>
      </c>
      <c r="K193" s="17"/>
      <c r="L193" s="43"/>
      <c r="M193" s="41">
        <v>0.2923611111111111</v>
      </c>
    </row>
    <row r="194" spans="1:13" s="18" customFormat="1" ht="13.5" thickBot="1">
      <c r="A194" s="16">
        <v>41448</v>
      </c>
      <c r="B194" s="17"/>
      <c r="C194" s="17"/>
      <c r="D194" s="17"/>
      <c r="E194" s="17"/>
      <c r="F194" s="17"/>
      <c r="G194" s="35">
        <f t="shared" si="10"/>
        <v>-0.2923611111111111</v>
      </c>
      <c r="H194" s="40"/>
      <c r="I194" s="38">
        <f t="shared" si="11"/>
        <v>4.468750000000001</v>
      </c>
      <c r="J194" s="40">
        <f>(E194-D194)+(C194-B194)</f>
        <v>0</v>
      </c>
      <c r="K194" s="17"/>
      <c r="L194" s="43"/>
      <c r="M194" s="41">
        <v>0.2923611111111111</v>
      </c>
    </row>
    <row r="195" spans="1:13" ht="13.5" thickBot="1">
      <c r="A195" s="8">
        <v>41449</v>
      </c>
      <c r="B195" s="11"/>
      <c r="C195" s="11"/>
      <c r="D195" s="11"/>
      <c r="E195" s="11"/>
      <c r="F195" s="11"/>
      <c r="G195" s="35">
        <f t="shared" si="10"/>
        <v>-0.2923611111111111</v>
      </c>
      <c r="I195" s="38">
        <f t="shared" si="11"/>
        <v>4.468750000000001</v>
      </c>
      <c r="J195" s="35">
        <f>(E195-D195)+(C195-B195)</f>
        <v>0</v>
      </c>
      <c r="K195" s="11"/>
      <c r="M195" s="41">
        <v>0.2923611111111111</v>
      </c>
    </row>
    <row r="196" spans="1:13" ht="13.5" thickBot="1">
      <c r="A196" s="8">
        <v>41450</v>
      </c>
      <c r="B196" s="11"/>
      <c r="C196" s="11"/>
      <c r="D196" s="11"/>
      <c r="E196" s="11"/>
      <c r="F196" s="11"/>
      <c r="G196" s="35">
        <f t="shared" si="10"/>
        <v>-0.2923611111111111</v>
      </c>
      <c r="I196" s="38">
        <f t="shared" si="11"/>
        <v>4.468750000000001</v>
      </c>
      <c r="J196" s="35">
        <f>(E196-D196)+(C196-B196)</f>
        <v>0</v>
      </c>
      <c r="K196" s="11"/>
      <c r="M196" s="41">
        <v>0.2923611111111111</v>
      </c>
    </row>
    <row r="197" spans="1:13" ht="13.5" thickBot="1">
      <c r="A197" s="8">
        <v>41451</v>
      </c>
      <c r="B197" s="11"/>
      <c r="C197" s="11"/>
      <c r="D197" s="11"/>
      <c r="E197" s="11"/>
      <c r="F197" s="11"/>
      <c r="G197" s="35">
        <f t="shared" si="10"/>
        <v>-0.2923611111111111</v>
      </c>
      <c r="I197" s="38">
        <f t="shared" si="11"/>
        <v>4.468750000000001</v>
      </c>
      <c r="J197" s="35">
        <f>(E197-D197)+(C197-B197)</f>
        <v>0</v>
      </c>
      <c r="K197" s="11"/>
      <c r="M197" s="41">
        <v>0.2923611111111111</v>
      </c>
    </row>
    <row r="198" spans="1:13" ht="13.5" thickBot="1">
      <c r="A198" s="8">
        <v>41452</v>
      </c>
      <c r="B198" s="11"/>
      <c r="C198" s="11"/>
      <c r="D198" s="11"/>
      <c r="E198" s="11"/>
      <c r="F198" s="11"/>
      <c r="G198" s="35">
        <f t="shared" si="10"/>
        <v>-0.2923611111111111</v>
      </c>
      <c r="I198" s="38">
        <f t="shared" si="11"/>
        <v>4.468750000000001</v>
      </c>
      <c r="J198" s="35">
        <f>(E198-D198)+(C198-B198)</f>
        <v>0</v>
      </c>
      <c r="K198" s="11"/>
      <c r="M198" s="41">
        <v>0.2923611111111111</v>
      </c>
    </row>
    <row r="199" spans="1:13" ht="13.5" thickBot="1">
      <c r="A199" s="8">
        <v>41453</v>
      </c>
      <c r="B199" s="11"/>
      <c r="C199" s="11"/>
      <c r="D199" s="11"/>
      <c r="E199" s="11"/>
      <c r="F199" s="11"/>
      <c r="G199" s="35">
        <f t="shared" si="10"/>
        <v>-0.2923611111111111</v>
      </c>
      <c r="I199" s="38">
        <f t="shared" si="11"/>
        <v>4.468750000000001</v>
      </c>
      <c r="J199" s="35">
        <f>(E199-D199)+(C199-B199)</f>
        <v>0</v>
      </c>
      <c r="K199" s="11"/>
      <c r="M199" s="41">
        <v>0.2923611111111111</v>
      </c>
    </row>
    <row r="200" spans="1:13" s="18" customFormat="1" ht="13.5" thickBot="1">
      <c r="A200" s="16">
        <v>41454</v>
      </c>
      <c r="B200" s="17"/>
      <c r="C200" s="17"/>
      <c r="D200" s="17"/>
      <c r="E200" s="17"/>
      <c r="F200" s="17"/>
      <c r="G200" s="35">
        <f t="shared" si="10"/>
        <v>-0.2923611111111111</v>
      </c>
      <c r="H200" s="40"/>
      <c r="I200" s="38">
        <f t="shared" si="11"/>
        <v>4.468750000000001</v>
      </c>
      <c r="J200" s="40">
        <f>(E200-D200)+(C200-B200)</f>
        <v>0</v>
      </c>
      <c r="K200" s="17"/>
      <c r="L200" s="43"/>
      <c r="M200" s="41">
        <v>0.2923611111111111</v>
      </c>
    </row>
    <row r="201" spans="1:13" s="18" customFormat="1" ht="13.5" thickBot="1">
      <c r="A201" s="16">
        <v>41455</v>
      </c>
      <c r="B201" s="17"/>
      <c r="C201" s="17"/>
      <c r="D201" s="17"/>
      <c r="E201" s="17"/>
      <c r="F201" s="17"/>
      <c r="G201" s="35">
        <f t="shared" si="10"/>
        <v>-0.2923611111111111</v>
      </c>
      <c r="H201" s="40"/>
      <c r="I201" s="38">
        <f t="shared" si="11"/>
        <v>4.468750000000001</v>
      </c>
      <c r="J201" s="40">
        <f>(E201-D201)+(C201-B201)</f>
        <v>0</v>
      </c>
      <c r="K201" s="17"/>
      <c r="L201" s="43"/>
      <c r="M201" s="41">
        <v>0.2923611111111111</v>
      </c>
    </row>
    <row r="202" spans="1:13" ht="13.5" thickBot="1">
      <c r="A202" s="8">
        <v>41456</v>
      </c>
      <c r="B202" s="11"/>
      <c r="C202" s="11"/>
      <c r="D202" s="11"/>
      <c r="E202" s="11"/>
      <c r="F202" s="11"/>
      <c r="G202" s="35">
        <f t="shared" si="10"/>
        <v>-0.2923611111111111</v>
      </c>
      <c r="I202" s="38">
        <f t="shared" si="11"/>
        <v>4.468750000000001</v>
      </c>
      <c r="J202" s="35">
        <f>(E202-D202)+(C202-B202)</f>
        <v>0</v>
      </c>
      <c r="K202" s="11"/>
      <c r="M202" s="41">
        <v>0.2923611111111111</v>
      </c>
    </row>
    <row r="203" spans="1:13" ht="13.5" thickBot="1">
      <c r="A203" s="8">
        <v>41457</v>
      </c>
      <c r="B203" s="11"/>
      <c r="C203" s="11"/>
      <c r="D203" s="11"/>
      <c r="E203" s="11"/>
      <c r="F203" s="11"/>
      <c r="G203" s="35">
        <f t="shared" si="10"/>
        <v>-0.2923611111111111</v>
      </c>
      <c r="I203" s="38">
        <f t="shared" si="11"/>
        <v>4.468750000000001</v>
      </c>
      <c r="J203" s="35">
        <f>(E203-D203)+(C203-B203)</f>
        <v>0</v>
      </c>
      <c r="K203" s="11"/>
      <c r="M203" s="41">
        <v>0.2923611111111111</v>
      </c>
    </row>
    <row r="204" spans="1:13" ht="13.5" thickBot="1">
      <c r="A204" s="8">
        <v>41458</v>
      </c>
      <c r="B204" s="11"/>
      <c r="C204" s="11"/>
      <c r="D204" s="11"/>
      <c r="E204" s="11"/>
      <c r="F204" s="11"/>
      <c r="G204" s="35">
        <f t="shared" si="10"/>
        <v>-0.2923611111111111</v>
      </c>
      <c r="I204" s="38">
        <f t="shared" si="11"/>
        <v>4.468750000000001</v>
      </c>
      <c r="J204" s="35">
        <f>(E204-D204)+(C204-B204)</f>
        <v>0</v>
      </c>
      <c r="K204" s="11"/>
      <c r="M204" s="41">
        <v>0.2923611111111111</v>
      </c>
    </row>
    <row r="205" spans="1:13" ht="13.5" thickBot="1">
      <c r="A205" s="8">
        <v>41459</v>
      </c>
      <c r="B205" s="11"/>
      <c r="C205" s="11"/>
      <c r="D205" s="11"/>
      <c r="E205" s="11"/>
      <c r="F205" s="11"/>
      <c r="G205" s="35">
        <f t="shared" si="10"/>
        <v>-0.2923611111111111</v>
      </c>
      <c r="I205" s="38">
        <f t="shared" si="11"/>
        <v>4.468750000000001</v>
      </c>
      <c r="J205" s="35">
        <f>(E205-D205)+(C205-B205)</f>
        <v>0</v>
      </c>
      <c r="K205" s="11"/>
      <c r="M205" s="41">
        <v>0.2923611111111111</v>
      </c>
    </row>
    <row r="206" spans="1:13" ht="13.5" thickBot="1">
      <c r="A206" s="8">
        <v>41460</v>
      </c>
      <c r="B206" s="11"/>
      <c r="C206" s="11"/>
      <c r="D206" s="11"/>
      <c r="E206" s="11"/>
      <c r="F206" s="11"/>
      <c r="G206" s="35">
        <f t="shared" si="10"/>
        <v>-0.2923611111111111</v>
      </c>
      <c r="I206" s="38">
        <f t="shared" si="11"/>
        <v>4.468750000000001</v>
      </c>
      <c r="J206" s="35">
        <f>(E206-D206)+(C206-B206)</f>
        <v>0</v>
      </c>
      <c r="K206" s="11"/>
      <c r="M206" s="41">
        <v>0.2923611111111111</v>
      </c>
    </row>
    <row r="207" spans="1:13" s="18" customFormat="1" ht="13.5" thickBot="1">
      <c r="A207" s="16">
        <v>41461</v>
      </c>
      <c r="B207" s="17"/>
      <c r="C207" s="17"/>
      <c r="D207" s="17"/>
      <c r="E207" s="17"/>
      <c r="F207" s="17"/>
      <c r="G207" s="35">
        <f t="shared" si="10"/>
        <v>-0.2923611111111111</v>
      </c>
      <c r="H207" s="40"/>
      <c r="I207" s="38">
        <f t="shared" si="11"/>
        <v>4.468750000000001</v>
      </c>
      <c r="J207" s="40">
        <f>(E207-D207)+(C207-B207)</f>
        <v>0</v>
      </c>
      <c r="K207" s="17"/>
      <c r="L207" s="43"/>
      <c r="M207" s="41">
        <v>0.2923611111111111</v>
      </c>
    </row>
    <row r="208" spans="1:13" s="18" customFormat="1" ht="13.5" thickBot="1">
      <c r="A208" s="16">
        <v>41462</v>
      </c>
      <c r="B208" s="17"/>
      <c r="C208" s="17"/>
      <c r="D208" s="17"/>
      <c r="E208" s="17"/>
      <c r="F208" s="17"/>
      <c r="G208" s="35">
        <f t="shared" si="10"/>
        <v>-0.2923611111111111</v>
      </c>
      <c r="H208" s="40"/>
      <c r="I208" s="38">
        <f t="shared" si="11"/>
        <v>4.468750000000001</v>
      </c>
      <c r="J208" s="40">
        <f>(E208-D208)+(C208-B208)</f>
        <v>0</v>
      </c>
      <c r="K208" s="17"/>
      <c r="L208" s="43"/>
      <c r="M208" s="41">
        <v>0.2923611111111111</v>
      </c>
    </row>
    <row r="209" spans="1:13" ht="13.5" thickBot="1">
      <c r="A209" s="8">
        <v>41463</v>
      </c>
      <c r="B209" s="11"/>
      <c r="C209" s="11"/>
      <c r="D209" s="11"/>
      <c r="E209" s="11"/>
      <c r="F209" s="11"/>
      <c r="G209" s="35">
        <f t="shared" si="10"/>
        <v>-0.2923611111111111</v>
      </c>
      <c r="I209" s="38">
        <f t="shared" si="11"/>
        <v>4.468750000000001</v>
      </c>
      <c r="J209" s="35">
        <f>(E209-D209)+(C209-B209)</f>
        <v>0</v>
      </c>
      <c r="K209" s="11"/>
      <c r="M209" s="41">
        <v>0.2923611111111111</v>
      </c>
    </row>
    <row r="210" spans="1:13" ht="13.5" thickBot="1">
      <c r="A210" s="8">
        <v>41464</v>
      </c>
      <c r="B210" s="11"/>
      <c r="C210" s="11"/>
      <c r="D210" s="11"/>
      <c r="E210" s="11"/>
      <c r="F210" s="11"/>
      <c r="G210" s="35">
        <f t="shared" si="10"/>
        <v>-0.2923611111111111</v>
      </c>
      <c r="I210" s="38">
        <f t="shared" si="11"/>
        <v>4.468750000000001</v>
      </c>
      <c r="J210" s="35">
        <f>(E210-D210)+(C210-B210)</f>
        <v>0</v>
      </c>
      <c r="K210" s="11"/>
      <c r="M210" s="41">
        <v>0.2923611111111111</v>
      </c>
    </row>
    <row r="211" spans="1:13" ht="13.5" thickBot="1">
      <c r="A211" s="8">
        <v>41465</v>
      </c>
      <c r="B211" s="11"/>
      <c r="C211" s="11"/>
      <c r="D211" s="11"/>
      <c r="E211" s="11"/>
      <c r="F211" s="11"/>
      <c r="G211" s="35">
        <f t="shared" si="10"/>
        <v>-0.2923611111111111</v>
      </c>
      <c r="I211" s="38">
        <f t="shared" si="11"/>
        <v>4.468750000000001</v>
      </c>
      <c r="J211" s="35">
        <f>(E211-D211)+(C211-B211)</f>
        <v>0</v>
      </c>
      <c r="K211" s="11"/>
      <c r="M211" s="41">
        <v>0.2923611111111111</v>
      </c>
    </row>
    <row r="212" spans="1:13" ht="13.5" thickBot="1">
      <c r="A212" s="8">
        <v>41466</v>
      </c>
      <c r="B212" s="11"/>
      <c r="C212" s="11"/>
      <c r="D212" s="11"/>
      <c r="E212" s="11"/>
      <c r="F212" s="11"/>
      <c r="G212" s="35">
        <f t="shared" si="10"/>
        <v>-0.2923611111111111</v>
      </c>
      <c r="I212" s="38">
        <f t="shared" si="11"/>
        <v>4.468750000000001</v>
      </c>
      <c r="J212" s="35">
        <f>(E212-D212)+(C212-B212)</f>
        <v>0</v>
      </c>
      <c r="K212" s="11"/>
      <c r="M212" s="41">
        <v>0.2923611111111111</v>
      </c>
    </row>
    <row r="213" spans="1:13" ht="13.5" thickBot="1">
      <c r="A213" s="8">
        <v>41467</v>
      </c>
      <c r="B213" s="11"/>
      <c r="C213" s="11"/>
      <c r="D213" s="11"/>
      <c r="E213" s="11"/>
      <c r="F213" s="11"/>
      <c r="G213" s="35">
        <f t="shared" si="10"/>
        <v>-0.2923611111111111</v>
      </c>
      <c r="I213" s="38">
        <f t="shared" si="11"/>
        <v>4.468750000000001</v>
      </c>
      <c r="J213" s="35">
        <f>(E213-D213)+(C213-B213)</f>
        <v>0</v>
      </c>
      <c r="K213" s="11"/>
      <c r="M213" s="41">
        <v>0.2923611111111111</v>
      </c>
    </row>
    <row r="214" spans="1:13" s="18" customFormat="1" ht="13.5" thickBot="1">
      <c r="A214" s="16">
        <v>41468</v>
      </c>
      <c r="B214" s="17"/>
      <c r="C214" s="17"/>
      <c r="D214" s="17"/>
      <c r="E214" s="17"/>
      <c r="F214" s="17"/>
      <c r="G214" s="35">
        <f aca="true" t="shared" si="12" ref="G214:G277">SUM(H214-M214)</f>
        <v>-0.2923611111111111</v>
      </c>
      <c r="H214" s="40"/>
      <c r="I214" s="38">
        <f t="shared" si="11"/>
        <v>4.468750000000001</v>
      </c>
      <c r="J214" s="40">
        <f>(E214-D214)+(C214-B214)</f>
        <v>0</v>
      </c>
      <c r="K214" s="17"/>
      <c r="L214" s="43"/>
      <c r="M214" s="41">
        <v>0.2923611111111111</v>
      </c>
    </row>
    <row r="215" spans="1:13" s="18" customFormat="1" ht="13.5" thickBot="1">
      <c r="A215" s="16">
        <v>41469</v>
      </c>
      <c r="B215" s="17"/>
      <c r="C215" s="17"/>
      <c r="D215" s="17"/>
      <c r="E215" s="17"/>
      <c r="F215" s="17"/>
      <c r="G215" s="35">
        <f t="shared" si="12"/>
        <v>-0.2923611111111111</v>
      </c>
      <c r="H215" s="40"/>
      <c r="I215" s="38">
        <f aca="true" t="shared" si="13" ref="I215:I278">J215+SUM(I214)</f>
        <v>4.468750000000001</v>
      </c>
      <c r="J215" s="40">
        <f>(E215-D215)+(C215-B215)</f>
        <v>0</v>
      </c>
      <c r="K215" s="17"/>
      <c r="L215" s="43"/>
      <c r="M215" s="41">
        <v>0.2923611111111111</v>
      </c>
    </row>
    <row r="216" spans="1:13" ht="13.5" thickBot="1">
      <c r="A216" s="8">
        <v>41470</v>
      </c>
      <c r="B216" s="11"/>
      <c r="C216" s="11"/>
      <c r="D216" s="11"/>
      <c r="E216" s="11"/>
      <c r="F216" s="11"/>
      <c r="G216" s="35">
        <f t="shared" si="12"/>
        <v>-0.2923611111111111</v>
      </c>
      <c r="I216" s="38">
        <f t="shared" si="13"/>
        <v>4.468750000000001</v>
      </c>
      <c r="J216" s="35">
        <f>(E216-D216)+(C216-B216)</f>
        <v>0</v>
      </c>
      <c r="K216" s="11"/>
      <c r="M216" s="41">
        <v>0.2923611111111111</v>
      </c>
    </row>
    <row r="217" spans="1:13" ht="13.5" thickBot="1">
      <c r="A217" s="8">
        <v>41471</v>
      </c>
      <c r="B217" s="11"/>
      <c r="C217" s="11"/>
      <c r="D217" s="11"/>
      <c r="E217" s="11"/>
      <c r="F217" s="11"/>
      <c r="G217" s="35">
        <f t="shared" si="12"/>
        <v>-0.2923611111111111</v>
      </c>
      <c r="I217" s="38">
        <f t="shared" si="13"/>
        <v>4.468750000000001</v>
      </c>
      <c r="J217" s="35">
        <f>(E217-D217)+(C217-B217)</f>
        <v>0</v>
      </c>
      <c r="K217" s="11"/>
      <c r="M217" s="41">
        <v>0.2923611111111111</v>
      </c>
    </row>
    <row r="218" spans="1:13" ht="13.5" thickBot="1">
      <c r="A218" s="8">
        <v>41472</v>
      </c>
      <c r="B218" s="11"/>
      <c r="C218" s="11"/>
      <c r="D218" s="11"/>
      <c r="E218" s="11"/>
      <c r="F218" s="11"/>
      <c r="G218" s="35">
        <f t="shared" si="12"/>
        <v>-0.2923611111111111</v>
      </c>
      <c r="I218" s="38">
        <f t="shared" si="13"/>
        <v>4.468750000000001</v>
      </c>
      <c r="J218" s="35">
        <f>(E218-D218)+(C218-B218)</f>
        <v>0</v>
      </c>
      <c r="K218" s="11"/>
      <c r="M218" s="41">
        <v>0.2923611111111111</v>
      </c>
    </row>
    <row r="219" spans="1:13" ht="13.5" thickBot="1">
      <c r="A219" s="8">
        <v>41473</v>
      </c>
      <c r="B219" s="11"/>
      <c r="C219" s="11"/>
      <c r="D219" s="11"/>
      <c r="E219" s="11"/>
      <c r="F219" s="11"/>
      <c r="G219" s="35">
        <f t="shared" si="12"/>
        <v>-0.2923611111111111</v>
      </c>
      <c r="I219" s="38">
        <f t="shared" si="13"/>
        <v>4.468750000000001</v>
      </c>
      <c r="J219" s="35">
        <f>(E219-D219)+(C219-B219)</f>
        <v>0</v>
      </c>
      <c r="K219" s="11"/>
      <c r="M219" s="41">
        <v>0.2923611111111111</v>
      </c>
    </row>
    <row r="220" spans="1:13" ht="13.5" thickBot="1">
      <c r="A220" s="8">
        <v>41474</v>
      </c>
      <c r="B220" s="11"/>
      <c r="C220" s="11"/>
      <c r="D220" s="11"/>
      <c r="E220" s="11"/>
      <c r="F220" s="11"/>
      <c r="G220" s="35">
        <f t="shared" si="12"/>
        <v>-0.2923611111111111</v>
      </c>
      <c r="I220" s="38">
        <f t="shared" si="13"/>
        <v>4.468750000000001</v>
      </c>
      <c r="J220" s="35">
        <f>(E220-D220)+(C220-B220)</f>
        <v>0</v>
      </c>
      <c r="K220" s="11"/>
      <c r="M220" s="41">
        <v>0.2923611111111111</v>
      </c>
    </row>
    <row r="221" spans="1:13" s="18" customFormat="1" ht="13.5" thickBot="1">
      <c r="A221" s="16">
        <v>41475</v>
      </c>
      <c r="B221" s="17"/>
      <c r="C221" s="17"/>
      <c r="D221" s="17"/>
      <c r="E221" s="17"/>
      <c r="F221" s="17"/>
      <c r="G221" s="35">
        <f t="shared" si="12"/>
        <v>-0.2923611111111111</v>
      </c>
      <c r="H221" s="40"/>
      <c r="I221" s="38">
        <f t="shared" si="13"/>
        <v>4.468750000000001</v>
      </c>
      <c r="J221" s="40">
        <f>(E221-D221)+(C221-B221)</f>
        <v>0</v>
      </c>
      <c r="K221" s="17"/>
      <c r="L221" s="43"/>
      <c r="M221" s="41">
        <v>0.2923611111111111</v>
      </c>
    </row>
    <row r="222" spans="1:13" s="18" customFormat="1" ht="13.5" thickBot="1">
      <c r="A222" s="16">
        <v>41476</v>
      </c>
      <c r="B222" s="17"/>
      <c r="C222" s="17"/>
      <c r="D222" s="17"/>
      <c r="E222" s="17"/>
      <c r="F222" s="17"/>
      <c r="G222" s="35">
        <f t="shared" si="12"/>
        <v>-0.2923611111111111</v>
      </c>
      <c r="H222" s="40"/>
      <c r="I222" s="38">
        <f t="shared" si="13"/>
        <v>4.468750000000001</v>
      </c>
      <c r="J222" s="40">
        <f>(E222-D222)+(C222-B222)</f>
        <v>0</v>
      </c>
      <c r="K222" s="17"/>
      <c r="L222" s="43"/>
      <c r="M222" s="41">
        <v>0.2923611111111111</v>
      </c>
    </row>
    <row r="223" spans="1:13" ht="13.5" thickBot="1">
      <c r="A223" s="8">
        <v>41477</v>
      </c>
      <c r="B223" s="11"/>
      <c r="C223" s="11"/>
      <c r="D223" s="11"/>
      <c r="E223" s="11"/>
      <c r="F223" s="11"/>
      <c r="G223" s="35">
        <f t="shared" si="12"/>
        <v>-0.2923611111111111</v>
      </c>
      <c r="I223" s="38">
        <f t="shared" si="13"/>
        <v>4.468750000000001</v>
      </c>
      <c r="J223" s="35">
        <f>(E223-D223)+(C223-B223)</f>
        <v>0</v>
      </c>
      <c r="K223" s="11"/>
      <c r="M223" s="41">
        <v>0.2923611111111111</v>
      </c>
    </row>
    <row r="224" spans="1:13" ht="13.5" thickBot="1">
      <c r="A224" s="8">
        <v>41478</v>
      </c>
      <c r="B224" s="11"/>
      <c r="C224" s="11"/>
      <c r="D224" s="11"/>
      <c r="E224" s="11"/>
      <c r="F224" s="11"/>
      <c r="G224" s="35">
        <f t="shared" si="12"/>
        <v>-0.2923611111111111</v>
      </c>
      <c r="I224" s="38">
        <f t="shared" si="13"/>
        <v>4.468750000000001</v>
      </c>
      <c r="J224" s="35">
        <f>(E224-D224)+(C224-B224)</f>
        <v>0</v>
      </c>
      <c r="K224" s="11"/>
      <c r="M224" s="41">
        <v>0.2923611111111111</v>
      </c>
    </row>
    <row r="225" spans="1:13" ht="13.5" thickBot="1">
      <c r="A225" s="8">
        <v>41479</v>
      </c>
      <c r="B225" s="11"/>
      <c r="C225" s="11"/>
      <c r="D225" s="11"/>
      <c r="E225" s="11"/>
      <c r="F225" s="11"/>
      <c r="G225" s="35">
        <f t="shared" si="12"/>
        <v>-0.2923611111111111</v>
      </c>
      <c r="I225" s="38">
        <f t="shared" si="13"/>
        <v>4.468750000000001</v>
      </c>
      <c r="J225" s="35">
        <f>(E225-D225)+(C225-B225)</f>
        <v>0</v>
      </c>
      <c r="K225" s="11"/>
      <c r="M225" s="41">
        <v>0.2923611111111111</v>
      </c>
    </row>
    <row r="226" spans="1:13" ht="13.5" thickBot="1">
      <c r="A226" s="8">
        <v>41480</v>
      </c>
      <c r="B226" s="11"/>
      <c r="C226" s="11"/>
      <c r="D226" s="11"/>
      <c r="E226" s="11"/>
      <c r="F226" s="11"/>
      <c r="G226" s="35">
        <f t="shared" si="12"/>
        <v>-0.2923611111111111</v>
      </c>
      <c r="I226" s="38">
        <f t="shared" si="13"/>
        <v>4.468750000000001</v>
      </c>
      <c r="J226" s="35">
        <f>(E226-D226)+(C226-B226)</f>
        <v>0</v>
      </c>
      <c r="K226" s="11"/>
      <c r="M226" s="41">
        <v>0.2923611111111111</v>
      </c>
    </row>
    <row r="227" spans="1:13" ht="13.5" thickBot="1">
      <c r="A227" s="8">
        <v>41481</v>
      </c>
      <c r="B227" s="11"/>
      <c r="C227" s="11"/>
      <c r="D227" s="11"/>
      <c r="E227" s="11"/>
      <c r="F227" s="11"/>
      <c r="G227" s="35">
        <f t="shared" si="12"/>
        <v>-0.2923611111111111</v>
      </c>
      <c r="I227" s="38">
        <f t="shared" si="13"/>
        <v>4.468750000000001</v>
      </c>
      <c r="J227" s="35">
        <f>(E227-D227)+(C227-B227)</f>
        <v>0</v>
      </c>
      <c r="K227" s="11"/>
      <c r="M227" s="41">
        <v>0.2923611111111111</v>
      </c>
    </row>
    <row r="228" spans="1:13" s="18" customFormat="1" ht="13.5" thickBot="1">
      <c r="A228" s="16">
        <v>41482</v>
      </c>
      <c r="B228" s="17"/>
      <c r="C228" s="17"/>
      <c r="D228" s="17"/>
      <c r="E228" s="17"/>
      <c r="F228" s="17"/>
      <c r="G228" s="35">
        <f t="shared" si="12"/>
        <v>-0.2923611111111111</v>
      </c>
      <c r="H228" s="40"/>
      <c r="I228" s="38">
        <f t="shared" si="13"/>
        <v>4.468750000000001</v>
      </c>
      <c r="J228" s="40">
        <f>(E228-D228)+(C228-B228)</f>
        <v>0</v>
      </c>
      <c r="K228" s="17"/>
      <c r="L228" s="43"/>
      <c r="M228" s="41">
        <v>0.2923611111111111</v>
      </c>
    </row>
    <row r="229" spans="1:13" s="18" customFormat="1" ht="13.5" thickBot="1">
      <c r="A229" s="16">
        <v>41483</v>
      </c>
      <c r="B229" s="17"/>
      <c r="C229" s="17"/>
      <c r="D229" s="17"/>
      <c r="E229" s="17"/>
      <c r="F229" s="17"/>
      <c r="G229" s="35">
        <f t="shared" si="12"/>
        <v>-0.2923611111111111</v>
      </c>
      <c r="H229" s="40"/>
      <c r="I229" s="38">
        <f t="shared" si="13"/>
        <v>4.468750000000001</v>
      </c>
      <c r="J229" s="40">
        <f>(E229-D229)+(C229-B229)</f>
        <v>0</v>
      </c>
      <c r="K229" s="17"/>
      <c r="L229" s="43"/>
      <c r="M229" s="41">
        <v>0.2923611111111111</v>
      </c>
    </row>
    <row r="230" spans="1:13" ht="13.5" thickBot="1">
      <c r="A230" s="8">
        <v>41484</v>
      </c>
      <c r="B230" s="11"/>
      <c r="C230" s="11"/>
      <c r="D230" s="11"/>
      <c r="E230" s="11"/>
      <c r="F230" s="11"/>
      <c r="G230" s="35">
        <f t="shared" si="12"/>
        <v>-0.2923611111111111</v>
      </c>
      <c r="I230" s="38">
        <f t="shared" si="13"/>
        <v>4.468750000000001</v>
      </c>
      <c r="J230" s="35">
        <f>(E230-D230)+(C230-B230)</f>
        <v>0</v>
      </c>
      <c r="K230" s="11"/>
      <c r="M230" s="41">
        <v>0.2923611111111111</v>
      </c>
    </row>
    <row r="231" spans="1:13" ht="13.5" thickBot="1">
      <c r="A231" s="8">
        <v>41485</v>
      </c>
      <c r="B231" s="11"/>
      <c r="C231" s="11"/>
      <c r="D231" s="11"/>
      <c r="E231" s="11"/>
      <c r="F231" s="11"/>
      <c r="G231" s="35">
        <f t="shared" si="12"/>
        <v>-0.2923611111111111</v>
      </c>
      <c r="I231" s="38">
        <f t="shared" si="13"/>
        <v>4.468750000000001</v>
      </c>
      <c r="J231" s="35">
        <f>(E231-D231)+(C231-B231)</f>
        <v>0</v>
      </c>
      <c r="K231" s="11"/>
      <c r="M231" s="41">
        <v>0.2923611111111111</v>
      </c>
    </row>
    <row r="232" spans="1:13" ht="13.5" thickBot="1">
      <c r="A232" s="8">
        <v>41486</v>
      </c>
      <c r="B232" s="11"/>
      <c r="C232" s="11"/>
      <c r="D232" s="11"/>
      <c r="E232" s="11"/>
      <c r="F232" s="11"/>
      <c r="G232" s="35">
        <f t="shared" si="12"/>
        <v>-0.2923611111111111</v>
      </c>
      <c r="I232" s="38">
        <f t="shared" si="13"/>
        <v>4.468750000000001</v>
      </c>
      <c r="J232" s="35">
        <f>(E232-D232)+(C232-B232)</f>
        <v>0</v>
      </c>
      <c r="K232" s="11"/>
      <c r="M232" s="41">
        <v>0.2923611111111111</v>
      </c>
    </row>
    <row r="233" spans="1:13" ht="13.5" thickBot="1">
      <c r="A233" s="8">
        <v>41487</v>
      </c>
      <c r="B233" s="11"/>
      <c r="C233" s="11"/>
      <c r="D233" s="11"/>
      <c r="E233" s="11"/>
      <c r="F233" s="11"/>
      <c r="G233" s="35">
        <f t="shared" si="12"/>
        <v>-0.2923611111111111</v>
      </c>
      <c r="I233" s="38">
        <f t="shared" si="13"/>
        <v>4.468750000000001</v>
      </c>
      <c r="J233" s="35">
        <f>(E233-D233)+(C233-B233)</f>
        <v>0</v>
      </c>
      <c r="K233" s="11"/>
      <c r="M233" s="41">
        <v>0.2923611111111111</v>
      </c>
    </row>
    <row r="234" spans="1:13" ht="13.5" thickBot="1">
      <c r="A234" s="8">
        <v>41488</v>
      </c>
      <c r="B234" s="11"/>
      <c r="C234" s="11"/>
      <c r="D234" s="11"/>
      <c r="E234" s="11"/>
      <c r="F234" s="11"/>
      <c r="G234" s="35">
        <f t="shared" si="12"/>
        <v>-0.2923611111111111</v>
      </c>
      <c r="I234" s="38">
        <f t="shared" si="13"/>
        <v>4.468750000000001</v>
      </c>
      <c r="J234" s="35">
        <f>(E234-D234)+(C234-B234)</f>
        <v>0</v>
      </c>
      <c r="K234" s="11"/>
      <c r="M234" s="41">
        <v>0.2923611111111111</v>
      </c>
    </row>
    <row r="235" spans="1:13" s="18" customFormat="1" ht="13.5" thickBot="1">
      <c r="A235" s="16">
        <v>41489</v>
      </c>
      <c r="B235" s="17"/>
      <c r="C235" s="17"/>
      <c r="D235" s="17"/>
      <c r="E235" s="17"/>
      <c r="F235" s="17"/>
      <c r="G235" s="35">
        <f t="shared" si="12"/>
        <v>-0.2923611111111111</v>
      </c>
      <c r="H235" s="40"/>
      <c r="I235" s="38">
        <f t="shared" si="13"/>
        <v>4.468750000000001</v>
      </c>
      <c r="J235" s="40">
        <f>(E235-D235)+(C235-B235)</f>
        <v>0</v>
      </c>
      <c r="K235" s="17"/>
      <c r="L235" s="43"/>
      <c r="M235" s="41">
        <v>0.2923611111111111</v>
      </c>
    </row>
    <row r="236" spans="1:13" s="18" customFormat="1" ht="13.5" thickBot="1">
      <c r="A236" s="16">
        <v>41490</v>
      </c>
      <c r="B236" s="17"/>
      <c r="C236" s="17"/>
      <c r="D236" s="17"/>
      <c r="E236" s="17"/>
      <c r="F236" s="17"/>
      <c r="G236" s="35">
        <f t="shared" si="12"/>
        <v>-0.2923611111111111</v>
      </c>
      <c r="H236" s="40"/>
      <c r="I236" s="38">
        <f t="shared" si="13"/>
        <v>4.468750000000001</v>
      </c>
      <c r="J236" s="40">
        <f>(E236-D236)+(C236-B236)</f>
        <v>0</v>
      </c>
      <c r="K236" s="17"/>
      <c r="L236" s="43"/>
      <c r="M236" s="41">
        <v>0.2923611111111111</v>
      </c>
    </row>
    <row r="237" spans="1:13" ht="13.5" thickBot="1">
      <c r="A237" s="8">
        <v>41491</v>
      </c>
      <c r="B237" s="11"/>
      <c r="C237" s="11"/>
      <c r="D237" s="11"/>
      <c r="E237" s="11"/>
      <c r="F237" s="11"/>
      <c r="G237" s="35">
        <f t="shared" si="12"/>
        <v>-0.2923611111111111</v>
      </c>
      <c r="I237" s="38">
        <f t="shared" si="13"/>
        <v>4.468750000000001</v>
      </c>
      <c r="J237" s="35">
        <f>(E237-D237)+(C237-B237)</f>
        <v>0</v>
      </c>
      <c r="K237" s="11"/>
      <c r="M237" s="41">
        <v>0.2923611111111111</v>
      </c>
    </row>
    <row r="238" spans="1:13" ht="13.5" thickBot="1">
      <c r="A238" s="8">
        <v>41492</v>
      </c>
      <c r="B238" s="11"/>
      <c r="C238" s="11"/>
      <c r="D238" s="11"/>
      <c r="E238" s="11"/>
      <c r="F238" s="11"/>
      <c r="G238" s="35">
        <f t="shared" si="12"/>
        <v>-0.2923611111111111</v>
      </c>
      <c r="I238" s="38">
        <f t="shared" si="13"/>
        <v>4.468750000000001</v>
      </c>
      <c r="J238" s="35">
        <f>(E238-D238)+(C238-B238)</f>
        <v>0</v>
      </c>
      <c r="K238" s="11"/>
      <c r="M238" s="41">
        <v>0.2923611111111111</v>
      </c>
    </row>
    <row r="239" spans="1:13" ht="13.5" thickBot="1">
      <c r="A239" s="8">
        <v>41493</v>
      </c>
      <c r="B239" s="11"/>
      <c r="C239" s="11"/>
      <c r="D239" s="11"/>
      <c r="E239" s="11"/>
      <c r="F239" s="11"/>
      <c r="G239" s="35">
        <f t="shared" si="12"/>
        <v>-0.2923611111111111</v>
      </c>
      <c r="I239" s="38">
        <f t="shared" si="13"/>
        <v>4.468750000000001</v>
      </c>
      <c r="J239" s="35">
        <f>(E239-D239)+(C239-B239)</f>
        <v>0</v>
      </c>
      <c r="K239" s="11"/>
      <c r="M239" s="41">
        <v>0.2923611111111111</v>
      </c>
    </row>
    <row r="240" spans="1:13" ht="13.5" thickBot="1">
      <c r="A240" s="8">
        <v>41494</v>
      </c>
      <c r="B240" s="11"/>
      <c r="C240" s="11"/>
      <c r="D240" s="11"/>
      <c r="E240" s="11"/>
      <c r="F240" s="11"/>
      <c r="G240" s="35">
        <f t="shared" si="12"/>
        <v>-0.2923611111111111</v>
      </c>
      <c r="I240" s="38">
        <f t="shared" si="13"/>
        <v>4.468750000000001</v>
      </c>
      <c r="J240" s="35">
        <f>(E240-D240)+(C240-B240)</f>
        <v>0</v>
      </c>
      <c r="K240" s="11"/>
      <c r="M240" s="41">
        <v>0.2923611111111111</v>
      </c>
    </row>
    <row r="241" spans="1:13" ht="13.5" thickBot="1">
      <c r="A241" s="8">
        <v>41495</v>
      </c>
      <c r="B241" s="11"/>
      <c r="C241" s="11"/>
      <c r="D241" s="11"/>
      <c r="E241" s="11"/>
      <c r="F241" s="11"/>
      <c r="G241" s="35">
        <f t="shared" si="12"/>
        <v>-0.2923611111111111</v>
      </c>
      <c r="I241" s="38">
        <f t="shared" si="13"/>
        <v>4.468750000000001</v>
      </c>
      <c r="J241" s="35">
        <f>(E241-D241)+(C241-B241)</f>
        <v>0</v>
      </c>
      <c r="K241" s="11"/>
      <c r="M241" s="41">
        <v>0.2923611111111111</v>
      </c>
    </row>
    <row r="242" spans="1:13" s="18" customFormat="1" ht="13.5" thickBot="1">
      <c r="A242" s="16">
        <v>41496</v>
      </c>
      <c r="B242" s="17"/>
      <c r="C242" s="17"/>
      <c r="D242" s="17"/>
      <c r="E242" s="17"/>
      <c r="F242" s="17"/>
      <c r="G242" s="35">
        <f t="shared" si="12"/>
        <v>-0.2923611111111111</v>
      </c>
      <c r="H242" s="40"/>
      <c r="I242" s="38">
        <f t="shared" si="13"/>
        <v>4.468750000000001</v>
      </c>
      <c r="J242" s="40">
        <f>(E242-D242)+(C242-B242)</f>
        <v>0</v>
      </c>
      <c r="K242" s="17"/>
      <c r="L242" s="43"/>
      <c r="M242" s="41">
        <v>0.2923611111111111</v>
      </c>
    </row>
    <row r="243" spans="1:13" s="18" customFormat="1" ht="13.5" thickBot="1">
      <c r="A243" s="16">
        <v>41497</v>
      </c>
      <c r="B243" s="17"/>
      <c r="C243" s="17"/>
      <c r="D243" s="17"/>
      <c r="E243" s="17"/>
      <c r="F243" s="17"/>
      <c r="G243" s="35">
        <f t="shared" si="12"/>
        <v>-0.2923611111111111</v>
      </c>
      <c r="H243" s="40"/>
      <c r="I243" s="38">
        <f t="shared" si="13"/>
        <v>4.468750000000001</v>
      </c>
      <c r="J243" s="40">
        <f>(E243-D243)+(C243-B243)</f>
        <v>0</v>
      </c>
      <c r="K243" s="17"/>
      <c r="L243" s="43"/>
      <c r="M243" s="41">
        <v>0.2923611111111111</v>
      </c>
    </row>
    <row r="244" spans="1:13" ht="13.5" thickBot="1">
      <c r="A244" s="8">
        <v>41498</v>
      </c>
      <c r="B244" s="11"/>
      <c r="C244" s="11"/>
      <c r="D244" s="11"/>
      <c r="E244" s="11"/>
      <c r="F244" s="11"/>
      <c r="G244" s="35">
        <f t="shared" si="12"/>
        <v>-0.2923611111111111</v>
      </c>
      <c r="I244" s="38">
        <f t="shared" si="13"/>
        <v>4.468750000000001</v>
      </c>
      <c r="J244" s="35">
        <f>(E244-D244)+(C244-B244)</f>
        <v>0</v>
      </c>
      <c r="K244" s="11"/>
      <c r="M244" s="41">
        <v>0.2923611111111111</v>
      </c>
    </row>
    <row r="245" spans="1:13" ht="13.5" thickBot="1">
      <c r="A245" s="8">
        <v>41499</v>
      </c>
      <c r="B245" s="11"/>
      <c r="C245" s="11"/>
      <c r="D245" s="11"/>
      <c r="E245" s="11"/>
      <c r="F245" s="11"/>
      <c r="G245" s="35">
        <f t="shared" si="12"/>
        <v>-0.2923611111111111</v>
      </c>
      <c r="I245" s="38">
        <f t="shared" si="13"/>
        <v>4.468750000000001</v>
      </c>
      <c r="J245" s="35">
        <f>(E245-D245)+(C245-B245)</f>
        <v>0</v>
      </c>
      <c r="K245" s="11"/>
      <c r="M245" s="41">
        <v>0.2923611111111111</v>
      </c>
    </row>
    <row r="246" spans="1:13" ht="13.5" thickBot="1">
      <c r="A246" s="8">
        <v>41500</v>
      </c>
      <c r="B246" s="11"/>
      <c r="C246" s="11"/>
      <c r="D246" s="11"/>
      <c r="E246" s="11"/>
      <c r="F246" s="11"/>
      <c r="G246" s="35">
        <f t="shared" si="12"/>
        <v>-0.2923611111111111</v>
      </c>
      <c r="I246" s="38">
        <f t="shared" si="13"/>
        <v>4.468750000000001</v>
      </c>
      <c r="J246" s="35">
        <f>(E246-D246)+(C246-B246)</f>
        <v>0</v>
      </c>
      <c r="K246" s="11"/>
      <c r="M246" s="41">
        <v>0.2923611111111111</v>
      </c>
    </row>
    <row r="247" spans="1:13" ht="13.5" thickBot="1">
      <c r="A247" s="8">
        <v>41501</v>
      </c>
      <c r="B247" s="11"/>
      <c r="C247" s="11"/>
      <c r="D247" s="11"/>
      <c r="E247" s="11"/>
      <c r="F247" s="11"/>
      <c r="G247" s="35">
        <f t="shared" si="12"/>
        <v>-0.2923611111111111</v>
      </c>
      <c r="I247" s="38">
        <f t="shared" si="13"/>
        <v>4.468750000000001</v>
      </c>
      <c r="J247" s="35">
        <f>(E247-D247)+(C247-B247)</f>
        <v>0</v>
      </c>
      <c r="K247" s="11"/>
      <c r="M247" s="41">
        <v>0.2923611111111111</v>
      </c>
    </row>
    <row r="248" spans="1:13" ht="13.5" thickBot="1">
      <c r="A248" s="8">
        <v>41502</v>
      </c>
      <c r="B248" s="11"/>
      <c r="C248" s="11"/>
      <c r="D248" s="11"/>
      <c r="E248" s="11"/>
      <c r="F248" s="11"/>
      <c r="G248" s="35">
        <f t="shared" si="12"/>
        <v>-0.2923611111111111</v>
      </c>
      <c r="I248" s="38">
        <f t="shared" si="13"/>
        <v>4.468750000000001</v>
      </c>
      <c r="J248" s="35">
        <f>(E248-D248)+(C248-B248)</f>
        <v>0</v>
      </c>
      <c r="K248" s="11"/>
      <c r="M248" s="41">
        <v>0.2923611111111111</v>
      </c>
    </row>
    <row r="249" spans="1:13" s="18" customFormat="1" ht="13.5" thickBot="1">
      <c r="A249" s="16">
        <v>41503</v>
      </c>
      <c r="B249" s="17"/>
      <c r="C249" s="17"/>
      <c r="D249" s="17"/>
      <c r="E249" s="17"/>
      <c r="F249" s="17"/>
      <c r="G249" s="35">
        <f t="shared" si="12"/>
        <v>-0.2923611111111111</v>
      </c>
      <c r="H249" s="40"/>
      <c r="I249" s="38">
        <f t="shared" si="13"/>
        <v>4.468750000000001</v>
      </c>
      <c r="J249" s="40">
        <f>(E249-D249)+(C249-B249)</f>
        <v>0</v>
      </c>
      <c r="K249" s="17"/>
      <c r="L249" s="43"/>
      <c r="M249" s="41">
        <v>0.2923611111111111</v>
      </c>
    </row>
    <row r="250" spans="1:13" s="18" customFormat="1" ht="13.5" thickBot="1">
      <c r="A250" s="16">
        <v>41504</v>
      </c>
      <c r="B250" s="17"/>
      <c r="C250" s="17"/>
      <c r="D250" s="17"/>
      <c r="E250" s="17"/>
      <c r="F250" s="17"/>
      <c r="G250" s="35">
        <f t="shared" si="12"/>
        <v>-0.2923611111111111</v>
      </c>
      <c r="H250" s="40"/>
      <c r="I250" s="38">
        <f t="shared" si="13"/>
        <v>4.468750000000001</v>
      </c>
      <c r="J250" s="40">
        <f>(E250-D250)+(C250-B250)</f>
        <v>0</v>
      </c>
      <c r="K250" s="17"/>
      <c r="L250" s="43"/>
      <c r="M250" s="41">
        <v>0.2923611111111111</v>
      </c>
    </row>
    <row r="251" spans="1:13" ht="13.5" thickBot="1">
      <c r="A251" s="8">
        <v>41505</v>
      </c>
      <c r="B251" s="11"/>
      <c r="C251" s="11"/>
      <c r="D251" s="11"/>
      <c r="E251" s="11"/>
      <c r="F251" s="11"/>
      <c r="G251" s="35">
        <f t="shared" si="12"/>
        <v>-0.2923611111111111</v>
      </c>
      <c r="I251" s="38">
        <f t="shared" si="13"/>
        <v>4.468750000000001</v>
      </c>
      <c r="J251" s="35">
        <f>(E251-D251)+(C251-B251)</f>
        <v>0</v>
      </c>
      <c r="K251" s="11"/>
      <c r="M251" s="41">
        <v>0.2923611111111111</v>
      </c>
    </row>
    <row r="252" spans="1:13" ht="13.5" thickBot="1">
      <c r="A252" s="8">
        <v>41506</v>
      </c>
      <c r="B252" s="11"/>
      <c r="C252" s="11"/>
      <c r="D252" s="11"/>
      <c r="E252" s="11"/>
      <c r="F252" s="11"/>
      <c r="G252" s="35">
        <f t="shared" si="12"/>
        <v>-0.2923611111111111</v>
      </c>
      <c r="I252" s="38">
        <f t="shared" si="13"/>
        <v>4.468750000000001</v>
      </c>
      <c r="J252" s="35">
        <f>(E252-D252)+(C252-B252)</f>
        <v>0</v>
      </c>
      <c r="K252" s="11"/>
      <c r="M252" s="41">
        <v>0.2923611111111111</v>
      </c>
    </row>
    <row r="253" spans="1:13" ht="13.5" thickBot="1">
      <c r="A253" s="8">
        <v>41507</v>
      </c>
      <c r="B253" s="11"/>
      <c r="C253" s="11"/>
      <c r="D253" s="11"/>
      <c r="E253" s="11"/>
      <c r="F253" s="11"/>
      <c r="G253" s="35">
        <f t="shared" si="12"/>
        <v>-0.2923611111111111</v>
      </c>
      <c r="I253" s="38">
        <f t="shared" si="13"/>
        <v>4.468750000000001</v>
      </c>
      <c r="J253" s="35">
        <f>(E253-D253)+(C253-B253)</f>
        <v>0</v>
      </c>
      <c r="K253" s="11"/>
      <c r="M253" s="41">
        <v>0.2923611111111111</v>
      </c>
    </row>
    <row r="254" spans="1:13" ht="13.5" thickBot="1">
      <c r="A254" s="8">
        <v>41508</v>
      </c>
      <c r="B254" s="11"/>
      <c r="C254" s="11"/>
      <c r="D254" s="11"/>
      <c r="E254" s="11"/>
      <c r="F254" s="11"/>
      <c r="G254" s="35">
        <f t="shared" si="12"/>
        <v>-0.2923611111111111</v>
      </c>
      <c r="I254" s="38">
        <f t="shared" si="13"/>
        <v>4.468750000000001</v>
      </c>
      <c r="J254" s="35">
        <f>(E254-D254)+(C254-B254)</f>
        <v>0</v>
      </c>
      <c r="K254" s="11"/>
      <c r="M254" s="41">
        <v>0.2923611111111111</v>
      </c>
    </row>
    <row r="255" spans="1:13" ht="13.5" thickBot="1">
      <c r="A255" s="8">
        <v>41509</v>
      </c>
      <c r="B255" s="11"/>
      <c r="C255" s="11"/>
      <c r="D255" s="11"/>
      <c r="E255" s="11"/>
      <c r="F255" s="11"/>
      <c r="G255" s="35">
        <f t="shared" si="12"/>
        <v>-0.2923611111111111</v>
      </c>
      <c r="I255" s="38">
        <f t="shared" si="13"/>
        <v>4.468750000000001</v>
      </c>
      <c r="J255" s="35">
        <f>(E255-D255)+(C255-B255)</f>
        <v>0</v>
      </c>
      <c r="K255" s="11"/>
      <c r="M255" s="41">
        <v>0.2923611111111111</v>
      </c>
    </row>
    <row r="256" spans="1:13" s="18" customFormat="1" ht="13.5" thickBot="1">
      <c r="A256" s="16">
        <v>41510</v>
      </c>
      <c r="B256" s="17"/>
      <c r="C256" s="17"/>
      <c r="D256" s="17"/>
      <c r="E256" s="17"/>
      <c r="F256" s="17"/>
      <c r="G256" s="35">
        <f t="shared" si="12"/>
        <v>-0.2923611111111111</v>
      </c>
      <c r="H256" s="40"/>
      <c r="I256" s="38">
        <f t="shared" si="13"/>
        <v>4.468750000000001</v>
      </c>
      <c r="J256" s="40">
        <f>(E256-D256)+(C256-B256)</f>
        <v>0</v>
      </c>
      <c r="K256" s="17"/>
      <c r="L256" s="43"/>
      <c r="M256" s="41">
        <v>0.2923611111111111</v>
      </c>
    </row>
    <row r="257" spans="1:13" s="18" customFormat="1" ht="13.5" thickBot="1">
      <c r="A257" s="16">
        <v>41511</v>
      </c>
      <c r="B257" s="17"/>
      <c r="C257" s="17"/>
      <c r="D257" s="17"/>
      <c r="E257" s="17"/>
      <c r="F257" s="17"/>
      <c r="G257" s="35">
        <f t="shared" si="12"/>
        <v>-0.2923611111111111</v>
      </c>
      <c r="H257" s="40"/>
      <c r="I257" s="38">
        <f t="shared" si="13"/>
        <v>4.468750000000001</v>
      </c>
      <c r="J257" s="40">
        <f>(E257-D257)+(C257-B257)</f>
        <v>0</v>
      </c>
      <c r="K257" s="17"/>
      <c r="L257" s="43"/>
      <c r="M257" s="41">
        <v>0.2923611111111111</v>
      </c>
    </row>
    <row r="258" spans="1:13" ht="13.5" thickBot="1">
      <c r="A258" s="8">
        <v>41512</v>
      </c>
      <c r="B258" s="11"/>
      <c r="C258" s="11"/>
      <c r="D258" s="11"/>
      <c r="E258" s="11"/>
      <c r="F258" s="11"/>
      <c r="G258" s="35">
        <f t="shared" si="12"/>
        <v>-0.2923611111111111</v>
      </c>
      <c r="I258" s="38">
        <f t="shared" si="13"/>
        <v>4.468750000000001</v>
      </c>
      <c r="J258" s="35">
        <f>(E258-D258)+(C258-B258)</f>
        <v>0</v>
      </c>
      <c r="K258" s="11"/>
      <c r="M258" s="41">
        <v>0.2923611111111111</v>
      </c>
    </row>
    <row r="259" spans="1:13" ht="13.5" thickBot="1">
      <c r="A259" s="8">
        <v>41513</v>
      </c>
      <c r="B259" s="11"/>
      <c r="C259" s="11"/>
      <c r="D259" s="11"/>
      <c r="E259" s="11"/>
      <c r="F259" s="11"/>
      <c r="G259" s="35">
        <f t="shared" si="12"/>
        <v>-0.2923611111111111</v>
      </c>
      <c r="I259" s="38">
        <f t="shared" si="13"/>
        <v>4.468750000000001</v>
      </c>
      <c r="J259" s="35">
        <f>(E259-D259)+(C259-B259)</f>
        <v>0</v>
      </c>
      <c r="K259" s="11"/>
      <c r="M259" s="41">
        <v>0.2923611111111111</v>
      </c>
    </row>
    <row r="260" spans="1:13" ht="13.5" thickBot="1">
      <c r="A260" s="8">
        <v>41514</v>
      </c>
      <c r="B260" s="11"/>
      <c r="C260" s="11"/>
      <c r="D260" s="11"/>
      <c r="E260" s="11"/>
      <c r="F260" s="11"/>
      <c r="G260" s="35">
        <f t="shared" si="12"/>
        <v>-0.2923611111111111</v>
      </c>
      <c r="I260" s="38">
        <f t="shared" si="13"/>
        <v>4.468750000000001</v>
      </c>
      <c r="J260" s="35">
        <f>(E260-D260)+(C260-B260)</f>
        <v>0</v>
      </c>
      <c r="K260" s="11"/>
      <c r="M260" s="41">
        <v>0.2923611111111111</v>
      </c>
    </row>
    <row r="261" spans="1:13" ht="13.5" thickBot="1">
      <c r="A261" s="8">
        <v>41515</v>
      </c>
      <c r="B261" s="11"/>
      <c r="C261" s="11"/>
      <c r="D261" s="11"/>
      <c r="E261" s="11"/>
      <c r="F261" s="11"/>
      <c r="G261" s="35">
        <f t="shared" si="12"/>
        <v>-0.2923611111111111</v>
      </c>
      <c r="I261" s="38">
        <f t="shared" si="13"/>
        <v>4.468750000000001</v>
      </c>
      <c r="J261" s="35">
        <f>(E261-D261)+(C261-B261)</f>
        <v>0</v>
      </c>
      <c r="K261" s="11"/>
      <c r="M261" s="41">
        <v>0.2923611111111111</v>
      </c>
    </row>
    <row r="262" spans="1:13" ht="13.5" thickBot="1">
      <c r="A262" s="8">
        <v>41516</v>
      </c>
      <c r="B262" s="11"/>
      <c r="C262" s="11"/>
      <c r="D262" s="11"/>
      <c r="E262" s="11"/>
      <c r="F262" s="11"/>
      <c r="G262" s="35">
        <f t="shared" si="12"/>
        <v>-0.2923611111111111</v>
      </c>
      <c r="I262" s="38">
        <f t="shared" si="13"/>
        <v>4.468750000000001</v>
      </c>
      <c r="J262" s="35">
        <f>(E262-D262)+(C262-B262)</f>
        <v>0</v>
      </c>
      <c r="K262" s="11"/>
      <c r="M262" s="41">
        <v>0.2923611111111111</v>
      </c>
    </row>
    <row r="263" spans="1:13" s="18" customFormat="1" ht="13.5" thickBot="1">
      <c r="A263" s="16">
        <v>41517</v>
      </c>
      <c r="B263" s="17"/>
      <c r="C263" s="17"/>
      <c r="D263" s="17"/>
      <c r="E263" s="17"/>
      <c r="F263" s="17"/>
      <c r="G263" s="35">
        <f t="shared" si="12"/>
        <v>-0.2923611111111111</v>
      </c>
      <c r="H263" s="40"/>
      <c r="I263" s="38">
        <f t="shared" si="13"/>
        <v>4.468750000000001</v>
      </c>
      <c r="J263" s="40">
        <f>(E263-D263)+(C263-B263)</f>
        <v>0</v>
      </c>
      <c r="K263" s="17"/>
      <c r="L263" s="43"/>
      <c r="M263" s="41">
        <v>0.2923611111111111</v>
      </c>
    </row>
    <row r="264" spans="1:13" s="18" customFormat="1" ht="13.5" thickBot="1">
      <c r="A264" s="16">
        <v>41518</v>
      </c>
      <c r="B264" s="17"/>
      <c r="C264" s="17"/>
      <c r="D264" s="17"/>
      <c r="E264" s="17"/>
      <c r="F264" s="17"/>
      <c r="G264" s="35">
        <f t="shared" si="12"/>
        <v>-0.2923611111111111</v>
      </c>
      <c r="H264" s="40"/>
      <c r="I264" s="38">
        <f t="shared" si="13"/>
        <v>4.468750000000001</v>
      </c>
      <c r="J264" s="40">
        <f>(E264-D264)+(C264-B264)</f>
        <v>0</v>
      </c>
      <c r="K264" s="17"/>
      <c r="L264" s="43"/>
      <c r="M264" s="41">
        <v>0.2923611111111111</v>
      </c>
    </row>
    <row r="265" spans="1:13" ht="13.5" thickBot="1">
      <c r="A265" s="8">
        <v>41519</v>
      </c>
      <c r="B265" s="11"/>
      <c r="C265" s="11"/>
      <c r="D265" s="11"/>
      <c r="E265" s="11"/>
      <c r="F265" s="11"/>
      <c r="G265" s="35">
        <f t="shared" si="12"/>
        <v>-0.2923611111111111</v>
      </c>
      <c r="I265" s="38">
        <f t="shared" si="13"/>
        <v>4.468750000000001</v>
      </c>
      <c r="J265" s="35">
        <f>(E265-D265)+(C265-B265)</f>
        <v>0</v>
      </c>
      <c r="K265" s="11"/>
      <c r="M265" s="41">
        <v>0.2923611111111111</v>
      </c>
    </row>
    <row r="266" spans="1:13" ht="13.5" thickBot="1">
      <c r="A266" s="8">
        <v>41520</v>
      </c>
      <c r="B266" s="11"/>
      <c r="C266" s="11"/>
      <c r="D266" s="11"/>
      <c r="E266" s="11"/>
      <c r="F266" s="11"/>
      <c r="G266" s="35">
        <f t="shared" si="12"/>
        <v>-0.2923611111111111</v>
      </c>
      <c r="I266" s="38">
        <f t="shared" si="13"/>
        <v>4.468750000000001</v>
      </c>
      <c r="J266" s="35">
        <f>(E266-D266)+(C266-B266)</f>
        <v>0</v>
      </c>
      <c r="K266" s="11"/>
      <c r="M266" s="41">
        <v>0.2923611111111111</v>
      </c>
    </row>
    <row r="267" spans="1:13" ht="13.5" thickBot="1">
      <c r="A267" s="8">
        <v>41521</v>
      </c>
      <c r="B267" s="11"/>
      <c r="C267" s="11"/>
      <c r="D267" s="11"/>
      <c r="E267" s="11"/>
      <c r="F267" s="11"/>
      <c r="G267" s="35">
        <f t="shared" si="12"/>
        <v>-0.2923611111111111</v>
      </c>
      <c r="I267" s="38">
        <f t="shared" si="13"/>
        <v>4.468750000000001</v>
      </c>
      <c r="J267" s="35">
        <f>(E267-D267)+(C267-B267)</f>
        <v>0</v>
      </c>
      <c r="K267" s="11"/>
      <c r="M267" s="41">
        <v>0.2923611111111111</v>
      </c>
    </row>
    <row r="268" spans="1:13" ht="13.5" thickBot="1">
      <c r="A268" s="8">
        <v>41522</v>
      </c>
      <c r="B268" s="11"/>
      <c r="C268" s="11"/>
      <c r="D268" s="11"/>
      <c r="E268" s="11"/>
      <c r="F268" s="11"/>
      <c r="G268" s="35">
        <f t="shared" si="12"/>
        <v>-0.2923611111111111</v>
      </c>
      <c r="I268" s="38">
        <f t="shared" si="13"/>
        <v>4.468750000000001</v>
      </c>
      <c r="J268" s="35">
        <f>(E268-D268)+(C268-B268)</f>
        <v>0</v>
      </c>
      <c r="K268" s="11"/>
      <c r="M268" s="41">
        <v>0.2923611111111111</v>
      </c>
    </row>
    <row r="269" spans="1:13" ht="13.5" thickBot="1">
      <c r="A269" s="8">
        <v>41523</v>
      </c>
      <c r="B269" s="11"/>
      <c r="C269" s="11"/>
      <c r="D269" s="11"/>
      <c r="E269" s="11"/>
      <c r="F269" s="11"/>
      <c r="G269" s="35">
        <f t="shared" si="12"/>
        <v>-0.2923611111111111</v>
      </c>
      <c r="I269" s="38">
        <f t="shared" si="13"/>
        <v>4.468750000000001</v>
      </c>
      <c r="J269" s="35">
        <f>(E269-D269)+(C269-B269)</f>
        <v>0</v>
      </c>
      <c r="K269" s="11"/>
      <c r="M269" s="41">
        <v>0.2923611111111111</v>
      </c>
    </row>
    <row r="270" spans="1:13" s="18" customFormat="1" ht="13.5" thickBot="1">
      <c r="A270" s="16">
        <v>41524</v>
      </c>
      <c r="B270" s="17"/>
      <c r="C270" s="17"/>
      <c r="D270" s="17"/>
      <c r="E270" s="17"/>
      <c r="F270" s="17"/>
      <c r="G270" s="35">
        <f t="shared" si="12"/>
        <v>-0.2923611111111111</v>
      </c>
      <c r="H270" s="40"/>
      <c r="I270" s="38">
        <f t="shared" si="13"/>
        <v>4.468750000000001</v>
      </c>
      <c r="J270" s="40">
        <f>(E270-D270)+(C270-B270)</f>
        <v>0</v>
      </c>
      <c r="K270" s="17"/>
      <c r="L270" s="43"/>
      <c r="M270" s="41">
        <v>0.2923611111111111</v>
      </c>
    </row>
    <row r="271" spans="1:13" s="18" customFormat="1" ht="13.5" thickBot="1">
      <c r="A271" s="16">
        <v>41525</v>
      </c>
      <c r="B271" s="17"/>
      <c r="C271" s="17"/>
      <c r="D271" s="17"/>
      <c r="E271" s="17"/>
      <c r="F271" s="17"/>
      <c r="G271" s="35">
        <f t="shared" si="12"/>
        <v>-0.2923611111111111</v>
      </c>
      <c r="H271" s="40"/>
      <c r="I271" s="38">
        <f t="shared" si="13"/>
        <v>4.468750000000001</v>
      </c>
      <c r="J271" s="40">
        <f>(E271-D271)+(C271-B271)</f>
        <v>0</v>
      </c>
      <c r="K271" s="17"/>
      <c r="L271" s="43"/>
      <c r="M271" s="41">
        <v>0.2923611111111111</v>
      </c>
    </row>
    <row r="272" spans="1:13" ht="13.5" thickBot="1">
      <c r="A272" s="8">
        <v>41526</v>
      </c>
      <c r="B272" s="11"/>
      <c r="C272" s="11"/>
      <c r="D272" s="11"/>
      <c r="E272" s="11"/>
      <c r="F272" s="11"/>
      <c r="G272" s="35">
        <f t="shared" si="12"/>
        <v>-0.2923611111111111</v>
      </c>
      <c r="I272" s="38">
        <f t="shared" si="13"/>
        <v>4.468750000000001</v>
      </c>
      <c r="J272" s="35">
        <f>(E272-D272)+(C272-B272)</f>
        <v>0</v>
      </c>
      <c r="K272" s="11"/>
      <c r="M272" s="41">
        <v>0.2923611111111111</v>
      </c>
    </row>
    <row r="273" spans="1:13" ht="13.5" thickBot="1">
      <c r="A273" s="8">
        <v>41527</v>
      </c>
      <c r="B273" s="11"/>
      <c r="C273" s="11"/>
      <c r="D273" s="11"/>
      <c r="E273" s="11"/>
      <c r="F273" s="11"/>
      <c r="G273" s="35">
        <f t="shared" si="12"/>
        <v>-0.2923611111111111</v>
      </c>
      <c r="I273" s="38">
        <f t="shared" si="13"/>
        <v>4.468750000000001</v>
      </c>
      <c r="J273" s="35">
        <f>(E273-D273)+(C273-B273)</f>
        <v>0</v>
      </c>
      <c r="K273" s="11"/>
      <c r="M273" s="41">
        <v>0.2923611111111111</v>
      </c>
    </row>
    <row r="274" spans="1:13" ht="13.5" thickBot="1">
      <c r="A274" s="8">
        <v>41528</v>
      </c>
      <c r="B274" s="11"/>
      <c r="C274" s="11"/>
      <c r="D274" s="11"/>
      <c r="E274" s="11"/>
      <c r="F274" s="11"/>
      <c r="G274" s="35">
        <f t="shared" si="12"/>
        <v>-0.2923611111111111</v>
      </c>
      <c r="I274" s="38">
        <f t="shared" si="13"/>
        <v>4.468750000000001</v>
      </c>
      <c r="J274" s="35">
        <f>(E274-D274)+(C274-B274)</f>
        <v>0</v>
      </c>
      <c r="K274" s="11"/>
      <c r="M274" s="41">
        <v>0.2923611111111111</v>
      </c>
    </row>
    <row r="275" spans="1:13" ht="13.5" thickBot="1">
      <c r="A275" s="8">
        <v>41529</v>
      </c>
      <c r="B275" s="11"/>
      <c r="C275" s="11"/>
      <c r="D275" s="11"/>
      <c r="E275" s="11"/>
      <c r="F275" s="11"/>
      <c r="G275" s="35">
        <f t="shared" si="12"/>
        <v>-0.2923611111111111</v>
      </c>
      <c r="I275" s="38">
        <f t="shared" si="13"/>
        <v>4.468750000000001</v>
      </c>
      <c r="J275" s="35">
        <f>(E275-D275)+(C275-B275)</f>
        <v>0</v>
      </c>
      <c r="K275" s="11"/>
      <c r="M275" s="41">
        <v>0.2923611111111111</v>
      </c>
    </row>
    <row r="276" spans="1:13" ht="13.5" thickBot="1">
      <c r="A276" s="8">
        <v>41530</v>
      </c>
      <c r="B276" s="11"/>
      <c r="C276" s="11"/>
      <c r="D276" s="11"/>
      <c r="E276" s="11"/>
      <c r="F276" s="11"/>
      <c r="G276" s="35">
        <f t="shared" si="12"/>
        <v>-0.2923611111111111</v>
      </c>
      <c r="I276" s="38">
        <f t="shared" si="13"/>
        <v>4.468750000000001</v>
      </c>
      <c r="J276" s="35">
        <f>(E276-D276)+(C276-B276)</f>
        <v>0</v>
      </c>
      <c r="K276" s="11"/>
      <c r="M276" s="41">
        <v>0.2923611111111111</v>
      </c>
    </row>
    <row r="277" spans="1:13" s="18" customFormat="1" ht="13.5" thickBot="1">
      <c r="A277" s="16">
        <v>41531</v>
      </c>
      <c r="B277" s="17"/>
      <c r="C277" s="17"/>
      <c r="D277" s="17"/>
      <c r="E277" s="17"/>
      <c r="F277" s="17"/>
      <c r="G277" s="35">
        <f t="shared" si="12"/>
        <v>-0.2923611111111111</v>
      </c>
      <c r="H277" s="40"/>
      <c r="I277" s="38">
        <f t="shared" si="13"/>
        <v>4.468750000000001</v>
      </c>
      <c r="J277" s="40">
        <f>(E277-D277)+(C277-B277)</f>
        <v>0</v>
      </c>
      <c r="K277" s="17"/>
      <c r="L277" s="43"/>
      <c r="M277" s="41">
        <v>0.2923611111111111</v>
      </c>
    </row>
    <row r="278" spans="1:13" s="18" customFormat="1" ht="13.5" thickBot="1">
      <c r="A278" s="16">
        <v>41532</v>
      </c>
      <c r="B278" s="17"/>
      <c r="C278" s="17"/>
      <c r="D278" s="17"/>
      <c r="E278" s="17"/>
      <c r="F278" s="17"/>
      <c r="G278" s="35">
        <f aca="true" t="shared" si="14" ref="G278:G341">SUM(H278-M278)</f>
        <v>-0.2923611111111111</v>
      </c>
      <c r="H278" s="40"/>
      <c r="I278" s="38">
        <f t="shared" si="13"/>
        <v>4.468750000000001</v>
      </c>
      <c r="J278" s="40">
        <f>(E278-D278)+(C278-B278)</f>
        <v>0</v>
      </c>
      <c r="K278" s="17"/>
      <c r="L278" s="43"/>
      <c r="M278" s="41">
        <v>0.2923611111111111</v>
      </c>
    </row>
    <row r="279" spans="1:13" ht="13.5" thickBot="1">
      <c r="A279" s="8">
        <v>41533</v>
      </c>
      <c r="B279" s="11"/>
      <c r="C279" s="11"/>
      <c r="D279" s="11"/>
      <c r="E279" s="11"/>
      <c r="F279" s="11"/>
      <c r="G279" s="35">
        <f t="shared" si="14"/>
        <v>-0.2923611111111111</v>
      </c>
      <c r="I279" s="38">
        <f aca="true" t="shared" si="15" ref="I279:I342">J279+SUM(I278)</f>
        <v>4.468750000000001</v>
      </c>
      <c r="J279" s="35">
        <f>(E279-D279)+(C279-B279)</f>
        <v>0</v>
      </c>
      <c r="K279" s="11"/>
      <c r="M279" s="41">
        <v>0.2923611111111111</v>
      </c>
    </row>
    <row r="280" spans="1:13" ht="13.5" thickBot="1">
      <c r="A280" s="8">
        <v>41534</v>
      </c>
      <c r="B280" s="11"/>
      <c r="C280" s="11"/>
      <c r="D280" s="11"/>
      <c r="E280" s="11"/>
      <c r="F280" s="11"/>
      <c r="G280" s="35">
        <f t="shared" si="14"/>
        <v>-0.2923611111111111</v>
      </c>
      <c r="I280" s="38">
        <f t="shared" si="15"/>
        <v>4.468750000000001</v>
      </c>
      <c r="J280" s="35">
        <f>(E280-D280)+(C280-B280)</f>
        <v>0</v>
      </c>
      <c r="K280" s="11"/>
      <c r="M280" s="41">
        <v>0.2923611111111111</v>
      </c>
    </row>
    <row r="281" spans="1:13" ht="13.5" thickBot="1">
      <c r="A281" s="8">
        <v>41535</v>
      </c>
      <c r="B281" s="11"/>
      <c r="C281" s="11"/>
      <c r="D281" s="11"/>
      <c r="E281" s="11"/>
      <c r="F281" s="11"/>
      <c r="G281" s="35">
        <f t="shared" si="14"/>
        <v>-0.2923611111111111</v>
      </c>
      <c r="I281" s="38">
        <f t="shared" si="15"/>
        <v>4.468750000000001</v>
      </c>
      <c r="J281" s="35">
        <f>(E281-D281)+(C281-B281)</f>
        <v>0</v>
      </c>
      <c r="K281" s="11"/>
      <c r="M281" s="41">
        <v>0.2923611111111111</v>
      </c>
    </row>
    <row r="282" spans="1:13" ht="13.5" thickBot="1">
      <c r="A282" s="8">
        <v>41536</v>
      </c>
      <c r="B282" s="11"/>
      <c r="C282" s="11"/>
      <c r="D282" s="11"/>
      <c r="E282" s="11"/>
      <c r="F282" s="11"/>
      <c r="G282" s="35">
        <f t="shared" si="14"/>
        <v>-0.2923611111111111</v>
      </c>
      <c r="I282" s="38">
        <f t="shared" si="15"/>
        <v>4.468750000000001</v>
      </c>
      <c r="J282" s="35">
        <f>(E282-D282)+(C282-B282)</f>
        <v>0</v>
      </c>
      <c r="K282" s="11"/>
      <c r="M282" s="41">
        <v>0.2923611111111111</v>
      </c>
    </row>
    <row r="283" spans="1:13" ht="13.5" thickBot="1">
      <c r="A283" s="8">
        <v>41537</v>
      </c>
      <c r="B283" s="11"/>
      <c r="C283" s="11"/>
      <c r="D283" s="11"/>
      <c r="E283" s="11"/>
      <c r="F283" s="11"/>
      <c r="G283" s="35">
        <f t="shared" si="14"/>
        <v>-0.2923611111111111</v>
      </c>
      <c r="I283" s="38">
        <f t="shared" si="15"/>
        <v>4.468750000000001</v>
      </c>
      <c r="J283" s="35">
        <f>(E283-D283)+(C283-B283)</f>
        <v>0</v>
      </c>
      <c r="K283" s="11"/>
      <c r="M283" s="41">
        <v>0.2923611111111111</v>
      </c>
    </row>
    <row r="284" spans="1:13" s="18" customFormat="1" ht="13.5" thickBot="1">
      <c r="A284" s="16">
        <v>41538</v>
      </c>
      <c r="B284" s="17"/>
      <c r="C284" s="17"/>
      <c r="D284" s="17"/>
      <c r="E284" s="17"/>
      <c r="F284" s="17"/>
      <c r="G284" s="35">
        <f t="shared" si="14"/>
        <v>-0.2923611111111111</v>
      </c>
      <c r="H284" s="40"/>
      <c r="I284" s="38">
        <f t="shared" si="15"/>
        <v>4.468750000000001</v>
      </c>
      <c r="J284" s="40">
        <f>(E284-D284)+(C284-B284)</f>
        <v>0</v>
      </c>
      <c r="K284" s="17"/>
      <c r="L284" s="43"/>
      <c r="M284" s="41">
        <v>0.2923611111111111</v>
      </c>
    </row>
    <row r="285" spans="1:13" s="18" customFormat="1" ht="13.5" thickBot="1">
      <c r="A285" s="16">
        <v>41539</v>
      </c>
      <c r="B285" s="17"/>
      <c r="C285" s="17"/>
      <c r="D285" s="17"/>
      <c r="E285" s="17"/>
      <c r="F285" s="17"/>
      <c r="G285" s="35">
        <f t="shared" si="14"/>
        <v>-0.2923611111111111</v>
      </c>
      <c r="H285" s="40"/>
      <c r="I285" s="38">
        <f t="shared" si="15"/>
        <v>4.468750000000001</v>
      </c>
      <c r="J285" s="40">
        <f>(E285-D285)+(C285-B285)</f>
        <v>0</v>
      </c>
      <c r="K285" s="17"/>
      <c r="L285" s="43"/>
      <c r="M285" s="41">
        <v>0.2923611111111111</v>
      </c>
    </row>
    <row r="286" spans="1:13" ht="13.5" thickBot="1">
      <c r="A286" s="8">
        <v>41540</v>
      </c>
      <c r="B286" s="11"/>
      <c r="C286" s="11"/>
      <c r="D286" s="11"/>
      <c r="E286" s="11"/>
      <c r="F286" s="11"/>
      <c r="G286" s="35">
        <f t="shared" si="14"/>
        <v>-0.2923611111111111</v>
      </c>
      <c r="I286" s="38">
        <f t="shared" si="15"/>
        <v>4.468750000000001</v>
      </c>
      <c r="J286" s="35">
        <f>(E286-D286)+(C286-B286)</f>
        <v>0</v>
      </c>
      <c r="K286" s="11"/>
      <c r="M286" s="41">
        <v>0.2923611111111111</v>
      </c>
    </row>
    <row r="287" spans="1:13" ht="13.5" thickBot="1">
      <c r="A287" s="8">
        <v>41541</v>
      </c>
      <c r="B287" s="11"/>
      <c r="C287" s="11"/>
      <c r="D287" s="11"/>
      <c r="E287" s="11"/>
      <c r="F287" s="11"/>
      <c r="G287" s="35">
        <f t="shared" si="14"/>
        <v>-0.2923611111111111</v>
      </c>
      <c r="I287" s="38">
        <f t="shared" si="15"/>
        <v>4.468750000000001</v>
      </c>
      <c r="J287" s="35">
        <f>(E287-D287)+(C287-B287)</f>
        <v>0</v>
      </c>
      <c r="K287" s="11"/>
      <c r="M287" s="41">
        <v>0.2923611111111111</v>
      </c>
    </row>
    <row r="288" spans="1:13" ht="13.5" thickBot="1">
      <c r="A288" s="8">
        <v>41542</v>
      </c>
      <c r="B288" s="11"/>
      <c r="C288" s="11"/>
      <c r="D288" s="11"/>
      <c r="E288" s="11"/>
      <c r="F288" s="11"/>
      <c r="G288" s="35">
        <f t="shared" si="14"/>
        <v>-0.2923611111111111</v>
      </c>
      <c r="I288" s="38">
        <f t="shared" si="15"/>
        <v>4.468750000000001</v>
      </c>
      <c r="J288" s="35">
        <f>(E288-D288)+(C288-B288)</f>
        <v>0</v>
      </c>
      <c r="K288" s="11"/>
      <c r="M288" s="41">
        <v>0.2923611111111111</v>
      </c>
    </row>
    <row r="289" spans="1:13" ht="13.5" thickBot="1">
      <c r="A289" s="8">
        <v>41543</v>
      </c>
      <c r="B289" s="11"/>
      <c r="C289" s="11"/>
      <c r="D289" s="11"/>
      <c r="E289" s="11"/>
      <c r="F289" s="11"/>
      <c r="G289" s="35">
        <f t="shared" si="14"/>
        <v>-0.2923611111111111</v>
      </c>
      <c r="I289" s="38">
        <f t="shared" si="15"/>
        <v>4.468750000000001</v>
      </c>
      <c r="J289" s="35">
        <f>(E289-D289)+(C289-B289)</f>
        <v>0</v>
      </c>
      <c r="K289" s="11"/>
      <c r="M289" s="41">
        <v>0.2923611111111111</v>
      </c>
    </row>
    <row r="290" spans="1:13" ht="13.5" thickBot="1">
      <c r="A290" s="8">
        <v>41544</v>
      </c>
      <c r="B290" s="11"/>
      <c r="C290" s="11"/>
      <c r="D290" s="11"/>
      <c r="E290" s="11"/>
      <c r="F290" s="11"/>
      <c r="G290" s="35">
        <f t="shared" si="14"/>
        <v>-0.2923611111111111</v>
      </c>
      <c r="I290" s="38">
        <f t="shared" si="15"/>
        <v>4.468750000000001</v>
      </c>
      <c r="J290" s="35">
        <f>(E290-D290)+(C290-B290)</f>
        <v>0</v>
      </c>
      <c r="K290" s="11"/>
      <c r="M290" s="41">
        <v>0.2923611111111111</v>
      </c>
    </row>
    <row r="291" spans="1:13" s="18" customFormat="1" ht="13.5" thickBot="1">
      <c r="A291" s="16">
        <v>41545</v>
      </c>
      <c r="B291" s="17"/>
      <c r="C291" s="17"/>
      <c r="D291" s="17"/>
      <c r="E291" s="17"/>
      <c r="F291" s="17"/>
      <c r="G291" s="35">
        <f t="shared" si="14"/>
        <v>-0.2923611111111111</v>
      </c>
      <c r="H291" s="40"/>
      <c r="I291" s="38">
        <f t="shared" si="15"/>
        <v>4.468750000000001</v>
      </c>
      <c r="J291" s="40">
        <f>(E291-D291)+(C291-B291)</f>
        <v>0</v>
      </c>
      <c r="K291" s="17"/>
      <c r="L291" s="43"/>
      <c r="M291" s="41">
        <v>0.2923611111111111</v>
      </c>
    </row>
    <row r="292" spans="1:13" s="18" customFormat="1" ht="13.5" thickBot="1">
      <c r="A292" s="16">
        <v>41546</v>
      </c>
      <c r="B292" s="17"/>
      <c r="C292" s="17"/>
      <c r="D292" s="17"/>
      <c r="E292" s="17"/>
      <c r="F292" s="17"/>
      <c r="G292" s="35">
        <f t="shared" si="14"/>
        <v>-0.2923611111111111</v>
      </c>
      <c r="H292" s="40"/>
      <c r="I292" s="38">
        <f t="shared" si="15"/>
        <v>4.468750000000001</v>
      </c>
      <c r="J292" s="40">
        <f>(E292-D292)+(C292-B292)</f>
        <v>0</v>
      </c>
      <c r="K292" s="17"/>
      <c r="L292" s="43"/>
      <c r="M292" s="41">
        <v>0.2923611111111111</v>
      </c>
    </row>
    <row r="293" spans="1:13" ht="13.5" thickBot="1">
      <c r="A293" s="8">
        <v>41547</v>
      </c>
      <c r="B293" s="11"/>
      <c r="C293" s="11"/>
      <c r="D293" s="11"/>
      <c r="E293" s="11"/>
      <c r="F293" s="11"/>
      <c r="G293" s="35">
        <f t="shared" si="14"/>
        <v>-0.2923611111111111</v>
      </c>
      <c r="I293" s="38">
        <f t="shared" si="15"/>
        <v>4.468750000000001</v>
      </c>
      <c r="J293" s="35">
        <f>(E293-D293)+(C293-B293)</f>
        <v>0</v>
      </c>
      <c r="K293" s="11"/>
      <c r="M293" s="41">
        <v>0.2923611111111111</v>
      </c>
    </row>
    <row r="294" spans="1:13" ht="13.5" thickBot="1">
      <c r="A294" s="8">
        <v>41548</v>
      </c>
      <c r="B294" s="11"/>
      <c r="C294" s="11"/>
      <c r="D294" s="11"/>
      <c r="E294" s="11"/>
      <c r="F294" s="11"/>
      <c r="G294" s="35">
        <f t="shared" si="14"/>
        <v>-0.2923611111111111</v>
      </c>
      <c r="I294" s="38">
        <f t="shared" si="15"/>
        <v>4.468750000000001</v>
      </c>
      <c r="J294" s="35">
        <f>(E294-D294)+(C294-B294)</f>
        <v>0</v>
      </c>
      <c r="K294" s="11"/>
      <c r="M294" s="41">
        <v>0.2923611111111111</v>
      </c>
    </row>
    <row r="295" spans="1:13" ht="13.5" thickBot="1">
      <c r="A295" s="8">
        <v>41549</v>
      </c>
      <c r="B295" s="11"/>
      <c r="C295" s="11"/>
      <c r="D295" s="11"/>
      <c r="E295" s="11"/>
      <c r="F295" s="11"/>
      <c r="G295" s="35">
        <f t="shared" si="14"/>
        <v>-0.2923611111111111</v>
      </c>
      <c r="I295" s="38">
        <f t="shared" si="15"/>
        <v>4.468750000000001</v>
      </c>
      <c r="J295" s="35">
        <f>(E295-D295)+(C295-B295)</f>
        <v>0</v>
      </c>
      <c r="K295" s="11"/>
      <c r="M295" s="41">
        <v>0.2923611111111111</v>
      </c>
    </row>
    <row r="296" spans="1:13" ht="13.5" thickBot="1">
      <c r="A296" s="8">
        <v>41550</v>
      </c>
      <c r="B296" s="11"/>
      <c r="C296" s="11"/>
      <c r="D296" s="11"/>
      <c r="E296" s="11"/>
      <c r="F296" s="11"/>
      <c r="G296" s="35">
        <f t="shared" si="14"/>
        <v>-0.2923611111111111</v>
      </c>
      <c r="I296" s="38">
        <f t="shared" si="15"/>
        <v>4.468750000000001</v>
      </c>
      <c r="J296" s="35">
        <f>(E296-D296)+(C296-B296)</f>
        <v>0</v>
      </c>
      <c r="K296" s="11"/>
      <c r="M296" s="41">
        <v>0.2923611111111111</v>
      </c>
    </row>
    <row r="297" spans="1:13" ht="13.5" thickBot="1">
      <c r="A297" s="8">
        <v>41551</v>
      </c>
      <c r="B297" s="11"/>
      <c r="C297" s="11"/>
      <c r="D297" s="11"/>
      <c r="E297" s="11"/>
      <c r="F297" s="11"/>
      <c r="G297" s="35">
        <f t="shared" si="14"/>
        <v>-0.2923611111111111</v>
      </c>
      <c r="I297" s="38">
        <f t="shared" si="15"/>
        <v>4.468750000000001</v>
      </c>
      <c r="J297" s="35">
        <f>(E297-D297)+(C297-B297)</f>
        <v>0</v>
      </c>
      <c r="K297" s="11"/>
      <c r="M297" s="41">
        <v>0.2923611111111111</v>
      </c>
    </row>
    <row r="298" spans="1:13" s="18" customFormat="1" ht="13.5" thickBot="1">
      <c r="A298" s="16">
        <v>41552</v>
      </c>
      <c r="B298" s="17"/>
      <c r="C298" s="17"/>
      <c r="D298" s="17"/>
      <c r="E298" s="17"/>
      <c r="F298" s="17"/>
      <c r="G298" s="35">
        <f t="shared" si="14"/>
        <v>-0.2923611111111111</v>
      </c>
      <c r="H298" s="40"/>
      <c r="I298" s="38">
        <f t="shared" si="15"/>
        <v>4.468750000000001</v>
      </c>
      <c r="J298" s="40">
        <f>(E298-D298)+(C298-B298)</f>
        <v>0</v>
      </c>
      <c r="K298" s="17"/>
      <c r="L298" s="43"/>
      <c r="M298" s="41">
        <v>0.2923611111111111</v>
      </c>
    </row>
    <row r="299" spans="1:13" s="18" customFormat="1" ht="13.5" thickBot="1">
      <c r="A299" s="16">
        <v>41553</v>
      </c>
      <c r="B299" s="17"/>
      <c r="C299" s="17"/>
      <c r="D299" s="17"/>
      <c r="E299" s="17"/>
      <c r="F299" s="17"/>
      <c r="G299" s="35">
        <f t="shared" si="14"/>
        <v>-0.2923611111111111</v>
      </c>
      <c r="H299" s="40"/>
      <c r="I299" s="38">
        <f t="shared" si="15"/>
        <v>4.468750000000001</v>
      </c>
      <c r="J299" s="40">
        <f>(E299-D299)+(C299-B299)</f>
        <v>0</v>
      </c>
      <c r="K299" s="17"/>
      <c r="L299" s="43"/>
      <c r="M299" s="41">
        <v>0.2923611111111111</v>
      </c>
    </row>
    <row r="300" spans="1:13" ht="13.5" thickBot="1">
      <c r="A300" s="8">
        <v>41554</v>
      </c>
      <c r="B300" s="11"/>
      <c r="C300" s="11"/>
      <c r="D300" s="11"/>
      <c r="E300" s="11"/>
      <c r="F300" s="11"/>
      <c r="G300" s="35">
        <f t="shared" si="14"/>
        <v>-0.2923611111111111</v>
      </c>
      <c r="I300" s="38">
        <f t="shared" si="15"/>
        <v>4.468750000000001</v>
      </c>
      <c r="J300" s="35">
        <f>(E300-D300)+(C300-B300)</f>
        <v>0</v>
      </c>
      <c r="K300" s="11"/>
      <c r="M300" s="41">
        <v>0.2923611111111111</v>
      </c>
    </row>
    <row r="301" spans="1:13" ht="13.5" thickBot="1">
      <c r="A301" s="8">
        <v>41555</v>
      </c>
      <c r="B301" s="11"/>
      <c r="C301" s="11"/>
      <c r="D301" s="11"/>
      <c r="E301" s="11"/>
      <c r="F301" s="11"/>
      <c r="G301" s="35">
        <f t="shared" si="14"/>
        <v>-0.2923611111111111</v>
      </c>
      <c r="I301" s="38">
        <f t="shared" si="15"/>
        <v>4.468750000000001</v>
      </c>
      <c r="J301" s="35">
        <f>(E301-D301)+(C301-B301)</f>
        <v>0</v>
      </c>
      <c r="K301" s="11"/>
      <c r="M301" s="41">
        <v>0.2923611111111111</v>
      </c>
    </row>
    <row r="302" spans="1:13" ht="13.5" thickBot="1">
      <c r="A302" s="8">
        <v>41556</v>
      </c>
      <c r="B302" s="11"/>
      <c r="C302" s="11"/>
      <c r="D302" s="11"/>
      <c r="E302" s="11"/>
      <c r="F302" s="11"/>
      <c r="G302" s="35">
        <f t="shared" si="14"/>
        <v>-0.2923611111111111</v>
      </c>
      <c r="I302" s="38">
        <f t="shared" si="15"/>
        <v>4.468750000000001</v>
      </c>
      <c r="J302" s="35">
        <f>(E302-D302)+(C302-B302)</f>
        <v>0</v>
      </c>
      <c r="K302" s="11"/>
      <c r="M302" s="41">
        <v>0.2923611111111111</v>
      </c>
    </row>
    <row r="303" spans="1:13" ht="13.5" thickBot="1">
      <c r="A303" s="8">
        <v>41557</v>
      </c>
      <c r="B303" s="11"/>
      <c r="C303" s="11"/>
      <c r="D303" s="11"/>
      <c r="E303" s="11"/>
      <c r="F303" s="11"/>
      <c r="G303" s="35">
        <f t="shared" si="14"/>
        <v>-0.2923611111111111</v>
      </c>
      <c r="I303" s="38">
        <f t="shared" si="15"/>
        <v>4.468750000000001</v>
      </c>
      <c r="J303" s="35">
        <f>(E303-D303)+(C303-B303)</f>
        <v>0</v>
      </c>
      <c r="K303" s="11"/>
      <c r="M303" s="41">
        <v>0.2923611111111111</v>
      </c>
    </row>
    <row r="304" spans="1:13" ht="13.5" thickBot="1">
      <c r="A304" s="8">
        <v>41558</v>
      </c>
      <c r="B304" s="11"/>
      <c r="C304" s="11"/>
      <c r="D304" s="11"/>
      <c r="E304" s="11"/>
      <c r="F304" s="11"/>
      <c r="G304" s="35">
        <f t="shared" si="14"/>
        <v>-0.2923611111111111</v>
      </c>
      <c r="I304" s="38">
        <f t="shared" si="15"/>
        <v>4.468750000000001</v>
      </c>
      <c r="J304" s="35">
        <f>(E304-D304)+(C304-B304)</f>
        <v>0</v>
      </c>
      <c r="K304" s="11"/>
      <c r="M304" s="41">
        <v>0.2923611111111111</v>
      </c>
    </row>
    <row r="305" spans="1:13" s="18" customFormat="1" ht="13.5" thickBot="1">
      <c r="A305" s="16">
        <v>41559</v>
      </c>
      <c r="B305" s="17"/>
      <c r="C305" s="17"/>
      <c r="D305" s="17"/>
      <c r="E305" s="17"/>
      <c r="F305" s="17"/>
      <c r="G305" s="35">
        <f t="shared" si="14"/>
        <v>-0.2923611111111111</v>
      </c>
      <c r="H305" s="40"/>
      <c r="I305" s="38">
        <f t="shared" si="15"/>
        <v>4.468750000000001</v>
      </c>
      <c r="J305" s="40">
        <f>(E305-D305)+(C305-B305)</f>
        <v>0</v>
      </c>
      <c r="K305" s="17"/>
      <c r="L305" s="43"/>
      <c r="M305" s="41">
        <v>0.2923611111111111</v>
      </c>
    </row>
    <row r="306" spans="1:13" s="18" customFormat="1" ht="13.5" thickBot="1">
      <c r="A306" s="16">
        <v>41560</v>
      </c>
      <c r="B306" s="17"/>
      <c r="C306" s="17"/>
      <c r="D306" s="17"/>
      <c r="E306" s="17"/>
      <c r="F306" s="17"/>
      <c r="G306" s="35">
        <f t="shared" si="14"/>
        <v>-0.2923611111111111</v>
      </c>
      <c r="H306" s="40"/>
      <c r="I306" s="38">
        <f t="shared" si="15"/>
        <v>4.468750000000001</v>
      </c>
      <c r="J306" s="40">
        <f>(E306-D306)+(C306-B306)</f>
        <v>0</v>
      </c>
      <c r="K306" s="17"/>
      <c r="L306" s="43"/>
      <c r="M306" s="41">
        <v>0.2923611111111111</v>
      </c>
    </row>
    <row r="307" spans="1:13" ht="13.5" thickBot="1">
      <c r="A307" s="8">
        <v>41561</v>
      </c>
      <c r="B307" s="11"/>
      <c r="C307" s="11"/>
      <c r="D307" s="11"/>
      <c r="E307" s="11"/>
      <c r="F307" s="11"/>
      <c r="G307" s="35">
        <f t="shared" si="14"/>
        <v>-0.2923611111111111</v>
      </c>
      <c r="I307" s="38">
        <f t="shared" si="15"/>
        <v>4.468750000000001</v>
      </c>
      <c r="J307" s="35">
        <f>(E307-D307)+(C307-B307)</f>
        <v>0</v>
      </c>
      <c r="K307" s="11"/>
      <c r="M307" s="41">
        <v>0.2923611111111111</v>
      </c>
    </row>
    <row r="308" spans="1:13" ht="13.5" thickBot="1">
      <c r="A308" s="8">
        <v>41562</v>
      </c>
      <c r="B308" s="11"/>
      <c r="C308" s="11"/>
      <c r="D308" s="11"/>
      <c r="E308" s="11"/>
      <c r="F308" s="11"/>
      <c r="G308" s="35">
        <f t="shared" si="14"/>
        <v>-0.2923611111111111</v>
      </c>
      <c r="I308" s="38">
        <f t="shared" si="15"/>
        <v>4.468750000000001</v>
      </c>
      <c r="J308" s="35">
        <f>(E308-D308)+(C308-B308)</f>
        <v>0</v>
      </c>
      <c r="K308" s="11"/>
      <c r="M308" s="41">
        <v>0.2923611111111111</v>
      </c>
    </row>
    <row r="309" spans="1:13" ht="13.5" thickBot="1">
      <c r="A309" s="8">
        <v>41563</v>
      </c>
      <c r="B309" s="11"/>
      <c r="C309" s="11"/>
      <c r="D309" s="11"/>
      <c r="E309" s="11"/>
      <c r="F309" s="11"/>
      <c r="G309" s="35">
        <f t="shared" si="14"/>
        <v>-0.2923611111111111</v>
      </c>
      <c r="I309" s="38">
        <f t="shared" si="15"/>
        <v>4.468750000000001</v>
      </c>
      <c r="J309" s="35">
        <f>(E309-D309)+(C309-B309)</f>
        <v>0</v>
      </c>
      <c r="K309" s="11"/>
      <c r="M309" s="41">
        <v>0.2923611111111111</v>
      </c>
    </row>
    <row r="310" spans="1:13" ht="13.5" thickBot="1">
      <c r="A310" s="8">
        <v>41564</v>
      </c>
      <c r="B310" s="11"/>
      <c r="C310" s="11"/>
      <c r="D310" s="11"/>
      <c r="E310" s="11"/>
      <c r="F310" s="11"/>
      <c r="G310" s="35">
        <f t="shared" si="14"/>
        <v>-0.2923611111111111</v>
      </c>
      <c r="I310" s="38">
        <f t="shared" si="15"/>
        <v>4.468750000000001</v>
      </c>
      <c r="J310" s="35">
        <f>(E310-D310)+(C310-B310)</f>
        <v>0</v>
      </c>
      <c r="K310" s="11"/>
      <c r="M310" s="41">
        <v>0.2923611111111111</v>
      </c>
    </row>
    <row r="311" spans="1:13" ht="13.5" thickBot="1">
      <c r="A311" s="8">
        <v>41565</v>
      </c>
      <c r="B311" s="11"/>
      <c r="C311" s="11"/>
      <c r="D311" s="11"/>
      <c r="E311" s="11"/>
      <c r="F311" s="11"/>
      <c r="G311" s="35">
        <f t="shared" si="14"/>
        <v>-0.2923611111111111</v>
      </c>
      <c r="I311" s="38">
        <f t="shared" si="15"/>
        <v>4.468750000000001</v>
      </c>
      <c r="J311" s="35">
        <f>(E311-D311)+(C311-B311)</f>
        <v>0</v>
      </c>
      <c r="K311" s="11"/>
      <c r="M311" s="41">
        <v>0.2923611111111111</v>
      </c>
    </row>
    <row r="312" spans="1:13" s="18" customFormat="1" ht="13.5" thickBot="1">
      <c r="A312" s="16">
        <v>41566</v>
      </c>
      <c r="B312" s="17"/>
      <c r="C312" s="17"/>
      <c r="D312" s="17"/>
      <c r="E312" s="17"/>
      <c r="F312" s="17"/>
      <c r="G312" s="35">
        <f t="shared" si="14"/>
        <v>-0.2923611111111111</v>
      </c>
      <c r="H312" s="40"/>
      <c r="I312" s="38">
        <f t="shared" si="15"/>
        <v>4.468750000000001</v>
      </c>
      <c r="J312" s="40">
        <f>(E312-D312)+(C312-B312)</f>
        <v>0</v>
      </c>
      <c r="K312" s="17"/>
      <c r="L312" s="43"/>
      <c r="M312" s="41">
        <v>0.2923611111111111</v>
      </c>
    </row>
    <row r="313" spans="1:13" s="18" customFormat="1" ht="13.5" thickBot="1">
      <c r="A313" s="16">
        <v>41567</v>
      </c>
      <c r="B313" s="17"/>
      <c r="C313" s="17"/>
      <c r="D313" s="17"/>
      <c r="E313" s="17"/>
      <c r="F313" s="17"/>
      <c r="G313" s="35">
        <f t="shared" si="14"/>
        <v>-0.2923611111111111</v>
      </c>
      <c r="H313" s="40"/>
      <c r="I313" s="38">
        <f t="shared" si="15"/>
        <v>4.468750000000001</v>
      </c>
      <c r="J313" s="40">
        <f>(E313-D313)+(C313-B313)</f>
        <v>0</v>
      </c>
      <c r="K313" s="17"/>
      <c r="L313" s="43"/>
      <c r="M313" s="41">
        <v>0.2923611111111111</v>
      </c>
    </row>
    <row r="314" spans="1:13" ht="13.5" thickBot="1">
      <c r="A314" s="8">
        <v>41568</v>
      </c>
      <c r="B314" s="11"/>
      <c r="C314" s="11"/>
      <c r="D314" s="11"/>
      <c r="E314" s="11"/>
      <c r="F314" s="11"/>
      <c r="G314" s="35">
        <f t="shared" si="14"/>
        <v>-0.2923611111111111</v>
      </c>
      <c r="I314" s="38">
        <f t="shared" si="15"/>
        <v>4.468750000000001</v>
      </c>
      <c r="J314" s="35">
        <f>(E314-D314)+(C314-B314)</f>
        <v>0</v>
      </c>
      <c r="K314" s="11"/>
      <c r="M314" s="41">
        <v>0.2923611111111111</v>
      </c>
    </row>
    <row r="315" spans="1:13" ht="13.5" thickBot="1">
      <c r="A315" s="8">
        <v>41569</v>
      </c>
      <c r="B315" s="11"/>
      <c r="C315" s="11"/>
      <c r="D315" s="11"/>
      <c r="E315" s="11"/>
      <c r="F315" s="11"/>
      <c r="G315" s="35">
        <f t="shared" si="14"/>
        <v>-0.2923611111111111</v>
      </c>
      <c r="I315" s="38">
        <f t="shared" si="15"/>
        <v>4.468750000000001</v>
      </c>
      <c r="J315" s="35">
        <f>(E315-D315)+(C315-B315)</f>
        <v>0</v>
      </c>
      <c r="K315" s="11"/>
      <c r="M315" s="41">
        <v>0.2923611111111111</v>
      </c>
    </row>
    <row r="316" spans="1:13" ht="13.5" thickBot="1">
      <c r="A316" s="8">
        <v>41570</v>
      </c>
      <c r="B316" s="11"/>
      <c r="C316" s="11"/>
      <c r="D316" s="11"/>
      <c r="E316" s="11"/>
      <c r="F316" s="11"/>
      <c r="G316" s="35">
        <f t="shared" si="14"/>
        <v>-0.2923611111111111</v>
      </c>
      <c r="I316" s="38">
        <f t="shared" si="15"/>
        <v>4.468750000000001</v>
      </c>
      <c r="J316" s="35">
        <f>(E316-D316)+(C316-B316)</f>
        <v>0</v>
      </c>
      <c r="K316" s="11"/>
      <c r="M316" s="41">
        <v>0.2923611111111111</v>
      </c>
    </row>
    <row r="317" spans="1:13" ht="13.5" thickBot="1">
      <c r="A317" s="8">
        <v>41571</v>
      </c>
      <c r="B317" s="11"/>
      <c r="C317" s="11"/>
      <c r="D317" s="11"/>
      <c r="E317" s="11"/>
      <c r="F317" s="11"/>
      <c r="G317" s="35">
        <f t="shared" si="14"/>
        <v>-0.2923611111111111</v>
      </c>
      <c r="I317" s="38">
        <f t="shared" si="15"/>
        <v>4.468750000000001</v>
      </c>
      <c r="J317" s="35">
        <f>(E317-D317)+(C317-B317)</f>
        <v>0</v>
      </c>
      <c r="K317" s="11"/>
      <c r="M317" s="41">
        <v>0.2923611111111111</v>
      </c>
    </row>
    <row r="318" spans="1:13" ht="13.5" thickBot="1">
      <c r="A318" s="8">
        <v>41572</v>
      </c>
      <c r="B318" s="11"/>
      <c r="C318" s="11"/>
      <c r="D318" s="11"/>
      <c r="E318" s="11"/>
      <c r="F318" s="11"/>
      <c r="G318" s="35">
        <f t="shared" si="14"/>
        <v>-0.2923611111111111</v>
      </c>
      <c r="I318" s="38">
        <f t="shared" si="15"/>
        <v>4.468750000000001</v>
      </c>
      <c r="J318" s="35">
        <f>(E318-D318)+(C318-B318)</f>
        <v>0</v>
      </c>
      <c r="K318" s="11"/>
      <c r="M318" s="41">
        <v>0.2923611111111111</v>
      </c>
    </row>
    <row r="319" spans="1:13" s="18" customFormat="1" ht="13.5" thickBot="1">
      <c r="A319" s="16">
        <v>41573</v>
      </c>
      <c r="B319" s="17"/>
      <c r="C319" s="17"/>
      <c r="D319" s="17"/>
      <c r="E319" s="17"/>
      <c r="F319" s="17"/>
      <c r="G319" s="35">
        <f t="shared" si="14"/>
        <v>-0.2923611111111111</v>
      </c>
      <c r="H319" s="40"/>
      <c r="I319" s="38">
        <f t="shared" si="15"/>
        <v>4.468750000000001</v>
      </c>
      <c r="J319" s="40">
        <f>(E319-D319)+(C319-B319)</f>
        <v>0</v>
      </c>
      <c r="K319" s="17"/>
      <c r="L319" s="43"/>
      <c r="M319" s="41">
        <v>0.2923611111111111</v>
      </c>
    </row>
    <row r="320" spans="1:13" s="18" customFormat="1" ht="13.5" thickBot="1">
      <c r="A320" s="16">
        <v>41574</v>
      </c>
      <c r="B320" s="17"/>
      <c r="C320" s="17"/>
      <c r="D320" s="17"/>
      <c r="E320" s="17"/>
      <c r="F320" s="17"/>
      <c r="G320" s="35">
        <f t="shared" si="14"/>
        <v>-0.2923611111111111</v>
      </c>
      <c r="H320" s="40"/>
      <c r="I320" s="38">
        <f t="shared" si="15"/>
        <v>4.468750000000001</v>
      </c>
      <c r="J320" s="40">
        <f>(E320-D320)+(C320-B320)</f>
        <v>0</v>
      </c>
      <c r="K320" s="17"/>
      <c r="L320" s="43"/>
      <c r="M320" s="41">
        <v>0.2923611111111111</v>
      </c>
    </row>
    <row r="321" spans="1:13" ht="13.5" thickBot="1">
      <c r="A321" s="8">
        <v>41575</v>
      </c>
      <c r="B321" s="11"/>
      <c r="C321" s="11"/>
      <c r="D321" s="11"/>
      <c r="E321" s="11"/>
      <c r="F321" s="11"/>
      <c r="G321" s="35">
        <f t="shared" si="14"/>
        <v>-0.2923611111111111</v>
      </c>
      <c r="I321" s="38">
        <f t="shared" si="15"/>
        <v>4.468750000000001</v>
      </c>
      <c r="J321" s="35">
        <f>(E321-D321)+(C321-B321)</f>
        <v>0</v>
      </c>
      <c r="K321" s="11"/>
      <c r="M321" s="41">
        <v>0.2923611111111111</v>
      </c>
    </row>
    <row r="322" spans="1:13" ht="13.5" thickBot="1">
      <c r="A322" s="8">
        <v>41576</v>
      </c>
      <c r="B322" s="11"/>
      <c r="C322" s="11"/>
      <c r="D322" s="11"/>
      <c r="E322" s="11"/>
      <c r="F322" s="11"/>
      <c r="G322" s="35">
        <f t="shared" si="14"/>
        <v>-0.2923611111111111</v>
      </c>
      <c r="I322" s="38">
        <f t="shared" si="15"/>
        <v>4.468750000000001</v>
      </c>
      <c r="J322" s="35">
        <f>(E322-D322)+(C322-B322)</f>
        <v>0</v>
      </c>
      <c r="K322" s="11"/>
      <c r="M322" s="41">
        <v>0.2923611111111111</v>
      </c>
    </row>
    <row r="323" spans="1:13" ht="13.5" thickBot="1">
      <c r="A323" s="8">
        <v>41577</v>
      </c>
      <c r="B323" s="11"/>
      <c r="C323" s="11"/>
      <c r="D323" s="11"/>
      <c r="E323" s="11"/>
      <c r="F323" s="11"/>
      <c r="G323" s="35">
        <f t="shared" si="14"/>
        <v>-0.2923611111111111</v>
      </c>
      <c r="I323" s="38">
        <f t="shared" si="15"/>
        <v>4.468750000000001</v>
      </c>
      <c r="J323" s="35">
        <f>(E323-D323)+(C323-B323)</f>
        <v>0</v>
      </c>
      <c r="K323" s="11"/>
      <c r="M323" s="41">
        <v>0.2923611111111111</v>
      </c>
    </row>
    <row r="324" spans="1:13" ht="13.5" thickBot="1">
      <c r="A324" s="8">
        <v>41578</v>
      </c>
      <c r="B324" s="11"/>
      <c r="C324" s="11"/>
      <c r="D324" s="11"/>
      <c r="E324" s="11"/>
      <c r="F324" s="11"/>
      <c r="G324" s="35">
        <f t="shared" si="14"/>
        <v>-0.2923611111111111</v>
      </c>
      <c r="I324" s="38">
        <f t="shared" si="15"/>
        <v>4.468750000000001</v>
      </c>
      <c r="J324" s="35">
        <f>(E324-D324)+(C324-B324)</f>
        <v>0</v>
      </c>
      <c r="K324" s="11"/>
      <c r="M324" s="41">
        <v>0.2923611111111111</v>
      </c>
    </row>
    <row r="325" spans="1:13" ht="13.5" thickBot="1">
      <c r="A325" s="8">
        <v>41579</v>
      </c>
      <c r="B325" s="11"/>
      <c r="C325" s="11"/>
      <c r="D325" s="11"/>
      <c r="E325" s="11"/>
      <c r="F325" s="11"/>
      <c r="G325" s="35">
        <f t="shared" si="14"/>
        <v>-0.2923611111111111</v>
      </c>
      <c r="I325" s="38">
        <f t="shared" si="15"/>
        <v>4.468750000000001</v>
      </c>
      <c r="J325" s="35">
        <f>(E325-D325)+(C325-B325)</f>
        <v>0</v>
      </c>
      <c r="K325" s="11"/>
      <c r="M325" s="41">
        <v>0.2923611111111111</v>
      </c>
    </row>
    <row r="326" spans="1:13" s="18" customFormat="1" ht="13.5" thickBot="1">
      <c r="A326" s="16">
        <v>41580</v>
      </c>
      <c r="B326" s="17"/>
      <c r="C326" s="17"/>
      <c r="D326" s="17"/>
      <c r="E326" s="17"/>
      <c r="F326" s="17"/>
      <c r="G326" s="35">
        <f t="shared" si="14"/>
        <v>-0.2923611111111111</v>
      </c>
      <c r="H326" s="40"/>
      <c r="I326" s="38">
        <f t="shared" si="15"/>
        <v>4.468750000000001</v>
      </c>
      <c r="J326" s="40">
        <f>(E326-D326)+(C326-B326)</f>
        <v>0</v>
      </c>
      <c r="K326" s="17"/>
      <c r="L326" s="43"/>
      <c r="M326" s="41">
        <v>0.2923611111111111</v>
      </c>
    </row>
    <row r="327" spans="1:13" s="18" customFormat="1" ht="13.5" thickBot="1">
      <c r="A327" s="16">
        <v>41581</v>
      </c>
      <c r="B327" s="17"/>
      <c r="C327" s="17"/>
      <c r="D327" s="17"/>
      <c r="E327" s="17"/>
      <c r="F327" s="17"/>
      <c r="G327" s="35">
        <f t="shared" si="14"/>
        <v>-0.2923611111111111</v>
      </c>
      <c r="H327" s="40"/>
      <c r="I327" s="38">
        <f t="shared" si="15"/>
        <v>4.468750000000001</v>
      </c>
      <c r="J327" s="40">
        <f>(E327-D327)+(C327-B327)</f>
        <v>0</v>
      </c>
      <c r="K327" s="17"/>
      <c r="L327" s="43"/>
      <c r="M327" s="41">
        <v>0.2923611111111111</v>
      </c>
    </row>
    <row r="328" spans="1:13" ht="13.5" thickBot="1">
      <c r="A328" s="8">
        <v>41582</v>
      </c>
      <c r="B328" s="11"/>
      <c r="C328" s="11"/>
      <c r="D328" s="11"/>
      <c r="E328" s="11"/>
      <c r="F328" s="11"/>
      <c r="G328" s="35">
        <f t="shared" si="14"/>
        <v>-0.2923611111111111</v>
      </c>
      <c r="I328" s="38">
        <f t="shared" si="15"/>
        <v>4.468750000000001</v>
      </c>
      <c r="J328" s="35">
        <f>(E328-D328)+(C328-B328)</f>
        <v>0</v>
      </c>
      <c r="K328" s="11"/>
      <c r="M328" s="41">
        <v>0.2923611111111111</v>
      </c>
    </row>
    <row r="329" spans="1:13" ht="13.5" thickBot="1">
      <c r="A329" s="8">
        <v>41583</v>
      </c>
      <c r="B329" s="11"/>
      <c r="C329" s="11"/>
      <c r="D329" s="11"/>
      <c r="E329" s="11"/>
      <c r="F329" s="11"/>
      <c r="G329" s="35">
        <f t="shared" si="14"/>
        <v>-0.2923611111111111</v>
      </c>
      <c r="I329" s="38">
        <f t="shared" si="15"/>
        <v>4.468750000000001</v>
      </c>
      <c r="J329" s="35">
        <f>(E329-D329)+(C329-B329)</f>
        <v>0</v>
      </c>
      <c r="K329" s="11"/>
      <c r="M329" s="41">
        <v>0.2923611111111111</v>
      </c>
    </row>
    <row r="330" spans="1:13" ht="13.5" thickBot="1">
      <c r="A330" s="8">
        <v>41584</v>
      </c>
      <c r="B330" s="11"/>
      <c r="C330" s="11"/>
      <c r="D330" s="11"/>
      <c r="E330" s="11"/>
      <c r="F330" s="11"/>
      <c r="G330" s="35">
        <f t="shared" si="14"/>
        <v>-0.2923611111111111</v>
      </c>
      <c r="I330" s="38">
        <f t="shared" si="15"/>
        <v>4.468750000000001</v>
      </c>
      <c r="J330" s="35">
        <f>(E330-D330)+(C330-B330)</f>
        <v>0</v>
      </c>
      <c r="K330" s="11"/>
      <c r="M330" s="41">
        <v>0.2923611111111111</v>
      </c>
    </row>
    <row r="331" spans="1:13" ht="13.5" thickBot="1">
      <c r="A331" s="8">
        <v>41585</v>
      </c>
      <c r="B331" s="11"/>
      <c r="C331" s="11"/>
      <c r="D331" s="11"/>
      <c r="E331" s="11"/>
      <c r="F331" s="11"/>
      <c r="G331" s="35">
        <f t="shared" si="14"/>
        <v>-0.2923611111111111</v>
      </c>
      <c r="I331" s="38">
        <f t="shared" si="15"/>
        <v>4.468750000000001</v>
      </c>
      <c r="J331" s="35">
        <f>(E331-D331)+(C331-B331)</f>
        <v>0</v>
      </c>
      <c r="K331" s="11"/>
      <c r="M331" s="41">
        <v>0.2923611111111111</v>
      </c>
    </row>
    <row r="332" spans="1:13" ht="13.5" thickBot="1">
      <c r="A332" s="8">
        <v>41586</v>
      </c>
      <c r="B332" s="11"/>
      <c r="C332" s="11"/>
      <c r="D332" s="11"/>
      <c r="E332" s="11"/>
      <c r="F332" s="11"/>
      <c r="G332" s="35">
        <f t="shared" si="14"/>
        <v>-0.2923611111111111</v>
      </c>
      <c r="I332" s="38">
        <f t="shared" si="15"/>
        <v>4.468750000000001</v>
      </c>
      <c r="J332" s="35">
        <f>(E332-D332)+(C332-B332)</f>
        <v>0</v>
      </c>
      <c r="K332" s="11"/>
      <c r="M332" s="41">
        <v>0.2923611111111111</v>
      </c>
    </row>
    <row r="333" spans="1:13" s="18" customFormat="1" ht="13.5" thickBot="1">
      <c r="A333" s="16">
        <v>41587</v>
      </c>
      <c r="B333" s="17"/>
      <c r="C333" s="17"/>
      <c r="D333" s="17"/>
      <c r="E333" s="17"/>
      <c r="F333" s="17"/>
      <c r="G333" s="35">
        <f t="shared" si="14"/>
        <v>-0.2923611111111111</v>
      </c>
      <c r="H333" s="40"/>
      <c r="I333" s="38">
        <f t="shared" si="15"/>
        <v>4.468750000000001</v>
      </c>
      <c r="J333" s="40">
        <f>(E333-D333)+(C333-B333)</f>
        <v>0</v>
      </c>
      <c r="K333" s="17"/>
      <c r="L333" s="43"/>
      <c r="M333" s="41">
        <v>0.2923611111111111</v>
      </c>
    </row>
    <row r="334" spans="1:13" s="18" customFormat="1" ht="13.5" thickBot="1">
      <c r="A334" s="16">
        <v>41588</v>
      </c>
      <c r="B334" s="17"/>
      <c r="C334" s="17"/>
      <c r="D334" s="17"/>
      <c r="E334" s="17"/>
      <c r="F334" s="17"/>
      <c r="G334" s="35">
        <f t="shared" si="14"/>
        <v>-0.2923611111111111</v>
      </c>
      <c r="H334" s="40"/>
      <c r="I334" s="38">
        <f t="shared" si="15"/>
        <v>4.468750000000001</v>
      </c>
      <c r="J334" s="40">
        <f>(E334-D334)+(C334-B334)</f>
        <v>0</v>
      </c>
      <c r="K334" s="17"/>
      <c r="L334" s="43"/>
      <c r="M334" s="41">
        <v>0.2923611111111111</v>
      </c>
    </row>
    <row r="335" spans="1:13" ht="13.5" thickBot="1">
      <c r="A335" s="8">
        <v>41589</v>
      </c>
      <c r="B335" s="11"/>
      <c r="C335" s="11"/>
      <c r="D335" s="11"/>
      <c r="E335" s="11"/>
      <c r="F335" s="11"/>
      <c r="G335" s="35">
        <f t="shared" si="14"/>
        <v>-0.2923611111111111</v>
      </c>
      <c r="I335" s="38">
        <f t="shared" si="15"/>
        <v>4.468750000000001</v>
      </c>
      <c r="J335" s="35">
        <f>(E335-D335)+(C335-B335)</f>
        <v>0</v>
      </c>
      <c r="K335" s="11"/>
      <c r="M335" s="41">
        <v>0.2923611111111111</v>
      </c>
    </row>
    <row r="336" spans="1:13" ht="13.5" thickBot="1">
      <c r="A336" s="8">
        <v>41590</v>
      </c>
      <c r="B336" s="11"/>
      <c r="C336" s="11"/>
      <c r="D336" s="11"/>
      <c r="E336" s="11"/>
      <c r="F336" s="11"/>
      <c r="G336" s="35">
        <f t="shared" si="14"/>
        <v>-0.2923611111111111</v>
      </c>
      <c r="I336" s="38">
        <f t="shared" si="15"/>
        <v>4.468750000000001</v>
      </c>
      <c r="J336" s="35">
        <f>(E336-D336)+(C336-B336)</f>
        <v>0</v>
      </c>
      <c r="K336" s="11"/>
      <c r="M336" s="41">
        <v>0.2923611111111111</v>
      </c>
    </row>
    <row r="337" spans="1:13" ht="13.5" thickBot="1">
      <c r="A337" s="8">
        <v>41591</v>
      </c>
      <c r="B337" s="11"/>
      <c r="C337" s="11"/>
      <c r="D337" s="11"/>
      <c r="E337" s="11"/>
      <c r="F337" s="11"/>
      <c r="G337" s="35">
        <f t="shared" si="14"/>
        <v>-0.2923611111111111</v>
      </c>
      <c r="I337" s="38">
        <f t="shared" si="15"/>
        <v>4.468750000000001</v>
      </c>
      <c r="J337" s="35">
        <f>(E337-D337)+(C337-B337)</f>
        <v>0</v>
      </c>
      <c r="K337" s="11"/>
      <c r="M337" s="41">
        <v>0.2923611111111111</v>
      </c>
    </row>
    <row r="338" spans="1:13" ht="13.5" thickBot="1">
      <c r="A338" s="8">
        <v>41592</v>
      </c>
      <c r="B338" s="11"/>
      <c r="C338" s="11"/>
      <c r="D338" s="11"/>
      <c r="E338" s="11"/>
      <c r="F338" s="11"/>
      <c r="G338" s="35">
        <f t="shared" si="14"/>
        <v>-0.2923611111111111</v>
      </c>
      <c r="I338" s="38">
        <f t="shared" si="15"/>
        <v>4.468750000000001</v>
      </c>
      <c r="J338" s="35">
        <f>(E338-D338)+(C338-B338)</f>
        <v>0</v>
      </c>
      <c r="K338" s="11"/>
      <c r="M338" s="41">
        <v>0.2923611111111111</v>
      </c>
    </row>
    <row r="339" spans="1:13" ht="13.5" thickBot="1">
      <c r="A339" s="8">
        <v>41593</v>
      </c>
      <c r="B339" s="11"/>
      <c r="C339" s="11"/>
      <c r="D339" s="11"/>
      <c r="E339" s="11"/>
      <c r="F339" s="11"/>
      <c r="G339" s="35">
        <f t="shared" si="14"/>
        <v>-0.2923611111111111</v>
      </c>
      <c r="I339" s="38">
        <f t="shared" si="15"/>
        <v>4.468750000000001</v>
      </c>
      <c r="J339" s="35">
        <f>(E339-D339)+(C339-B339)</f>
        <v>0</v>
      </c>
      <c r="K339" s="11"/>
      <c r="M339" s="41">
        <v>0.2923611111111111</v>
      </c>
    </row>
    <row r="340" spans="1:13" s="18" customFormat="1" ht="13.5" thickBot="1">
      <c r="A340" s="16">
        <v>41594</v>
      </c>
      <c r="B340" s="17"/>
      <c r="C340" s="17"/>
      <c r="D340" s="17"/>
      <c r="E340" s="17"/>
      <c r="F340" s="17"/>
      <c r="G340" s="35">
        <f t="shared" si="14"/>
        <v>-0.2923611111111111</v>
      </c>
      <c r="H340" s="40"/>
      <c r="I340" s="38">
        <f t="shared" si="15"/>
        <v>4.468750000000001</v>
      </c>
      <c r="J340" s="40">
        <f>(E340-D340)+(C340-B340)</f>
        <v>0</v>
      </c>
      <c r="K340" s="17"/>
      <c r="L340" s="43"/>
      <c r="M340" s="41">
        <v>0.2923611111111111</v>
      </c>
    </row>
    <row r="341" spans="1:13" s="18" customFormat="1" ht="13.5" thickBot="1">
      <c r="A341" s="16">
        <v>41595</v>
      </c>
      <c r="B341" s="17"/>
      <c r="C341" s="17"/>
      <c r="D341" s="17"/>
      <c r="E341" s="17"/>
      <c r="F341" s="17"/>
      <c r="G341" s="35">
        <f t="shared" si="14"/>
        <v>-0.2923611111111111</v>
      </c>
      <c r="H341" s="40"/>
      <c r="I341" s="38">
        <f t="shared" si="15"/>
        <v>4.468750000000001</v>
      </c>
      <c r="J341" s="40">
        <f>(E341-D341)+(C341-B341)</f>
        <v>0</v>
      </c>
      <c r="K341" s="17"/>
      <c r="L341" s="43"/>
      <c r="M341" s="41">
        <v>0.2923611111111111</v>
      </c>
    </row>
    <row r="342" spans="1:13" ht="13.5" thickBot="1">
      <c r="A342" s="8">
        <v>41596</v>
      </c>
      <c r="B342" s="11"/>
      <c r="C342" s="11"/>
      <c r="D342" s="11"/>
      <c r="E342" s="11"/>
      <c r="F342" s="11"/>
      <c r="G342" s="35">
        <f aca="true" t="shared" si="16" ref="G342:G405">SUM(H342-M342)</f>
        <v>-0.2923611111111111</v>
      </c>
      <c r="I342" s="38">
        <f t="shared" si="15"/>
        <v>4.468750000000001</v>
      </c>
      <c r="J342" s="35">
        <f>(E342-D342)+(C342-B342)</f>
        <v>0</v>
      </c>
      <c r="K342" s="11"/>
      <c r="M342" s="41">
        <v>0.2923611111111111</v>
      </c>
    </row>
    <row r="343" spans="1:13" ht="13.5" thickBot="1">
      <c r="A343" s="8">
        <v>41597</v>
      </c>
      <c r="B343" s="11"/>
      <c r="C343" s="11"/>
      <c r="D343" s="11"/>
      <c r="E343" s="11"/>
      <c r="F343" s="11"/>
      <c r="G343" s="35">
        <f t="shared" si="16"/>
        <v>-0.2923611111111111</v>
      </c>
      <c r="I343" s="38">
        <f aca="true" t="shared" si="17" ref="I343:I406">J343+SUM(I342)</f>
        <v>4.468750000000001</v>
      </c>
      <c r="J343" s="35">
        <f>(E343-D343)+(C343-B343)</f>
        <v>0</v>
      </c>
      <c r="K343" s="11"/>
      <c r="M343" s="41">
        <v>0.2923611111111111</v>
      </c>
    </row>
    <row r="344" spans="1:13" ht="13.5" thickBot="1">
      <c r="A344" s="8">
        <v>41598</v>
      </c>
      <c r="B344" s="11"/>
      <c r="C344" s="11"/>
      <c r="D344" s="11"/>
      <c r="E344" s="11"/>
      <c r="F344" s="11"/>
      <c r="G344" s="35">
        <f t="shared" si="16"/>
        <v>-0.2923611111111111</v>
      </c>
      <c r="I344" s="38">
        <f t="shared" si="17"/>
        <v>4.468750000000001</v>
      </c>
      <c r="J344" s="35">
        <f>(E344-D344)+(C344-B344)</f>
        <v>0</v>
      </c>
      <c r="K344" s="11"/>
      <c r="M344" s="41">
        <v>0.2923611111111111</v>
      </c>
    </row>
    <row r="345" spans="1:13" ht="13.5" thickBot="1">
      <c r="A345" s="8">
        <v>41599</v>
      </c>
      <c r="B345" s="11"/>
      <c r="C345" s="11"/>
      <c r="D345" s="11"/>
      <c r="E345" s="11"/>
      <c r="F345" s="11"/>
      <c r="G345" s="35">
        <f t="shared" si="16"/>
        <v>-0.2923611111111111</v>
      </c>
      <c r="I345" s="38">
        <f t="shared" si="17"/>
        <v>4.468750000000001</v>
      </c>
      <c r="J345" s="35">
        <f>(E345-D345)+(C345-B345)</f>
        <v>0</v>
      </c>
      <c r="K345" s="11"/>
      <c r="M345" s="41">
        <v>0.2923611111111111</v>
      </c>
    </row>
    <row r="346" spans="1:13" ht="13.5" thickBot="1">
      <c r="A346" s="8">
        <v>41600</v>
      </c>
      <c r="B346" s="11"/>
      <c r="C346" s="11"/>
      <c r="D346" s="11"/>
      <c r="E346" s="11"/>
      <c r="F346" s="11"/>
      <c r="G346" s="35">
        <f t="shared" si="16"/>
        <v>-0.2923611111111111</v>
      </c>
      <c r="I346" s="38">
        <f t="shared" si="17"/>
        <v>4.468750000000001</v>
      </c>
      <c r="J346" s="35">
        <f>(E346-D346)+(C346-B346)</f>
        <v>0</v>
      </c>
      <c r="K346" s="11"/>
      <c r="M346" s="41">
        <v>0.2923611111111111</v>
      </c>
    </row>
    <row r="347" spans="1:13" s="18" customFormat="1" ht="13.5" thickBot="1">
      <c r="A347" s="16">
        <v>41601</v>
      </c>
      <c r="B347" s="17"/>
      <c r="C347" s="17"/>
      <c r="D347" s="17"/>
      <c r="E347" s="17"/>
      <c r="F347" s="17"/>
      <c r="G347" s="35">
        <f t="shared" si="16"/>
        <v>-0.2923611111111111</v>
      </c>
      <c r="H347" s="40"/>
      <c r="I347" s="38">
        <f t="shared" si="17"/>
        <v>4.468750000000001</v>
      </c>
      <c r="J347" s="40">
        <f>(E347-D347)+(C347-B347)</f>
        <v>0</v>
      </c>
      <c r="K347" s="17"/>
      <c r="L347" s="43"/>
      <c r="M347" s="41">
        <v>0.2923611111111111</v>
      </c>
    </row>
    <row r="348" spans="1:13" s="18" customFormat="1" ht="13.5" thickBot="1">
      <c r="A348" s="16">
        <v>41602</v>
      </c>
      <c r="B348" s="17"/>
      <c r="C348" s="17"/>
      <c r="D348" s="17"/>
      <c r="E348" s="17"/>
      <c r="F348" s="17"/>
      <c r="G348" s="35">
        <f t="shared" si="16"/>
        <v>-0.2923611111111111</v>
      </c>
      <c r="H348" s="40"/>
      <c r="I348" s="38">
        <f t="shared" si="17"/>
        <v>4.468750000000001</v>
      </c>
      <c r="J348" s="40">
        <f>(E348-D348)+(C348-B348)</f>
        <v>0</v>
      </c>
      <c r="K348" s="17"/>
      <c r="L348" s="43"/>
      <c r="M348" s="41">
        <v>0.2923611111111111</v>
      </c>
    </row>
    <row r="349" spans="1:13" ht="13.5" thickBot="1">
      <c r="A349" s="8">
        <v>41603</v>
      </c>
      <c r="B349" s="11"/>
      <c r="C349" s="11"/>
      <c r="D349" s="11"/>
      <c r="E349" s="11"/>
      <c r="F349" s="11"/>
      <c r="G349" s="35">
        <f t="shared" si="16"/>
        <v>-0.2923611111111111</v>
      </c>
      <c r="I349" s="38">
        <f t="shared" si="17"/>
        <v>4.468750000000001</v>
      </c>
      <c r="J349" s="35">
        <f>(E349-D349)+(C349-B349)</f>
        <v>0</v>
      </c>
      <c r="K349" s="11"/>
      <c r="M349" s="41">
        <v>0.2923611111111111</v>
      </c>
    </row>
    <row r="350" spans="1:13" ht="13.5" thickBot="1">
      <c r="A350" s="8">
        <v>41604</v>
      </c>
      <c r="B350" s="11"/>
      <c r="C350" s="11"/>
      <c r="D350" s="11"/>
      <c r="E350" s="11"/>
      <c r="F350" s="11"/>
      <c r="G350" s="35">
        <f t="shared" si="16"/>
        <v>-0.2923611111111111</v>
      </c>
      <c r="I350" s="38">
        <f t="shared" si="17"/>
        <v>4.468750000000001</v>
      </c>
      <c r="J350" s="35">
        <f>(E350-D350)+(C350-B350)</f>
        <v>0</v>
      </c>
      <c r="K350" s="11"/>
      <c r="M350" s="41">
        <v>0.2923611111111111</v>
      </c>
    </row>
    <row r="351" spans="1:13" ht="13.5" thickBot="1">
      <c r="A351" s="8">
        <v>41605</v>
      </c>
      <c r="B351" s="11"/>
      <c r="C351" s="11"/>
      <c r="D351" s="11"/>
      <c r="E351" s="11"/>
      <c r="F351" s="11"/>
      <c r="G351" s="35">
        <f t="shared" si="16"/>
        <v>-0.2923611111111111</v>
      </c>
      <c r="I351" s="38">
        <f t="shared" si="17"/>
        <v>4.468750000000001</v>
      </c>
      <c r="J351" s="35">
        <f>(E351-D351)+(C351-B351)</f>
        <v>0</v>
      </c>
      <c r="K351" s="11"/>
      <c r="M351" s="41">
        <v>0.2923611111111111</v>
      </c>
    </row>
    <row r="352" spans="1:13" ht="13.5" thickBot="1">
      <c r="A352" s="8">
        <v>41606</v>
      </c>
      <c r="B352" s="11"/>
      <c r="C352" s="11"/>
      <c r="D352" s="11"/>
      <c r="E352" s="11"/>
      <c r="F352" s="11"/>
      <c r="G352" s="35">
        <f t="shared" si="16"/>
        <v>-0.2923611111111111</v>
      </c>
      <c r="I352" s="38">
        <f t="shared" si="17"/>
        <v>4.468750000000001</v>
      </c>
      <c r="J352" s="35">
        <f>(E352-D352)+(C352-B352)</f>
        <v>0</v>
      </c>
      <c r="K352" s="11"/>
      <c r="M352" s="41">
        <v>0.2923611111111111</v>
      </c>
    </row>
    <row r="353" spans="1:13" ht="13.5" thickBot="1">
      <c r="A353" s="8">
        <v>41607</v>
      </c>
      <c r="B353" s="11"/>
      <c r="C353" s="11"/>
      <c r="D353" s="11"/>
      <c r="E353" s="11"/>
      <c r="F353" s="11"/>
      <c r="G353" s="35">
        <f t="shared" si="16"/>
        <v>-0.2923611111111111</v>
      </c>
      <c r="I353" s="38">
        <f t="shared" si="17"/>
        <v>4.468750000000001</v>
      </c>
      <c r="J353" s="35">
        <f>(E353-D353)+(C353-B353)</f>
        <v>0</v>
      </c>
      <c r="K353" s="11"/>
      <c r="M353" s="41">
        <v>0.2923611111111111</v>
      </c>
    </row>
    <row r="354" spans="1:13" s="18" customFormat="1" ht="13.5" thickBot="1">
      <c r="A354" s="16">
        <v>41608</v>
      </c>
      <c r="B354" s="17"/>
      <c r="C354" s="17"/>
      <c r="D354" s="17"/>
      <c r="E354" s="17"/>
      <c r="F354" s="17"/>
      <c r="G354" s="35">
        <f t="shared" si="16"/>
        <v>-0.2923611111111111</v>
      </c>
      <c r="H354" s="40"/>
      <c r="I354" s="38">
        <f t="shared" si="17"/>
        <v>4.468750000000001</v>
      </c>
      <c r="J354" s="40">
        <f>(E354-D354)+(C354-B354)</f>
        <v>0</v>
      </c>
      <c r="K354" s="17"/>
      <c r="L354" s="43"/>
      <c r="M354" s="41">
        <v>0.2923611111111111</v>
      </c>
    </row>
    <row r="355" spans="1:13" s="18" customFormat="1" ht="13.5" thickBot="1">
      <c r="A355" s="16">
        <v>41609</v>
      </c>
      <c r="B355" s="17"/>
      <c r="C355" s="17"/>
      <c r="D355" s="17"/>
      <c r="E355" s="17"/>
      <c r="F355" s="17"/>
      <c r="G355" s="35">
        <f t="shared" si="16"/>
        <v>-0.2923611111111111</v>
      </c>
      <c r="H355" s="40"/>
      <c r="I355" s="38">
        <f t="shared" si="17"/>
        <v>4.468750000000001</v>
      </c>
      <c r="J355" s="40">
        <f>(E355-D355)+(C355-B355)</f>
        <v>0</v>
      </c>
      <c r="K355" s="17"/>
      <c r="L355" s="43"/>
      <c r="M355" s="41">
        <v>0.2923611111111111</v>
      </c>
    </row>
    <row r="356" spans="1:13" ht="13.5" thickBot="1">
      <c r="A356" s="8">
        <v>41610</v>
      </c>
      <c r="B356" s="11"/>
      <c r="C356" s="11"/>
      <c r="D356" s="11"/>
      <c r="E356" s="11"/>
      <c r="F356" s="11"/>
      <c r="G356" s="35">
        <f t="shared" si="16"/>
        <v>-0.2923611111111111</v>
      </c>
      <c r="I356" s="38">
        <f t="shared" si="17"/>
        <v>4.468750000000001</v>
      </c>
      <c r="J356" s="35">
        <f>(E356-D356)+(C356-B356)</f>
        <v>0</v>
      </c>
      <c r="K356" s="11"/>
      <c r="M356" s="41">
        <v>0.2923611111111111</v>
      </c>
    </row>
    <row r="357" spans="1:13" ht="13.5" thickBot="1">
      <c r="A357" s="8">
        <v>41611</v>
      </c>
      <c r="B357" s="11"/>
      <c r="C357" s="11"/>
      <c r="D357" s="11"/>
      <c r="E357" s="11"/>
      <c r="F357" s="11"/>
      <c r="G357" s="35">
        <f t="shared" si="16"/>
        <v>-0.2923611111111111</v>
      </c>
      <c r="I357" s="38">
        <f t="shared" si="17"/>
        <v>4.468750000000001</v>
      </c>
      <c r="J357" s="35">
        <f>(E357-D357)+(C357-B357)</f>
        <v>0</v>
      </c>
      <c r="K357" s="11"/>
      <c r="M357" s="41">
        <v>0.2923611111111111</v>
      </c>
    </row>
    <row r="358" spans="1:13" ht="13.5" thickBot="1">
      <c r="A358" s="8">
        <v>41612</v>
      </c>
      <c r="B358" s="11"/>
      <c r="C358" s="11"/>
      <c r="D358" s="11"/>
      <c r="E358" s="11"/>
      <c r="F358" s="11"/>
      <c r="G358" s="35">
        <f t="shared" si="16"/>
        <v>-0.2923611111111111</v>
      </c>
      <c r="I358" s="38">
        <f t="shared" si="17"/>
        <v>4.468750000000001</v>
      </c>
      <c r="J358" s="35">
        <f>(E358-D358)+(C358-B358)</f>
        <v>0</v>
      </c>
      <c r="K358" s="11"/>
      <c r="M358" s="41">
        <v>0.2923611111111111</v>
      </c>
    </row>
    <row r="359" spans="1:13" ht="13.5" thickBot="1">
      <c r="A359" s="8">
        <v>41613</v>
      </c>
      <c r="B359" s="11"/>
      <c r="C359" s="11"/>
      <c r="D359" s="11"/>
      <c r="E359" s="11"/>
      <c r="F359" s="11"/>
      <c r="G359" s="35">
        <f t="shared" si="16"/>
        <v>-0.2923611111111111</v>
      </c>
      <c r="I359" s="38">
        <f t="shared" si="17"/>
        <v>4.468750000000001</v>
      </c>
      <c r="J359" s="35">
        <f>(E359-D359)+(C359-B359)</f>
        <v>0</v>
      </c>
      <c r="K359" s="11"/>
      <c r="M359" s="41">
        <v>0.2923611111111111</v>
      </c>
    </row>
    <row r="360" spans="1:13" ht="13.5" thickBot="1">
      <c r="A360" s="8">
        <v>41614</v>
      </c>
      <c r="B360" s="11"/>
      <c r="C360" s="11"/>
      <c r="D360" s="11"/>
      <c r="E360" s="11"/>
      <c r="F360" s="11"/>
      <c r="G360" s="35">
        <f t="shared" si="16"/>
        <v>-0.2923611111111111</v>
      </c>
      <c r="I360" s="38">
        <f t="shared" si="17"/>
        <v>4.468750000000001</v>
      </c>
      <c r="J360" s="35">
        <f>(E360-D360)+(C360-B360)</f>
        <v>0</v>
      </c>
      <c r="K360" s="11"/>
      <c r="M360" s="41">
        <v>0.2923611111111111</v>
      </c>
    </row>
    <row r="361" spans="1:13" s="18" customFormat="1" ht="13.5" thickBot="1">
      <c r="A361" s="16">
        <v>41615</v>
      </c>
      <c r="B361" s="17"/>
      <c r="C361" s="17"/>
      <c r="D361" s="17"/>
      <c r="E361" s="17"/>
      <c r="F361" s="17"/>
      <c r="G361" s="35">
        <f t="shared" si="16"/>
        <v>-0.2923611111111111</v>
      </c>
      <c r="H361" s="40"/>
      <c r="I361" s="38">
        <f t="shared" si="17"/>
        <v>4.468750000000001</v>
      </c>
      <c r="J361" s="40">
        <f>(E361-D361)+(C361-B361)</f>
        <v>0</v>
      </c>
      <c r="K361" s="17"/>
      <c r="L361" s="43"/>
      <c r="M361" s="41">
        <v>0.2923611111111111</v>
      </c>
    </row>
    <row r="362" spans="1:13" s="18" customFormat="1" ht="13.5" thickBot="1">
      <c r="A362" s="16">
        <v>41616</v>
      </c>
      <c r="B362" s="17"/>
      <c r="C362" s="17"/>
      <c r="D362" s="17"/>
      <c r="E362" s="17"/>
      <c r="F362" s="17"/>
      <c r="G362" s="35">
        <f t="shared" si="16"/>
        <v>-0.2923611111111111</v>
      </c>
      <c r="H362" s="40"/>
      <c r="I362" s="38">
        <f t="shared" si="17"/>
        <v>4.468750000000001</v>
      </c>
      <c r="J362" s="40">
        <f>(E362-D362)+(C362-B362)</f>
        <v>0</v>
      </c>
      <c r="K362" s="17"/>
      <c r="L362" s="43"/>
      <c r="M362" s="41">
        <v>0.2923611111111111</v>
      </c>
    </row>
    <row r="363" spans="1:13" ht="13.5" thickBot="1">
      <c r="A363" s="8">
        <v>41617</v>
      </c>
      <c r="B363" s="11"/>
      <c r="C363" s="11"/>
      <c r="D363" s="11"/>
      <c r="E363" s="11"/>
      <c r="F363" s="11"/>
      <c r="G363" s="35">
        <f t="shared" si="16"/>
        <v>-0.2923611111111111</v>
      </c>
      <c r="I363" s="38">
        <f t="shared" si="17"/>
        <v>4.468750000000001</v>
      </c>
      <c r="J363" s="35">
        <f>(E363-D363)+(C363-B363)</f>
        <v>0</v>
      </c>
      <c r="K363" s="11"/>
      <c r="M363" s="41">
        <v>0.2923611111111111</v>
      </c>
    </row>
    <row r="364" spans="1:13" ht="13.5" thickBot="1">
      <c r="A364" s="8">
        <v>41618</v>
      </c>
      <c r="B364" s="11"/>
      <c r="C364" s="11"/>
      <c r="D364" s="11"/>
      <c r="E364" s="11"/>
      <c r="F364" s="11"/>
      <c r="G364" s="35">
        <f t="shared" si="16"/>
        <v>-0.2923611111111111</v>
      </c>
      <c r="I364" s="38">
        <f t="shared" si="17"/>
        <v>4.468750000000001</v>
      </c>
      <c r="J364" s="35">
        <f>(E364-D364)+(C364-B364)</f>
        <v>0</v>
      </c>
      <c r="K364" s="11"/>
      <c r="M364" s="41">
        <v>0.2923611111111111</v>
      </c>
    </row>
    <row r="365" spans="1:13" ht="13.5" thickBot="1">
      <c r="A365" s="8">
        <v>41619</v>
      </c>
      <c r="B365" s="11"/>
      <c r="C365" s="11"/>
      <c r="D365" s="11"/>
      <c r="E365" s="11"/>
      <c r="F365" s="11"/>
      <c r="G365" s="35">
        <f t="shared" si="16"/>
        <v>-0.2923611111111111</v>
      </c>
      <c r="I365" s="38">
        <f t="shared" si="17"/>
        <v>4.468750000000001</v>
      </c>
      <c r="J365" s="35">
        <f>(E365-D365)+(C365-B365)</f>
        <v>0</v>
      </c>
      <c r="K365" s="11"/>
      <c r="M365" s="41">
        <v>0.2923611111111111</v>
      </c>
    </row>
    <row r="366" spans="1:13" ht="13.5" thickBot="1">
      <c r="A366" s="8">
        <v>41620</v>
      </c>
      <c r="B366" s="11"/>
      <c r="C366" s="11"/>
      <c r="D366" s="11"/>
      <c r="E366" s="11"/>
      <c r="F366" s="11"/>
      <c r="G366" s="35">
        <f t="shared" si="16"/>
        <v>-0.2923611111111111</v>
      </c>
      <c r="I366" s="38">
        <f t="shared" si="17"/>
        <v>4.468750000000001</v>
      </c>
      <c r="J366" s="35">
        <f>(E366-D366)+(C366-B366)</f>
        <v>0</v>
      </c>
      <c r="K366" s="11"/>
      <c r="M366" s="41">
        <v>0.2923611111111111</v>
      </c>
    </row>
    <row r="367" spans="1:13" ht="13.5" thickBot="1">
      <c r="A367" s="8">
        <v>41621</v>
      </c>
      <c r="B367" s="11"/>
      <c r="C367" s="11"/>
      <c r="D367" s="11"/>
      <c r="E367" s="11"/>
      <c r="F367" s="11"/>
      <c r="G367" s="35">
        <f t="shared" si="16"/>
        <v>-0.2923611111111111</v>
      </c>
      <c r="I367" s="38">
        <f t="shared" si="17"/>
        <v>4.468750000000001</v>
      </c>
      <c r="J367" s="35">
        <f>(E367-D367)+(C367-B367)</f>
        <v>0</v>
      </c>
      <c r="K367" s="11"/>
      <c r="M367" s="41">
        <v>0.2923611111111111</v>
      </c>
    </row>
    <row r="368" spans="1:13" s="18" customFormat="1" ht="13.5" thickBot="1">
      <c r="A368" s="16">
        <v>41622</v>
      </c>
      <c r="B368" s="17"/>
      <c r="C368" s="17"/>
      <c r="D368" s="17"/>
      <c r="E368" s="17"/>
      <c r="F368" s="17"/>
      <c r="G368" s="35">
        <f t="shared" si="16"/>
        <v>-0.2923611111111111</v>
      </c>
      <c r="H368" s="40"/>
      <c r="I368" s="38">
        <f t="shared" si="17"/>
        <v>4.468750000000001</v>
      </c>
      <c r="J368" s="40">
        <f>(E368-D368)+(C368-B368)</f>
        <v>0</v>
      </c>
      <c r="K368" s="17"/>
      <c r="L368" s="43"/>
      <c r="M368" s="41">
        <v>0.2923611111111111</v>
      </c>
    </row>
    <row r="369" spans="1:13" s="18" customFormat="1" ht="13.5" thickBot="1">
      <c r="A369" s="16">
        <v>41623</v>
      </c>
      <c r="B369" s="17"/>
      <c r="C369" s="17"/>
      <c r="D369" s="17"/>
      <c r="E369" s="17"/>
      <c r="F369" s="17"/>
      <c r="G369" s="35">
        <f t="shared" si="16"/>
        <v>-0.2923611111111111</v>
      </c>
      <c r="H369" s="40"/>
      <c r="I369" s="38">
        <f t="shared" si="17"/>
        <v>4.468750000000001</v>
      </c>
      <c r="J369" s="40">
        <f>(E369-D369)+(C369-B369)</f>
        <v>0</v>
      </c>
      <c r="K369" s="17"/>
      <c r="L369" s="43"/>
      <c r="M369" s="41">
        <v>0.2923611111111111</v>
      </c>
    </row>
    <row r="370" spans="1:13" ht="13.5" thickBot="1">
      <c r="A370" s="8">
        <v>41624</v>
      </c>
      <c r="B370" s="11"/>
      <c r="C370" s="11"/>
      <c r="D370" s="11"/>
      <c r="E370" s="11"/>
      <c r="F370" s="11"/>
      <c r="G370" s="35">
        <f t="shared" si="16"/>
        <v>-0.2923611111111111</v>
      </c>
      <c r="I370" s="38">
        <f t="shared" si="17"/>
        <v>4.468750000000001</v>
      </c>
      <c r="J370" s="35">
        <f>(E370-D370)+(C370-B370)</f>
        <v>0</v>
      </c>
      <c r="K370" s="11"/>
      <c r="M370" s="41">
        <v>0.2923611111111111</v>
      </c>
    </row>
    <row r="371" spans="1:13" ht="13.5" thickBot="1">
      <c r="A371" s="8">
        <v>41625</v>
      </c>
      <c r="B371" s="11"/>
      <c r="C371" s="11"/>
      <c r="D371" s="11"/>
      <c r="E371" s="11"/>
      <c r="F371" s="11"/>
      <c r="G371" s="35">
        <f t="shared" si="16"/>
        <v>-0.2923611111111111</v>
      </c>
      <c r="I371" s="38">
        <f t="shared" si="17"/>
        <v>4.468750000000001</v>
      </c>
      <c r="J371" s="35">
        <f>(E371-D371)+(C371-B371)</f>
        <v>0</v>
      </c>
      <c r="K371" s="11"/>
      <c r="M371" s="41">
        <v>0.2923611111111111</v>
      </c>
    </row>
    <row r="372" spans="1:13" ht="13.5" thickBot="1">
      <c r="A372" s="8">
        <v>41626</v>
      </c>
      <c r="B372" s="11"/>
      <c r="C372" s="11"/>
      <c r="D372" s="11"/>
      <c r="E372" s="11"/>
      <c r="F372" s="11"/>
      <c r="G372" s="35">
        <f t="shared" si="16"/>
        <v>-0.2923611111111111</v>
      </c>
      <c r="I372" s="38">
        <f t="shared" si="17"/>
        <v>4.468750000000001</v>
      </c>
      <c r="J372" s="35">
        <f>(E372-D372)+(C372-B372)</f>
        <v>0</v>
      </c>
      <c r="K372" s="11"/>
      <c r="M372" s="41">
        <v>0.2923611111111111</v>
      </c>
    </row>
    <row r="373" spans="1:13" ht="13.5" thickBot="1">
      <c r="A373" s="8">
        <v>41627</v>
      </c>
      <c r="B373" s="11"/>
      <c r="C373" s="11"/>
      <c r="D373" s="11"/>
      <c r="E373" s="11"/>
      <c r="F373" s="11"/>
      <c r="G373" s="35">
        <f t="shared" si="16"/>
        <v>-0.2923611111111111</v>
      </c>
      <c r="I373" s="38">
        <f t="shared" si="17"/>
        <v>4.468750000000001</v>
      </c>
      <c r="J373" s="35">
        <f>(E373-D373)+(C373-B373)</f>
        <v>0</v>
      </c>
      <c r="K373" s="11"/>
      <c r="M373" s="41">
        <v>0.2923611111111111</v>
      </c>
    </row>
    <row r="374" spans="1:13" ht="13.5" thickBot="1">
      <c r="A374" s="8">
        <v>41628</v>
      </c>
      <c r="B374" s="11"/>
      <c r="C374" s="11"/>
      <c r="D374" s="11"/>
      <c r="E374" s="11"/>
      <c r="F374" s="11"/>
      <c r="G374" s="35">
        <f t="shared" si="16"/>
        <v>-0.2923611111111111</v>
      </c>
      <c r="I374" s="38">
        <f t="shared" si="17"/>
        <v>4.468750000000001</v>
      </c>
      <c r="J374" s="35">
        <f>(E374-D374)+(C374-B374)</f>
        <v>0</v>
      </c>
      <c r="K374" s="11"/>
      <c r="M374" s="41">
        <v>0.2923611111111111</v>
      </c>
    </row>
    <row r="375" spans="1:13" s="18" customFormat="1" ht="13.5" thickBot="1">
      <c r="A375" s="16">
        <v>41629</v>
      </c>
      <c r="B375" s="17"/>
      <c r="C375" s="17"/>
      <c r="D375" s="17"/>
      <c r="E375" s="17"/>
      <c r="F375" s="17"/>
      <c r="G375" s="35">
        <f t="shared" si="16"/>
        <v>-0.2923611111111111</v>
      </c>
      <c r="H375" s="40"/>
      <c r="I375" s="38">
        <f t="shared" si="17"/>
        <v>4.468750000000001</v>
      </c>
      <c r="J375" s="40">
        <f>(E375-D375)+(C375-B375)</f>
        <v>0</v>
      </c>
      <c r="K375" s="17"/>
      <c r="L375" s="43"/>
      <c r="M375" s="41">
        <v>0.2923611111111111</v>
      </c>
    </row>
    <row r="376" spans="1:13" s="18" customFormat="1" ht="13.5" thickBot="1">
      <c r="A376" s="16">
        <v>41630</v>
      </c>
      <c r="B376" s="17"/>
      <c r="C376" s="17"/>
      <c r="D376" s="17"/>
      <c r="E376" s="17"/>
      <c r="F376" s="17"/>
      <c r="G376" s="35">
        <f t="shared" si="16"/>
        <v>-0.2923611111111111</v>
      </c>
      <c r="H376" s="40"/>
      <c r="I376" s="38">
        <f t="shared" si="17"/>
        <v>4.468750000000001</v>
      </c>
      <c r="J376" s="40">
        <f>(E376-D376)+(C376-B376)</f>
        <v>0</v>
      </c>
      <c r="K376" s="17"/>
      <c r="L376" s="43"/>
      <c r="M376" s="41">
        <v>0.2923611111111111</v>
      </c>
    </row>
    <row r="377" spans="1:13" ht="13.5" thickBot="1">
      <c r="A377" s="8">
        <v>41631</v>
      </c>
      <c r="B377" s="11"/>
      <c r="C377" s="11"/>
      <c r="D377" s="11"/>
      <c r="E377" s="11"/>
      <c r="F377" s="11"/>
      <c r="G377" s="35">
        <f t="shared" si="16"/>
        <v>-0.2923611111111111</v>
      </c>
      <c r="I377" s="38">
        <f t="shared" si="17"/>
        <v>4.468750000000001</v>
      </c>
      <c r="J377" s="35">
        <f>(E377-D377)+(C377-B377)</f>
        <v>0</v>
      </c>
      <c r="K377" s="11"/>
      <c r="M377" s="41">
        <v>0.2923611111111111</v>
      </c>
    </row>
    <row r="378" spans="1:13" ht="13.5" thickBot="1">
      <c r="A378" s="8">
        <v>41632</v>
      </c>
      <c r="B378" s="11"/>
      <c r="C378" s="11"/>
      <c r="D378" s="11"/>
      <c r="E378" s="11"/>
      <c r="F378" s="11"/>
      <c r="G378" s="35">
        <f t="shared" si="16"/>
        <v>-0.2923611111111111</v>
      </c>
      <c r="I378" s="38">
        <f t="shared" si="17"/>
        <v>4.468750000000001</v>
      </c>
      <c r="J378" s="35">
        <f>(E378-D378)+(C378-B378)</f>
        <v>0</v>
      </c>
      <c r="K378" s="11"/>
      <c r="M378" s="41">
        <v>0.2923611111111111</v>
      </c>
    </row>
    <row r="379" spans="1:13" ht="13.5" thickBot="1">
      <c r="A379" s="8">
        <v>41633</v>
      </c>
      <c r="B379" s="11"/>
      <c r="C379" s="11"/>
      <c r="D379" s="11"/>
      <c r="E379" s="11"/>
      <c r="F379" s="11"/>
      <c r="G379" s="35">
        <f t="shared" si="16"/>
        <v>-0.2923611111111111</v>
      </c>
      <c r="I379" s="38">
        <f t="shared" si="17"/>
        <v>4.468750000000001</v>
      </c>
      <c r="J379" s="35">
        <f>(E379-D379)+(C379-B379)</f>
        <v>0</v>
      </c>
      <c r="K379" s="11"/>
      <c r="M379" s="41">
        <v>0.2923611111111111</v>
      </c>
    </row>
    <row r="380" spans="1:13" ht="13.5" thickBot="1">
      <c r="A380" s="8">
        <v>41634</v>
      </c>
      <c r="B380" s="11"/>
      <c r="C380" s="11"/>
      <c r="D380" s="11"/>
      <c r="E380" s="11"/>
      <c r="F380" s="11"/>
      <c r="G380" s="35">
        <f t="shared" si="16"/>
        <v>-0.2923611111111111</v>
      </c>
      <c r="I380" s="38">
        <f t="shared" si="17"/>
        <v>4.468750000000001</v>
      </c>
      <c r="J380" s="35">
        <f>(E380-D380)+(C380-B380)</f>
        <v>0</v>
      </c>
      <c r="K380" s="11"/>
      <c r="M380" s="41">
        <v>0.2923611111111111</v>
      </c>
    </row>
    <row r="381" spans="1:13" ht="13.5" thickBot="1">
      <c r="A381" s="8">
        <v>41635</v>
      </c>
      <c r="B381" s="11"/>
      <c r="C381" s="11"/>
      <c r="D381" s="11"/>
      <c r="E381" s="11"/>
      <c r="F381" s="11"/>
      <c r="G381" s="35">
        <f t="shared" si="16"/>
        <v>-0.2923611111111111</v>
      </c>
      <c r="I381" s="38">
        <f t="shared" si="17"/>
        <v>4.468750000000001</v>
      </c>
      <c r="J381" s="35">
        <f>(E381-D381)+(C381-B381)</f>
        <v>0</v>
      </c>
      <c r="K381" s="11"/>
      <c r="M381" s="41">
        <v>0.2923611111111111</v>
      </c>
    </row>
    <row r="382" spans="1:13" s="18" customFormat="1" ht="13.5" thickBot="1">
      <c r="A382" s="16">
        <v>41636</v>
      </c>
      <c r="B382" s="17"/>
      <c r="C382" s="17"/>
      <c r="D382" s="17"/>
      <c r="E382" s="17"/>
      <c r="F382" s="17"/>
      <c r="G382" s="35">
        <f t="shared" si="16"/>
        <v>-0.2923611111111111</v>
      </c>
      <c r="H382" s="40"/>
      <c r="I382" s="38">
        <f t="shared" si="17"/>
        <v>4.468750000000001</v>
      </c>
      <c r="J382" s="40">
        <f>(E382-D382)+(C382-B382)</f>
        <v>0</v>
      </c>
      <c r="K382" s="17"/>
      <c r="L382" s="43"/>
      <c r="M382" s="41">
        <v>0.2923611111111111</v>
      </c>
    </row>
    <row r="383" spans="1:13" s="18" customFormat="1" ht="13.5" thickBot="1">
      <c r="A383" s="16">
        <v>41637</v>
      </c>
      <c r="B383" s="17"/>
      <c r="C383" s="17"/>
      <c r="D383" s="17"/>
      <c r="E383" s="17"/>
      <c r="F383" s="17"/>
      <c r="G383" s="35">
        <f t="shared" si="16"/>
        <v>-0.2923611111111111</v>
      </c>
      <c r="H383" s="40"/>
      <c r="I383" s="38">
        <f t="shared" si="17"/>
        <v>4.468750000000001</v>
      </c>
      <c r="J383" s="40">
        <f>(E383-D383)+(C383-B383)</f>
        <v>0</v>
      </c>
      <c r="K383" s="17"/>
      <c r="L383" s="43"/>
      <c r="M383" s="41">
        <v>0.2923611111111111</v>
      </c>
    </row>
    <row r="384" spans="1:13" ht="13.5" thickBot="1">
      <c r="A384" s="8">
        <v>41638</v>
      </c>
      <c r="B384" s="11"/>
      <c r="C384" s="11"/>
      <c r="D384" s="11"/>
      <c r="E384" s="11"/>
      <c r="F384" s="11"/>
      <c r="G384" s="35">
        <f t="shared" si="16"/>
        <v>-0.2923611111111111</v>
      </c>
      <c r="I384" s="38">
        <f t="shared" si="17"/>
        <v>4.468750000000001</v>
      </c>
      <c r="J384" s="35">
        <f>(E384-D384)+(C384-B384)</f>
        <v>0</v>
      </c>
      <c r="K384" s="11"/>
      <c r="M384" s="41">
        <v>0.2923611111111111</v>
      </c>
    </row>
    <row r="385" spans="1:13" ht="13.5" thickBot="1">
      <c r="A385" s="8">
        <v>41639</v>
      </c>
      <c r="B385" s="11"/>
      <c r="C385" s="11"/>
      <c r="D385" s="11"/>
      <c r="E385" s="11"/>
      <c r="F385" s="11"/>
      <c r="G385" s="35">
        <f t="shared" si="16"/>
        <v>-0.2923611111111111</v>
      </c>
      <c r="I385" s="38">
        <f t="shared" si="17"/>
        <v>4.468750000000001</v>
      </c>
      <c r="J385" s="35">
        <f>(E385-D385)+(C385-B385)</f>
        <v>0</v>
      </c>
      <c r="K385" s="11"/>
      <c r="M385" s="41">
        <v>0.2923611111111111</v>
      </c>
    </row>
    <row r="386" spans="1:13" ht="13.5" thickBot="1">
      <c r="A386" s="15"/>
      <c r="B386" s="11"/>
      <c r="C386" s="11"/>
      <c r="D386" s="11"/>
      <c r="E386" s="11"/>
      <c r="F386" s="11"/>
      <c r="G386" s="35">
        <f t="shared" si="16"/>
        <v>-0.2923611111111111</v>
      </c>
      <c r="I386" s="38">
        <f t="shared" si="17"/>
        <v>4.468750000000001</v>
      </c>
      <c r="J386" s="35">
        <f>(E386-D386)+(C386-B386)</f>
        <v>0</v>
      </c>
      <c r="K386" s="11"/>
      <c r="M386" s="41">
        <v>0.2923611111111111</v>
      </c>
    </row>
    <row r="387" spans="1:13" ht="13.5" thickBot="1">
      <c r="A387" s="15"/>
      <c r="B387" s="11"/>
      <c r="C387" s="11"/>
      <c r="D387" s="11"/>
      <c r="E387" s="11"/>
      <c r="F387" s="11"/>
      <c r="G387" s="35">
        <f t="shared" si="16"/>
        <v>-0.2923611111111111</v>
      </c>
      <c r="I387" s="38">
        <f t="shared" si="17"/>
        <v>4.468750000000001</v>
      </c>
      <c r="J387" s="35">
        <f>(E387-D387)+(C387-B387)</f>
        <v>0</v>
      </c>
      <c r="K387" s="11"/>
      <c r="M387" s="41">
        <v>0.2923611111111111</v>
      </c>
    </row>
    <row r="388" spans="1:13" ht="13.5" thickBot="1">
      <c r="A388" s="15"/>
      <c r="B388" s="11"/>
      <c r="C388" s="11"/>
      <c r="D388" s="11"/>
      <c r="E388" s="11"/>
      <c r="F388" s="11"/>
      <c r="G388" s="35">
        <f t="shared" si="16"/>
        <v>-0.2923611111111111</v>
      </c>
      <c r="I388" s="38">
        <f t="shared" si="17"/>
        <v>4.468750000000001</v>
      </c>
      <c r="J388" s="35">
        <f>(E388-D388)+(C388-B388)</f>
        <v>0</v>
      </c>
      <c r="K388" s="11"/>
      <c r="M388" s="41">
        <v>0.2923611111111111</v>
      </c>
    </row>
    <row r="389" spans="1:13" ht="13.5" thickBot="1">
      <c r="A389" s="15"/>
      <c r="G389" s="35">
        <f t="shared" si="16"/>
        <v>-0.2923611111111111</v>
      </c>
      <c r="I389" s="38">
        <f t="shared" si="17"/>
        <v>4.468750000000001</v>
      </c>
      <c r="M389" s="41">
        <v>0.2923611111111111</v>
      </c>
    </row>
    <row r="390" spans="1:13" ht="13.5" thickBot="1">
      <c r="A390" s="15"/>
      <c r="G390" s="35">
        <f t="shared" si="16"/>
        <v>-0.2923611111111111</v>
      </c>
      <c r="I390" s="38">
        <f t="shared" si="17"/>
        <v>4.468750000000001</v>
      </c>
      <c r="M390" s="41">
        <v>0.2923611111111111</v>
      </c>
    </row>
    <row r="391" spans="1:13" ht="13.5" thickBot="1">
      <c r="A391" s="15"/>
      <c r="G391" s="35">
        <f t="shared" si="16"/>
        <v>-0.2923611111111111</v>
      </c>
      <c r="I391" s="38">
        <f t="shared" si="17"/>
        <v>4.468750000000001</v>
      </c>
      <c r="M391" s="41">
        <v>0.2923611111111111</v>
      </c>
    </row>
    <row r="392" spans="1:13" ht="13.5" thickBot="1">
      <c r="A392" s="15"/>
      <c r="G392" s="35">
        <f t="shared" si="16"/>
        <v>-0.2923611111111111</v>
      </c>
      <c r="I392" s="38">
        <f t="shared" si="17"/>
        <v>4.468750000000001</v>
      </c>
      <c r="M392" s="41">
        <v>0.2923611111111111</v>
      </c>
    </row>
    <row r="393" spans="1:13" ht="13.5" thickBot="1">
      <c r="A393" s="15"/>
      <c r="G393" s="35">
        <f t="shared" si="16"/>
        <v>-0.2923611111111111</v>
      </c>
      <c r="I393" s="38">
        <f t="shared" si="17"/>
        <v>4.468750000000001</v>
      </c>
      <c r="M393" s="41">
        <v>0.2923611111111111</v>
      </c>
    </row>
    <row r="394" spans="1:13" ht="13.5" thickBot="1">
      <c r="A394" s="15"/>
      <c r="G394" s="35">
        <f t="shared" si="16"/>
        <v>-0.2923611111111111</v>
      </c>
      <c r="I394" s="38">
        <f t="shared" si="17"/>
        <v>4.468750000000001</v>
      </c>
      <c r="M394" s="41">
        <v>0.2923611111111111</v>
      </c>
    </row>
    <row r="395" spans="1:13" ht="13.5" thickBot="1">
      <c r="A395" s="15"/>
      <c r="G395" s="35">
        <f t="shared" si="16"/>
        <v>-0.2923611111111111</v>
      </c>
      <c r="I395" s="38">
        <f t="shared" si="17"/>
        <v>4.468750000000001</v>
      </c>
      <c r="M395" s="41">
        <v>0.2923611111111111</v>
      </c>
    </row>
    <row r="396" spans="1:13" ht="13.5" thickBot="1">
      <c r="A396" s="15"/>
      <c r="G396" s="35">
        <f t="shared" si="16"/>
        <v>-0.2923611111111111</v>
      </c>
      <c r="I396" s="38">
        <f t="shared" si="17"/>
        <v>4.468750000000001</v>
      </c>
      <c r="M396" s="41">
        <v>0.2923611111111111</v>
      </c>
    </row>
    <row r="397" spans="1:13" ht="13.5" thickBot="1">
      <c r="A397" s="15"/>
      <c r="G397" s="35">
        <f t="shared" si="16"/>
        <v>-0.2923611111111111</v>
      </c>
      <c r="I397" s="38">
        <f t="shared" si="17"/>
        <v>4.468750000000001</v>
      </c>
      <c r="M397" s="41">
        <v>0.2923611111111111</v>
      </c>
    </row>
    <row r="398" spans="1:13" ht="13.5" thickBot="1">
      <c r="A398" s="15"/>
      <c r="G398" s="35">
        <f t="shared" si="16"/>
        <v>-0.2923611111111111</v>
      </c>
      <c r="I398" s="38">
        <f t="shared" si="17"/>
        <v>4.468750000000001</v>
      </c>
      <c r="M398" s="41">
        <v>0.2923611111111111</v>
      </c>
    </row>
    <row r="399" spans="1:13" ht="13.5" thickBot="1">
      <c r="A399" s="15"/>
      <c r="G399" s="35">
        <f t="shared" si="16"/>
        <v>-0.2923611111111111</v>
      </c>
      <c r="I399" s="38">
        <f t="shared" si="17"/>
        <v>4.468750000000001</v>
      </c>
      <c r="M399" s="41">
        <v>0.2923611111111111</v>
      </c>
    </row>
    <row r="400" spans="1:13" ht="13.5" thickBot="1">
      <c r="A400" s="15"/>
      <c r="G400" s="35">
        <f t="shared" si="16"/>
        <v>-0.2923611111111111</v>
      </c>
      <c r="I400" s="38">
        <f t="shared" si="17"/>
        <v>4.468750000000001</v>
      </c>
      <c r="M400" s="41">
        <v>0.2923611111111111</v>
      </c>
    </row>
    <row r="401" spans="1:13" ht="13.5" thickBot="1">
      <c r="A401" s="15"/>
      <c r="G401" s="35">
        <f t="shared" si="16"/>
        <v>-0.2923611111111111</v>
      </c>
      <c r="I401" s="38">
        <f t="shared" si="17"/>
        <v>4.468750000000001</v>
      </c>
      <c r="M401" s="41">
        <v>0.2923611111111111</v>
      </c>
    </row>
    <row r="402" spans="1:13" ht="13.5" thickBot="1">
      <c r="A402" s="15"/>
      <c r="G402" s="35">
        <f t="shared" si="16"/>
        <v>-0.2923611111111111</v>
      </c>
      <c r="I402" s="38">
        <f t="shared" si="17"/>
        <v>4.468750000000001</v>
      </c>
      <c r="M402" s="41">
        <v>0.2923611111111111</v>
      </c>
    </row>
    <row r="403" spans="1:13" ht="13.5" thickBot="1">
      <c r="A403" s="15"/>
      <c r="G403" s="35">
        <f t="shared" si="16"/>
        <v>-0.2923611111111111</v>
      </c>
      <c r="I403" s="38">
        <f t="shared" si="17"/>
        <v>4.468750000000001</v>
      </c>
      <c r="M403" s="41">
        <v>0.2923611111111111</v>
      </c>
    </row>
    <row r="404" spans="1:13" ht="13.5" thickBot="1">
      <c r="A404" s="15"/>
      <c r="G404" s="35">
        <f t="shared" si="16"/>
        <v>-0.2923611111111111</v>
      </c>
      <c r="I404" s="38">
        <f t="shared" si="17"/>
        <v>4.468750000000001</v>
      </c>
      <c r="M404" s="41">
        <v>0.2923611111111111</v>
      </c>
    </row>
    <row r="405" spans="1:13" ht="13.5" thickBot="1">
      <c r="A405" s="15"/>
      <c r="G405" s="35">
        <f t="shared" si="16"/>
        <v>-0.2923611111111111</v>
      </c>
      <c r="I405" s="38">
        <f t="shared" si="17"/>
        <v>4.468750000000001</v>
      </c>
      <c r="M405" s="41">
        <v>0.2923611111111111</v>
      </c>
    </row>
    <row r="406" spans="1:13" ht="13.5" thickBot="1">
      <c r="A406" s="15"/>
      <c r="G406" s="35">
        <f aca="true" t="shared" si="18" ref="G406:G420">SUM(H406-M406)</f>
        <v>-0.2923611111111111</v>
      </c>
      <c r="I406" s="38">
        <f t="shared" si="17"/>
        <v>4.468750000000001</v>
      </c>
      <c r="M406" s="41">
        <v>0.2923611111111111</v>
      </c>
    </row>
    <row r="407" spans="1:13" ht="13.5" thickBot="1">
      <c r="A407" s="15"/>
      <c r="G407" s="35">
        <f t="shared" si="18"/>
        <v>-0.2923611111111111</v>
      </c>
      <c r="I407" s="38">
        <f aca="true" t="shared" si="19" ref="I407:I412">J407+SUM(I406)</f>
        <v>4.468750000000001</v>
      </c>
      <c r="M407" s="41">
        <v>0.2923611111111111</v>
      </c>
    </row>
    <row r="408" spans="1:13" ht="13.5" thickBot="1">
      <c r="A408" s="15"/>
      <c r="G408" s="35">
        <f t="shared" si="18"/>
        <v>-0.2923611111111111</v>
      </c>
      <c r="I408" s="38">
        <f t="shared" si="19"/>
        <v>4.468750000000001</v>
      </c>
      <c r="M408" s="41">
        <v>0.2923611111111111</v>
      </c>
    </row>
    <row r="409" spans="1:13" ht="13.5" thickBot="1">
      <c r="A409" s="15"/>
      <c r="G409" s="35">
        <f t="shared" si="18"/>
        <v>-0.2923611111111111</v>
      </c>
      <c r="I409" s="38">
        <f t="shared" si="19"/>
        <v>4.468750000000001</v>
      </c>
      <c r="M409" s="41">
        <v>0.2923611111111111</v>
      </c>
    </row>
    <row r="410" spans="1:13" ht="13.5" thickBot="1">
      <c r="A410" s="15"/>
      <c r="G410" s="35">
        <f t="shared" si="18"/>
        <v>-0.2923611111111111</v>
      </c>
      <c r="I410" s="38">
        <f t="shared" si="19"/>
        <v>4.468750000000001</v>
      </c>
      <c r="M410" s="41">
        <v>0.2923611111111111</v>
      </c>
    </row>
    <row r="411" spans="1:9" ht="13.5" thickBot="1">
      <c r="A411" s="15"/>
      <c r="G411" s="35">
        <f t="shared" si="18"/>
        <v>0</v>
      </c>
      <c r="I411" s="38">
        <f t="shared" si="19"/>
        <v>4.468750000000001</v>
      </c>
    </row>
    <row r="412" spans="1:9" ht="12.75">
      <c r="A412" s="15"/>
      <c r="G412" s="35">
        <f t="shared" si="18"/>
        <v>0</v>
      </c>
      <c r="I412" s="38">
        <f t="shared" si="19"/>
        <v>4.468750000000001</v>
      </c>
    </row>
    <row r="413" spans="1:9" ht="12.75">
      <c r="A413" s="15"/>
      <c r="G413" s="35">
        <f t="shared" si="18"/>
        <v>0</v>
      </c>
      <c r="I413" s="35">
        <f>I412+J413</f>
        <v>4.468750000000001</v>
      </c>
    </row>
    <row r="414" spans="1:9" ht="12.75">
      <c r="A414" s="15"/>
      <c r="G414" s="35">
        <f t="shared" si="18"/>
        <v>0</v>
      </c>
      <c r="I414" s="35">
        <f>I413+J414</f>
        <v>4.468750000000001</v>
      </c>
    </row>
    <row r="415" spans="1:9" ht="12.75">
      <c r="A415" s="15"/>
      <c r="G415" s="35">
        <f t="shared" si="18"/>
        <v>0</v>
      </c>
      <c r="I415" s="35">
        <f>I414+J415</f>
        <v>4.468750000000001</v>
      </c>
    </row>
    <row r="416" spans="1:9" ht="12.75">
      <c r="A416" s="15"/>
      <c r="G416" s="35">
        <f t="shared" si="18"/>
        <v>0</v>
      </c>
      <c r="I416" s="35">
        <f>I415+J416</f>
        <v>4.468750000000001</v>
      </c>
    </row>
    <row r="417" spans="1:9" ht="12.75">
      <c r="A417" s="15"/>
      <c r="G417" s="35">
        <f t="shared" si="18"/>
        <v>0</v>
      </c>
      <c r="I417" s="35">
        <f>I416+J417</f>
        <v>4.468750000000001</v>
      </c>
    </row>
    <row r="418" spans="1:9" ht="12.75">
      <c r="A418" s="15"/>
      <c r="G418" s="35">
        <f t="shared" si="18"/>
        <v>0</v>
      </c>
      <c r="I418" s="35">
        <f>I417+J418</f>
        <v>4.468750000000001</v>
      </c>
    </row>
    <row r="419" spans="1:9" ht="12.75">
      <c r="A419" s="15"/>
      <c r="G419" s="35">
        <f t="shared" si="18"/>
        <v>0</v>
      </c>
      <c r="I419" s="35">
        <f>I418+J419</f>
        <v>4.468750000000001</v>
      </c>
    </row>
    <row r="420" spans="1:9" ht="12.75">
      <c r="A420" s="15"/>
      <c r="G420" s="35">
        <f t="shared" si="18"/>
        <v>0</v>
      </c>
      <c r="I420" s="35">
        <f>I419+J420</f>
        <v>4.468750000000001</v>
      </c>
    </row>
    <row r="421" spans="1:9" ht="12.75">
      <c r="A421" s="15"/>
      <c r="I421" s="35">
        <f>I420+J421</f>
        <v>4.468750000000001</v>
      </c>
    </row>
    <row r="422" spans="1:9" ht="12.75">
      <c r="A422" s="15"/>
      <c r="I422" s="35">
        <f>I421+J422</f>
        <v>4.468750000000001</v>
      </c>
    </row>
    <row r="423" spans="1:9" ht="12.75">
      <c r="A423" s="15"/>
      <c r="I423" s="35">
        <f>I422+J423</f>
        <v>4.468750000000001</v>
      </c>
    </row>
    <row r="424" spans="1:9" ht="12.75">
      <c r="A424" s="15"/>
      <c r="I424" s="35">
        <f>I423+J424</f>
        <v>4.468750000000001</v>
      </c>
    </row>
    <row r="425" spans="1:9" ht="12.75">
      <c r="A425" s="15"/>
      <c r="I425" s="35">
        <f>I424+J425</f>
        <v>4.468750000000001</v>
      </c>
    </row>
    <row r="426" spans="1:9" ht="12.75">
      <c r="A426" s="15"/>
      <c r="I426" s="35">
        <f>I425+J426</f>
        <v>4.468750000000001</v>
      </c>
    </row>
    <row r="427" spans="1:9" ht="12.75">
      <c r="A427" s="15"/>
      <c r="I427" s="35">
        <f>I426+J427</f>
        <v>4.468750000000001</v>
      </c>
    </row>
    <row r="428" spans="1:9" ht="12.75">
      <c r="A428" s="15"/>
      <c r="I428" s="35">
        <f>I427+J428</f>
        <v>4.468750000000001</v>
      </c>
    </row>
    <row r="429" ht="12.75">
      <c r="I429" s="35">
        <f>I428+J429</f>
        <v>4.468750000000001</v>
      </c>
    </row>
    <row r="430" ht="12.75">
      <c r="I430" s="35">
        <f>I429+J430</f>
        <v>4.468750000000001</v>
      </c>
    </row>
    <row r="431" ht="12.75">
      <c r="I431" s="35">
        <f>I430+J431</f>
        <v>4.468750000000001</v>
      </c>
    </row>
    <row r="432" ht="12.75">
      <c r="I432" s="35">
        <f>I431+J432</f>
        <v>4.468750000000001</v>
      </c>
    </row>
    <row r="433" ht="12.75">
      <c r="I433" s="35">
        <f>I432+J433</f>
        <v>4.468750000000001</v>
      </c>
    </row>
    <row r="434" ht="12.75">
      <c r="I434" s="35">
        <f>I433+J434</f>
        <v>4.468750000000001</v>
      </c>
    </row>
  </sheetData>
  <sheetProtection/>
  <mergeCells count="3">
    <mergeCell ref="B19:C19"/>
    <mergeCell ref="D19:E19"/>
    <mergeCell ref="D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Stryker Orthopaedics Caen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braffray</dc:creator>
  <cp:keywords/>
  <dc:description/>
  <cp:lastModifiedBy>Home</cp:lastModifiedBy>
  <dcterms:created xsi:type="dcterms:W3CDTF">2008-09-17T09:30:43Z</dcterms:created>
  <dcterms:modified xsi:type="dcterms:W3CDTF">2013-01-06T12:34:48Z</dcterms:modified>
  <cp:category/>
  <cp:version/>
  <cp:contentType/>
  <cp:contentStatus/>
</cp:coreProperties>
</file>