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85" yWindow="135" windowWidth="15870" windowHeight="9030" tabRatio="511"/>
  </bookViews>
  <sheets>
    <sheet name="Encodage" sheetId="1" r:id="rId1"/>
    <sheet name="Taxa" sheetId="2" r:id="rId2"/>
    <sheet name="Lieu dit" sheetId="3" r:id="rId3"/>
  </sheets>
  <definedNames>
    <definedName name="b_espece">Tableau2[Taxon]</definedName>
    <definedName name="b_site">Tableau3[Site]</definedName>
    <definedName name="d_espece">Taxa!$A$2</definedName>
    <definedName name="d_site">'Lieu dit'!$A$2</definedName>
    <definedName name="essai">#REF!</definedName>
    <definedName name="l_espece">OFFSET(d_espece,0,0,COUNTA(b_espece),1)</definedName>
    <definedName name="Noms">OFFSET(Taxa!$H$1,,,COUNTIF(Taxa!$H:$H,"&gt;&lt;"))</definedName>
    <definedName name="Sites">OFFSET(d_site,0,0,COUNTA(b_site),1)</definedName>
    <definedName name="V">#REF!</definedName>
  </definedNames>
  <calcPr calcId="125725"/>
</workbook>
</file>

<file path=xl/calcChain.xml><?xml version="1.0" encoding="utf-8"?>
<calcChain xmlns="http://schemas.openxmlformats.org/spreadsheetml/2006/main">
  <c r="G1" i="2"/>
  <c r="G110" s="1"/>
  <c r="G117" l="1"/>
  <c r="G115"/>
  <c r="G113"/>
  <c r="G111"/>
  <c r="G109"/>
  <c r="G118"/>
  <c r="G116"/>
  <c r="G114"/>
  <c r="G112"/>
  <c r="G2"/>
  <c r="G3" l="1"/>
  <c r="G4" l="1"/>
  <c r="G5" l="1"/>
  <c r="G6" l="1"/>
  <c r="G7" l="1"/>
  <c r="G8" l="1"/>
  <c r="G9" s="1"/>
  <c r="G11" l="1"/>
  <c r="G12" s="1"/>
  <c r="G10"/>
  <c r="G13" l="1"/>
  <c r="G14" l="1"/>
  <c r="G15" l="1"/>
  <c r="G16" l="1"/>
  <c r="G17" l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G45" s="1"/>
  <c r="G46" s="1"/>
  <c r="G47" s="1"/>
  <c r="G48" s="1"/>
  <c r="G49" s="1"/>
  <c r="G50" s="1"/>
  <c r="G51" s="1"/>
  <c r="G52" s="1"/>
  <c r="G53" s="1"/>
  <c r="G54" s="1"/>
  <c r="G55" s="1"/>
  <c r="G56" s="1"/>
  <c r="G57" s="1"/>
  <c r="G58" s="1"/>
  <c r="G59" s="1"/>
  <c r="G60" s="1"/>
  <c r="G61" s="1"/>
  <c r="G62" s="1"/>
  <c r="G63" s="1"/>
  <c r="G64" s="1"/>
  <c r="G65" s="1"/>
  <c r="G66" s="1"/>
  <c r="G67" s="1"/>
  <c r="G68" s="1"/>
  <c r="G69" s="1"/>
  <c r="G70" s="1"/>
  <c r="G71" s="1"/>
  <c r="G72" s="1"/>
  <c r="G73" s="1"/>
  <c r="G74" s="1"/>
  <c r="G75" s="1"/>
  <c r="G76" s="1"/>
  <c r="G77" s="1"/>
  <c r="G78" s="1"/>
  <c r="G79" s="1"/>
  <c r="G80" s="1"/>
  <c r="G81" s="1"/>
  <c r="G82" s="1"/>
  <c r="G83" s="1"/>
  <c r="G84" s="1"/>
  <c r="G85" s="1"/>
  <c r="G86" s="1"/>
  <c r="G87" s="1"/>
  <c r="G88" s="1"/>
  <c r="G89" s="1"/>
  <c r="G90" s="1"/>
  <c r="G91" s="1"/>
  <c r="G92" s="1"/>
  <c r="G93" s="1"/>
  <c r="G94" s="1"/>
  <c r="G95" s="1"/>
  <c r="G96" s="1"/>
  <c r="G97" s="1"/>
  <c r="G98" s="1"/>
  <c r="G99" s="1"/>
  <c r="G100" s="1"/>
  <c r="G101" s="1"/>
  <c r="G102" s="1"/>
  <c r="G103" s="1"/>
  <c r="G104" s="1"/>
  <c r="G105" s="1"/>
  <c r="G106" s="1"/>
  <c r="G107" s="1"/>
  <c r="G108" s="1"/>
  <c r="H118" l="1"/>
  <c r="H114"/>
  <c r="H111"/>
  <c r="H109"/>
  <c r="H110"/>
  <c r="H113"/>
  <c r="H116"/>
  <c r="H108"/>
  <c r="H112"/>
  <c r="H115"/>
  <c r="H117"/>
  <c r="H81"/>
  <c r="H36"/>
  <c r="H97"/>
  <c r="H65"/>
  <c r="H105"/>
  <c r="H37"/>
  <c r="H43"/>
  <c r="H82"/>
  <c r="H20"/>
  <c r="H91"/>
  <c r="H88"/>
  <c r="H1"/>
  <c r="H104"/>
  <c r="H63"/>
  <c r="H84"/>
  <c r="H18"/>
  <c r="H90"/>
  <c r="H99"/>
  <c r="H42"/>
  <c r="H38"/>
  <c r="H54"/>
  <c r="H13"/>
  <c r="H21"/>
  <c r="H61"/>
  <c r="H33"/>
  <c r="H86"/>
  <c r="H4"/>
  <c r="H103"/>
  <c r="H16"/>
  <c r="H50"/>
  <c r="H66"/>
  <c r="H93"/>
  <c r="H27"/>
  <c r="H100"/>
  <c r="H52"/>
  <c r="H34"/>
  <c r="H55"/>
  <c r="H56"/>
  <c r="H31"/>
  <c r="H67"/>
  <c r="H9"/>
  <c r="H74"/>
  <c r="H44"/>
  <c r="H25"/>
  <c r="H39"/>
  <c r="H48"/>
  <c r="H69"/>
  <c r="H107"/>
  <c r="H11"/>
  <c r="H47"/>
  <c r="H23"/>
  <c r="H96"/>
  <c r="H58"/>
  <c r="H5"/>
  <c r="H64"/>
  <c r="H98"/>
  <c r="H15"/>
  <c r="H62"/>
  <c r="H28"/>
  <c r="H102"/>
  <c r="H6"/>
  <c r="H57"/>
  <c r="H101"/>
  <c r="H22"/>
  <c r="H76"/>
  <c r="H70"/>
  <c r="H32"/>
  <c r="H79"/>
  <c r="H8"/>
  <c r="H78"/>
  <c r="H51"/>
  <c r="H35"/>
  <c r="H53"/>
  <c r="H46"/>
  <c r="H12"/>
  <c r="H73"/>
  <c r="H80"/>
  <c r="H71"/>
  <c r="H3"/>
  <c r="H75"/>
  <c r="H95"/>
  <c r="H19"/>
  <c r="H40"/>
  <c r="H68"/>
  <c r="H29"/>
  <c r="H49"/>
  <c r="H60"/>
  <c r="H30"/>
  <c r="H87"/>
  <c r="H7"/>
  <c r="H59"/>
  <c r="H45"/>
  <c r="H94"/>
  <c r="H77"/>
  <c r="H83"/>
  <c r="H106"/>
  <c r="H85"/>
  <c r="H10"/>
  <c r="H24"/>
  <c r="H2"/>
  <c r="H89"/>
  <c r="H17"/>
  <c r="H41"/>
  <c r="H92"/>
  <c r="H14"/>
  <c r="H72"/>
  <c r="H26"/>
</calcChain>
</file>

<file path=xl/sharedStrings.xml><?xml version="1.0" encoding="utf-8"?>
<sst xmlns="http://schemas.openxmlformats.org/spreadsheetml/2006/main" count="248" uniqueCount="159">
  <si>
    <t>Caryophyllaceae</t>
  </si>
  <si>
    <t>Brassicaceae</t>
  </si>
  <si>
    <t>Asteraceae</t>
  </si>
  <si>
    <t>Heid de Stinval</t>
  </si>
  <si>
    <t xml:space="preserve">Anthericum liliago L. </t>
  </si>
  <si>
    <t>Liliaceae</t>
  </si>
  <si>
    <t>Lamiaceae</t>
  </si>
  <si>
    <t>Orchidaceae</t>
  </si>
  <si>
    <t>Thier du Gibet</t>
  </si>
  <si>
    <t>Lieu dit</t>
  </si>
  <si>
    <t>Espèce</t>
  </si>
  <si>
    <t>Famille</t>
  </si>
  <si>
    <t>G715.23</t>
  </si>
  <si>
    <t>Abies alba Mill.</t>
  </si>
  <si>
    <t>Pinaceae</t>
  </si>
  <si>
    <t>Abies nordmanniana (Stevens) Spach</t>
  </si>
  <si>
    <t>Abutilon theophrasti Med.</t>
  </si>
  <si>
    <t>Malvaceae</t>
  </si>
  <si>
    <t xml:space="preserve">Acer campestre L. </t>
  </si>
  <si>
    <t>Aceraceae</t>
  </si>
  <si>
    <t>Acer negundo L.</t>
  </si>
  <si>
    <t xml:space="preserve">Acer platanoides L. </t>
  </si>
  <si>
    <t xml:space="preserve">Acer pseudoplatanus L. </t>
  </si>
  <si>
    <t xml:space="preserve">Achillea millefolium L. </t>
  </si>
  <si>
    <t xml:space="preserve">Achillea ptarmica L. </t>
  </si>
  <si>
    <t xml:space="preserve">Acinos arvensis (Lam.) Dandy </t>
  </si>
  <si>
    <t xml:space="preserve">Aconitum lycoctonum L. subsp. vulparia (Reichenb.) Nyman </t>
  </si>
  <si>
    <t>Ranunculaceae</t>
  </si>
  <si>
    <t>Aconitum napellus L.</t>
  </si>
  <si>
    <t>Aconitum napellus L. subsp. lusitanicum ROUY</t>
  </si>
  <si>
    <t>Aconitum napellus L. subsp. napellus var. giganteum (Dum. Ex Thielens) J. Duvigneaud</t>
  </si>
  <si>
    <t xml:space="preserve">Acorus calamus L. </t>
  </si>
  <si>
    <t>Araceae</t>
  </si>
  <si>
    <t xml:space="preserve">Actaea spicata L. </t>
  </si>
  <si>
    <t xml:space="preserve">Adonis aestivalis L. </t>
  </si>
  <si>
    <t xml:space="preserve">Adonis annua L. </t>
  </si>
  <si>
    <t xml:space="preserve">Adonis flammea Jacq. </t>
  </si>
  <si>
    <t xml:space="preserve">Adoxa moschatellina L. </t>
  </si>
  <si>
    <t>Adoxaceae</t>
  </si>
  <si>
    <t xml:space="preserve">Aegopodium podagraria L. </t>
  </si>
  <si>
    <t>Apiaceae</t>
  </si>
  <si>
    <t>Aesculus hippocastanum L.</t>
  </si>
  <si>
    <t xml:space="preserve">Aethusa cynapium L. </t>
  </si>
  <si>
    <t>Aethusa cynapium L. var. agrestis Wallr.</t>
  </si>
  <si>
    <t>Aethusa cynapium L. var. cynapium</t>
  </si>
  <si>
    <t>Aethusa cynapium L. var. gigantea Lej.</t>
  </si>
  <si>
    <t xml:space="preserve">Agrimonia eupatoria L. </t>
  </si>
  <si>
    <t>Rosaceae</t>
  </si>
  <si>
    <t>Agrimonia procera Wallr.</t>
  </si>
  <si>
    <t xml:space="preserve">Agrostemma githago L. </t>
  </si>
  <si>
    <t>Agrostis canina L.</t>
  </si>
  <si>
    <t>Poaceae</t>
  </si>
  <si>
    <t>Agrostis capillaris L</t>
  </si>
  <si>
    <t>Agrostis gigantea Roth</t>
  </si>
  <si>
    <t xml:space="preserve">Agrostis stolonifera L. </t>
  </si>
  <si>
    <t>Agrostis vinealis L.</t>
  </si>
  <si>
    <t>Ailanthus altissima (Mill.) Swingle</t>
  </si>
  <si>
    <t>Simaroubaceae</t>
  </si>
  <si>
    <t xml:space="preserve">Aira caryophyllea L. </t>
  </si>
  <si>
    <t xml:space="preserve">Aira praecox L. </t>
  </si>
  <si>
    <t xml:space="preserve">Ajuga chamaepitys (L.) Schreb. </t>
  </si>
  <si>
    <t xml:space="preserve">Ajuga genevensis L. </t>
  </si>
  <si>
    <t xml:space="preserve">Ajuga pyramidalis L. </t>
  </si>
  <si>
    <t xml:space="preserve">Ajuga reptans L. </t>
  </si>
  <si>
    <t xml:space="preserve">Alchemilla filicaulis Buser </t>
  </si>
  <si>
    <t>Alchemilla filicaulis Buser subsp. filicaulis</t>
  </si>
  <si>
    <t>Alchemilla filicaulis Buser subsp. vestita (Buser) Bradsh.</t>
  </si>
  <si>
    <t xml:space="preserve">Alchemilla glabra Neygenf. </t>
  </si>
  <si>
    <t>Alchemilla glaucescens Wallr.</t>
  </si>
  <si>
    <t>Alchemilla micans Buser</t>
  </si>
  <si>
    <t xml:space="preserve">Alchemilla monticola Opiz </t>
  </si>
  <si>
    <t xml:space="preserve">Alchemilla vulgaris L. </t>
  </si>
  <si>
    <t xml:space="preserve">Alchemilla xanthochlora Rothm. </t>
  </si>
  <si>
    <t>Alisma gramineum Lej.</t>
  </si>
  <si>
    <t>Alismataceae</t>
  </si>
  <si>
    <t xml:space="preserve">Alisma lanceolatum With. </t>
  </si>
  <si>
    <t xml:space="preserve">Alisma plantago-aquatica L. </t>
  </si>
  <si>
    <t xml:space="preserve">Alliaria petiolata (Bieb.) Cavara et Grande </t>
  </si>
  <si>
    <t>Allium carinatum L.</t>
  </si>
  <si>
    <t>Alliaceae</t>
  </si>
  <si>
    <t xml:space="preserve">Allium oleraceum L. </t>
  </si>
  <si>
    <t>Allium schoenoprasum L.</t>
  </si>
  <si>
    <t xml:space="preserve">Allium scorodoprasum L. </t>
  </si>
  <si>
    <t>Allium sphaerocephalon L.</t>
  </si>
  <si>
    <t xml:space="preserve">Allium ursinum L. </t>
  </si>
  <si>
    <t xml:space="preserve">Allium vineale L. </t>
  </si>
  <si>
    <t>Alnus cordata (Loisel.) Duby</t>
  </si>
  <si>
    <t>Betulaceae</t>
  </si>
  <si>
    <t xml:space="preserve">Alnus glutinosa (L.) Gaertn. </t>
  </si>
  <si>
    <t>Alnus incana (L.) Moench</t>
  </si>
  <si>
    <t xml:space="preserve">Alopecurus aequalis Sobol. </t>
  </si>
  <si>
    <t xml:space="preserve">Alopecurus geniculatus L. </t>
  </si>
  <si>
    <t xml:space="preserve">Alopecurus myosuroides Huds. </t>
  </si>
  <si>
    <t xml:space="preserve">Alopecurus pratensis L. </t>
  </si>
  <si>
    <t>Alopecurus rendlei Eig</t>
  </si>
  <si>
    <t xml:space="preserve">Althaea hirsuta L. </t>
  </si>
  <si>
    <t xml:space="preserve">Althaea officinalis L. </t>
  </si>
  <si>
    <t>Alyssum alyssoides (L.) L.</t>
  </si>
  <si>
    <t>Amaranthus albus L.</t>
  </si>
  <si>
    <t>Amaranthaceae</t>
  </si>
  <si>
    <t>Amaranthus blitoides S. Watson</t>
  </si>
  <si>
    <t>Amaranthus blitum L.</t>
  </si>
  <si>
    <t>Amaranthus deflexus L.</t>
  </si>
  <si>
    <t>Amaranthus hybridus L.</t>
  </si>
  <si>
    <t>Amaranthus hybridus L. subsp. bouchonii (Thell.) O. Bolos et Vigo</t>
  </si>
  <si>
    <t>Amaranthus hybridus L. subsp. hybridus</t>
  </si>
  <si>
    <t>Amaranthus retroflexus L.</t>
  </si>
  <si>
    <t>Ambrosia artemisiifolia L.</t>
  </si>
  <si>
    <t>Ambrosia coronopifolia Torr. et A. Gray</t>
  </si>
  <si>
    <t>Ammi majus L.</t>
  </si>
  <si>
    <t>Amsinckia micrantha Suksd.</t>
  </si>
  <si>
    <t>Boraginaceae</t>
  </si>
  <si>
    <t xml:space="preserve">Anacamptis pyramidalis (L.) L.C.M. Rich </t>
  </si>
  <si>
    <t xml:space="preserve">Anagallis arvensis L. </t>
  </si>
  <si>
    <t>Primulaceae</t>
  </si>
  <si>
    <t>Anagallis arvensis L. subsp. arvensis</t>
  </si>
  <si>
    <t xml:space="preserve">Anagallis arvensis L. subsp. arvensis f. arvensis </t>
  </si>
  <si>
    <t xml:space="preserve">Anagallis arvensis L. subsp. arvensis f. carnea (Schrank) Hyl. </t>
  </si>
  <si>
    <t>Anagallis arvensis L. subsp. foemina (Mill.) Schinz et Thell.</t>
  </si>
  <si>
    <t>Anagallis tenella (L.) L.</t>
  </si>
  <si>
    <t>Anchusa arvensis (L.) Bieb.</t>
  </si>
  <si>
    <t>Anchusa officinalis L.</t>
  </si>
  <si>
    <t>Andromeda polifolia L.</t>
  </si>
  <si>
    <t>Ericaceae</t>
  </si>
  <si>
    <t>Anemone apennina L.</t>
  </si>
  <si>
    <t>Anemone nemorosa L.</t>
  </si>
  <si>
    <t xml:space="preserve">Anemone ranunculoides L. </t>
  </si>
  <si>
    <t>Anethum graveolens L.</t>
  </si>
  <si>
    <t>Angelica archangelica L.</t>
  </si>
  <si>
    <t xml:space="preserve">Angelica sylvestris L. </t>
  </si>
  <si>
    <t xml:space="preserve">Antennaria dioica (L.) Gaertn. </t>
  </si>
  <si>
    <t xml:space="preserve">Anthemis arvensis L. </t>
  </si>
  <si>
    <t xml:space="preserve">Anthemis cotula L. </t>
  </si>
  <si>
    <t xml:space="preserve">Anthemis tinctoria L. </t>
  </si>
  <si>
    <t>Anthericum ramosum L.</t>
  </si>
  <si>
    <t>Anthoxanthum aristatum Boiss.</t>
  </si>
  <si>
    <t>Carre IFBL</t>
  </si>
  <si>
    <t>Site</t>
  </si>
  <si>
    <t>Taxon</t>
  </si>
  <si>
    <t>G717.24</t>
  </si>
  <si>
    <t>Rocheux</t>
  </si>
  <si>
    <t>G717.12</t>
  </si>
  <si>
    <t>Coteau de Mont</t>
  </si>
  <si>
    <t>fici</t>
  </si>
  <si>
    <t>Le menu donne les noms correspodnat s autexte</t>
  </si>
  <si>
    <t>entré dans la dernière cellule de la colonne A</t>
  </si>
  <si>
    <t>de Encodage</t>
  </si>
  <si>
    <t>La cellule G1 renvoi le texte entré en colonne A</t>
  </si>
  <si>
    <t>à partir du codage en colonne G</t>
  </si>
  <si>
    <t>Le champ variable en H de cette feuille est construit</t>
  </si>
  <si>
    <t>Nota important</t>
  </si>
  <si>
    <t xml:space="preserve">pour l'instant, dans le cas ou une seule lettre est </t>
  </si>
  <si>
    <t>entrée en colonne A, la, liste rconsidére seulkement l'initial du nom</t>
  </si>
  <si>
    <t>dans le cas de plusieurs caractères, la liste ressort tous</t>
  </si>
  <si>
    <t>les noms contenant ce texte</t>
  </si>
  <si>
    <t xml:space="preserve">Les colonnes G et H peuvent être masquées ou </t>
  </si>
  <si>
    <t>reportées plus loin ou sur une autre feuille</t>
  </si>
  <si>
    <t>A condition qu'il n'y ait pas de blanc entre les cellules</t>
  </si>
  <si>
    <t>Complément d'info dans feuille Taxa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</si>
</sst>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Helv"/>
    </font>
    <font>
      <b/>
      <sz val="8"/>
      <name val="Arial"/>
      <family val="2"/>
    </font>
    <font>
      <u/>
      <sz val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8"/>
      <color indexed="53"/>
      <name val="Arial"/>
      <family val="2"/>
    </font>
    <font>
      <sz val="8"/>
      <name val="Arial"/>
      <family val="2"/>
    </font>
    <font>
      <sz val="8"/>
      <color indexed="53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/>
      <right style="thick">
        <color indexed="10"/>
      </right>
      <top/>
      <bottom/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/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auto="1"/>
      </bottom>
      <diagonal/>
    </border>
    <border>
      <left/>
      <right/>
      <top style="thin">
        <color theme="4"/>
      </top>
      <bottom style="thin">
        <color auto="1"/>
      </bottom>
      <diagonal/>
    </border>
    <border>
      <left style="thin">
        <color theme="4"/>
      </left>
      <right/>
      <top style="thin">
        <color auto="1"/>
      </top>
      <bottom style="thin">
        <color auto="1"/>
      </bottom>
      <diagonal/>
    </border>
    <border>
      <left style="thin">
        <color theme="4"/>
      </left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3" fillId="0" borderId="1" xfId="1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left" vertical="center"/>
    </xf>
    <xf numFmtId="49" fontId="3" fillId="0" borderId="3" xfId="1" applyNumberFormat="1" applyFont="1" applyFill="1" applyBorder="1" applyAlignment="1">
      <alignment vertical="center"/>
    </xf>
    <xf numFmtId="49" fontId="3" fillId="0" borderId="4" xfId="1" applyNumberFormat="1" applyFont="1" applyFill="1" applyBorder="1" applyAlignment="1">
      <alignment vertical="center"/>
    </xf>
    <xf numFmtId="0" fontId="3" fillId="0" borderId="4" xfId="1" applyFont="1" applyFill="1" applyBorder="1" applyAlignment="1">
      <alignment vertical="center"/>
    </xf>
    <xf numFmtId="49" fontId="3" fillId="0" borderId="5" xfId="1" applyNumberFormat="1" applyFont="1" applyFill="1" applyBorder="1" applyAlignment="1">
      <alignment vertical="center"/>
    </xf>
    <xf numFmtId="0" fontId="7" fillId="0" borderId="1" xfId="1" applyFont="1" applyFill="1" applyBorder="1" applyAlignment="1">
      <alignment horizontal="left" vertical="center"/>
    </xf>
    <xf numFmtId="0" fontId="3" fillId="0" borderId="5" xfId="1" applyFont="1" applyFill="1" applyBorder="1" applyAlignment="1">
      <alignment vertical="center"/>
    </xf>
    <xf numFmtId="0" fontId="0" fillId="0" borderId="12" xfId="0" applyFont="1" applyBorder="1"/>
    <xf numFmtId="49" fontId="3" fillId="0" borderId="13" xfId="1" applyNumberFormat="1" applyFont="1" applyBorder="1" applyAlignment="1">
      <alignment vertical="center"/>
    </xf>
    <xf numFmtId="0" fontId="0" fillId="0" borderId="14" xfId="0" applyFont="1" applyBorder="1"/>
    <xf numFmtId="49" fontId="3" fillId="0" borderId="4" xfId="1" applyNumberFormat="1" applyFont="1" applyBorder="1" applyAlignment="1">
      <alignment vertical="center"/>
    </xf>
    <xf numFmtId="0" fontId="0" fillId="0" borderId="15" xfId="0" applyFont="1" applyBorder="1"/>
    <xf numFmtId="49" fontId="3" fillId="0" borderId="5" xfId="1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/>
    </xf>
    <xf numFmtId="49" fontId="8" fillId="0" borderId="16" xfId="1" applyNumberFormat="1" applyFont="1" applyFill="1" applyBorder="1" applyAlignment="1">
      <alignment vertical="center"/>
    </xf>
    <xf numFmtId="49" fontId="8" fillId="0" borderId="17" xfId="1" applyNumberFormat="1" applyFont="1" applyFill="1" applyBorder="1" applyAlignment="1">
      <alignment vertical="center"/>
    </xf>
    <xf numFmtId="49" fontId="9" fillId="0" borderId="17" xfId="1" applyNumberFormat="1" applyFont="1" applyFill="1" applyBorder="1" applyAlignment="1">
      <alignment vertical="center"/>
    </xf>
    <xf numFmtId="49" fontId="6" fillId="3" borderId="18" xfId="1" applyNumberFormat="1" applyFont="1" applyFill="1" applyBorder="1" applyAlignment="1">
      <alignment vertical="center"/>
    </xf>
    <xf numFmtId="0" fontId="6" fillId="3" borderId="19" xfId="1" applyFont="1" applyFill="1" applyBorder="1" applyAlignment="1">
      <alignment horizontal="left" vertical="center"/>
    </xf>
    <xf numFmtId="0" fontId="0" fillId="4" borderId="11" xfId="0" applyFill="1" applyBorder="1"/>
    <xf numFmtId="0" fontId="0" fillId="0" borderId="14" xfId="0" applyBorder="1"/>
    <xf numFmtId="0" fontId="0" fillId="0" borderId="0" xfId="0" applyFont="1" applyBorder="1"/>
    <xf numFmtId="0" fontId="4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0" fillId="5" borderId="0" xfId="0" applyFill="1"/>
    <xf numFmtId="0" fontId="10" fillId="5" borderId="0" xfId="0" applyFont="1" applyFill="1"/>
    <xf numFmtId="0" fontId="11" fillId="5" borderId="0" xfId="0" applyFont="1" applyFill="1"/>
    <xf numFmtId="0" fontId="10" fillId="0" borderId="0" xfId="0" applyFont="1"/>
    <xf numFmtId="0" fontId="0" fillId="0" borderId="0" xfId="0" applyFill="1"/>
    <xf numFmtId="0" fontId="12" fillId="6" borderId="0" xfId="0" applyFont="1" applyFill="1"/>
    <xf numFmtId="0" fontId="12" fillId="7" borderId="0" xfId="0" applyFont="1" applyFill="1"/>
    <xf numFmtId="0" fontId="10" fillId="7" borderId="0" xfId="0" applyFont="1" applyFill="1"/>
  </cellXfs>
  <cellStyles count="2">
    <cellStyle name="Normal" xfId="0" builtinId="0"/>
    <cellStyle name="Normal_Feuil1" xfId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center" textRotation="0" wrapText="0" indent="0" relativeIndent="255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ck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ck">
          <color indexed="64"/>
        </bottom>
        <vertical/>
        <horizontal/>
      </border>
    </dxf>
    <dxf>
      <border outline="0">
        <left style="thin">
          <color indexed="64"/>
        </left>
        <top style="thick">
          <color indexed="64"/>
        </top>
      </border>
    </dxf>
    <dxf>
      <border outline="0"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top style="medium">
          <color indexed="64"/>
        </top>
        <bottom style="thin">
          <color auto="1"/>
        </bottom>
      </border>
    </dxf>
    <dxf>
      <border outline="0"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1" displayName="Tableau1" ref="A2:C37" totalsRowShown="0" headerRowBorderDxfId="10" tableBorderDxfId="9">
  <autoFilter ref="A2:C37"/>
  <tableColumns count="3">
    <tableColumn id="6" name="Espèce" dataDxfId="8" dataCellStyle="Normal_Feuil1"/>
    <tableColumn id="13" name="Famille" dataDxfId="7" dataCellStyle="Normal_Feuil1"/>
    <tableColumn id="3" name="Lieu dit" dataDxfId="6" dataCellStyle="Normal_Feuil1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A1:B108" totalsRowShown="0" headerRowBorderDxfId="5" tableBorderDxfId="4">
  <autoFilter ref="A1:B108"/>
  <tableColumns count="2">
    <tableColumn id="1" name="Taxon" dataDxfId="3" dataCellStyle="Normal_Feuil1"/>
    <tableColumn id="2" name="Famille" dataDxfId="2" dataCellStyle="Normal_Feuil1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Tableau3" displayName="Tableau3" ref="A1:B16" totalsRowShown="0">
  <autoFilter ref="A1:B16"/>
  <sortState ref="A2:B16">
    <sortCondition ref="A1:A16"/>
  </sortState>
  <tableColumns count="2">
    <tableColumn id="2" name="Site" dataDxfId="1" dataCellStyle="Normal_Feuil1"/>
    <tableColumn id="1" name="Carre IFBL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7"/>
  <sheetViews>
    <sheetView tabSelected="1" workbookViewId="0">
      <selection activeCell="D13" sqref="D13"/>
    </sheetView>
  </sheetViews>
  <sheetFormatPr baseColWidth="10" defaultRowHeight="15"/>
  <cols>
    <col min="1" max="1" width="35.28515625" bestFit="1" customWidth="1"/>
    <col min="2" max="2" width="35.28515625" customWidth="1"/>
    <col min="3" max="3" width="15.85546875" bestFit="1" customWidth="1"/>
    <col min="4" max="4" width="17.140625" bestFit="1" customWidth="1"/>
    <col min="5" max="5" width="39" bestFit="1" customWidth="1"/>
    <col min="6" max="6" width="16.85546875" bestFit="1" customWidth="1"/>
    <col min="7" max="7" width="14.7109375" customWidth="1"/>
    <col min="8" max="9" width="14.7109375" style="16" customWidth="1"/>
  </cols>
  <sheetData>
    <row r="2" spans="1:9" ht="15.75" thickBot="1">
      <c r="A2" s="22" t="s">
        <v>10</v>
      </c>
      <c r="B2" s="22" t="s">
        <v>11</v>
      </c>
      <c r="C2" s="22" t="s">
        <v>9</v>
      </c>
      <c r="H2"/>
      <c r="I2"/>
    </row>
    <row r="3" spans="1:9">
      <c r="A3" s="3" t="s">
        <v>22</v>
      </c>
      <c r="B3" s="3"/>
      <c r="C3" s="3" t="s">
        <v>8</v>
      </c>
      <c r="E3" s="35" t="s">
        <v>144</v>
      </c>
      <c r="F3" s="35"/>
      <c r="H3"/>
      <c r="I3"/>
    </row>
    <row r="4" spans="1:9">
      <c r="A4" s="5" t="s">
        <v>13</v>
      </c>
      <c r="B4" s="5"/>
      <c r="C4" s="4" t="s">
        <v>3</v>
      </c>
      <c r="E4" s="35" t="s">
        <v>145</v>
      </c>
      <c r="F4" s="35"/>
      <c r="H4"/>
      <c r="I4"/>
    </row>
    <row r="5" spans="1:9">
      <c r="A5" s="5" t="s">
        <v>143</v>
      </c>
      <c r="B5" s="5"/>
      <c r="C5" s="4" t="s">
        <v>3</v>
      </c>
      <c r="E5" s="38" t="s">
        <v>157</v>
      </c>
      <c r="F5" s="38"/>
      <c r="H5"/>
      <c r="I5"/>
    </row>
    <row r="6" spans="1:9">
      <c r="A6" s="5"/>
      <c r="B6" s="5"/>
      <c r="C6" s="4"/>
      <c r="H6"/>
      <c r="I6"/>
    </row>
    <row r="7" spans="1:9">
      <c r="A7" s="5"/>
      <c r="B7" s="5"/>
      <c r="C7" s="4"/>
      <c r="E7" s="35" t="s">
        <v>158</v>
      </c>
      <c r="H7"/>
      <c r="I7"/>
    </row>
    <row r="8" spans="1:9">
      <c r="A8" s="4"/>
      <c r="B8" s="4"/>
      <c r="C8" s="4"/>
      <c r="H8"/>
      <c r="I8"/>
    </row>
    <row r="9" spans="1:9">
      <c r="A9" s="4"/>
      <c r="B9" s="4"/>
      <c r="C9" s="4"/>
      <c r="H9"/>
      <c r="I9"/>
    </row>
    <row r="10" spans="1:9">
      <c r="A10" s="5"/>
      <c r="B10" s="5"/>
      <c r="C10" s="4"/>
      <c r="H10"/>
      <c r="I10"/>
    </row>
    <row r="11" spans="1:9">
      <c r="A11" s="4"/>
      <c r="B11" s="4"/>
      <c r="C11" s="4"/>
      <c r="H11"/>
      <c r="I11"/>
    </row>
    <row r="12" spans="1:9">
      <c r="A12" s="5"/>
      <c r="B12" s="5"/>
      <c r="C12" s="4"/>
      <c r="H12"/>
      <c r="I12"/>
    </row>
    <row r="13" spans="1:9">
      <c r="A13" s="5"/>
      <c r="B13" s="5"/>
      <c r="C13" s="4"/>
      <c r="H13"/>
      <c r="I13"/>
    </row>
    <row r="14" spans="1:9">
      <c r="A14" s="5"/>
      <c r="B14" s="5"/>
      <c r="C14" s="4"/>
      <c r="H14"/>
      <c r="I14"/>
    </row>
    <row r="15" spans="1:9">
      <c r="A15" s="4"/>
      <c r="B15" s="4"/>
      <c r="C15" s="4"/>
      <c r="H15"/>
      <c r="I15"/>
    </row>
    <row r="16" spans="1:9">
      <c r="A16" s="5"/>
      <c r="B16" s="5"/>
      <c r="C16" s="4"/>
      <c r="H16"/>
      <c r="I16"/>
    </row>
    <row r="17" spans="1:9">
      <c r="A17" s="8"/>
      <c r="B17" s="8"/>
      <c r="C17" s="6"/>
      <c r="H17"/>
      <c r="I17"/>
    </row>
    <row r="18" spans="1:9">
      <c r="A18" s="5"/>
      <c r="B18" s="5"/>
      <c r="C18" s="4"/>
      <c r="H18"/>
      <c r="I18"/>
    </row>
    <row r="19" spans="1:9">
      <c r="A19" s="5"/>
      <c r="B19" s="5"/>
      <c r="C19" s="4"/>
      <c r="H19"/>
      <c r="I19"/>
    </row>
    <row r="20" spans="1:9">
      <c r="A20" s="5"/>
      <c r="B20" s="5"/>
      <c r="C20" s="4"/>
      <c r="H20"/>
      <c r="I20"/>
    </row>
    <row r="21" spans="1:9">
      <c r="A21" s="5"/>
      <c r="B21" s="5"/>
      <c r="C21" s="4"/>
      <c r="H21"/>
      <c r="I21"/>
    </row>
    <row r="22" spans="1:9">
      <c r="A22" s="5"/>
      <c r="B22" s="5"/>
      <c r="C22" s="4"/>
      <c r="H22"/>
      <c r="I22"/>
    </row>
    <row r="23" spans="1:9">
      <c r="A23" s="5"/>
      <c r="B23" s="8"/>
      <c r="C23" s="6"/>
      <c r="H23"/>
      <c r="I23"/>
    </row>
    <row r="24" spans="1:9">
      <c r="A24" s="5"/>
      <c r="B24" s="5"/>
      <c r="C24" s="4"/>
      <c r="G24" s="16"/>
      <c r="I24"/>
    </row>
    <row r="25" spans="1:9">
      <c r="A25" s="5"/>
      <c r="B25" s="5"/>
      <c r="C25" s="4"/>
      <c r="G25" s="16"/>
      <c r="I25"/>
    </row>
    <row r="26" spans="1:9">
      <c r="A26" s="5"/>
      <c r="B26" s="5"/>
      <c r="C26" s="4"/>
      <c r="G26" s="16"/>
      <c r="I26"/>
    </row>
    <row r="27" spans="1:9">
      <c r="A27" s="5"/>
      <c r="B27" s="5"/>
      <c r="C27" s="4"/>
      <c r="G27" s="16"/>
      <c r="I27"/>
    </row>
    <row r="28" spans="1:9">
      <c r="A28" s="5"/>
      <c r="B28" s="5"/>
      <c r="C28" s="4"/>
      <c r="G28" s="16"/>
      <c r="I28"/>
    </row>
    <row r="29" spans="1:9">
      <c r="A29" s="5"/>
      <c r="B29" s="5"/>
      <c r="C29" s="4"/>
      <c r="G29" s="16"/>
      <c r="I29"/>
    </row>
    <row r="30" spans="1:9">
      <c r="A30" s="5"/>
      <c r="B30" s="5"/>
      <c r="C30" s="4"/>
      <c r="G30" s="16"/>
      <c r="I30"/>
    </row>
    <row r="31" spans="1:9">
      <c r="A31" s="5"/>
      <c r="B31" s="5"/>
      <c r="C31" s="4"/>
      <c r="G31" s="16"/>
      <c r="I31"/>
    </row>
    <row r="32" spans="1:9">
      <c r="A32" s="5"/>
      <c r="B32" s="5"/>
      <c r="C32" s="4"/>
      <c r="G32" s="16"/>
      <c r="I32"/>
    </row>
    <row r="33" spans="1:9">
      <c r="A33" s="5"/>
      <c r="B33" s="5"/>
      <c r="C33" s="4"/>
      <c r="G33" s="16"/>
      <c r="I33"/>
    </row>
    <row r="34" spans="1:9">
      <c r="A34" s="5"/>
      <c r="B34" s="5"/>
      <c r="C34" s="4"/>
      <c r="G34" s="16"/>
      <c r="I34"/>
    </row>
    <row r="35" spans="1:9">
      <c r="A35" s="5"/>
      <c r="B35" s="5"/>
      <c r="C35" s="4"/>
      <c r="G35" s="16"/>
      <c r="I35"/>
    </row>
    <row r="36" spans="1:9">
      <c r="A36" s="5"/>
      <c r="B36" s="5"/>
      <c r="C36" s="4"/>
      <c r="G36" s="16"/>
      <c r="I36"/>
    </row>
    <row r="37" spans="1:9">
      <c r="A37" s="5"/>
      <c r="B37" s="5"/>
      <c r="C37" s="4"/>
      <c r="G37" s="16"/>
      <c r="I37"/>
    </row>
  </sheetData>
  <dataValidations count="5">
    <dataValidation type="list" allowBlank="1" showInputMessage="1" showErrorMessage="1" sqref="E27:E31">
      <formula1>"l_espece"</formula1>
    </dataValidation>
    <dataValidation type="list" allowBlank="1" showInputMessage="1" showErrorMessage="1" sqref="C19:C37">
      <formula1>IF(C19&lt;&gt;"",OFFSET(d_site,MATCH(C19&amp;"*",Sites,0)-1,,SUMPRODUCT((MID(Sites,1,LEN(C19))=TEXT(C19,"0"))*1)),Sites)</formula1>
    </dataValidation>
    <dataValidation type="list" allowBlank="1" showInputMessage="1" sqref="C3:C18">
      <formula1>IF(C3&lt;&gt;"",OFFSET(d_site,MATCH(C3&amp;"*",Sites,0)-1,,SUMPRODUCT((MID(Sites,1,LEN(C3))=TEXT(C3,"0"))*1)),Sites)</formula1>
    </dataValidation>
    <dataValidation errorStyle="information" allowBlank="1" showInputMessage="1" promptTitle="Encodage d'espèce" prompt="Encodez les premières lettre de l'espèce et déroulez_x000a_Si Nouvelle espèce --&gt; Rajouter à la liste" sqref="A1:A2 A38:A1048576"/>
    <dataValidation type="list" allowBlank="1" showInputMessage="1" sqref="A3:A37">
      <formula1>Noms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H118"/>
  <sheetViews>
    <sheetView topLeftCell="B1" workbookViewId="0">
      <selection activeCell="L8" sqref="L8"/>
    </sheetView>
  </sheetViews>
  <sheetFormatPr baseColWidth="10" defaultRowHeight="15"/>
  <cols>
    <col min="1" max="1" width="68.85546875" bestFit="1" customWidth="1"/>
    <col min="2" max="2" width="14.5703125" bestFit="1" customWidth="1"/>
    <col min="6" max="6" width="13.7109375" customWidth="1"/>
    <col min="7" max="7" width="11.42578125" style="36"/>
    <col min="8" max="8" width="36.42578125" bestFit="1" customWidth="1"/>
  </cols>
  <sheetData>
    <row r="1" spans="1:8" ht="17.25" thickTop="1" thickBot="1">
      <c r="A1" s="20" t="s">
        <v>138</v>
      </c>
      <c r="B1" s="21" t="s">
        <v>11</v>
      </c>
      <c r="C1" s="25"/>
      <c r="D1" s="25"/>
      <c r="E1" s="25"/>
      <c r="F1" s="26"/>
      <c r="G1" s="39" t="str">
        <f ca="1">OFFSET(Encodage!A1,COUNTIF(Encodage!A2:A1000,"&lt;&gt;"),,)</f>
        <v>fici</v>
      </c>
      <c r="H1" s="33" t="str">
        <f ca="1">IF(ROW()&gt;MAX(G:G),"",INDEX(A:A,MATCH(ROW(),G:G,0)))</f>
        <v xml:space="preserve">Althaea officinalis L. </v>
      </c>
    </row>
    <row r="2" spans="1:8" ht="15.75" thickTop="1">
      <c r="A2" s="17" t="s">
        <v>13</v>
      </c>
      <c r="B2" s="2" t="s">
        <v>14</v>
      </c>
      <c r="C2" s="27"/>
      <c r="D2" s="27"/>
      <c r="E2" s="27"/>
      <c r="F2" s="28"/>
      <c r="G2" s="40" t="str">
        <f ca="1">IF(AND(LEN($G$1)=1,LEFT(A2,1)=$G$1),MAX($G$1:G1)+1,IF(COUNTIF(A2,"*"&amp;$G$1&amp;"*"),MAX($G$1:G1)+1,""))</f>
        <v/>
      </c>
      <c r="H2" s="33" t="str">
        <f t="shared" ref="H2:H65" ca="1" si="0">IF(ROW()&gt;MAX(G:G),"",INDEX(A:A,MATCH(ROW(),G:G,0)))</f>
        <v>Anchusa officinalis L.</v>
      </c>
    </row>
    <row r="3" spans="1:8">
      <c r="A3" s="18" t="s">
        <v>15</v>
      </c>
      <c r="B3" s="1" t="s">
        <v>14</v>
      </c>
      <c r="C3" s="27"/>
      <c r="D3" s="27"/>
      <c r="E3" s="27"/>
      <c r="F3" s="28"/>
      <c r="G3" s="40" t="str">
        <f ca="1">IF(AND(LEN($G$1)=1,LEFT(A3,1)=$G$1),MAX($G$1:G2)+1,IF(COUNTIF(A3,"*"&amp;$G$1&amp;"*"),MAX($G$1:G2)+1,""))</f>
        <v/>
      </c>
      <c r="H3" s="33" t="str">
        <f t="shared" ca="1" si="0"/>
        <v/>
      </c>
    </row>
    <row r="4" spans="1:8" ht="14.45" customHeight="1">
      <c r="A4" s="18" t="s">
        <v>16</v>
      </c>
      <c r="B4" s="1" t="s">
        <v>17</v>
      </c>
      <c r="C4" s="29"/>
      <c r="D4" s="29"/>
      <c r="E4" s="29"/>
      <c r="F4" s="30"/>
      <c r="G4" s="40" t="str">
        <f ca="1">IF(AND(LEN($G$1)=1,LEFT(A4,1)=$G$1),MAX($G$1:G3)+1,IF(COUNTIF(A4,"*"&amp;$G$1&amp;"*"),MAX($G$1:G3)+1,""))</f>
        <v/>
      </c>
      <c r="H4" s="33" t="str">
        <f t="shared" ca="1" si="0"/>
        <v/>
      </c>
    </row>
    <row r="5" spans="1:8">
      <c r="A5" s="18" t="s">
        <v>18</v>
      </c>
      <c r="B5" s="1" t="s">
        <v>19</v>
      </c>
      <c r="C5" s="29"/>
      <c r="D5" s="29"/>
      <c r="E5" s="29"/>
      <c r="F5" s="30"/>
      <c r="G5" s="40" t="str">
        <f ca="1">IF(AND(LEN($G$1)=1,LEFT(A5,1)=$G$1),MAX($G$1:G4)+1,IF(COUNTIF(A5,"*"&amp;$G$1&amp;"*"),MAX($G$1:G4)+1,""))</f>
        <v/>
      </c>
      <c r="H5" s="33" t="str">
        <f t="shared" ca="1" si="0"/>
        <v/>
      </c>
    </row>
    <row r="6" spans="1:8" ht="14.45" customHeight="1">
      <c r="A6" s="18" t="s">
        <v>20</v>
      </c>
      <c r="B6" s="1" t="s">
        <v>19</v>
      </c>
      <c r="C6" s="29"/>
      <c r="D6" s="29"/>
      <c r="E6" s="29"/>
      <c r="F6" s="30"/>
      <c r="G6" s="40" t="str">
        <f ca="1">IF(AND(LEN($G$1)=1,LEFT(A6,1)=$G$1),MAX($G$1:G5)+1,IF(COUNTIF(A6,"*"&amp;$G$1&amp;"*"),MAX($G$1:G5)+1,""))</f>
        <v/>
      </c>
      <c r="H6" s="33" t="str">
        <f t="shared" ca="1" si="0"/>
        <v/>
      </c>
    </row>
    <row r="7" spans="1:8">
      <c r="A7" s="18" t="s">
        <v>21</v>
      </c>
      <c r="B7" s="1" t="s">
        <v>19</v>
      </c>
      <c r="C7" s="29"/>
      <c r="D7" s="29"/>
      <c r="E7" s="29"/>
      <c r="F7" s="30"/>
      <c r="G7" s="40" t="str">
        <f ca="1">IF(AND(LEN($G$1)=1,LEFT(A7,1)=$G$1),MAX($G$1:G6)+1,IF(COUNTIF(A7,"*"&amp;$G$1&amp;"*"),MAX($G$1:G6)+1,""))</f>
        <v/>
      </c>
      <c r="H7" s="33" t="str">
        <f t="shared" ca="1" si="0"/>
        <v/>
      </c>
    </row>
    <row r="8" spans="1:8" ht="15.75" thickBot="1">
      <c r="A8" s="18" t="s">
        <v>22</v>
      </c>
      <c r="B8" s="1" t="s">
        <v>19</v>
      </c>
      <c r="C8" s="31"/>
      <c r="D8" s="31"/>
      <c r="E8" s="31"/>
      <c r="F8" s="32"/>
      <c r="G8" s="40" t="str">
        <f ca="1">IF(AND(LEN($G$1)=1,LEFT(A8,1)=$G$1),MAX($G$1:G7)+1,IF(COUNTIF(A8,"*"&amp;$G$1&amp;"*"),MAX($G$1:G7)+1,""))</f>
        <v/>
      </c>
      <c r="H8" s="33" t="str">
        <f t="shared" ca="1" si="0"/>
        <v/>
      </c>
    </row>
    <row r="9" spans="1:8" ht="15.75" thickTop="1">
      <c r="A9" s="18" t="s">
        <v>23</v>
      </c>
      <c r="B9" s="1" t="s">
        <v>2</v>
      </c>
      <c r="G9" s="40" t="str">
        <f ca="1">IF(AND(LEN($G$1)=1,LEFT(A9,1)=$G$1),MAX($G$1:G8)+1,IF(COUNTIF(A9,"*"&amp;$G$1&amp;"*"),MAX($G$1:G8)+1,""))</f>
        <v/>
      </c>
      <c r="H9" s="33" t="str">
        <f t="shared" ca="1" si="0"/>
        <v/>
      </c>
    </row>
    <row r="10" spans="1:8">
      <c r="A10" s="18" t="s">
        <v>24</v>
      </c>
      <c r="B10" s="1" t="s">
        <v>2</v>
      </c>
      <c r="C10" s="35" t="s">
        <v>147</v>
      </c>
      <c r="D10" s="35"/>
      <c r="E10" s="35"/>
      <c r="F10" s="35"/>
      <c r="G10" s="40" t="str">
        <f ca="1">IF(AND(LEN($G$1)=1,LEFT(A10,1)=$G$1),MAX($G$1:G9)+1,IF(COUNTIF(A10,"*"&amp;$G$1&amp;"*"),MAX($G$1:G9)+1,""))</f>
        <v/>
      </c>
      <c r="H10" s="33" t="str">
        <f t="shared" ca="1" si="0"/>
        <v/>
      </c>
    </row>
    <row r="11" spans="1:8">
      <c r="A11" s="18" t="s">
        <v>25</v>
      </c>
      <c r="B11" s="1" t="s">
        <v>6</v>
      </c>
      <c r="C11" s="35" t="s">
        <v>146</v>
      </c>
      <c r="D11" s="35"/>
      <c r="E11" s="35"/>
      <c r="F11" s="35"/>
      <c r="G11" s="40" t="str">
        <f ca="1">IF(AND(LEN($G$1)=1,LEFT(A11,1)=$G$1),MAX($G$1:G10)+1,IF(COUNTIF(A11,"*"&amp;$G$1&amp;"*"),MAX($G$1:G10)+1,""))</f>
        <v/>
      </c>
      <c r="H11" s="33" t="str">
        <f t="shared" ca="1" si="0"/>
        <v/>
      </c>
    </row>
    <row r="12" spans="1:8">
      <c r="A12" s="18" t="s">
        <v>26</v>
      </c>
      <c r="B12" s="1" t="s">
        <v>27</v>
      </c>
      <c r="C12" s="35" t="s">
        <v>149</v>
      </c>
      <c r="D12" s="35"/>
      <c r="E12" s="35"/>
      <c r="F12" s="35"/>
      <c r="G12" s="40" t="str">
        <f ca="1">IF(AND(LEN($G$1)=1,LEFT(A12,1)=$G$1),MAX($G$1:G11)+1,IF(COUNTIF(A12,"*"&amp;$G$1&amp;"*"),MAX($G$1:G11)+1,""))</f>
        <v/>
      </c>
      <c r="H12" s="33" t="str">
        <f t="shared" ca="1" si="0"/>
        <v/>
      </c>
    </row>
    <row r="13" spans="1:8">
      <c r="A13" s="18" t="s">
        <v>28</v>
      </c>
      <c r="B13" s="1" t="s">
        <v>27</v>
      </c>
      <c r="C13" s="35" t="s">
        <v>148</v>
      </c>
      <c r="D13" s="35"/>
      <c r="E13" s="35"/>
      <c r="F13" s="35"/>
      <c r="G13" s="40" t="str">
        <f ca="1">IF(AND(LEN($G$1)=1,LEFT(A13,1)=$G$1),MAX($G$1:G12)+1,IF(COUNTIF(A13,"*"&amp;$G$1&amp;"*"),MAX($G$1:G12)+1,""))</f>
        <v/>
      </c>
      <c r="H13" s="33" t="str">
        <f t="shared" ca="1" si="0"/>
        <v/>
      </c>
    </row>
    <row r="14" spans="1:8">
      <c r="A14" s="18" t="s">
        <v>29</v>
      </c>
      <c r="B14" s="1" t="s">
        <v>27</v>
      </c>
      <c r="C14" s="37"/>
      <c r="D14" s="37"/>
      <c r="E14" s="37"/>
      <c r="F14" s="37"/>
      <c r="G14" s="40" t="str">
        <f ca="1">IF(AND(LEN($G$1)=1,LEFT(A14,1)=$G$1),MAX($G$1:G13)+1,IF(COUNTIF(A14,"*"&amp;$G$1&amp;"*"),MAX($G$1:G13)+1,""))</f>
        <v/>
      </c>
      <c r="H14" s="33" t="str">
        <f t="shared" ca="1" si="0"/>
        <v/>
      </c>
    </row>
    <row r="15" spans="1:8">
      <c r="A15" s="18" t="s">
        <v>30</v>
      </c>
      <c r="B15" s="1" t="s">
        <v>27</v>
      </c>
      <c r="C15" s="35" t="s">
        <v>150</v>
      </c>
      <c r="D15" s="34"/>
      <c r="E15" s="34"/>
      <c r="F15" s="34"/>
      <c r="G15" s="40" t="str">
        <f ca="1">IF(AND(LEN($G$1)=1,LEFT(A15,1)=$G$1),MAX($G$1:G14)+1,IF(COUNTIF(A15,"*"&amp;$G$1&amp;"*"),MAX($G$1:G14)+1,""))</f>
        <v/>
      </c>
      <c r="H15" s="33" t="str">
        <f t="shared" ca="1" si="0"/>
        <v/>
      </c>
    </row>
    <row r="16" spans="1:8">
      <c r="A16" s="18" t="s">
        <v>31</v>
      </c>
      <c r="B16" s="1" t="s">
        <v>32</v>
      </c>
      <c r="C16" s="35" t="s">
        <v>151</v>
      </c>
      <c r="D16" s="34"/>
      <c r="E16" s="34"/>
      <c r="F16" s="34"/>
      <c r="G16" s="40" t="str">
        <f ca="1">IF(AND(LEN($G$1)=1,LEFT(A16,1)=$G$1),MAX($G$1:G15)+1,IF(COUNTIF(A16,"*"&amp;$G$1&amp;"*"),MAX($G$1:G15)+1,""))</f>
        <v/>
      </c>
      <c r="H16" s="33" t="str">
        <f t="shared" ca="1" si="0"/>
        <v/>
      </c>
    </row>
    <row r="17" spans="1:8">
      <c r="A17" s="18" t="s">
        <v>33</v>
      </c>
      <c r="B17" s="1" t="s">
        <v>27</v>
      </c>
      <c r="C17" s="35" t="s">
        <v>152</v>
      </c>
      <c r="D17" s="34"/>
      <c r="E17" s="34"/>
      <c r="F17" s="34"/>
      <c r="G17" s="40" t="str">
        <f ca="1">IF(AND(LEN($G$1)=1,LEFT(A17,1)=$G$1),MAX($G$1:G16)+1,IF(COUNTIF(A17,"*"&amp;$G$1&amp;"*"),MAX($G$1:G16)+1,""))</f>
        <v/>
      </c>
      <c r="H17" s="33" t="str">
        <f t="shared" ca="1" si="0"/>
        <v/>
      </c>
    </row>
    <row r="18" spans="1:8">
      <c r="A18" s="18" t="s">
        <v>34</v>
      </c>
      <c r="B18" s="1" t="s">
        <v>27</v>
      </c>
      <c r="C18" s="35" t="s">
        <v>153</v>
      </c>
      <c r="D18" s="34"/>
      <c r="E18" s="34"/>
      <c r="F18" s="34"/>
      <c r="G18" s="40" t="str">
        <f ca="1">IF(AND(LEN($G$1)=1,LEFT(A18,1)=$G$1),MAX($G$1:G17)+1,IF(COUNTIF(A18,"*"&amp;$G$1&amp;"*"),MAX($G$1:G17)+1,""))</f>
        <v/>
      </c>
      <c r="H18" s="33" t="str">
        <f t="shared" ca="1" si="0"/>
        <v/>
      </c>
    </row>
    <row r="19" spans="1:8">
      <c r="A19" s="18" t="s">
        <v>35</v>
      </c>
      <c r="B19" s="1" t="s">
        <v>27</v>
      </c>
      <c r="C19" s="35" t="s">
        <v>154</v>
      </c>
      <c r="D19" s="34"/>
      <c r="E19" s="34"/>
      <c r="F19" s="34"/>
      <c r="G19" s="40" t="str">
        <f ca="1">IF(AND(LEN($G$1)=1,LEFT(A19,1)=$G$1),MAX($G$1:G18)+1,IF(COUNTIF(A19,"*"&amp;$G$1&amp;"*"),MAX($G$1:G18)+1,""))</f>
        <v/>
      </c>
      <c r="H19" s="33" t="str">
        <f t="shared" ca="1" si="0"/>
        <v/>
      </c>
    </row>
    <row r="20" spans="1:8">
      <c r="A20" s="18" t="s">
        <v>36</v>
      </c>
      <c r="B20" s="1" t="s">
        <v>27</v>
      </c>
      <c r="G20" s="40" t="str">
        <f ca="1">IF(AND(LEN($G$1)=1,LEFT(A20,1)=$G$1),MAX($G$1:G19)+1,IF(COUNTIF(A20,"*"&amp;$G$1&amp;"*"),MAX($G$1:G19)+1,""))</f>
        <v/>
      </c>
      <c r="H20" s="33" t="str">
        <f t="shared" ca="1" si="0"/>
        <v/>
      </c>
    </row>
    <row r="21" spans="1:8">
      <c r="A21" s="18" t="s">
        <v>37</v>
      </c>
      <c r="B21" s="1" t="s">
        <v>38</v>
      </c>
      <c r="C21" s="35" t="s">
        <v>155</v>
      </c>
      <c r="D21" s="34"/>
      <c r="E21" s="34"/>
      <c r="F21" s="34"/>
      <c r="G21" s="40" t="str">
        <f ca="1">IF(AND(LEN($G$1)=1,LEFT(A21,1)=$G$1),MAX($G$1:G20)+1,IF(COUNTIF(A21,"*"&amp;$G$1&amp;"*"),MAX($G$1:G20)+1,""))</f>
        <v/>
      </c>
      <c r="H21" s="33" t="str">
        <f t="shared" ca="1" si="0"/>
        <v/>
      </c>
    </row>
    <row r="22" spans="1:8">
      <c r="A22" s="18" t="s">
        <v>39</v>
      </c>
      <c r="B22" s="1" t="s">
        <v>40</v>
      </c>
      <c r="C22" s="35" t="s">
        <v>156</v>
      </c>
      <c r="D22" s="34"/>
      <c r="E22" s="34"/>
      <c r="F22" s="34"/>
      <c r="G22" s="40" t="str">
        <f ca="1">IF(AND(LEN($G$1)=1,LEFT(A22,1)=$G$1),MAX($G$1:G21)+1,IF(COUNTIF(A22,"*"&amp;$G$1&amp;"*"),MAX($G$1:G21)+1,""))</f>
        <v/>
      </c>
      <c r="H22" s="33" t="str">
        <f t="shared" ca="1" si="0"/>
        <v/>
      </c>
    </row>
    <row r="23" spans="1:8">
      <c r="A23" s="18" t="s">
        <v>41</v>
      </c>
      <c r="B23" s="1" t="s">
        <v>19</v>
      </c>
      <c r="G23" s="40" t="str">
        <f ca="1">IF(AND(LEN($G$1)=1,LEFT(A23,1)=$G$1),MAX($G$1:G22)+1,IF(COUNTIF(A23,"*"&amp;$G$1&amp;"*"),MAX($G$1:G22)+1,""))</f>
        <v/>
      </c>
      <c r="H23" s="33" t="str">
        <f t="shared" ca="1" si="0"/>
        <v/>
      </c>
    </row>
    <row r="24" spans="1:8">
      <c r="A24" s="18" t="s">
        <v>42</v>
      </c>
      <c r="B24" s="1" t="s">
        <v>40</v>
      </c>
      <c r="G24" s="40" t="str">
        <f ca="1">IF(AND(LEN($G$1)=1,LEFT(A24,1)=$G$1),MAX($G$1:G23)+1,IF(COUNTIF(A24,"*"&amp;$G$1&amp;"*"),MAX($G$1:G23)+1,""))</f>
        <v/>
      </c>
      <c r="H24" s="33" t="str">
        <f t="shared" ca="1" si="0"/>
        <v/>
      </c>
    </row>
    <row r="25" spans="1:8">
      <c r="A25" s="18" t="s">
        <v>43</v>
      </c>
      <c r="B25" s="1" t="s">
        <v>40</v>
      </c>
      <c r="G25" s="40" t="str">
        <f ca="1">IF(AND(LEN($G$1)=1,LEFT(A25,1)=$G$1),MAX($G$1:G24)+1,IF(COUNTIF(A25,"*"&amp;$G$1&amp;"*"),MAX($G$1:G24)+1,""))</f>
        <v/>
      </c>
      <c r="H25" s="33" t="str">
        <f t="shared" ca="1" si="0"/>
        <v/>
      </c>
    </row>
    <row r="26" spans="1:8">
      <c r="A26" s="18" t="s">
        <v>44</v>
      </c>
      <c r="B26" s="1" t="s">
        <v>40</v>
      </c>
      <c r="G26" s="40" t="str">
        <f ca="1">IF(AND(LEN($G$1)=1,LEFT(A26,1)=$G$1),MAX($G$1:G25)+1,IF(COUNTIF(A26,"*"&amp;$G$1&amp;"*"),MAX($G$1:G25)+1,""))</f>
        <v/>
      </c>
      <c r="H26" s="33" t="str">
        <f t="shared" ca="1" si="0"/>
        <v/>
      </c>
    </row>
    <row r="27" spans="1:8">
      <c r="A27" s="18" t="s">
        <v>45</v>
      </c>
      <c r="B27" s="1" t="s">
        <v>40</v>
      </c>
      <c r="G27" s="40" t="str">
        <f ca="1">IF(AND(LEN($G$1)=1,LEFT(A27,1)=$G$1),MAX($G$1:G26)+1,IF(COUNTIF(A27,"*"&amp;$G$1&amp;"*"),MAX($G$1:G26)+1,""))</f>
        <v/>
      </c>
      <c r="H27" s="33" t="str">
        <f t="shared" ca="1" si="0"/>
        <v/>
      </c>
    </row>
    <row r="28" spans="1:8">
      <c r="A28" s="18" t="s">
        <v>46</v>
      </c>
      <c r="B28" s="1" t="s">
        <v>47</v>
      </c>
      <c r="G28" s="40" t="str">
        <f ca="1">IF(AND(LEN($G$1)=1,LEFT(A28,1)=$G$1),MAX($G$1:G27)+1,IF(COUNTIF(A28,"*"&amp;$G$1&amp;"*"),MAX($G$1:G27)+1,""))</f>
        <v/>
      </c>
      <c r="H28" s="33" t="str">
        <f t="shared" ca="1" si="0"/>
        <v/>
      </c>
    </row>
    <row r="29" spans="1:8">
      <c r="A29" s="18" t="s">
        <v>48</v>
      </c>
      <c r="B29" s="1" t="s">
        <v>47</v>
      </c>
      <c r="G29" s="40" t="str">
        <f ca="1">IF(AND(LEN($G$1)=1,LEFT(A29,1)=$G$1),MAX($G$1:G28)+1,IF(COUNTIF(A29,"*"&amp;$G$1&amp;"*"),MAX($G$1:G28)+1,""))</f>
        <v/>
      </c>
      <c r="H29" s="33" t="str">
        <f t="shared" ca="1" si="0"/>
        <v/>
      </c>
    </row>
    <row r="30" spans="1:8">
      <c r="A30" s="18" t="s">
        <v>49</v>
      </c>
      <c r="B30" s="1" t="s">
        <v>0</v>
      </c>
      <c r="G30" s="40" t="str">
        <f ca="1">IF(AND(LEN($G$1)=1,LEFT(A30,1)=$G$1),MAX($G$1:G29)+1,IF(COUNTIF(A30,"*"&amp;$G$1&amp;"*"),MAX($G$1:G29)+1,""))</f>
        <v/>
      </c>
      <c r="H30" s="33" t="str">
        <f t="shared" ca="1" si="0"/>
        <v/>
      </c>
    </row>
    <row r="31" spans="1:8">
      <c r="A31" s="18" t="s">
        <v>50</v>
      </c>
      <c r="B31" s="1" t="s">
        <v>51</v>
      </c>
      <c r="G31" s="40" t="str">
        <f ca="1">IF(AND(LEN($G$1)=1,LEFT(A31,1)=$G$1),MAX($G$1:G30)+1,IF(COUNTIF(A31,"*"&amp;$G$1&amp;"*"),MAX($G$1:G30)+1,""))</f>
        <v/>
      </c>
      <c r="H31" s="33" t="str">
        <f t="shared" ca="1" si="0"/>
        <v/>
      </c>
    </row>
    <row r="32" spans="1:8">
      <c r="A32" s="18" t="s">
        <v>52</v>
      </c>
      <c r="B32" s="1" t="s">
        <v>51</v>
      </c>
      <c r="G32" s="40" t="str">
        <f ca="1">IF(AND(LEN($G$1)=1,LEFT(A32,1)=$G$1),MAX($G$1:G31)+1,IF(COUNTIF(A32,"*"&amp;$G$1&amp;"*"),MAX($G$1:G31)+1,""))</f>
        <v/>
      </c>
      <c r="H32" s="33" t="str">
        <f t="shared" ca="1" si="0"/>
        <v/>
      </c>
    </row>
    <row r="33" spans="1:8">
      <c r="A33" s="18" t="s">
        <v>53</v>
      </c>
      <c r="B33" s="1" t="s">
        <v>51</v>
      </c>
      <c r="G33" s="40" t="str">
        <f ca="1">IF(AND(LEN($G$1)=1,LEFT(A33,1)=$G$1),MAX($G$1:G32)+1,IF(COUNTIF(A33,"*"&amp;$G$1&amp;"*"),MAX($G$1:G32)+1,""))</f>
        <v/>
      </c>
      <c r="H33" s="33" t="str">
        <f t="shared" ca="1" si="0"/>
        <v/>
      </c>
    </row>
    <row r="34" spans="1:8">
      <c r="A34" s="18" t="s">
        <v>54</v>
      </c>
      <c r="B34" s="1" t="s">
        <v>51</v>
      </c>
      <c r="G34" s="40" t="str">
        <f ca="1">IF(AND(LEN($G$1)=1,LEFT(A34,1)=$G$1),MAX($G$1:G33)+1,IF(COUNTIF(A34,"*"&amp;$G$1&amp;"*"),MAX($G$1:G33)+1,""))</f>
        <v/>
      </c>
      <c r="H34" s="33" t="str">
        <f t="shared" ca="1" si="0"/>
        <v/>
      </c>
    </row>
    <row r="35" spans="1:8">
      <c r="A35" s="18" t="s">
        <v>55</v>
      </c>
      <c r="B35" s="1" t="s">
        <v>51</v>
      </c>
      <c r="G35" s="40" t="str">
        <f ca="1">IF(AND(LEN($G$1)=1,LEFT(A35,1)=$G$1),MAX($G$1:G34)+1,IF(COUNTIF(A35,"*"&amp;$G$1&amp;"*"),MAX($G$1:G34)+1,""))</f>
        <v/>
      </c>
      <c r="H35" s="33" t="str">
        <f t="shared" ca="1" si="0"/>
        <v/>
      </c>
    </row>
    <row r="36" spans="1:8">
      <c r="A36" s="18" t="s">
        <v>56</v>
      </c>
      <c r="B36" s="1" t="s">
        <v>57</v>
      </c>
      <c r="G36" s="40" t="str">
        <f ca="1">IF(AND(LEN($G$1)=1,LEFT(A36,1)=$G$1),MAX($G$1:G35)+1,IF(COUNTIF(A36,"*"&amp;$G$1&amp;"*"),MAX($G$1:G35)+1,""))</f>
        <v/>
      </c>
      <c r="H36" s="33" t="str">
        <f t="shared" ca="1" si="0"/>
        <v/>
      </c>
    </row>
    <row r="37" spans="1:8">
      <c r="A37" s="18" t="s">
        <v>58</v>
      </c>
      <c r="B37" s="1" t="s">
        <v>51</v>
      </c>
      <c r="G37" s="40" t="str">
        <f ca="1">IF(AND(LEN($G$1)=1,LEFT(A37,1)=$G$1),MAX($G$1:G36)+1,IF(COUNTIF(A37,"*"&amp;$G$1&amp;"*"),MAX($G$1:G36)+1,""))</f>
        <v/>
      </c>
      <c r="H37" s="33" t="str">
        <f t="shared" ca="1" si="0"/>
        <v/>
      </c>
    </row>
    <row r="38" spans="1:8">
      <c r="A38" s="18" t="s">
        <v>59</v>
      </c>
      <c r="B38" s="1" t="s">
        <v>51</v>
      </c>
      <c r="G38" s="40" t="str">
        <f ca="1">IF(AND(LEN($G$1)=1,LEFT(A38,1)=$G$1),MAX($G$1:G37)+1,IF(COUNTIF(A38,"*"&amp;$G$1&amp;"*"),MAX($G$1:G37)+1,""))</f>
        <v/>
      </c>
      <c r="H38" s="33" t="str">
        <f t="shared" ca="1" si="0"/>
        <v/>
      </c>
    </row>
    <row r="39" spans="1:8">
      <c r="A39" s="18" t="s">
        <v>60</v>
      </c>
      <c r="B39" s="1" t="s">
        <v>6</v>
      </c>
      <c r="G39" s="40" t="str">
        <f ca="1">IF(AND(LEN($G$1)=1,LEFT(A39,1)=$G$1),MAX($G$1:G38)+1,IF(COUNTIF(A39,"*"&amp;$G$1&amp;"*"),MAX($G$1:G38)+1,""))</f>
        <v/>
      </c>
      <c r="H39" s="33" t="str">
        <f t="shared" ca="1" si="0"/>
        <v/>
      </c>
    </row>
    <row r="40" spans="1:8">
      <c r="A40" s="18" t="s">
        <v>61</v>
      </c>
      <c r="B40" s="1" t="s">
        <v>6</v>
      </c>
      <c r="G40" s="40" t="str">
        <f ca="1">IF(AND(LEN($G$1)=1,LEFT(A40,1)=$G$1),MAX($G$1:G39)+1,IF(COUNTIF(A40,"*"&amp;$G$1&amp;"*"),MAX($G$1:G39)+1,""))</f>
        <v/>
      </c>
      <c r="H40" s="33" t="str">
        <f t="shared" ca="1" si="0"/>
        <v/>
      </c>
    </row>
    <row r="41" spans="1:8">
      <c r="A41" s="18" t="s">
        <v>62</v>
      </c>
      <c r="B41" s="1" t="s">
        <v>6</v>
      </c>
      <c r="G41" s="40" t="str">
        <f ca="1">IF(AND(LEN($G$1)=1,LEFT(A41,1)=$G$1),MAX($G$1:G40)+1,IF(COUNTIF(A41,"*"&amp;$G$1&amp;"*"),MAX($G$1:G40)+1,""))</f>
        <v/>
      </c>
      <c r="H41" s="33" t="str">
        <f t="shared" ca="1" si="0"/>
        <v/>
      </c>
    </row>
    <row r="42" spans="1:8">
      <c r="A42" s="18" t="s">
        <v>63</v>
      </c>
      <c r="B42" s="1" t="s">
        <v>6</v>
      </c>
      <c r="G42" s="40" t="str">
        <f ca="1">IF(AND(LEN($G$1)=1,LEFT(A42,1)=$G$1),MAX($G$1:G41)+1,IF(COUNTIF(A42,"*"&amp;$G$1&amp;"*"),MAX($G$1:G41)+1,""))</f>
        <v/>
      </c>
      <c r="H42" s="33" t="str">
        <f t="shared" ca="1" si="0"/>
        <v/>
      </c>
    </row>
    <row r="43" spans="1:8">
      <c r="A43" s="18" t="s">
        <v>64</v>
      </c>
      <c r="B43" s="1" t="s">
        <v>47</v>
      </c>
      <c r="G43" s="40" t="str">
        <f ca="1">IF(AND(LEN($G$1)=1,LEFT(A43,1)=$G$1),MAX($G$1:G42)+1,IF(COUNTIF(A43,"*"&amp;$G$1&amp;"*"),MAX($G$1:G42)+1,""))</f>
        <v/>
      </c>
      <c r="H43" s="33" t="str">
        <f t="shared" ca="1" si="0"/>
        <v/>
      </c>
    </row>
    <row r="44" spans="1:8">
      <c r="A44" s="18" t="s">
        <v>65</v>
      </c>
      <c r="B44" s="1" t="s">
        <v>47</v>
      </c>
      <c r="G44" s="40" t="str">
        <f ca="1">IF(AND(LEN($G$1)=1,LEFT(A44,1)=$G$1),MAX($G$1:G43)+1,IF(COUNTIF(A44,"*"&amp;$G$1&amp;"*"),MAX($G$1:G43)+1,""))</f>
        <v/>
      </c>
      <c r="H44" s="33" t="str">
        <f t="shared" ca="1" si="0"/>
        <v/>
      </c>
    </row>
    <row r="45" spans="1:8">
      <c r="A45" s="18" t="s">
        <v>66</v>
      </c>
      <c r="B45" s="1" t="s">
        <v>47</v>
      </c>
      <c r="G45" s="40" t="str">
        <f ca="1">IF(AND(LEN($G$1)=1,LEFT(A45,1)=$G$1),MAX($G$1:G44)+1,IF(COUNTIF(A45,"*"&amp;$G$1&amp;"*"),MAX($G$1:G44)+1,""))</f>
        <v/>
      </c>
      <c r="H45" s="33" t="str">
        <f t="shared" ca="1" si="0"/>
        <v/>
      </c>
    </row>
    <row r="46" spans="1:8">
      <c r="A46" s="18" t="s">
        <v>67</v>
      </c>
      <c r="B46" s="1" t="s">
        <v>47</v>
      </c>
      <c r="G46" s="40" t="str">
        <f ca="1">IF(AND(LEN($G$1)=1,LEFT(A46,1)=$G$1),MAX($G$1:G45)+1,IF(COUNTIF(A46,"*"&amp;$G$1&amp;"*"),MAX($G$1:G45)+1,""))</f>
        <v/>
      </c>
      <c r="H46" s="33" t="str">
        <f t="shared" ca="1" si="0"/>
        <v/>
      </c>
    </row>
    <row r="47" spans="1:8">
      <c r="A47" s="18" t="s">
        <v>68</v>
      </c>
      <c r="B47" s="1" t="s">
        <v>47</v>
      </c>
      <c r="G47" s="40" t="str">
        <f ca="1">IF(AND(LEN($G$1)=1,LEFT(A47,1)=$G$1),MAX($G$1:G46)+1,IF(COUNTIF(A47,"*"&amp;$G$1&amp;"*"),MAX($G$1:G46)+1,""))</f>
        <v/>
      </c>
      <c r="H47" s="33" t="str">
        <f t="shared" ca="1" si="0"/>
        <v/>
      </c>
    </row>
    <row r="48" spans="1:8">
      <c r="A48" s="18" t="s">
        <v>69</v>
      </c>
      <c r="B48" s="1" t="s">
        <v>47</v>
      </c>
      <c r="G48" s="40" t="str">
        <f ca="1">IF(AND(LEN($G$1)=1,LEFT(A48,1)=$G$1),MAX($G$1:G47)+1,IF(COUNTIF(A48,"*"&amp;$G$1&amp;"*"),MAX($G$1:G47)+1,""))</f>
        <v/>
      </c>
      <c r="H48" s="33" t="str">
        <f t="shared" ca="1" si="0"/>
        <v/>
      </c>
    </row>
    <row r="49" spans="1:8">
      <c r="A49" s="18" t="s">
        <v>70</v>
      </c>
      <c r="B49" s="1" t="s">
        <v>47</v>
      </c>
      <c r="G49" s="40" t="str">
        <f ca="1">IF(AND(LEN($G$1)=1,LEFT(A49,1)=$G$1),MAX($G$1:G48)+1,IF(COUNTIF(A49,"*"&amp;$G$1&amp;"*"),MAX($G$1:G48)+1,""))</f>
        <v/>
      </c>
      <c r="H49" s="33" t="str">
        <f t="shared" ca="1" si="0"/>
        <v/>
      </c>
    </row>
    <row r="50" spans="1:8">
      <c r="A50" s="18" t="s">
        <v>71</v>
      </c>
      <c r="B50" s="1" t="s">
        <v>47</v>
      </c>
      <c r="G50" s="40" t="str">
        <f ca="1">IF(AND(LEN($G$1)=1,LEFT(A50,1)=$G$1),MAX($G$1:G49)+1,IF(COUNTIF(A50,"*"&amp;$G$1&amp;"*"),MAX($G$1:G49)+1,""))</f>
        <v/>
      </c>
      <c r="H50" s="33" t="str">
        <f t="shared" ca="1" si="0"/>
        <v/>
      </c>
    </row>
    <row r="51" spans="1:8">
      <c r="A51" s="18" t="s">
        <v>72</v>
      </c>
      <c r="B51" s="1" t="s">
        <v>47</v>
      </c>
      <c r="G51" s="40" t="str">
        <f ca="1">IF(AND(LEN($G$1)=1,LEFT(A51,1)=$G$1),MAX($G$1:G50)+1,IF(COUNTIF(A51,"*"&amp;$G$1&amp;"*"),MAX($G$1:G50)+1,""))</f>
        <v/>
      </c>
      <c r="H51" s="33" t="str">
        <f t="shared" ca="1" si="0"/>
        <v/>
      </c>
    </row>
    <row r="52" spans="1:8">
      <c r="A52" s="18" t="s">
        <v>73</v>
      </c>
      <c r="B52" s="1" t="s">
        <v>74</v>
      </c>
      <c r="G52" s="40" t="str">
        <f ca="1">IF(AND(LEN($G$1)=1,LEFT(A52,1)=$G$1),MAX($G$1:G51)+1,IF(COUNTIF(A52,"*"&amp;$G$1&amp;"*"),MAX($G$1:G51)+1,""))</f>
        <v/>
      </c>
      <c r="H52" s="33" t="str">
        <f t="shared" ca="1" si="0"/>
        <v/>
      </c>
    </row>
    <row r="53" spans="1:8">
      <c r="A53" s="18" t="s">
        <v>75</v>
      </c>
      <c r="B53" s="1" t="s">
        <v>74</v>
      </c>
      <c r="G53" s="40" t="str">
        <f ca="1">IF(AND(LEN($G$1)=1,LEFT(A53,1)=$G$1),MAX($G$1:G52)+1,IF(COUNTIF(A53,"*"&amp;$G$1&amp;"*"),MAX($G$1:G52)+1,""))</f>
        <v/>
      </c>
      <c r="H53" s="33" t="str">
        <f t="shared" ca="1" si="0"/>
        <v/>
      </c>
    </row>
    <row r="54" spans="1:8">
      <c r="A54" s="18" t="s">
        <v>76</v>
      </c>
      <c r="B54" s="1" t="s">
        <v>74</v>
      </c>
      <c r="G54" s="40" t="str">
        <f ca="1">IF(AND(LEN($G$1)=1,LEFT(A54,1)=$G$1),MAX($G$1:G53)+1,IF(COUNTIF(A54,"*"&amp;$G$1&amp;"*"),MAX($G$1:G53)+1,""))</f>
        <v/>
      </c>
      <c r="H54" s="33" t="str">
        <f t="shared" ca="1" si="0"/>
        <v/>
      </c>
    </row>
    <row r="55" spans="1:8">
      <c r="A55" s="18" t="s">
        <v>77</v>
      </c>
      <c r="B55" s="1" t="s">
        <v>1</v>
      </c>
      <c r="G55" s="40" t="str">
        <f ca="1">IF(AND(LEN($G$1)=1,LEFT(A55,1)=$G$1),MAX($G$1:G54)+1,IF(COUNTIF(A55,"*"&amp;$G$1&amp;"*"),MAX($G$1:G54)+1,""))</f>
        <v/>
      </c>
      <c r="H55" s="33" t="str">
        <f t="shared" ca="1" si="0"/>
        <v/>
      </c>
    </row>
    <row r="56" spans="1:8">
      <c r="A56" s="19" t="s">
        <v>78</v>
      </c>
      <c r="B56" s="7" t="s">
        <v>79</v>
      </c>
      <c r="G56" s="40" t="str">
        <f ca="1">IF(AND(LEN($G$1)=1,LEFT(A56,1)=$G$1),MAX($G$1:G55)+1,IF(COUNTIF(A56,"*"&amp;$G$1&amp;"*"),MAX($G$1:G55)+1,""))</f>
        <v/>
      </c>
      <c r="H56" s="33" t="str">
        <f t="shared" ca="1" si="0"/>
        <v/>
      </c>
    </row>
    <row r="57" spans="1:8">
      <c r="A57" s="18" t="s">
        <v>80</v>
      </c>
      <c r="B57" s="1" t="s">
        <v>79</v>
      </c>
      <c r="G57" s="40" t="str">
        <f ca="1">IF(AND(LEN($G$1)=1,LEFT(A57,1)=$G$1),MAX($G$1:G56)+1,IF(COUNTIF(A57,"*"&amp;$G$1&amp;"*"),MAX($G$1:G56)+1,""))</f>
        <v/>
      </c>
      <c r="H57" s="33" t="str">
        <f t="shared" ca="1" si="0"/>
        <v/>
      </c>
    </row>
    <row r="58" spans="1:8">
      <c r="A58" s="18" t="s">
        <v>81</v>
      </c>
      <c r="B58" s="1" t="s">
        <v>79</v>
      </c>
      <c r="G58" s="40" t="str">
        <f ca="1">IF(AND(LEN($G$1)=1,LEFT(A58,1)=$G$1),MAX($G$1:G57)+1,IF(COUNTIF(A58,"*"&amp;$G$1&amp;"*"),MAX($G$1:G57)+1,""))</f>
        <v/>
      </c>
      <c r="H58" s="33" t="str">
        <f t="shared" ca="1" si="0"/>
        <v/>
      </c>
    </row>
    <row r="59" spans="1:8">
      <c r="A59" s="18" t="s">
        <v>82</v>
      </c>
      <c r="B59" s="1" t="s">
        <v>79</v>
      </c>
      <c r="G59" s="40" t="str">
        <f ca="1">IF(AND(LEN($G$1)=1,LEFT(A59,1)=$G$1),MAX($G$1:G58)+1,IF(COUNTIF(A59,"*"&amp;$G$1&amp;"*"),MAX($G$1:G58)+1,""))</f>
        <v/>
      </c>
      <c r="H59" s="33" t="str">
        <f t="shared" ca="1" si="0"/>
        <v/>
      </c>
    </row>
    <row r="60" spans="1:8">
      <c r="A60" s="18" t="s">
        <v>83</v>
      </c>
      <c r="B60" s="1" t="s">
        <v>79</v>
      </c>
      <c r="G60" s="40" t="str">
        <f ca="1">IF(AND(LEN($G$1)=1,LEFT(A60,1)=$G$1),MAX($G$1:G59)+1,IF(COUNTIF(A60,"*"&amp;$G$1&amp;"*"),MAX($G$1:G59)+1,""))</f>
        <v/>
      </c>
      <c r="H60" s="33" t="str">
        <f t="shared" ca="1" si="0"/>
        <v/>
      </c>
    </row>
    <row r="61" spans="1:8">
      <c r="A61" s="18" t="s">
        <v>84</v>
      </c>
      <c r="B61" s="1" t="s">
        <v>79</v>
      </c>
      <c r="G61" s="40" t="str">
        <f ca="1">IF(AND(LEN($G$1)=1,LEFT(A61,1)=$G$1),MAX($G$1:G60)+1,IF(COUNTIF(A61,"*"&amp;$G$1&amp;"*"),MAX($G$1:G60)+1,""))</f>
        <v/>
      </c>
      <c r="H61" s="33" t="str">
        <f t="shared" ca="1" si="0"/>
        <v/>
      </c>
    </row>
    <row r="62" spans="1:8">
      <c r="A62" s="18" t="s">
        <v>85</v>
      </c>
      <c r="B62" s="1" t="s">
        <v>79</v>
      </c>
      <c r="G62" s="40" t="str">
        <f ca="1">IF(AND(LEN($G$1)=1,LEFT(A62,1)=$G$1),MAX($G$1:G61)+1,IF(COUNTIF(A62,"*"&amp;$G$1&amp;"*"),MAX($G$1:G61)+1,""))</f>
        <v/>
      </c>
      <c r="H62" s="33" t="str">
        <f t="shared" ca="1" si="0"/>
        <v/>
      </c>
    </row>
    <row r="63" spans="1:8">
      <c r="A63" s="18" t="s">
        <v>86</v>
      </c>
      <c r="B63" s="1" t="s">
        <v>87</v>
      </c>
      <c r="G63" s="40" t="str">
        <f ca="1">IF(AND(LEN($G$1)=1,LEFT(A63,1)=$G$1),MAX($G$1:G62)+1,IF(COUNTIF(A63,"*"&amp;$G$1&amp;"*"),MAX($G$1:G62)+1,""))</f>
        <v/>
      </c>
      <c r="H63" s="33" t="str">
        <f t="shared" ca="1" si="0"/>
        <v/>
      </c>
    </row>
    <row r="64" spans="1:8">
      <c r="A64" s="18" t="s">
        <v>88</v>
      </c>
      <c r="B64" s="1" t="s">
        <v>87</v>
      </c>
      <c r="G64" s="40" t="str">
        <f ca="1">IF(AND(LEN($G$1)=1,LEFT(A64,1)=$G$1),MAX($G$1:G63)+1,IF(COUNTIF(A64,"*"&amp;$G$1&amp;"*"),MAX($G$1:G63)+1,""))</f>
        <v/>
      </c>
      <c r="H64" s="33" t="str">
        <f t="shared" ca="1" si="0"/>
        <v/>
      </c>
    </row>
    <row r="65" spans="1:8">
      <c r="A65" s="18" t="s">
        <v>89</v>
      </c>
      <c r="B65" s="1" t="s">
        <v>87</v>
      </c>
      <c r="G65" s="40" t="str">
        <f ca="1">IF(AND(LEN($G$1)=1,LEFT(A65,1)=$G$1),MAX($G$1:G64)+1,IF(COUNTIF(A65,"*"&amp;$G$1&amp;"*"),MAX($G$1:G64)+1,""))</f>
        <v/>
      </c>
      <c r="H65" s="33" t="str">
        <f t="shared" ca="1" si="0"/>
        <v/>
      </c>
    </row>
    <row r="66" spans="1:8">
      <c r="A66" s="18" t="s">
        <v>90</v>
      </c>
      <c r="B66" s="1" t="s">
        <v>51</v>
      </c>
      <c r="G66" s="40" t="str">
        <f ca="1">IF(AND(LEN($G$1)=1,LEFT(A66,1)=$G$1),MAX($G$1:G65)+1,IF(COUNTIF(A66,"*"&amp;$G$1&amp;"*"),MAX($G$1:G65)+1,""))</f>
        <v/>
      </c>
      <c r="H66" s="33" t="str">
        <f t="shared" ref="H66:H118" ca="1" si="1">IF(ROW()&gt;MAX(G:G),"",INDEX(A:A,MATCH(ROW(),G:G,0)))</f>
        <v/>
      </c>
    </row>
    <row r="67" spans="1:8">
      <c r="A67" s="18" t="s">
        <v>91</v>
      </c>
      <c r="B67" s="1" t="s">
        <v>51</v>
      </c>
      <c r="G67" s="40" t="str">
        <f ca="1">IF(AND(LEN($G$1)=1,LEFT(A67,1)=$G$1),MAX($G$1:G66)+1,IF(COUNTIF(A67,"*"&amp;$G$1&amp;"*"),MAX($G$1:G66)+1,""))</f>
        <v/>
      </c>
      <c r="H67" s="33" t="str">
        <f t="shared" ca="1" si="1"/>
        <v/>
      </c>
    </row>
    <row r="68" spans="1:8">
      <c r="A68" s="18" t="s">
        <v>92</v>
      </c>
      <c r="B68" s="1" t="s">
        <v>51</v>
      </c>
      <c r="G68" s="40" t="str">
        <f ca="1">IF(AND(LEN($G$1)=1,LEFT(A68,1)=$G$1),MAX($G$1:G67)+1,IF(COUNTIF(A68,"*"&amp;$G$1&amp;"*"),MAX($G$1:G67)+1,""))</f>
        <v/>
      </c>
      <c r="H68" s="33" t="str">
        <f t="shared" ca="1" si="1"/>
        <v/>
      </c>
    </row>
    <row r="69" spans="1:8">
      <c r="A69" s="18" t="s">
        <v>93</v>
      </c>
      <c r="B69" s="1" t="s">
        <v>51</v>
      </c>
      <c r="G69" s="40" t="str">
        <f ca="1">IF(AND(LEN($G$1)=1,LEFT(A69,1)=$G$1),MAX($G$1:G68)+1,IF(COUNTIF(A69,"*"&amp;$G$1&amp;"*"),MAX($G$1:G68)+1,""))</f>
        <v/>
      </c>
      <c r="H69" s="33" t="str">
        <f t="shared" ca="1" si="1"/>
        <v/>
      </c>
    </row>
    <row r="70" spans="1:8">
      <c r="A70" s="18" t="s">
        <v>94</v>
      </c>
      <c r="B70" s="1" t="s">
        <v>51</v>
      </c>
      <c r="G70" s="40" t="str">
        <f ca="1">IF(AND(LEN($G$1)=1,LEFT(A70,1)=$G$1),MAX($G$1:G69)+1,IF(COUNTIF(A70,"*"&amp;$G$1&amp;"*"),MAX($G$1:G69)+1,""))</f>
        <v/>
      </c>
      <c r="H70" s="33" t="str">
        <f t="shared" ca="1" si="1"/>
        <v/>
      </c>
    </row>
    <row r="71" spans="1:8">
      <c r="A71" s="18" t="s">
        <v>95</v>
      </c>
      <c r="B71" s="1" t="s">
        <v>17</v>
      </c>
      <c r="G71" s="40" t="str">
        <f ca="1">IF(AND(LEN($G$1)=1,LEFT(A71,1)=$G$1),MAX($G$1:G70)+1,IF(COUNTIF(A71,"*"&amp;$G$1&amp;"*"),MAX($G$1:G70)+1,""))</f>
        <v/>
      </c>
      <c r="H71" s="33" t="str">
        <f t="shared" ca="1" si="1"/>
        <v/>
      </c>
    </row>
    <row r="72" spans="1:8">
      <c r="A72" s="18" t="s">
        <v>96</v>
      </c>
      <c r="B72" s="1" t="s">
        <v>17</v>
      </c>
      <c r="G72" s="40">
        <f ca="1">IF(AND(LEN($G$1)=1,LEFT(A72,1)=$G$1),MAX($G$1:G71)+1,IF(COUNTIF(A72,"*"&amp;$G$1&amp;"*"),MAX($G$1:G71)+1,""))</f>
        <v>1</v>
      </c>
      <c r="H72" s="33" t="str">
        <f t="shared" ca="1" si="1"/>
        <v/>
      </c>
    </row>
    <row r="73" spans="1:8">
      <c r="A73" s="18" t="s">
        <v>97</v>
      </c>
      <c r="B73" s="1" t="s">
        <v>1</v>
      </c>
      <c r="G73" s="40" t="str">
        <f ca="1">IF(AND(LEN($G$1)=1,LEFT(A73,1)=$G$1),MAX($G$1:G72)+1,IF(COUNTIF(A73,"*"&amp;$G$1&amp;"*"),MAX($G$1:G72)+1,""))</f>
        <v/>
      </c>
      <c r="H73" s="33" t="str">
        <f t="shared" ca="1" si="1"/>
        <v/>
      </c>
    </row>
    <row r="74" spans="1:8">
      <c r="A74" s="18" t="s">
        <v>98</v>
      </c>
      <c r="B74" s="1" t="s">
        <v>99</v>
      </c>
      <c r="G74" s="40" t="str">
        <f ca="1">IF(AND(LEN($G$1)=1,LEFT(A74,1)=$G$1),MAX($G$1:G73)+1,IF(COUNTIF(A74,"*"&amp;$G$1&amp;"*"),MAX($G$1:G73)+1,""))</f>
        <v/>
      </c>
      <c r="H74" s="33" t="str">
        <f t="shared" ca="1" si="1"/>
        <v/>
      </c>
    </row>
    <row r="75" spans="1:8">
      <c r="A75" s="18" t="s">
        <v>100</v>
      </c>
      <c r="B75" s="1" t="s">
        <v>99</v>
      </c>
      <c r="G75" s="40" t="str">
        <f ca="1">IF(AND(LEN($G$1)=1,LEFT(A75,1)=$G$1),MAX($G$1:G74)+1,IF(COUNTIF(A75,"*"&amp;$G$1&amp;"*"),MAX($G$1:G74)+1,""))</f>
        <v/>
      </c>
      <c r="H75" s="33" t="str">
        <f t="shared" ca="1" si="1"/>
        <v/>
      </c>
    </row>
    <row r="76" spans="1:8">
      <c r="A76" s="18" t="s">
        <v>101</v>
      </c>
      <c r="B76" s="1" t="s">
        <v>99</v>
      </c>
      <c r="G76" s="40" t="str">
        <f ca="1">IF(AND(LEN($G$1)=1,LEFT(A76,1)=$G$1),MAX($G$1:G75)+1,IF(COUNTIF(A76,"*"&amp;$G$1&amp;"*"),MAX($G$1:G75)+1,""))</f>
        <v/>
      </c>
      <c r="H76" s="33" t="str">
        <f t="shared" ca="1" si="1"/>
        <v/>
      </c>
    </row>
    <row r="77" spans="1:8">
      <c r="A77" s="18" t="s">
        <v>102</v>
      </c>
      <c r="B77" s="1" t="s">
        <v>99</v>
      </c>
      <c r="G77" s="40" t="str">
        <f ca="1">IF(AND(LEN($G$1)=1,LEFT(A77,1)=$G$1),MAX($G$1:G76)+1,IF(COUNTIF(A77,"*"&amp;$G$1&amp;"*"),MAX($G$1:G76)+1,""))</f>
        <v/>
      </c>
      <c r="H77" s="33" t="str">
        <f t="shared" ca="1" si="1"/>
        <v/>
      </c>
    </row>
    <row r="78" spans="1:8">
      <c r="A78" s="18" t="s">
        <v>103</v>
      </c>
      <c r="B78" s="1" t="s">
        <v>99</v>
      </c>
      <c r="G78" s="40" t="str">
        <f ca="1">IF(AND(LEN($G$1)=1,LEFT(A78,1)=$G$1),MAX($G$1:G77)+1,IF(COUNTIF(A78,"*"&amp;$G$1&amp;"*"),MAX($G$1:G77)+1,""))</f>
        <v/>
      </c>
      <c r="H78" s="33" t="str">
        <f t="shared" ca="1" si="1"/>
        <v/>
      </c>
    </row>
    <row r="79" spans="1:8">
      <c r="A79" s="18" t="s">
        <v>104</v>
      </c>
      <c r="B79" s="1" t="s">
        <v>99</v>
      </c>
      <c r="G79" s="40" t="str">
        <f ca="1">IF(AND(LEN($G$1)=1,LEFT(A79,1)=$G$1),MAX($G$1:G78)+1,IF(COUNTIF(A79,"*"&amp;$G$1&amp;"*"),MAX($G$1:G78)+1,""))</f>
        <v/>
      </c>
      <c r="H79" s="33" t="str">
        <f t="shared" ca="1" si="1"/>
        <v/>
      </c>
    </row>
    <row r="80" spans="1:8">
      <c r="A80" s="18" t="s">
        <v>105</v>
      </c>
      <c r="B80" s="1" t="s">
        <v>99</v>
      </c>
      <c r="G80" s="40" t="str">
        <f ca="1">IF(AND(LEN($G$1)=1,LEFT(A80,1)=$G$1),MAX($G$1:G79)+1,IF(COUNTIF(A80,"*"&amp;$G$1&amp;"*"),MAX($G$1:G79)+1,""))</f>
        <v/>
      </c>
      <c r="H80" s="33" t="str">
        <f t="shared" ca="1" si="1"/>
        <v/>
      </c>
    </row>
    <row r="81" spans="1:8">
      <c r="A81" s="18" t="s">
        <v>106</v>
      </c>
      <c r="B81" s="1" t="s">
        <v>99</v>
      </c>
      <c r="G81" s="40" t="str">
        <f ca="1">IF(AND(LEN($G$1)=1,LEFT(A81,1)=$G$1),MAX($G$1:G80)+1,IF(COUNTIF(A81,"*"&amp;$G$1&amp;"*"),MAX($G$1:G80)+1,""))</f>
        <v/>
      </c>
      <c r="H81" s="33" t="str">
        <f t="shared" ca="1" si="1"/>
        <v/>
      </c>
    </row>
    <row r="82" spans="1:8">
      <c r="A82" s="18" t="s">
        <v>107</v>
      </c>
      <c r="B82" s="1" t="s">
        <v>2</v>
      </c>
      <c r="G82" s="40" t="str">
        <f ca="1">IF(AND(LEN($G$1)=1,LEFT(A82,1)=$G$1),MAX($G$1:G81)+1,IF(COUNTIF(A82,"*"&amp;$G$1&amp;"*"),MAX($G$1:G81)+1,""))</f>
        <v/>
      </c>
      <c r="H82" s="33" t="str">
        <f t="shared" ca="1" si="1"/>
        <v/>
      </c>
    </row>
    <row r="83" spans="1:8">
      <c r="A83" s="18" t="s">
        <v>108</v>
      </c>
      <c r="B83" s="1" t="s">
        <v>2</v>
      </c>
      <c r="G83" s="40" t="str">
        <f ca="1">IF(AND(LEN($G$1)=1,LEFT(A83,1)=$G$1),MAX($G$1:G82)+1,IF(COUNTIF(A83,"*"&amp;$G$1&amp;"*"),MAX($G$1:G82)+1,""))</f>
        <v/>
      </c>
      <c r="H83" s="33" t="str">
        <f t="shared" ca="1" si="1"/>
        <v/>
      </c>
    </row>
    <row r="84" spans="1:8">
      <c r="A84" s="18" t="s">
        <v>109</v>
      </c>
      <c r="B84" s="1" t="s">
        <v>40</v>
      </c>
      <c r="G84" s="40" t="str">
        <f ca="1">IF(AND(LEN($G$1)=1,LEFT(A84,1)=$G$1),MAX($G$1:G83)+1,IF(COUNTIF(A84,"*"&amp;$G$1&amp;"*"),MAX($G$1:G83)+1,""))</f>
        <v/>
      </c>
      <c r="H84" s="33" t="str">
        <f t="shared" ca="1" si="1"/>
        <v/>
      </c>
    </row>
    <row r="85" spans="1:8">
      <c r="A85" s="18" t="s">
        <v>110</v>
      </c>
      <c r="B85" s="1" t="s">
        <v>111</v>
      </c>
      <c r="G85" s="40" t="str">
        <f ca="1">IF(AND(LEN($G$1)=1,LEFT(A85,1)=$G$1),MAX($G$1:G84)+1,IF(COUNTIF(A85,"*"&amp;$G$1&amp;"*"),MAX($G$1:G84)+1,""))</f>
        <v/>
      </c>
      <c r="H85" s="33" t="str">
        <f t="shared" ca="1" si="1"/>
        <v/>
      </c>
    </row>
    <row r="86" spans="1:8">
      <c r="A86" s="18" t="s">
        <v>112</v>
      </c>
      <c r="B86" s="1" t="s">
        <v>7</v>
      </c>
      <c r="G86" s="40" t="str">
        <f ca="1">IF(AND(LEN($G$1)=1,LEFT(A86,1)=$G$1),MAX($G$1:G85)+1,IF(COUNTIF(A86,"*"&amp;$G$1&amp;"*"),MAX($G$1:G85)+1,""))</f>
        <v/>
      </c>
      <c r="H86" s="33" t="str">
        <f t="shared" ca="1" si="1"/>
        <v/>
      </c>
    </row>
    <row r="87" spans="1:8">
      <c r="A87" s="18" t="s">
        <v>113</v>
      </c>
      <c r="B87" s="1" t="s">
        <v>114</v>
      </c>
      <c r="G87" s="40" t="str">
        <f ca="1">IF(AND(LEN($G$1)=1,LEFT(A87,1)=$G$1),MAX($G$1:G86)+1,IF(COUNTIF(A87,"*"&amp;$G$1&amp;"*"),MAX($G$1:G86)+1,""))</f>
        <v/>
      </c>
      <c r="H87" s="33" t="str">
        <f t="shared" ca="1" si="1"/>
        <v/>
      </c>
    </row>
    <row r="88" spans="1:8">
      <c r="A88" s="18" t="s">
        <v>115</v>
      </c>
      <c r="B88" s="1" t="s">
        <v>114</v>
      </c>
      <c r="G88" s="40" t="str">
        <f ca="1">IF(AND(LEN($G$1)=1,LEFT(A88,1)=$G$1),MAX($G$1:G87)+1,IF(COUNTIF(A88,"*"&amp;$G$1&amp;"*"),MAX($G$1:G87)+1,""))</f>
        <v/>
      </c>
      <c r="H88" s="33" t="str">
        <f t="shared" ca="1" si="1"/>
        <v/>
      </c>
    </row>
    <row r="89" spans="1:8">
      <c r="A89" s="18" t="s">
        <v>116</v>
      </c>
      <c r="B89" s="1" t="s">
        <v>114</v>
      </c>
      <c r="G89" s="40" t="str">
        <f ca="1">IF(AND(LEN($G$1)=1,LEFT(A89,1)=$G$1),MAX($G$1:G88)+1,IF(COUNTIF(A89,"*"&amp;$G$1&amp;"*"),MAX($G$1:G88)+1,""))</f>
        <v/>
      </c>
      <c r="H89" s="33" t="str">
        <f t="shared" ca="1" si="1"/>
        <v/>
      </c>
    </row>
    <row r="90" spans="1:8">
      <c r="A90" s="18" t="s">
        <v>117</v>
      </c>
      <c r="B90" s="1" t="s">
        <v>114</v>
      </c>
      <c r="G90" s="40" t="str">
        <f ca="1">IF(AND(LEN($G$1)=1,LEFT(A90,1)=$G$1),MAX($G$1:G89)+1,IF(COUNTIF(A90,"*"&amp;$G$1&amp;"*"),MAX($G$1:G89)+1,""))</f>
        <v/>
      </c>
      <c r="H90" s="33" t="str">
        <f t="shared" ca="1" si="1"/>
        <v/>
      </c>
    </row>
    <row r="91" spans="1:8">
      <c r="A91" s="18" t="s">
        <v>118</v>
      </c>
      <c r="B91" s="1" t="s">
        <v>114</v>
      </c>
      <c r="G91" s="40" t="str">
        <f ca="1">IF(AND(LEN($G$1)=1,LEFT(A91,1)=$G$1),MAX($G$1:G90)+1,IF(COUNTIF(A91,"*"&amp;$G$1&amp;"*"),MAX($G$1:G90)+1,""))</f>
        <v/>
      </c>
      <c r="H91" s="33" t="str">
        <f t="shared" ca="1" si="1"/>
        <v/>
      </c>
    </row>
    <row r="92" spans="1:8">
      <c r="A92" s="18" t="s">
        <v>119</v>
      </c>
      <c r="B92" s="1" t="s">
        <v>114</v>
      </c>
      <c r="G92" s="40" t="str">
        <f ca="1">IF(AND(LEN($G$1)=1,LEFT(A92,1)=$G$1),MAX($G$1:G91)+1,IF(COUNTIF(A92,"*"&amp;$G$1&amp;"*"),MAX($G$1:G91)+1,""))</f>
        <v/>
      </c>
      <c r="H92" s="33" t="str">
        <f t="shared" ca="1" si="1"/>
        <v/>
      </c>
    </row>
    <row r="93" spans="1:8">
      <c r="A93" s="18" t="s">
        <v>120</v>
      </c>
      <c r="B93" s="1" t="s">
        <v>111</v>
      </c>
      <c r="G93" s="40" t="str">
        <f ca="1">IF(AND(LEN($G$1)=1,LEFT(A93,1)=$G$1),MAX($G$1:G92)+1,IF(COUNTIF(A93,"*"&amp;$G$1&amp;"*"),MAX($G$1:G92)+1,""))</f>
        <v/>
      </c>
      <c r="H93" s="33" t="str">
        <f t="shared" ca="1" si="1"/>
        <v/>
      </c>
    </row>
    <row r="94" spans="1:8">
      <c r="A94" s="18" t="s">
        <v>121</v>
      </c>
      <c r="B94" s="1" t="s">
        <v>111</v>
      </c>
      <c r="G94" s="40">
        <f ca="1">IF(AND(LEN($G$1)=1,LEFT(A94,1)=$G$1),MAX($G$1:G93)+1,IF(COUNTIF(A94,"*"&amp;$G$1&amp;"*"),MAX($G$1:G93)+1,""))</f>
        <v>2</v>
      </c>
      <c r="H94" s="33" t="str">
        <f t="shared" ca="1" si="1"/>
        <v/>
      </c>
    </row>
    <row r="95" spans="1:8">
      <c r="A95" s="18" t="s">
        <v>122</v>
      </c>
      <c r="B95" s="1" t="s">
        <v>123</v>
      </c>
      <c r="G95" s="40" t="str">
        <f ca="1">IF(AND(LEN($G$1)=1,LEFT(A95,1)=$G$1),MAX($G$1:G94)+1,IF(COUNTIF(A95,"*"&amp;$G$1&amp;"*"),MAX($G$1:G94)+1,""))</f>
        <v/>
      </c>
      <c r="H95" s="33" t="str">
        <f t="shared" ca="1" si="1"/>
        <v/>
      </c>
    </row>
    <row r="96" spans="1:8">
      <c r="A96" s="18" t="s">
        <v>124</v>
      </c>
      <c r="B96" s="1" t="s">
        <v>27</v>
      </c>
      <c r="G96" s="40" t="str">
        <f ca="1">IF(AND(LEN($G$1)=1,LEFT(A96,1)=$G$1),MAX($G$1:G95)+1,IF(COUNTIF(A96,"*"&amp;$G$1&amp;"*"),MAX($G$1:G95)+1,""))</f>
        <v/>
      </c>
      <c r="H96" s="33" t="str">
        <f t="shared" ca="1" si="1"/>
        <v/>
      </c>
    </row>
    <row r="97" spans="1:8">
      <c r="A97" s="18" t="s">
        <v>125</v>
      </c>
      <c r="B97" s="1" t="s">
        <v>27</v>
      </c>
      <c r="G97" s="40" t="str">
        <f ca="1">IF(AND(LEN($G$1)=1,LEFT(A97,1)=$G$1),MAX($G$1:G96)+1,IF(COUNTIF(A97,"*"&amp;$G$1&amp;"*"),MAX($G$1:G96)+1,""))</f>
        <v/>
      </c>
      <c r="H97" s="33" t="str">
        <f t="shared" ca="1" si="1"/>
        <v/>
      </c>
    </row>
    <row r="98" spans="1:8">
      <c r="A98" s="18" t="s">
        <v>126</v>
      </c>
      <c r="B98" s="1" t="s">
        <v>27</v>
      </c>
      <c r="G98" s="40" t="str">
        <f ca="1">IF(AND(LEN($G$1)=1,LEFT(A98,1)=$G$1),MAX($G$1:G97)+1,IF(COUNTIF(A98,"*"&amp;$G$1&amp;"*"),MAX($G$1:G97)+1,""))</f>
        <v/>
      </c>
      <c r="H98" s="33" t="str">
        <f t="shared" ca="1" si="1"/>
        <v/>
      </c>
    </row>
    <row r="99" spans="1:8">
      <c r="A99" s="18" t="s">
        <v>127</v>
      </c>
      <c r="B99" s="1" t="s">
        <v>40</v>
      </c>
      <c r="G99" s="40" t="str">
        <f ca="1">IF(AND(LEN($G$1)=1,LEFT(A99,1)=$G$1),MAX($G$1:G98)+1,IF(COUNTIF(A99,"*"&amp;$G$1&amp;"*"),MAX($G$1:G98)+1,""))</f>
        <v/>
      </c>
      <c r="H99" s="33" t="str">
        <f t="shared" ca="1" si="1"/>
        <v/>
      </c>
    </row>
    <row r="100" spans="1:8">
      <c r="A100" s="18" t="s">
        <v>128</v>
      </c>
      <c r="B100" s="1" t="s">
        <v>40</v>
      </c>
      <c r="G100" s="40" t="str">
        <f ca="1">IF(AND(LEN($G$1)=1,LEFT(A100,1)=$G$1),MAX($G$1:G99)+1,IF(COUNTIF(A100,"*"&amp;$G$1&amp;"*"),MAX($G$1:G99)+1,""))</f>
        <v/>
      </c>
      <c r="H100" s="33" t="str">
        <f t="shared" ca="1" si="1"/>
        <v/>
      </c>
    </row>
    <row r="101" spans="1:8">
      <c r="A101" s="18" t="s">
        <v>129</v>
      </c>
      <c r="B101" s="1" t="s">
        <v>40</v>
      </c>
      <c r="G101" s="40" t="str">
        <f ca="1">IF(AND(LEN($G$1)=1,LEFT(A101,1)=$G$1),MAX($G$1:G100)+1,IF(COUNTIF(A101,"*"&amp;$G$1&amp;"*"),MAX($G$1:G100)+1,""))</f>
        <v/>
      </c>
      <c r="H101" s="33" t="str">
        <f t="shared" ca="1" si="1"/>
        <v/>
      </c>
    </row>
    <row r="102" spans="1:8">
      <c r="A102" s="18" t="s">
        <v>130</v>
      </c>
      <c r="B102" s="1" t="s">
        <v>2</v>
      </c>
      <c r="G102" s="40" t="str">
        <f ca="1">IF(AND(LEN($G$1)=1,LEFT(A102,1)=$G$1),MAX($G$1:G101)+1,IF(COUNTIF(A102,"*"&amp;$G$1&amp;"*"),MAX($G$1:G101)+1,""))</f>
        <v/>
      </c>
      <c r="H102" s="33" t="str">
        <f t="shared" ca="1" si="1"/>
        <v/>
      </c>
    </row>
    <row r="103" spans="1:8">
      <c r="A103" s="18" t="s">
        <v>131</v>
      </c>
      <c r="B103" s="1" t="s">
        <v>2</v>
      </c>
      <c r="G103" s="40" t="str">
        <f ca="1">IF(AND(LEN($G$1)=1,LEFT(A103,1)=$G$1),MAX($G$1:G102)+1,IF(COUNTIF(A103,"*"&amp;$G$1&amp;"*"),MAX($G$1:G102)+1,""))</f>
        <v/>
      </c>
      <c r="H103" s="33" t="str">
        <f t="shared" ca="1" si="1"/>
        <v/>
      </c>
    </row>
    <row r="104" spans="1:8">
      <c r="A104" s="18" t="s">
        <v>132</v>
      </c>
      <c r="B104" s="1" t="s">
        <v>2</v>
      </c>
      <c r="G104" s="40" t="str">
        <f ca="1">IF(AND(LEN($G$1)=1,LEFT(A104,1)=$G$1),MAX($G$1:G103)+1,IF(COUNTIF(A104,"*"&amp;$G$1&amp;"*"),MAX($G$1:G103)+1,""))</f>
        <v/>
      </c>
      <c r="H104" s="33" t="str">
        <f t="shared" ca="1" si="1"/>
        <v/>
      </c>
    </row>
    <row r="105" spans="1:8">
      <c r="A105" s="18" t="s">
        <v>133</v>
      </c>
      <c r="B105" s="1" t="s">
        <v>2</v>
      </c>
      <c r="G105" s="40" t="str">
        <f ca="1">IF(AND(LEN($G$1)=1,LEFT(A105,1)=$G$1),MAX($G$1:G104)+1,IF(COUNTIF(A105,"*"&amp;$G$1&amp;"*"),MAX($G$1:G104)+1,""))</f>
        <v/>
      </c>
      <c r="H105" s="33" t="str">
        <f t="shared" ca="1" si="1"/>
        <v/>
      </c>
    </row>
    <row r="106" spans="1:8">
      <c r="A106" s="18" t="s">
        <v>4</v>
      </c>
      <c r="B106" s="1" t="s">
        <v>5</v>
      </c>
      <c r="G106" s="40" t="str">
        <f ca="1">IF(AND(LEN($G$1)=1,LEFT(A106,1)=$G$1),MAX($G$1:G105)+1,IF(COUNTIF(A106,"*"&amp;$G$1&amp;"*"),MAX($G$1:G105)+1,""))</f>
        <v/>
      </c>
      <c r="H106" s="33" t="str">
        <f t="shared" ca="1" si="1"/>
        <v/>
      </c>
    </row>
    <row r="107" spans="1:8">
      <c r="A107" s="18" t="s">
        <v>134</v>
      </c>
      <c r="B107" s="1" t="s">
        <v>5</v>
      </c>
      <c r="G107" s="40" t="str">
        <f ca="1">IF(AND(LEN($G$1)=1,LEFT(A107,1)=$G$1),MAX($G$1:G106)+1,IF(COUNTIF(A107,"*"&amp;$G$1&amp;"*"),MAX($G$1:G106)+1,""))</f>
        <v/>
      </c>
      <c r="H107" s="33" t="str">
        <f t="shared" ca="1" si="1"/>
        <v/>
      </c>
    </row>
    <row r="108" spans="1:8">
      <c r="A108" s="18" t="s">
        <v>135</v>
      </c>
      <c r="B108" s="1" t="s">
        <v>51</v>
      </c>
      <c r="G108" s="40" t="str">
        <f ca="1">IF(AND(LEN($G$1)=1,LEFT(A108,1)=$G$1),MAX($G$1:G107)+1,IF(COUNTIF(A108,"*"&amp;$G$1&amp;"*"),MAX($G$1:G107)+1,""))</f>
        <v/>
      </c>
      <c r="H108" s="33" t="str">
        <f t="shared" ca="1" si="1"/>
        <v/>
      </c>
    </row>
    <row r="109" spans="1:8">
      <c r="G109" s="40" t="str">
        <f ca="1">IF(AND(LEN($G$1)=1,LEFT(A109,1)=$G$1),MAX($G$1:G108)+1,IF(COUNTIF(A109,"*"&amp;$G$1&amp;"*"),MAX($G$1:G108)+1,""))</f>
        <v/>
      </c>
      <c r="H109" s="33" t="str">
        <f t="shared" ca="1" si="1"/>
        <v/>
      </c>
    </row>
    <row r="110" spans="1:8">
      <c r="G110" s="40" t="str">
        <f ca="1">IF(AND(LEN($G$1)=1,LEFT(A110,1)=$G$1),MAX($G$1:G109)+1,IF(COUNTIF(A110,"*"&amp;$G$1&amp;"*"),MAX($G$1:G109)+1,""))</f>
        <v/>
      </c>
      <c r="H110" s="33" t="str">
        <f t="shared" ca="1" si="1"/>
        <v/>
      </c>
    </row>
    <row r="111" spans="1:8">
      <c r="G111" s="40" t="str">
        <f ca="1">IF(AND(LEN($G$1)=1,LEFT(A111,1)=$G$1),MAX($G$1:G110)+1,IF(COUNTIF(A111,"*"&amp;$G$1&amp;"*"),MAX($G$1:G110)+1,""))</f>
        <v/>
      </c>
      <c r="H111" s="33" t="str">
        <f t="shared" ca="1" si="1"/>
        <v/>
      </c>
    </row>
    <row r="112" spans="1:8">
      <c r="G112" s="40" t="str">
        <f ca="1">IF(AND(LEN($G$1)=1,LEFT(A112,1)=$G$1),MAX($G$1:G111)+1,IF(COUNTIF(A112,"*"&amp;$G$1&amp;"*"),MAX($G$1:G111)+1,""))</f>
        <v/>
      </c>
      <c r="H112" s="33" t="str">
        <f t="shared" ca="1" si="1"/>
        <v/>
      </c>
    </row>
    <row r="113" spans="7:8">
      <c r="G113" s="40" t="str">
        <f ca="1">IF(AND(LEN($G$1)=1,LEFT(A113,1)=$G$1),MAX($G$1:G112)+1,IF(COUNTIF(A113,"*"&amp;$G$1&amp;"*"),MAX($G$1:G112)+1,""))</f>
        <v/>
      </c>
      <c r="H113" s="33" t="str">
        <f t="shared" ca="1" si="1"/>
        <v/>
      </c>
    </row>
    <row r="114" spans="7:8">
      <c r="G114" s="40" t="str">
        <f ca="1">IF(AND(LEN($G$1)=1,LEFT(A114,1)=$G$1),MAX($G$1:G113)+1,IF(COUNTIF(A114,"*"&amp;$G$1&amp;"*"),MAX($G$1:G113)+1,""))</f>
        <v/>
      </c>
      <c r="H114" s="33" t="str">
        <f t="shared" ca="1" si="1"/>
        <v/>
      </c>
    </row>
    <row r="115" spans="7:8">
      <c r="G115" s="40" t="str">
        <f ca="1">IF(AND(LEN($G$1)=1,LEFT(A115,1)=$G$1),MAX($G$1:G114)+1,IF(COUNTIF(A115,"*"&amp;$G$1&amp;"*"),MAX($G$1:G114)+1,""))</f>
        <v/>
      </c>
      <c r="H115" s="33" t="str">
        <f t="shared" ca="1" si="1"/>
        <v/>
      </c>
    </row>
    <row r="116" spans="7:8">
      <c r="G116" s="40" t="str">
        <f ca="1">IF(AND(LEN($G$1)=1,LEFT(A116,1)=$G$1),MAX($G$1:G115)+1,IF(COUNTIF(A116,"*"&amp;$G$1&amp;"*"),MAX($G$1:G115)+1,""))</f>
        <v/>
      </c>
      <c r="H116" s="33" t="str">
        <f t="shared" ca="1" si="1"/>
        <v/>
      </c>
    </row>
    <row r="117" spans="7:8">
      <c r="G117" s="40" t="str">
        <f ca="1">IF(AND(LEN($G$1)=1,LEFT(A117,1)=$G$1),MAX($G$1:G116)+1,IF(COUNTIF(A117,"*"&amp;$G$1&amp;"*"),MAX($G$1:G116)+1,""))</f>
        <v/>
      </c>
      <c r="H117" s="33" t="str">
        <f t="shared" ca="1" si="1"/>
        <v/>
      </c>
    </row>
    <row r="118" spans="7:8">
      <c r="G118" s="40" t="str">
        <f ca="1">IF(AND(LEN($G$1)=1,LEFT(A118,1)=$G$1),MAX($G$1:G117)+1,IF(COUNTIF(A118,"*"&amp;$G$1&amp;"*"),MAX($G$1:G117)+1,""))</f>
        <v/>
      </c>
      <c r="H118" s="33" t="str">
        <f t="shared" ca="1" si="1"/>
        <v/>
      </c>
    </row>
  </sheetData>
  <mergeCells count="5">
    <mergeCell ref="C1:F1"/>
    <mergeCell ref="C2:F2"/>
    <mergeCell ref="C3:F3"/>
    <mergeCell ref="C4:F5"/>
    <mergeCell ref="C6:F8"/>
  </mergeCells>
  <dataValidations count="1">
    <dataValidation type="list" allowBlank="1" showInputMessage="1" showErrorMessage="1" sqref="E11 D12">
      <formula1>Noms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A8" sqref="A5:XFD8"/>
    </sheetView>
  </sheetViews>
  <sheetFormatPr baseColWidth="10" defaultRowHeight="15"/>
  <cols>
    <col min="1" max="1" width="15.85546875" bestFit="1" customWidth="1"/>
  </cols>
  <sheetData>
    <row r="1" spans="1:2">
      <c r="A1" t="s">
        <v>137</v>
      </c>
      <c r="B1" s="15" t="s">
        <v>136</v>
      </c>
    </row>
    <row r="2" spans="1:2">
      <c r="A2" s="10" t="s">
        <v>142</v>
      </c>
      <c r="B2" s="9" t="s">
        <v>141</v>
      </c>
    </row>
    <row r="3" spans="1:2">
      <c r="A3" s="12" t="s">
        <v>3</v>
      </c>
      <c r="B3" s="11" t="s">
        <v>12</v>
      </c>
    </row>
    <row r="4" spans="1:2">
      <c r="A4" s="12" t="s">
        <v>140</v>
      </c>
      <c r="B4" s="23" t="s">
        <v>139</v>
      </c>
    </row>
    <row r="5" spans="1:2">
      <c r="A5" s="12"/>
      <c r="B5" s="11"/>
    </row>
    <row r="6" spans="1:2">
      <c r="A6" s="14"/>
      <c r="B6" s="13"/>
    </row>
    <row r="7" spans="1:2">
      <c r="A7" s="14"/>
      <c r="B7" s="24"/>
    </row>
    <row r="8" spans="1:2">
      <c r="A8" s="14"/>
      <c r="B8" s="11"/>
    </row>
    <row r="9" spans="1:2">
      <c r="A9" s="14"/>
      <c r="B9" s="11"/>
    </row>
    <row r="10" spans="1:2">
      <c r="A10" s="14"/>
      <c r="B10" s="11"/>
    </row>
    <row r="11" spans="1:2">
      <c r="A11" s="14"/>
      <c r="B11" s="11"/>
    </row>
    <row r="12" spans="1:2">
      <c r="A12" s="14"/>
      <c r="B12" s="11"/>
    </row>
    <row r="13" spans="1:2">
      <c r="A13" s="14"/>
      <c r="B13" s="11"/>
    </row>
    <row r="14" spans="1:2">
      <c r="A14" s="14"/>
      <c r="B14" s="11"/>
    </row>
    <row r="15" spans="1:2">
      <c r="A15" s="14"/>
      <c r="B15" s="11"/>
    </row>
    <row r="16" spans="1:2">
      <c r="A16" s="14"/>
      <c r="B16" s="1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Encodage</vt:lpstr>
      <vt:lpstr>Taxa</vt:lpstr>
      <vt:lpstr>Lieu dit</vt:lpstr>
      <vt:lpstr>b_espece</vt:lpstr>
      <vt:lpstr>b_site</vt:lpstr>
      <vt:lpstr>d_espece</vt:lpstr>
      <vt:lpstr>d_site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 Seleck</dc:creator>
  <cp:lastModifiedBy>___</cp:lastModifiedBy>
  <dcterms:created xsi:type="dcterms:W3CDTF">2013-06-25T08:12:21Z</dcterms:created>
  <dcterms:modified xsi:type="dcterms:W3CDTF">2013-06-25T17:27:52Z</dcterms:modified>
</cp:coreProperties>
</file>