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135" windowWidth="19035" windowHeight="8445"/>
  </bookViews>
  <sheets>
    <sheet name="Heures" sheetId="3" r:id="rId1"/>
  </sheets>
  <definedNames>
    <definedName name="midi">TIMEVALUE("12:30")</definedName>
  </definedNames>
  <calcPr calcId="125725"/>
  <pivotCaches>
    <pivotCache cacheId="12" r:id="rId2"/>
  </pivotCaches>
</workbook>
</file>

<file path=xl/calcChain.xml><?xml version="1.0" encoding="utf-8"?>
<calcChain xmlns="http://schemas.openxmlformats.org/spreadsheetml/2006/main">
  <c r="G45" i="3"/>
  <c r="B45"/>
  <c r="G44"/>
  <c r="B44"/>
  <c r="G43"/>
  <c r="B43"/>
  <c r="G42"/>
  <c r="B42"/>
  <c r="G41"/>
  <c r="B41"/>
  <c r="G40"/>
  <c r="B40"/>
  <c r="G39"/>
  <c r="B39"/>
  <c r="G38"/>
  <c r="B38"/>
  <c r="G37"/>
  <c r="B37"/>
  <c r="G36"/>
  <c r="B36"/>
  <c r="G35"/>
  <c r="B35"/>
  <c r="G34"/>
  <c r="B34"/>
  <c r="G33"/>
  <c r="B33"/>
  <c r="G32"/>
  <c r="B32"/>
  <c r="G31"/>
  <c r="B31"/>
  <c r="G30"/>
  <c r="B30"/>
  <c r="G29"/>
  <c r="B29"/>
  <c r="G28"/>
  <c r="B28"/>
  <c r="G27"/>
  <c r="B27"/>
  <c r="G26"/>
  <c r="B26"/>
  <c r="G25"/>
  <c r="B25"/>
  <c r="G24"/>
  <c r="B24"/>
  <c r="G23"/>
  <c r="B23"/>
  <c r="G22"/>
  <c r="B22"/>
  <c r="G21"/>
  <c r="B21"/>
  <c r="G20"/>
  <c r="B20"/>
  <c r="G19"/>
  <c r="B19"/>
  <c r="G18"/>
  <c r="B18"/>
  <c r="G2"/>
  <c r="G3"/>
  <c r="G4"/>
  <c r="G5"/>
  <c r="G6"/>
  <c r="G7"/>
  <c r="G8"/>
  <c r="G9"/>
  <c r="G10"/>
  <c r="G11"/>
  <c r="G12"/>
  <c r="G13"/>
  <c r="G14"/>
  <c r="G15"/>
  <c r="G16"/>
  <c r="G17"/>
  <c r="B17"/>
  <c r="B16"/>
  <c r="B15"/>
  <c r="B14"/>
  <c r="B13"/>
  <c r="B12"/>
  <c r="B11"/>
  <c r="B3"/>
  <c r="B4"/>
  <c r="B5"/>
  <c r="B6"/>
  <c r="B7"/>
  <c r="B8"/>
  <c r="B9"/>
  <c r="B10"/>
  <c r="B2"/>
</calcChain>
</file>

<file path=xl/sharedStrings.xml><?xml version="1.0" encoding="utf-8"?>
<sst xmlns="http://schemas.openxmlformats.org/spreadsheetml/2006/main" count="16" uniqueCount="15">
  <si>
    <t>Jour</t>
  </si>
  <si>
    <t>Fin</t>
  </si>
  <si>
    <t>Début</t>
  </si>
  <si>
    <t>Journée</t>
  </si>
  <si>
    <t>Début2</t>
  </si>
  <si>
    <t>Fin2</t>
  </si>
  <si>
    <t>N°semaine</t>
  </si>
  <si>
    <t>Total général</t>
  </si>
  <si>
    <t>Semaines</t>
  </si>
  <si>
    <t>2013</t>
  </si>
  <si>
    <t>févr</t>
  </si>
  <si>
    <t>Mois</t>
  </si>
  <si>
    <t>Somme des mois</t>
  </si>
  <si>
    <t>mars</t>
  </si>
  <si>
    <t>Somme semaines</t>
  </si>
</sst>
</file>

<file path=xl/styles.xml><?xml version="1.0" encoding="utf-8"?>
<styleSheet xmlns="http://schemas.openxmlformats.org/spreadsheetml/2006/main">
  <numFmts count="1">
    <numFmt numFmtId="164" formatCode="[h]:mm"/>
  </numFmts>
  <fonts count="4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name val="Tahoma"/>
      <family val="2"/>
    </font>
    <font>
      <sz val="11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0" fontId="1" fillId="0" borderId="0" xfId="0" applyNumberFormat="1" applyFont="1"/>
    <xf numFmtId="164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4" fontId="0" fillId="0" borderId="0" xfId="0" applyNumberFormat="1" applyAlignment="1">
      <alignment horizontal="left" indent="1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9" formatCode="dd/mm/yyyy"/>
      <alignment horizont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ahom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B" refreshedDate="41324.935762847221" createdVersion="3" refreshedVersion="3" minRefreshableVersion="3" recordCount="44">
  <cacheSource type="worksheet">
    <worksheetSource name="Tableau1"/>
  </cacheSource>
  <cacheFields count="8">
    <cacheField name="Jour" numFmtId="14">
      <sharedItems containsSemiMixedTypes="0" containsNonDate="0" containsDate="1" containsString="0" minDate="2013-02-01T00:00:00" maxDate="2013-03-17T00:00:00" count="44">
        <d v="2013-02-01T00:00:00"/>
        <d v="2013-02-02T00:00:00"/>
        <d v="2013-02-03T00:00:00"/>
        <d v="2013-02-04T00:00:00"/>
        <d v="2013-02-05T00:00:00"/>
        <d v="2013-02-06T00:00:00"/>
        <d v="2013-02-07T00:00:00"/>
        <d v="2013-02-08T00:00:00"/>
        <d v="2013-02-09T00:00:00"/>
        <d v="2013-02-10T00:00:00"/>
        <d v="2013-02-11T00:00:00"/>
        <d v="2013-02-12T00:00:00"/>
        <d v="2013-02-13T00:00:00"/>
        <d v="2013-02-14T00:00:00"/>
        <d v="2013-02-15T00:00:00"/>
        <d v="2013-02-16T00:00:00"/>
        <d v="2013-02-17T00:00:00"/>
        <d v="2013-02-18T00:00:00"/>
        <d v="2013-02-19T00:00:00"/>
        <d v="2013-02-20T00:00:00"/>
        <d v="2013-02-21T00:00:00"/>
        <d v="2013-02-22T00:00:00"/>
        <d v="2013-02-23T00:00:00"/>
        <d v="2013-02-24T00:00:00"/>
        <d v="2013-02-25T00:00:00"/>
        <d v="2013-02-26T00:00:00"/>
        <d v="2013-02-27T00:00:00"/>
        <d v="2013-02-28T00:00:00"/>
        <d v="2013-03-01T00:00:00"/>
        <d v="2013-03-02T00:00:00"/>
        <d v="2013-03-03T00:00:00"/>
        <d v="2013-03-04T00:00:00"/>
        <d v="2013-03-05T00:00:00"/>
        <d v="2013-03-06T00:00:00"/>
        <d v="2013-03-07T00:00:00"/>
        <d v="2013-03-08T00:00:00"/>
        <d v="2013-03-09T00:00:00"/>
        <d v="2013-03-10T00:00:00"/>
        <d v="2013-03-11T00:00:00"/>
        <d v="2013-03-12T00:00:00"/>
        <d v="2013-03-13T00:00:00"/>
        <d v="2013-03-14T00:00:00"/>
        <d v="2013-03-15T00:00:00"/>
        <d v="2013-03-16T00:00:00"/>
      </sharedItems>
      <fieldGroup par="7" base="0">
        <rangePr groupBy="months" startDate="2013-02-01T00:00:00" endDate="2013-03-17T00:00:00"/>
        <groupItems count="14">
          <s v="&lt;01/02/2013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7/03/2013"/>
        </groupItems>
      </fieldGroup>
    </cacheField>
    <cacheField name="N°semaine" numFmtId="0">
      <sharedItems containsSemiMixedTypes="0" containsString="0" containsNumber="1" containsInteger="1" minValue="5" maxValue="11" count="7">
        <n v="5"/>
        <n v="6"/>
        <n v="7"/>
        <n v="8"/>
        <n v="9"/>
        <n v="10"/>
        <n v="11"/>
      </sharedItems>
    </cacheField>
    <cacheField name="Début" numFmtId="0">
      <sharedItems containsNonDate="0" containsDate="1" containsString="0" containsBlank="1" minDate="1899-12-30T08:00:00" maxDate="1899-12-30T10:00:00"/>
    </cacheField>
    <cacheField name="Fin" numFmtId="0">
      <sharedItems containsNonDate="0" containsDate="1" containsString="0" containsBlank="1" minDate="1899-12-30T12:00:00" maxDate="1899-12-30T15:00:00"/>
    </cacheField>
    <cacheField name="Début2" numFmtId="0">
      <sharedItems containsNonDate="0" containsDate="1" containsString="0" containsBlank="1" minDate="1899-12-30T18:00:00" maxDate="1899-12-30T18:30:00"/>
    </cacheField>
    <cacheField name="Fin2" numFmtId="0">
      <sharedItems containsNonDate="0" containsDate="1" containsString="0" containsBlank="1" minDate="1899-12-30T00:30:00" maxDate="1899-12-30T22:30:00"/>
    </cacheField>
    <cacheField name="Journée" numFmtId="164">
      <sharedItems containsSemiMixedTypes="0" containsNonDate="0" containsDate="1" containsString="0" minDate="1899-12-30T00:00:00" maxDate="1899-12-30T10:30:00"/>
    </cacheField>
    <cacheField name="Années" numFmtId="0" databaseField="0">
      <fieldGroup base="0">
        <rangePr groupBy="years" startDate="2013-02-01T00:00:00" endDate="2013-03-17T00:00:00"/>
        <groupItems count="3">
          <s v="&lt;01/02/2013"/>
          <s v="2013"/>
          <s v="&gt;17/03/2013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x v="0"/>
    <d v="1899-12-30T08:00:00"/>
    <d v="1899-12-30T12:00:00"/>
    <d v="1899-12-30T18:00:00"/>
    <d v="1899-12-30T22:30:00"/>
    <d v="1899-12-30T08:30:00"/>
  </r>
  <r>
    <x v="1"/>
    <x v="0"/>
    <d v="1899-12-30T10:00:00"/>
    <d v="1899-12-30T15:00:00"/>
    <m/>
    <m/>
    <d v="1899-12-30T04:30:00"/>
  </r>
  <r>
    <x v="2"/>
    <x v="1"/>
    <m/>
    <m/>
    <m/>
    <m/>
    <d v="1899-12-30T00:00:00"/>
  </r>
  <r>
    <x v="3"/>
    <x v="1"/>
    <d v="1899-12-30T09:00:00"/>
    <d v="1899-12-30T12:00:00"/>
    <d v="1899-12-30T18:30:00"/>
    <d v="1899-12-30T00:30:00"/>
    <d v="1899-12-30T09:00:00"/>
  </r>
  <r>
    <x v="4"/>
    <x v="1"/>
    <d v="1899-12-30T09:00:00"/>
    <d v="1899-12-30T12:00:00"/>
    <d v="1899-12-30T18:30:00"/>
    <d v="1899-12-30T00:30:00"/>
    <d v="1899-12-30T09:00:00"/>
  </r>
  <r>
    <x v="5"/>
    <x v="1"/>
    <d v="1899-12-30T09:00:00"/>
    <d v="1899-12-30T12:00:00"/>
    <d v="1899-12-30T18:30:00"/>
    <d v="1899-12-30T00:30:00"/>
    <d v="1899-12-30T09:00:00"/>
  </r>
  <r>
    <x v="6"/>
    <x v="1"/>
    <d v="1899-12-30T08:00:00"/>
    <d v="1899-12-30T12:00:00"/>
    <d v="1899-12-30T18:00:00"/>
    <d v="1899-12-30T22:30:00"/>
    <d v="1899-12-30T08:30:00"/>
  </r>
  <r>
    <x v="7"/>
    <x v="1"/>
    <d v="1899-12-30T10:00:00"/>
    <d v="1899-12-30T15:00:00"/>
    <m/>
    <m/>
    <d v="1899-12-30T04:30:00"/>
  </r>
  <r>
    <x v="8"/>
    <x v="1"/>
    <m/>
    <m/>
    <m/>
    <m/>
    <d v="1899-12-30T00:00:00"/>
  </r>
  <r>
    <x v="9"/>
    <x v="2"/>
    <m/>
    <m/>
    <m/>
    <m/>
    <d v="1899-12-30T00:00:00"/>
  </r>
  <r>
    <x v="10"/>
    <x v="2"/>
    <d v="1899-12-30T08:00:00"/>
    <d v="1899-12-30T12:00:00"/>
    <d v="1899-12-30T18:00:00"/>
    <d v="1899-12-30T00:30:00"/>
    <d v="1899-12-30T10:30:00"/>
  </r>
  <r>
    <x v="11"/>
    <x v="2"/>
    <d v="1899-12-30T08:00:00"/>
    <d v="1899-12-30T12:00:00"/>
    <d v="1899-12-30T18:00:00"/>
    <d v="1899-12-30T00:30:00"/>
    <d v="1899-12-30T10:30:00"/>
  </r>
  <r>
    <x v="12"/>
    <x v="2"/>
    <d v="1899-12-30T10:00:00"/>
    <d v="1899-12-30T15:00:00"/>
    <m/>
    <m/>
    <d v="1899-12-30T04:30:00"/>
  </r>
  <r>
    <x v="13"/>
    <x v="2"/>
    <d v="1899-12-30T10:00:00"/>
    <d v="1899-12-30T15:00:00"/>
    <m/>
    <m/>
    <d v="1899-12-30T04:30:00"/>
  </r>
  <r>
    <x v="14"/>
    <x v="2"/>
    <d v="1899-12-30T10:00:00"/>
    <d v="1899-12-30T15:00:00"/>
    <d v="1899-12-30T18:30:00"/>
    <d v="1899-12-30T00:30:00"/>
    <d v="1899-12-30T10:30:00"/>
  </r>
  <r>
    <x v="15"/>
    <x v="2"/>
    <m/>
    <m/>
    <m/>
    <m/>
    <d v="1899-12-30T00:00:00"/>
  </r>
  <r>
    <x v="16"/>
    <x v="3"/>
    <d v="1899-12-30T08:00:00"/>
    <d v="1899-12-30T12:00:00"/>
    <d v="1899-12-30T18:00:00"/>
    <d v="1899-12-30T00:30:00"/>
    <d v="1899-12-30T10:30:00"/>
  </r>
  <r>
    <x v="17"/>
    <x v="3"/>
    <d v="1899-12-30T08:00:00"/>
    <d v="1899-12-30T12:00:00"/>
    <d v="1899-12-30T18:00:00"/>
    <d v="1899-12-30T00:30:00"/>
    <d v="1899-12-30T10:30:00"/>
  </r>
  <r>
    <x v="18"/>
    <x v="3"/>
    <d v="1899-12-30T10:00:00"/>
    <d v="1899-12-30T15:00:00"/>
    <m/>
    <m/>
    <d v="1899-12-30T04:30:00"/>
  </r>
  <r>
    <x v="19"/>
    <x v="3"/>
    <d v="1899-12-30T10:00:00"/>
    <d v="1899-12-30T15:00:00"/>
    <m/>
    <m/>
    <d v="1899-12-30T04:30:00"/>
  </r>
  <r>
    <x v="20"/>
    <x v="3"/>
    <d v="1899-12-30T10:00:00"/>
    <d v="1899-12-30T15:00:00"/>
    <d v="1899-12-30T18:30:00"/>
    <d v="1899-12-30T00:30:00"/>
    <d v="1899-12-30T10:30:00"/>
  </r>
  <r>
    <x v="21"/>
    <x v="3"/>
    <m/>
    <m/>
    <m/>
    <m/>
    <d v="1899-12-30T00:00:00"/>
  </r>
  <r>
    <x v="22"/>
    <x v="3"/>
    <d v="1899-12-30T08:00:00"/>
    <d v="1899-12-30T12:00:00"/>
    <d v="1899-12-30T18:00:00"/>
    <d v="1899-12-30T22:30:00"/>
    <d v="1899-12-30T08:30:00"/>
  </r>
  <r>
    <x v="23"/>
    <x v="4"/>
    <d v="1899-12-30T10:00:00"/>
    <d v="1899-12-30T15:00:00"/>
    <m/>
    <m/>
    <d v="1899-12-30T04:30:00"/>
  </r>
  <r>
    <x v="24"/>
    <x v="4"/>
    <m/>
    <m/>
    <m/>
    <m/>
    <d v="1899-12-30T00:00:00"/>
  </r>
  <r>
    <x v="25"/>
    <x v="4"/>
    <d v="1899-12-30T09:00:00"/>
    <d v="1899-12-30T12:00:00"/>
    <d v="1899-12-30T18:30:00"/>
    <d v="1899-12-30T00:30:00"/>
    <d v="1899-12-30T09:00:00"/>
  </r>
  <r>
    <x v="26"/>
    <x v="4"/>
    <d v="1899-12-30T09:00:00"/>
    <d v="1899-12-30T12:00:00"/>
    <d v="1899-12-30T18:30:00"/>
    <d v="1899-12-30T00:30:00"/>
    <d v="1899-12-30T09:00:00"/>
  </r>
  <r>
    <x v="27"/>
    <x v="4"/>
    <d v="1899-12-30T09:00:00"/>
    <d v="1899-12-30T12:00:00"/>
    <d v="1899-12-30T18:30:00"/>
    <d v="1899-12-30T00:30:00"/>
    <d v="1899-12-30T09:00:00"/>
  </r>
  <r>
    <x v="28"/>
    <x v="4"/>
    <d v="1899-12-30T08:00:00"/>
    <d v="1899-12-30T12:00:00"/>
    <d v="1899-12-30T18:00:00"/>
    <d v="1899-12-30T22:30:00"/>
    <d v="1899-12-30T08:30:00"/>
  </r>
  <r>
    <x v="29"/>
    <x v="4"/>
    <d v="1899-12-30T10:00:00"/>
    <d v="1899-12-30T15:00:00"/>
    <m/>
    <m/>
    <d v="1899-12-30T04:30:00"/>
  </r>
  <r>
    <x v="30"/>
    <x v="5"/>
    <m/>
    <m/>
    <m/>
    <m/>
    <d v="1899-12-30T00:00:00"/>
  </r>
  <r>
    <x v="31"/>
    <x v="5"/>
    <m/>
    <m/>
    <m/>
    <m/>
    <d v="1899-12-30T00:00:00"/>
  </r>
  <r>
    <x v="32"/>
    <x v="5"/>
    <d v="1899-12-30T08:00:00"/>
    <d v="1899-12-30T12:00:00"/>
    <d v="1899-12-30T18:00:00"/>
    <d v="1899-12-30T00:30:00"/>
    <d v="1899-12-30T10:30:00"/>
  </r>
  <r>
    <x v="33"/>
    <x v="5"/>
    <d v="1899-12-30T08:00:00"/>
    <d v="1899-12-30T12:00:00"/>
    <d v="1899-12-30T18:00:00"/>
    <d v="1899-12-30T00:30:00"/>
    <d v="1899-12-30T10:30:00"/>
  </r>
  <r>
    <x v="34"/>
    <x v="5"/>
    <d v="1899-12-30T10:00:00"/>
    <d v="1899-12-30T15:00:00"/>
    <m/>
    <m/>
    <d v="1899-12-30T04:30:00"/>
  </r>
  <r>
    <x v="35"/>
    <x v="5"/>
    <d v="1899-12-30T10:00:00"/>
    <d v="1899-12-30T15:00:00"/>
    <m/>
    <m/>
    <d v="1899-12-30T04:30:00"/>
  </r>
  <r>
    <x v="36"/>
    <x v="5"/>
    <d v="1899-12-30T10:00:00"/>
    <d v="1899-12-30T15:00:00"/>
    <d v="1899-12-30T18:30:00"/>
    <d v="1899-12-30T00:30:00"/>
    <d v="1899-12-30T10:30:00"/>
  </r>
  <r>
    <x v="37"/>
    <x v="6"/>
    <m/>
    <m/>
    <m/>
    <m/>
    <d v="1899-12-30T00:00:00"/>
  </r>
  <r>
    <x v="38"/>
    <x v="6"/>
    <d v="1899-12-30T08:00:00"/>
    <d v="1899-12-30T12:00:00"/>
    <d v="1899-12-30T18:00:00"/>
    <d v="1899-12-30T00:30:00"/>
    <d v="1899-12-30T10:30:00"/>
  </r>
  <r>
    <x v="39"/>
    <x v="6"/>
    <d v="1899-12-30T08:00:00"/>
    <d v="1899-12-30T12:00:00"/>
    <d v="1899-12-30T18:00:00"/>
    <d v="1899-12-30T00:30:00"/>
    <d v="1899-12-30T10:30:00"/>
  </r>
  <r>
    <x v="40"/>
    <x v="6"/>
    <d v="1899-12-30T10:00:00"/>
    <d v="1899-12-30T15:00:00"/>
    <m/>
    <m/>
    <d v="1899-12-30T04:30:00"/>
  </r>
  <r>
    <x v="41"/>
    <x v="6"/>
    <d v="1899-12-30T10:00:00"/>
    <d v="1899-12-30T15:00:00"/>
    <m/>
    <m/>
    <d v="1899-12-30T04:30:00"/>
  </r>
  <r>
    <x v="42"/>
    <x v="6"/>
    <d v="1899-12-30T10:00:00"/>
    <d v="1899-12-30T15:00:00"/>
    <d v="1899-12-30T18:30:00"/>
    <d v="1899-12-30T00:30:00"/>
    <d v="1899-12-30T10:30:00"/>
  </r>
  <r>
    <x v="43"/>
    <x v="6"/>
    <m/>
    <m/>
    <m/>
    <m/>
    <d v="1899-12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Mois">
  <location ref="M3:N7" firstHeaderRow="1" firstDataRow="1" firstDataCol="1"/>
  <pivotFields count="8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axis="axisRow" showAll="0" defaultSubtotal="0">
      <items count="3">
        <item x="0"/>
        <item x="1"/>
        <item x="2"/>
      </items>
    </pivotField>
  </pivotFields>
  <rowFields count="2">
    <field x="7"/>
    <field x="0"/>
  </rowFields>
  <rowItems count="4">
    <i>
      <x v="1"/>
    </i>
    <i r="1">
      <x v="2"/>
    </i>
    <i r="1">
      <x v="3"/>
    </i>
    <i t="grand">
      <x/>
    </i>
  </rowItems>
  <colItems count="1">
    <i/>
  </colItems>
  <dataFields count="1">
    <dataField name="Somme des mois" fld="6" baseField="0" baseItem="0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Semaines">
  <location ref="J3:K11" firstHeaderRow="1" firstDataRow="1" firstDataCol="1"/>
  <pivotFields count="8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dataField="1" numFmtId="164" showAll="0"/>
    <pivotField showAll="0" defaultSubtotal="0">
      <items count="3">
        <item x="0"/>
        <item x="1"/>
        <item x="2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semaines" fld="6" baseField="0" baseItem="0" numFmtId="164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G45" totalsRowShown="0" headerRowDxfId="3" dataDxfId="8">
  <tableColumns count="7">
    <tableColumn id="1" name="Jour" dataDxfId="1"/>
    <tableColumn id="8" name="N°semaine" dataDxfId="2">
      <calculatedColumnFormula>WEEKNUM(A2)</calculatedColumnFormula>
    </tableColumn>
    <tableColumn id="2" name="Début" dataDxfId="4"/>
    <tableColumn id="3" name="Fin" dataDxfId="7"/>
    <tableColumn id="4" name="Début2" dataDxfId="6"/>
    <tableColumn id="5" name="Fin2" dataDxfId="5"/>
    <tableColumn id="6" name="Journée" dataDxfId="0">
      <calculatedColumnFormula>MOD(D2-C2,1)+MOD(F2-E2,1)-IF(AND(C2&lt;TIMEVALUE("12:30"),D2&gt;TIMEVALUE("12:30")),TIMEVALUE("0:30"),0)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pane ySplit="1" topLeftCell="A2" activePane="bottomLeft" state="frozen"/>
      <selection pane="bottomLeft" activeCell="G2" sqref="G2"/>
    </sheetView>
  </sheetViews>
  <sheetFormatPr baseColWidth="10" defaultRowHeight="14.25"/>
  <cols>
    <col min="1" max="1" width="12.7109375" style="12" customWidth="1"/>
    <col min="2" max="2" width="16.140625" style="5" bestFit="1" customWidth="1"/>
    <col min="3" max="4" width="11.42578125" style="1"/>
    <col min="5" max="5" width="13" style="1" customWidth="1"/>
    <col min="6" max="6" width="11.42578125" style="1"/>
    <col min="7" max="7" width="12.140625" style="1" bestFit="1" customWidth="1"/>
    <col min="8" max="9" width="11.42578125" style="1"/>
    <col min="10" max="10" width="12.5703125" style="1" customWidth="1"/>
    <col min="11" max="11" width="18.140625" style="1" customWidth="1"/>
    <col min="12" max="12" width="5.5703125" style="1" customWidth="1"/>
    <col min="13" max="13" width="14.42578125" style="1" customWidth="1"/>
    <col min="14" max="14" width="16.140625" style="1" customWidth="1"/>
    <col min="15" max="16384" width="11.42578125" style="1"/>
  </cols>
  <sheetData>
    <row r="1" spans="1:15" ht="31.5" customHeight="1">
      <c r="A1" s="9" t="s">
        <v>0</v>
      </c>
      <c r="B1" s="10" t="s">
        <v>6</v>
      </c>
      <c r="C1" s="9" t="s">
        <v>2</v>
      </c>
      <c r="D1" s="9" t="s">
        <v>1</v>
      </c>
      <c r="E1" s="9" t="s">
        <v>4</v>
      </c>
      <c r="F1" s="9" t="s">
        <v>5</v>
      </c>
      <c r="G1" s="9" t="s">
        <v>3</v>
      </c>
    </row>
    <row r="2" spans="1:15">
      <c r="A2" s="11">
        <v>41306</v>
      </c>
      <c r="B2" s="4">
        <f t="shared" ref="B2:B10" si="0">WEEKNUM(A2)</f>
        <v>5</v>
      </c>
      <c r="C2" s="2">
        <v>0.33333333333333331</v>
      </c>
      <c r="D2" s="2">
        <v>0.5</v>
      </c>
      <c r="E2" s="2">
        <v>0.75</v>
      </c>
      <c r="F2" s="2">
        <v>0.9375</v>
      </c>
      <c r="G2" s="3">
        <f t="shared" ref="G2:G17" si="1">MOD(D2-C2,1)+MOD(F2-E2,1)-IF(AND(C2&lt;TIMEVALUE("12:30"),D2&gt;TIMEVALUE("12:30")),TIMEVALUE("0:30"),0)</f>
        <v>0.35416666666666669</v>
      </c>
    </row>
    <row r="3" spans="1:15" ht="15">
      <c r="A3" s="11">
        <v>41307</v>
      </c>
      <c r="B3" s="4">
        <f t="shared" si="0"/>
        <v>5</v>
      </c>
      <c r="C3" s="2">
        <v>0.41666666666666669</v>
      </c>
      <c r="D3" s="2">
        <v>0.625</v>
      </c>
      <c r="G3" s="3">
        <f t="shared" si="1"/>
        <v>0.18749999999999997</v>
      </c>
      <c r="J3" s="13" t="s">
        <v>8</v>
      </c>
      <c r="K3" t="s">
        <v>14</v>
      </c>
      <c r="L3"/>
      <c r="M3" s="13" t="s">
        <v>11</v>
      </c>
      <c r="N3" t="s">
        <v>12</v>
      </c>
      <c r="O3"/>
    </row>
    <row r="4" spans="1:15" ht="15">
      <c r="A4" s="11">
        <v>41308</v>
      </c>
      <c r="B4" s="4">
        <f t="shared" si="0"/>
        <v>6</v>
      </c>
      <c r="C4" s="2"/>
      <c r="D4" s="2"/>
      <c r="E4" s="2"/>
      <c r="F4" s="2"/>
      <c r="G4" s="3">
        <f t="shared" si="1"/>
        <v>0</v>
      </c>
      <c r="J4" s="14">
        <v>5</v>
      </c>
      <c r="K4" s="15">
        <v>0.54166666666666674</v>
      </c>
      <c r="L4"/>
      <c r="M4" s="14" t="s">
        <v>9</v>
      </c>
      <c r="N4" s="15"/>
      <c r="O4"/>
    </row>
    <row r="5" spans="1:15" ht="15">
      <c r="A5" s="11">
        <v>41309</v>
      </c>
      <c r="B5" s="4">
        <f t="shared" si="0"/>
        <v>6</v>
      </c>
      <c r="C5" s="2">
        <v>0.375</v>
      </c>
      <c r="D5" s="2">
        <v>0.5</v>
      </c>
      <c r="E5" s="2">
        <v>0.77083333333333337</v>
      </c>
      <c r="F5" s="2">
        <v>2.0833333333333332E-2</v>
      </c>
      <c r="G5" s="3">
        <f t="shared" si="1"/>
        <v>0.375</v>
      </c>
      <c r="J5" s="14">
        <v>6</v>
      </c>
      <c r="K5" s="15">
        <v>1.6666666666666667</v>
      </c>
      <c r="L5"/>
      <c r="M5" s="16" t="s">
        <v>10</v>
      </c>
      <c r="N5" s="15">
        <v>7.2500000000000009</v>
      </c>
      <c r="O5"/>
    </row>
    <row r="6" spans="1:15" ht="15">
      <c r="A6" s="11">
        <v>41310</v>
      </c>
      <c r="B6" s="4">
        <f t="shared" si="0"/>
        <v>6</v>
      </c>
      <c r="C6" s="2">
        <v>0.375</v>
      </c>
      <c r="D6" s="2">
        <v>0.5</v>
      </c>
      <c r="E6" s="2">
        <v>0.77083333333333337</v>
      </c>
      <c r="F6" s="2">
        <v>2.0833333333333332E-2</v>
      </c>
      <c r="G6" s="3">
        <f t="shared" si="1"/>
        <v>0.375</v>
      </c>
      <c r="J6" s="14">
        <v>7</v>
      </c>
      <c r="K6" s="15">
        <v>1.6875</v>
      </c>
      <c r="L6"/>
      <c r="M6" s="16" t="s">
        <v>13</v>
      </c>
      <c r="N6" s="15">
        <v>3.916666666666667</v>
      </c>
      <c r="O6"/>
    </row>
    <row r="7" spans="1:15" ht="15">
      <c r="A7" s="11">
        <v>41311</v>
      </c>
      <c r="B7" s="4">
        <f t="shared" si="0"/>
        <v>6</v>
      </c>
      <c r="C7" s="2">
        <v>0.375</v>
      </c>
      <c r="D7" s="2">
        <v>0.5</v>
      </c>
      <c r="E7" s="2">
        <v>0.77083333333333337</v>
      </c>
      <c r="F7" s="2">
        <v>2.0833333333333332E-2</v>
      </c>
      <c r="G7" s="3">
        <f t="shared" si="1"/>
        <v>0.375</v>
      </c>
      <c r="J7" s="14">
        <v>8</v>
      </c>
      <c r="K7" s="15">
        <v>2.0416666666666665</v>
      </c>
      <c r="L7"/>
      <c r="M7" s="14" t="s">
        <v>7</v>
      </c>
      <c r="N7" s="15">
        <v>11.166666666666668</v>
      </c>
      <c r="O7"/>
    </row>
    <row r="8" spans="1:15" ht="15">
      <c r="A8" s="11">
        <v>41312</v>
      </c>
      <c r="B8" s="4">
        <f t="shared" si="0"/>
        <v>6</v>
      </c>
      <c r="C8" s="2">
        <v>0.33333333333333331</v>
      </c>
      <c r="D8" s="2">
        <v>0.5</v>
      </c>
      <c r="E8" s="2">
        <v>0.75</v>
      </c>
      <c r="F8" s="2">
        <v>0.9375</v>
      </c>
      <c r="G8" s="3">
        <f t="shared" si="1"/>
        <v>0.35416666666666669</v>
      </c>
      <c r="J8" s="14">
        <v>9</v>
      </c>
      <c r="K8" s="15">
        <v>1.8541666666666667</v>
      </c>
      <c r="L8"/>
      <c r="M8"/>
      <c r="N8"/>
      <c r="O8"/>
    </row>
    <row r="9" spans="1:15" ht="15">
      <c r="A9" s="11">
        <v>41313</v>
      </c>
      <c r="B9" s="4">
        <f t="shared" si="0"/>
        <v>6</v>
      </c>
      <c r="C9" s="2">
        <v>0.41666666666666669</v>
      </c>
      <c r="D9" s="2">
        <v>0.625</v>
      </c>
      <c r="G9" s="3">
        <f t="shared" si="1"/>
        <v>0.18749999999999997</v>
      </c>
      <c r="J9" s="14">
        <v>10</v>
      </c>
      <c r="K9" s="15">
        <v>1.6875</v>
      </c>
      <c r="L9"/>
      <c r="M9"/>
      <c r="N9"/>
      <c r="O9"/>
    </row>
    <row r="10" spans="1:15" ht="15">
      <c r="A10" s="11">
        <v>41314</v>
      </c>
      <c r="B10" s="4">
        <f t="shared" si="0"/>
        <v>6</v>
      </c>
      <c r="G10" s="3">
        <f t="shared" si="1"/>
        <v>0</v>
      </c>
      <c r="J10" s="14">
        <v>11</v>
      </c>
      <c r="K10" s="15">
        <v>1.6875</v>
      </c>
      <c r="L10"/>
      <c r="M10"/>
      <c r="N10"/>
      <c r="O10"/>
    </row>
    <row r="11" spans="1:15" ht="15">
      <c r="A11" s="11">
        <v>41315</v>
      </c>
      <c r="B11" s="8">
        <f>WEEKNUM(A11)</f>
        <v>7</v>
      </c>
      <c r="C11" s="6"/>
      <c r="D11" s="6"/>
      <c r="E11" s="6"/>
      <c r="F11" s="6"/>
      <c r="G11" s="7">
        <f t="shared" si="1"/>
        <v>0</v>
      </c>
      <c r="J11" s="14" t="s">
        <v>7</v>
      </c>
      <c r="K11" s="15">
        <v>11.166666666666668</v>
      </c>
      <c r="L11"/>
      <c r="M11"/>
      <c r="N11"/>
      <c r="O11"/>
    </row>
    <row r="12" spans="1:15" ht="15">
      <c r="A12" s="11">
        <v>41316</v>
      </c>
      <c r="B12" s="8">
        <f>WEEKNUM(A12)</f>
        <v>7</v>
      </c>
      <c r="C12" s="2">
        <v>0.33333333333333331</v>
      </c>
      <c r="D12" s="2">
        <v>0.5</v>
      </c>
      <c r="E12" s="2">
        <v>0.75</v>
      </c>
      <c r="F12" s="2">
        <v>2.0833333333333332E-2</v>
      </c>
      <c r="G12" s="7">
        <f t="shared" si="1"/>
        <v>0.43750000000000006</v>
      </c>
      <c r="J12"/>
      <c r="K12"/>
      <c r="L12"/>
      <c r="M12"/>
      <c r="N12"/>
      <c r="O12"/>
    </row>
    <row r="13" spans="1:15" ht="15">
      <c r="A13" s="11">
        <v>41317</v>
      </c>
      <c r="B13" s="8">
        <f>WEEKNUM(A13)</f>
        <v>7</v>
      </c>
      <c r="C13" s="2">
        <v>0.33333333333333331</v>
      </c>
      <c r="D13" s="2">
        <v>0.5</v>
      </c>
      <c r="E13" s="2">
        <v>0.75</v>
      </c>
      <c r="F13" s="2">
        <v>2.0833333333333332E-2</v>
      </c>
      <c r="G13" s="7">
        <f t="shared" si="1"/>
        <v>0.43750000000000006</v>
      </c>
      <c r="J13"/>
      <c r="K13"/>
      <c r="L13"/>
      <c r="M13"/>
      <c r="N13"/>
      <c r="O13"/>
    </row>
    <row r="14" spans="1:15" ht="15">
      <c r="A14" s="11">
        <v>41318</v>
      </c>
      <c r="B14" s="8">
        <f>WEEKNUM(A14)</f>
        <v>7</v>
      </c>
      <c r="C14" s="2">
        <v>0.41666666666666669</v>
      </c>
      <c r="D14" s="2">
        <v>0.625</v>
      </c>
      <c r="G14" s="7">
        <f t="shared" si="1"/>
        <v>0.18749999999999997</v>
      </c>
      <c r="J14"/>
      <c r="K14"/>
      <c r="L14"/>
      <c r="M14"/>
      <c r="N14"/>
      <c r="O14"/>
    </row>
    <row r="15" spans="1:15" ht="15">
      <c r="A15" s="11">
        <v>41319</v>
      </c>
      <c r="B15" s="8">
        <f>WEEKNUM(A15)</f>
        <v>7</v>
      </c>
      <c r="C15" s="2">
        <v>0.41666666666666669</v>
      </c>
      <c r="D15" s="2">
        <v>0.625</v>
      </c>
      <c r="G15" s="7">
        <f t="shared" si="1"/>
        <v>0.18749999999999997</v>
      </c>
      <c r="J15"/>
      <c r="K15"/>
      <c r="L15"/>
      <c r="M15"/>
      <c r="N15"/>
      <c r="O15"/>
    </row>
    <row r="16" spans="1:15" ht="15">
      <c r="A16" s="11">
        <v>41320</v>
      </c>
      <c r="B16" s="8">
        <f>WEEKNUM(A16)</f>
        <v>7</v>
      </c>
      <c r="C16" s="2">
        <v>0.41666666666666669</v>
      </c>
      <c r="D16" s="2">
        <v>0.625</v>
      </c>
      <c r="E16" s="2">
        <v>0.77083333333333337</v>
      </c>
      <c r="F16" s="2">
        <v>2.0833333333333332E-2</v>
      </c>
      <c r="G16" s="7">
        <f t="shared" si="1"/>
        <v>0.4375</v>
      </c>
      <c r="J16"/>
      <c r="K16"/>
      <c r="L16"/>
      <c r="M16"/>
      <c r="N16"/>
      <c r="O16"/>
    </row>
    <row r="17" spans="1:15" ht="15">
      <c r="A17" s="11">
        <v>41321</v>
      </c>
      <c r="B17" s="8">
        <f>WEEKNUM(A17)</f>
        <v>7</v>
      </c>
      <c r="C17" s="6"/>
      <c r="D17" s="6"/>
      <c r="E17" s="6"/>
      <c r="F17" s="6"/>
      <c r="G17" s="7">
        <f t="shared" si="1"/>
        <v>0</v>
      </c>
      <c r="J17"/>
      <c r="K17"/>
      <c r="L17"/>
      <c r="M17"/>
      <c r="N17"/>
      <c r="O17"/>
    </row>
    <row r="18" spans="1:15" ht="15">
      <c r="A18" s="11">
        <v>41322</v>
      </c>
      <c r="B18" s="4">
        <f>WEEKNUM(A18)</f>
        <v>8</v>
      </c>
      <c r="C18" s="2">
        <v>0.33333333333333331</v>
      </c>
      <c r="D18" s="2">
        <v>0.5</v>
      </c>
      <c r="E18" s="2">
        <v>0.75</v>
      </c>
      <c r="F18" s="2">
        <v>2.0833333333333332E-2</v>
      </c>
      <c r="G18" s="3">
        <f t="shared" ref="G18:G39" si="2">MOD(D18-C18,1)+MOD(F18-E18,1)-IF(AND(C18&lt;TIMEVALUE("12:30"),D18&gt;TIMEVALUE("12:30")),TIMEVALUE("0:30"),0)</f>
        <v>0.43750000000000006</v>
      </c>
      <c r="J18"/>
      <c r="K18"/>
      <c r="L18"/>
      <c r="M18"/>
      <c r="N18"/>
      <c r="O18"/>
    </row>
    <row r="19" spans="1:15" ht="15">
      <c r="A19" s="11">
        <v>41323</v>
      </c>
      <c r="B19" s="4">
        <f>WEEKNUM(A19)</f>
        <v>8</v>
      </c>
      <c r="C19" s="2">
        <v>0.33333333333333331</v>
      </c>
      <c r="D19" s="2">
        <v>0.5</v>
      </c>
      <c r="E19" s="2">
        <v>0.75</v>
      </c>
      <c r="F19" s="2">
        <v>2.0833333333333332E-2</v>
      </c>
      <c r="G19" s="3">
        <f t="shared" si="2"/>
        <v>0.43750000000000006</v>
      </c>
      <c r="J19"/>
      <c r="K19"/>
      <c r="L19"/>
      <c r="M19"/>
      <c r="N19"/>
      <c r="O19"/>
    </row>
    <row r="20" spans="1:15" ht="15">
      <c r="A20" s="11">
        <v>41324</v>
      </c>
      <c r="B20" s="4">
        <f>WEEKNUM(A20)</f>
        <v>8</v>
      </c>
      <c r="C20" s="2">
        <v>0.41666666666666669</v>
      </c>
      <c r="D20" s="2">
        <v>0.625</v>
      </c>
      <c r="G20" s="3">
        <f t="shared" si="2"/>
        <v>0.18749999999999997</v>
      </c>
      <c r="J20"/>
      <c r="K20"/>
      <c r="L20"/>
      <c r="M20"/>
      <c r="N20"/>
      <c r="O20"/>
    </row>
    <row r="21" spans="1:15">
      <c r="A21" s="11">
        <v>41325</v>
      </c>
      <c r="B21" s="4">
        <f>WEEKNUM(A21)</f>
        <v>8</v>
      </c>
      <c r="C21" s="2">
        <v>0.41666666666666669</v>
      </c>
      <c r="D21" s="2">
        <v>0.625</v>
      </c>
      <c r="G21" s="3">
        <f t="shared" si="2"/>
        <v>0.18749999999999997</v>
      </c>
    </row>
    <row r="22" spans="1:15">
      <c r="A22" s="11">
        <v>41326</v>
      </c>
      <c r="B22" s="4">
        <f>WEEKNUM(A22)</f>
        <v>8</v>
      </c>
      <c r="C22" s="2">
        <v>0.41666666666666669</v>
      </c>
      <c r="D22" s="2">
        <v>0.625</v>
      </c>
      <c r="E22" s="2">
        <v>0.77083333333333337</v>
      </c>
      <c r="F22" s="2">
        <v>2.0833333333333332E-2</v>
      </c>
      <c r="G22" s="3">
        <f t="shared" si="2"/>
        <v>0.4375</v>
      </c>
    </row>
    <row r="23" spans="1:15">
      <c r="A23" s="11">
        <v>41327</v>
      </c>
      <c r="B23" s="17">
        <f>WEEKNUM(A23)</f>
        <v>8</v>
      </c>
      <c r="C23" s="18"/>
      <c r="D23" s="18"/>
      <c r="E23" s="18"/>
      <c r="F23" s="18"/>
      <c r="G23" s="19">
        <f t="shared" si="2"/>
        <v>0</v>
      </c>
    </row>
    <row r="24" spans="1:15">
      <c r="A24" s="11">
        <v>41328</v>
      </c>
      <c r="B24" s="4">
        <f t="shared" ref="B24:B32" si="3">WEEKNUM(A24)</f>
        <v>8</v>
      </c>
      <c r="C24" s="2">
        <v>0.33333333333333331</v>
      </c>
      <c r="D24" s="2">
        <v>0.5</v>
      </c>
      <c r="E24" s="2">
        <v>0.75</v>
      </c>
      <c r="F24" s="2">
        <v>0.9375</v>
      </c>
      <c r="G24" s="3">
        <f t="shared" si="2"/>
        <v>0.35416666666666669</v>
      </c>
    </row>
    <row r="25" spans="1:15">
      <c r="A25" s="11">
        <v>41329</v>
      </c>
      <c r="B25" s="4">
        <f t="shared" si="3"/>
        <v>9</v>
      </c>
      <c r="C25" s="2">
        <v>0.41666666666666669</v>
      </c>
      <c r="D25" s="2">
        <v>0.625</v>
      </c>
      <c r="G25" s="3">
        <f t="shared" si="2"/>
        <v>0.18749999999999997</v>
      </c>
    </row>
    <row r="26" spans="1:15">
      <c r="A26" s="11">
        <v>41330</v>
      </c>
      <c r="B26" s="4">
        <f t="shared" si="3"/>
        <v>9</v>
      </c>
      <c r="C26" s="2"/>
      <c r="D26" s="2"/>
      <c r="E26" s="2"/>
      <c r="F26" s="2"/>
      <c r="G26" s="3">
        <f t="shared" si="2"/>
        <v>0</v>
      </c>
    </row>
    <row r="27" spans="1:15">
      <c r="A27" s="11">
        <v>41331</v>
      </c>
      <c r="B27" s="4">
        <f t="shared" si="3"/>
        <v>9</v>
      </c>
      <c r="C27" s="2">
        <v>0.375</v>
      </c>
      <c r="D27" s="2">
        <v>0.5</v>
      </c>
      <c r="E27" s="2">
        <v>0.77083333333333337</v>
      </c>
      <c r="F27" s="2">
        <v>2.0833333333333332E-2</v>
      </c>
      <c r="G27" s="3">
        <f t="shared" si="2"/>
        <v>0.375</v>
      </c>
    </row>
    <row r="28" spans="1:15">
      <c r="A28" s="11">
        <v>41332</v>
      </c>
      <c r="B28" s="4">
        <f t="shared" si="3"/>
        <v>9</v>
      </c>
      <c r="C28" s="2">
        <v>0.375</v>
      </c>
      <c r="D28" s="2">
        <v>0.5</v>
      </c>
      <c r="E28" s="2">
        <v>0.77083333333333337</v>
      </c>
      <c r="F28" s="2">
        <v>2.0833333333333332E-2</v>
      </c>
      <c r="G28" s="3">
        <f t="shared" si="2"/>
        <v>0.375</v>
      </c>
    </row>
    <row r="29" spans="1:15">
      <c r="A29" s="11">
        <v>41333</v>
      </c>
      <c r="B29" s="4">
        <f t="shared" si="3"/>
        <v>9</v>
      </c>
      <c r="C29" s="2">
        <v>0.375</v>
      </c>
      <c r="D29" s="2">
        <v>0.5</v>
      </c>
      <c r="E29" s="2">
        <v>0.77083333333333337</v>
      </c>
      <c r="F29" s="2">
        <v>2.0833333333333332E-2</v>
      </c>
      <c r="G29" s="3">
        <f t="shared" si="2"/>
        <v>0.375</v>
      </c>
    </row>
    <row r="30" spans="1:15">
      <c r="A30" s="11">
        <v>41334</v>
      </c>
      <c r="B30" s="4">
        <f t="shared" si="3"/>
        <v>9</v>
      </c>
      <c r="C30" s="2">
        <v>0.33333333333333331</v>
      </c>
      <c r="D30" s="2">
        <v>0.5</v>
      </c>
      <c r="E30" s="2">
        <v>0.75</v>
      </c>
      <c r="F30" s="2">
        <v>0.9375</v>
      </c>
      <c r="G30" s="3">
        <f t="shared" si="2"/>
        <v>0.35416666666666669</v>
      </c>
    </row>
    <row r="31" spans="1:15">
      <c r="A31" s="11">
        <v>41335</v>
      </c>
      <c r="B31" s="4">
        <f t="shared" si="3"/>
        <v>9</v>
      </c>
      <c r="C31" s="2">
        <v>0.41666666666666669</v>
      </c>
      <c r="D31" s="2">
        <v>0.625</v>
      </c>
      <c r="G31" s="3">
        <f t="shared" si="2"/>
        <v>0.18749999999999997</v>
      </c>
    </row>
    <row r="32" spans="1:15">
      <c r="A32" s="11">
        <v>41336</v>
      </c>
      <c r="B32" s="4">
        <f t="shared" si="3"/>
        <v>10</v>
      </c>
      <c r="G32" s="3">
        <f t="shared" si="2"/>
        <v>0</v>
      </c>
    </row>
    <row r="33" spans="1:7">
      <c r="A33" s="11">
        <v>41337</v>
      </c>
      <c r="B33" s="4">
        <f>WEEKNUM(A33)</f>
        <v>10</v>
      </c>
      <c r="G33" s="3">
        <f t="shared" si="2"/>
        <v>0</v>
      </c>
    </row>
    <row r="34" spans="1:7">
      <c r="A34" s="11">
        <v>41338</v>
      </c>
      <c r="B34" s="4">
        <f>WEEKNUM(A34)</f>
        <v>10</v>
      </c>
      <c r="C34" s="2">
        <v>0.33333333333333331</v>
      </c>
      <c r="D34" s="2">
        <v>0.5</v>
      </c>
      <c r="E34" s="2">
        <v>0.75</v>
      </c>
      <c r="F34" s="2">
        <v>2.0833333333333332E-2</v>
      </c>
      <c r="G34" s="3">
        <f t="shared" si="2"/>
        <v>0.43750000000000006</v>
      </c>
    </row>
    <row r="35" spans="1:7">
      <c r="A35" s="11">
        <v>41339</v>
      </c>
      <c r="B35" s="4">
        <f>WEEKNUM(A35)</f>
        <v>10</v>
      </c>
      <c r="C35" s="2">
        <v>0.33333333333333331</v>
      </c>
      <c r="D35" s="2">
        <v>0.5</v>
      </c>
      <c r="E35" s="2">
        <v>0.75</v>
      </c>
      <c r="F35" s="2">
        <v>2.0833333333333332E-2</v>
      </c>
      <c r="G35" s="3">
        <f t="shared" si="2"/>
        <v>0.43750000000000006</v>
      </c>
    </row>
    <row r="36" spans="1:7">
      <c r="A36" s="11">
        <v>41340</v>
      </c>
      <c r="B36" s="4">
        <f>WEEKNUM(A36)</f>
        <v>10</v>
      </c>
      <c r="C36" s="2">
        <v>0.41666666666666669</v>
      </c>
      <c r="D36" s="2">
        <v>0.625</v>
      </c>
      <c r="G36" s="3">
        <f t="shared" si="2"/>
        <v>0.18749999999999997</v>
      </c>
    </row>
    <row r="37" spans="1:7">
      <c r="A37" s="11">
        <v>41341</v>
      </c>
      <c r="B37" s="4">
        <f>WEEKNUM(A37)</f>
        <v>10</v>
      </c>
      <c r="C37" s="2">
        <v>0.41666666666666669</v>
      </c>
      <c r="D37" s="2">
        <v>0.625</v>
      </c>
      <c r="G37" s="3">
        <f t="shared" si="2"/>
        <v>0.18749999999999997</v>
      </c>
    </row>
    <row r="38" spans="1:7">
      <c r="A38" s="11">
        <v>41342</v>
      </c>
      <c r="B38" s="4">
        <f>WEEKNUM(A38)</f>
        <v>10</v>
      </c>
      <c r="C38" s="2">
        <v>0.41666666666666669</v>
      </c>
      <c r="D38" s="2">
        <v>0.625</v>
      </c>
      <c r="E38" s="2">
        <v>0.77083333333333337</v>
      </c>
      <c r="F38" s="2">
        <v>2.0833333333333332E-2</v>
      </c>
      <c r="G38" s="3">
        <f t="shared" si="2"/>
        <v>0.4375</v>
      </c>
    </row>
    <row r="39" spans="1:7">
      <c r="A39" s="11">
        <v>41343</v>
      </c>
      <c r="B39" s="4">
        <f>WEEKNUM(A39)</f>
        <v>11</v>
      </c>
      <c r="G39" s="3">
        <f t="shared" si="2"/>
        <v>0</v>
      </c>
    </row>
    <row r="40" spans="1:7">
      <c r="A40" s="11">
        <v>41344</v>
      </c>
      <c r="B40" s="4">
        <f>WEEKNUM(A40)</f>
        <v>11</v>
      </c>
      <c r="C40" s="2">
        <v>0.33333333333333331</v>
      </c>
      <c r="D40" s="2">
        <v>0.5</v>
      </c>
      <c r="E40" s="2">
        <v>0.75</v>
      </c>
      <c r="F40" s="2">
        <v>2.0833333333333332E-2</v>
      </c>
      <c r="G40" s="3">
        <f t="shared" ref="G40:G45" si="4">MOD(D40-C40,1)+MOD(F40-E40,1)-IF(AND(C40&lt;TIMEVALUE("12:30"),D40&gt;TIMEVALUE("12:30")),TIMEVALUE("0:30"),0)</f>
        <v>0.43750000000000006</v>
      </c>
    </row>
    <row r="41" spans="1:7">
      <c r="A41" s="11">
        <v>41345</v>
      </c>
      <c r="B41" s="4">
        <f>WEEKNUM(A41)</f>
        <v>11</v>
      </c>
      <c r="C41" s="2">
        <v>0.33333333333333331</v>
      </c>
      <c r="D41" s="2">
        <v>0.5</v>
      </c>
      <c r="E41" s="2">
        <v>0.75</v>
      </c>
      <c r="F41" s="2">
        <v>2.0833333333333332E-2</v>
      </c>
      <c r="G41" s="3">
        <f t="shared" si="4"/>
        <v>0.43750000000000006</v>
      </c>
    </row>
    <row r="42" spans="1:7">
      <c r="A42" s="11">
        <v>41346</v>
      </c>
      <c r="B42" s="4">
        <f>WEEKNUM(A42)</f>
        <v>11</v>
      </c>
      <c r="C42" s="2">
        <v>0.41666666666666669</v>
      </c>
      <c r="D42" s="2">
        <v>0.625</v>
      </c>
      <c r="G42" s="3">
        <f t="shared" si="4"/>
        <v>0.18749999999999997</v>
      </c>
    </row>
    <row r="43" spans="1:7">
      <c r="A43" s="11">
        <v>41347</v>
      </c>
      <c r="B43" s="4">
        <f>WEEKNUM(A43)</f>
        <v>11</v>
      </c>
      <c r="C43" s="2">
        <v>0.41666666666666669</v>
      </c>
      <c r="D43" s="2">
        <v>0.625</v>
      </c>
      <c r="G43" s="3">
        <f t="shared" si="4"/>
        <v>0.18749999999999997</v>
      </c>
    </row>
    <row r="44" spans="1:7">
      <c r="A44" s="11">
        <v>41348</v>
      </c>
      <c r="B44" s="4">
        <f>WEEKNUM(A44)</f>
        <v>11</v>
      </c>
      <c r="C44" s="2">
        <v>0.41666666666666669</v>
      </c>
      <c r="D44" s="2">
        <v>0.625</v>
      </c>
      <c r="E44" s="2">
        <v>0.77083333333333337</v>
      </c>
      <c r="F44" s="2">
        <v>2.0833333333333332E-2</v>
      </c>
      <c r="G44" s="3">
        <f t="shared" si="4"/>
        <v>0.4375</v>
      </c>
    </row>
    <row r="45" spans="1:7">
      <c r="A45" s="11">
        <v>41349</v>
      </c>
      <c r="B45" s="17">
        <f>WEEKNUM(A45)</f>
        <v>11</v>
      </c>
      <c r="C45" s="18"/>
      <c r="D45" s="18"/>
      <c r="E45" s="18"/>
      <c r="F45" s="18"/>
      <c r="G45" s="19">
        <f t="shared" si="4"/>
        <v>0</v>
      </c>
    </row>
  </sheetData>
  <pageMargins left="0.7" right="0.7" top="0.75" bottom="0.75" header="0.3" footer="0.3"/>
  <pageSetup paperSize="9" orientation="portrait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Heures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intern.marketing</dc:creator>
  <cp:lastModifiedBy>GB</cp:lastModifiedBy>
  <dcterms:created xsi:type="dcterms:W3CDTF">2013-02-15T14:02:58Z</dcterms:created>
  <dcterms:modified xsi:type="dcterms:W3CDTF">2013-02-19T21:29:50Z</dcterms:modified>
</cp:coreProperties>
</file>