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10005" activeTab="1"/>
  </bookViews>
  <sheets>
    <sheet name="Feuil1" sheetId="1" r:id="rId1"/>
    <sheet name="Ex de 15h37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<sst xmlns="http://schemas.openxmlformats.org/spreadsheetml/2006/main" count="38" uniqueCount="35">
  <si>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Débits</t>
  </si>
  <si>
    <t>Limite</t>
  </si>
  <si>
    <t>Débits &gt; limite</t>
  </si>
  <si>
    <t>Nombre</t>
  </si>
  <si>
    <t>Montant</t>
  </si>
  <si>
    <t>Moyenne</t>
  </si>
  <si>
    <t>Date val</t>
  </si>
  <si>
    <t>Libellé</t>
  </si>
  <si>
    <t>Débit</t>
  </si>
  <si>
    <t>Crédit</t>
  </si>
  <si>
    <t>Date op°</t>
  </si>
  <si>
    <t>PRLV abonnement</t>
  </si>
  <si>
    <t>RET DAB 05/06/2006</t>
  </si>
  <si>
    <t>CHQ 876557782</t>
  </si>
  <si>
    <t>F Cotisation</t>
  </si>
  <si>
    <t>RET DAB 12/06/06</t>
  </si>
  <si>
    <t>PRLV Trésor Public</t>
  </si>
  <si>
    <t>CHQ 876557783</t>
  </si>
  <si>
    <t>RET DAB 21/06/2006</t>
  </si>
  <si>
    <t>Virement salaire</t>
  </si>
  <si>
    <t>Carte 20/06 Essence</t>
  </si>
  <si>
    <t>RET DAB 01/07/2006</t>
  </si>
  <si>
    <t>Carte 26/06 PNEUS</t>
  </si>
  <si>
    <t>Carte 20/06 Hyper</t>
  </si>
  <si>
    <t>Vir périodiq 089721567</t>
  </si>
  <si>
    <t>Carte 26/06 Hyper</t>
  </si>
  <si>
    <t>Carte 02/07 Vêtements</t>
  </si>
  <si>
    <t>Vir Mutuelle</t>
  </si>
  <si>
    <t>Débit maxi</t>
  </si>
  <si>
    <t>Débit mini</t>
  </si>
  <si>
    <t>Limite moyenne</t>
  </si>
  <si>
    <t>Somme</t>
  </si>
  <si>
    <t>Limite nb &amp; somme</t>
  </si>
  <si>
    <t>Limite ---- Débits -----</t>
  </si>
  <si>
    <t>Solde dernier extrait compte chèques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</si>
</sst>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"/>
    <numFmt numFmtId="168" formatCode="0.0000"/>
    <numFmt numFmtId="169" formatCode="[$-40C]dddd\ d\ mmmm\ yyyy"/>
    <numFmt numFmtId="170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1"/>
      <color indexed="30"/>
      <name val="Calibri"/>
      <family val="2"/>
    </font>
    <font>
      <sz val="11"/>
      <color indexed="8"/>
      <name val="Agency FB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70C0"/>
      <name val="Calibri"/>
      <family val="2"/>
    </font>
    <font>
      <b/>
      <sz val="12"/>
      <color theme="0"/>
      <name val="Calibri"/>
      <family val="2"/>
    </font>
    <font>
      <sz val="11"/>
      <color theme="1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>
        <color theme="8" tint="-0.24993999302387238"/>
      </top>
      <bottom>
        <color indexed="63"/>
      </bottom>
    </border>
    <border>
      <left style="thin"/>
      <right style="thin"/>
      <top style="thin">
        <color theme="8" tint="-0.24993999302387238"/>
      </top>
      <bottom>
        <color indexed="63"/>
      </bottom>
    </border>
    <border>
      <left>
        <color indexed="63"/>
      </left>
      <right style="medium"/>
      <top style="thin">
        <color theme="8" tint="-0.24993999302387238"/>
      </top>
      <bottom>
        <color indexed="63"/>
      </bottom>
    </border>
    <border>
      <left style="medium"/>
      <right style="thin"/>
      <top style="thin">
        <color theme="8" tint="-0.24993999302387238"/>
      </top>
      <bottom style="medium"/>
    </border>
    <border>
      <left style="thin"/>
      <right style="thin"/>
      <top style="thin">
        <color theme="8" tint="-0.24993999302387238"/>
      </top>
      <bottom style="medium"/>
    </border>
    <border>
      <left style="medium"/>
      <right style="thin"/>
      <top style="medium"/>
      <bottom style="thin">
        <color theme="8" tint="-0.24993999302387238"/>
      </bottom>
    </border>
    <border>
      <left style="thin"/>
      <right style="thin"/>
      <top style="medium"/>
      <bottom style="thin">
        <color theme="8" tint="-0.24993999302387238"/>
      </bottom>
    </border>
    <border>
      <left style="thin"/>
      <right style="medium"/>
      <top style="medium"/>
      <bottom style="thin">
        <color theme="8" tint="-0.24993999302387238"/>
      </bottom>
    </border>
    <border>
      <left>
        <color indexed="63"/>
      </left>
      <right style="medium"/>
      <top style="thin">
        <color theme="8" tint="-0.2499399930238723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19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16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6" fillId="35" borderId="11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 indent="2"/>
    </xf>
    <xf numFmtId="0" fontId="0" fillId="16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4" fontId="36" fillId="35" borderId="16" xfId="0" applyNumberFormat="1" applyFont="1" applyFill="1" applyBorder="1" applyAlignment="1">
      <alignment horizontal="center"/>
    </xf>
    <xf numFmtId="0" fontId="0" fillId="16" borderId="18" xfId="0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right"/>
    </xf>
    <xf numFmtId="0" fontId="35" fillId="34" borderId="20" xfId="0" applyFont="1" applyFill="1" applyBorder="1" applyAlignment="1">
      <alignment horizontal="right"/>
    </xf>
    <xf numFmtId="0" fontId="35" fillId="34" borderId="21" xfId="0" applyFont="1" applyFill="1" applyBorder="1" applyAlignment="1">
      <alignment horizontal="right"/>
    </xf>
    <xf numFmtId="0" fontId="0" fillId="16" borderId="22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/>
    </xf>
    <xf numFmtId="0" fontId="0" fillId="16" borderId="25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4" fontId="0" fillId="12" borderId="28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4" fontId="36" fillId="35" borderId="30" xfId="0" applyNumberFormat="1" applyFont="1" applyFill="1" applyBorder="1" applyAlignment="1" quotePrefix="1">
      <alignment horizontal="center"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4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70" fontId="35" fillId="0" borderId="17" xfId="0" applyNumberFormat="1" applyFont="1" applyBorder="1" applyAlignment="1">
      <alignment horizontal="center"/>
    </xf>
    <xf numFmtId="4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170" fontId="35" fillId="0" borderId="18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170" fontId="0" fillId="0" borderId="31" xfId="0" applyNumberFormat="1" applyBorder="1" applyAlignment="1">
      <alignment/>
    </xf>
    <xf numFmtId="0" fontId="39" fillId="0" borderId="3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16.28125" style="0" customWidth="1"/>
  </cols>
  <sheetData>
    <row r="1" s="2" customFormat="1" ht="15">
      <c r="A1" s="3" t="s">
        <v>0</v>
      </c>
    </row>
    <row r="2" spans="1:3" ht="15">
      <c r="A2" s="1">
        <v>2</v>
      </c>
      <c r="C2" s="4" t="s">
        <v>1</v>
      </c>
    </row>
    <row r="3" spans="1:3" ht="15">
      <c r="A3" s="1">
        <v>4</v>
      </c>
      <c r="C3" s="5">
        <v>5</v>
      </c>
    </row>
    <row r="4" ht="15">
      <c r="A4" s="1">
        <v>8</v>
      </c>
    </row>
    <row r="5" ht="15">
      <c r="A5" s="1">
        <v>9</v>
      </c>
    </row>
    <row r="6" spans="1:4" ht="15">
      <c r="A6" s="1">
        <v>3</v>
      </c>
      <c r="C6" s="11" t="s">
        <v>2</v>
      </c>
      <c r="D6" s="12"/>
    </row>
    <row r="7" spans="1:4" ht="15">
      <c r="A7" s="1">
        <v>7</v>
      </c>
      <c r="C7" s="6" t="s">
        <v>3</v>
      </c>
      <c r="D7" s="9">
        <f>COUNTIF(A2:A21,"&gt;"&amp;C3)</f>
        <v>10</v>
      </c>
    </row>
    <row r="8" spans="1:4" ht="15">
      <c r="A8" s="1">
        <v>1</v>
      </c>
      <c r="C8" s="7"/>
      <c r="D8" s="8"/>
    </row>
    <row r="9" spans="1:4" ht="15">
      <c r="A9" s="1">
        <v>2</v>
      </c>
      <c r="C9" s="6" t="s">
        <v>4</v>
      </c>
      <c r="D9" s="9">
        <f>SUMIF(A2:A21,"&gt;"&amp;C3)</f>
        <v>76</v>
      </c>
    </row>
    <row r="10" spans="1:4" ht="15">
      <c r="A10" s="1">
        <v>8</v>
      </c>
      <c r="C10" s="7"/>
      <c r="D10" s="8"/>
    </row>
    <row r="11" spans="1:4" ht="15">
      <c r="A11" s="1">
        <v>6</v>
      </c>
      <c r="C11" s="6" t="s">
        <v>5</v>
      </c>
      <c r="D11" s="10"/>
    </row>
    <row r="12" spans="1:4" ht="15">
      <c r="A12" s="1">
        <v>3</v>
      </c>
      <c r="C12" s="7"/>
      <c r="D12" s="8"/>
    </row>
    <row r="13" ht="15">
      <c r="A13" s="1">
        <v>4</v>
      </c>
    </row>
    <row r="14" ht="15">
      <c r="A14" s="1">
        <v>5</v>
      </c>
    </row>
    <row r="15" ht="15">
      <c r="A15" s="1">
        <v>8</v>
      </c>
    </row>
    <row r="16" ht="15">
      <c r="A16" s="1">
        <v>2</v>
      </c>
    </row>
    <row r="17" ht="15">
      <c r="A17" s="1">
        <v>7</v>
      </c>
    </row>
    <row r="18" ht="15">
      <c r="A18" s="1">
        <v>6</v>
      </c>
    </row>
    <row r="19" ht="15">
      <c r="A19" s="1">
        <v>9</v>
      </c>
    </row>
    <row r="20" ht="15">
      <c r="A20" s="1">
        <v>8</v>
      </c>
    </row>
    <row r="21" ht="15">
      <c r="A21" s="1">
        <v>2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7" sqref="C27"/>
    </sheetView>
  </sheetViews>
  <sheetFormatPr defaultColWidth="11.421875" defaultRowHeight="15"/>
  <cols>
    <col min="1" max="2" width="9.8515625" style="34" customWidth="1"/>
    <col min="3" max="3" width="16.140625" style="35" bestFit="1" customWidth="1"/>
    <col min="4" max="4" width="9.00390625" style="13" customWidth="1"/>
    <col min="5" max="5" width="9.00390625" style="0" customWidth="1"/>
    <col min="6" max="6" width="5.00390625" style="0" customWidth="1"/>
    <col min="7" max="7" width="21.140625" style="0" customWidth="1"/>
    <col min="8" max="8" width="7.8515625" style="0" customWidth="1"/>
    <col min="9" max="9" width="12.7109375" style="0" customWidth="1"/>
  </cols>
  <sheetData>
    <row r="1" spans="1:5" s="2" customFormat="1" ht="15.75" thickBot="1">
      <c r="A1" s="38" t="s">
        <v>10</v>
      </c>
      <c r="B1" s="38" t="s">
        <v>6</v>
      </c>
      <c r="C1" s="41" t="s">
        <v>7</v>
      </c>
      <c r="D1" s="39" t="s">
        <v>8</v>
      </c>
      <c r="E1" s="40" t="s">
        <v>9</v>
      </c>
    </row>
    <row r="2" spans="1:8" ht="15">
      <c r="A2" s="34">
        <v>38873</v>
      </c>
      <c r="B2" s="34">
        <v>38873</v>
      </c>
      <c r="C2" s="42" t="s">
        <v>11</v>
      </c>
      <c r="D2" s="13">
        <v>27.5</v>
      </c>
      <c r="G2" s="2"/>
      <c r="H2" s="2"/>
    </row>
    <row r="3" spans="1:4" ht="15">
      <c r="A3" s="34">
        <v>38874</v>
      </c>
      <c r="B3" s="34">
        <v>38873</v>
      </c>
      <c r="C3" s="42" t="s">
        <v>12</v>
      </c>
      <c r="D3" s="13">
        <v>80</v>
      </c>
    </row>
    <row r="4" spans="1:9" ht="15">
      <c r="A4" s="34">
        <v>38875</v>
      </c>
      <c r="B4" s="34">
        <v>38875</v>
      </c>
      <c r="C4" s="42" t="s">
        <v>13</v>
      </c>
      <c r="D4" s="13">
        <v>285</v>
      </c>
      <c r="G4" s="14" t="s">
        <v>29</v>
      </c>
      <c r="H4" s="14"/>
      <c r="I4" s="15">
        <f>MIN(D2:D20)</f>
        <v>5.28</v>
      </c>
    </row>
    <row r="5" spans="1:9" ht="15.75" thickBot="1">
      <c r="A5" s="34">
        <v>38880</v>
      </c>
      <c r="B5" s="34">
        <v>38878</v>
      </c>
      <c r="C5" s="42" t="s">
        <v>14</v>
      </c>
      <c r="D5" s="13">
        <v>5.28</v>
      </c>
      <c r="G5" s="14" t="s">
        <v>28</v>
      </c>
      <c r="H5" s="14"/>
      <c r="I5" s="15">
        <f>MAX(D2:D20)</f>
        <v>500</v>
      </c>
    </row>
    <row r="6" spans="1:9" ht="15.75" thickBot="1">
      <c r="A6" s="34">
        <v>38881</v>
      </c>
      <c r="B6" s="34">
        <v>38880</v>
      </c>
      <c r="C6" s="42" t="s">
        <v>15</v>
      </c>
      <c r="D6" s="13">
        <v>60</v>
      </c>
      <c r="G6" s="22" t="s">
        <v>33</v>
      </c>
      <c r="H6" s="23"/>
      <c r="I6" s="24"/>
    </row>
    <row r="7" spans="1:9" ht="15">
      <c r="A7" s="34">
        <v>38894</v>
      </c>
      <c r="B7" s="34">
        <v>38884</v>
      </c>
      <c r="C7" s="42" t="s">
        <v>16</v>
      </c>
      <c r="D7" s="13">
        <v>493</v>
      </c>
      <c r="G7" s="30" t="s">
        <v>32</v>
      </c>
      <c r="H7" s="31">
        <v>50</v>
      </c>
      <c r="I7" s="32"/>
    </row>
    <row r="8" spans="1:9" ht="15.75">
      <c r="A8" s="34">
        <v>38889</v>
      </c>
      <c r="B8" s="34">
        <v>38889</v>
      </c>
      <c r="C8" s="42" t="s">
        <v>17</v>
      </c>
      <c r="D8" s="13">
        <v>9</v>
      </c>
      <c r="G8" s="25" t="s">
        <v>3</v>
      </c>
      <c r="H8" s="26"/>
      <c r="I8" s="27">
        <f>COUNTIF(D2:D20,"&gt;"&amp;H7)</f>
        <v>10</v>
      </c>
    </row>
    <row r="9" spans="1:9" ht="15.75" thickBot="1">
      <c r="A9" s="34">
        <v>38890</v>
      </c>
      <c r="B9" s="34">
        <v>38889</v>
      </c>
      <c r="C9" s="42" t="s">
        <v>18</v>
      </c>
      <c r="D9" s="13">
        <v>60</v>
      </c>
      <c r="G9" s="16" t="s">
        <v>31</v>
      </c>
      <c r="H9" s="21"/>
      <c r="I9" s="20">
        <f>SUMIF(D2:D20,"&gt;"&amp;H7)</f>
        <v>1940.97</v>
      </c>
    </row>
    <row r="10" spans="1:9" ht="15">
      <c r="A10" s="34">
        <v>38896</v>
      </c>
      <c r="B10" s="34">
        <v>38896</v>
      </c>
      <c r="C10" s="42" t="s">
        <v>19</v>
      </c>
      <c r="E10" s="13">
        <v>1823.39</v>
      </c>
      <c r="G10" s="30" t="s">
        <v>30</v>
      </c>
      <c r="H10" s="31">
        <v>10</v>
      </c>
      <c r="I10" s="32"/>
    </row>
    <row r="11" spans="1:9" ht="15.75" thickBot="1">
      <c r="A11" s="34">
        <v>38898</v>
      </c>
      <c r="B11" s="34">
        <v>38898</v>
      </c>
      <c r="C11" s="42" t="s">
        <v>20</v>
      </c>
      <c r="D11" s="13">
        <v>55.96</v>
      </c>
      <c r="G11" s="28" t="s">
        <v>5</v>
      </c>
      <c r="H11" s="29"/>
      <c r="I11" s="33">
        <f>SUMIF(D2:D20,"&gt;"&amp;H10)/COUNTIF(D2:D20,"&gt;"&amp;H10)</f>
        <v>146.55285714285716</v>
      </c>
    </row>
    <row r="12" spans="1:9" ht="15.75" thickBot="1">
      <c r="A12" s="34">
        <v>38899</v>
      </c>
      <c r="B12" s="34">
        <v>38899</v>
      </c>
      <c r="C12" s="42" t="s">
        <v>21</v>
      </c>
      <c r="D12" s="13">
        <v>80</v>
      </c>
      <c r="G12" s="17"/>
      <c r="H12" s="19"/>
      <c r="I12" s="18"/>
    </row>
    <row r="13" spans="1:4" ht="15">
      <c r="A13" s="34">
        <v>38899</v>
      </c>
      <c r="B13" s="34">
        <v>38898</v>
      </c>
      <c r="C13" s="42" t="s">
        <v>22</v>
      </c>
      <c r="D13" s="13">
        <v>269.7</v>
      </c>
    </row>
    <row r="14" spans="1:4" ht="15">
      <c r="A14" s="34">
        <v>38900</v>
      </c>
      <c r="B14" s="34">
        <v>38898</v>
      </c>
      <c r="C14" s="42" t="s">
        <v>23</v>
      </c>
      <c r="D14" s="13">
        <v>27.12</v>
      </c>
    </row>
    <row r="15" spans="1:4" ht="15">
      <c r="A15" s="34">
        <v>38901</v>
      </c>
      <c r="B15" s="34">
        <v>38899</v>
      </c>
      <c r="C15" s="42" t="s">
        <v>24</v>
      </c>
      <c r="D15" s="13">
        <v>500</v>
      </c>
    </row>
    <row r="16" spans="1:4" ht="15">
      <c r="A16" s="34">
        <v>38901</v>
      </c>
      <c r="B16" s="34">
        <v>38898</v>
      </c>
      <c r="C16" s="42" t="s">
        <v>25</v>
      </c>
      <c r="D16" s="13">
        <v>28.65</v>
      </c>
    </row>
    <row r="17" spans="1:4" ht="15">
      <c r="A17" s="34">
        <v>38902</v>
      </c>
      <c r="B17" s="34">
        <v>38902</v>
      </c>
      <c r="C17" s="42" t="s">
        <v>11</v>
      </c>
      <c r="D17" s="13">
        <v>27.5</v>
      </c>
    </row>
    <row r="18" spans="1:4" ht="15">
      <c r="A18" s="34">
        <v>38903</v>
      </c>
      <c r="B18" s="34">
        <v>38898</v>
      </c>
      <c r="C18" s="42" t="s">
        <v>26</v>
      </c>
      <c r="D18" s="13">
        <v>57.31</v>
      </c>
    </row>
    <row r="19" spans="1:5" ht="15">
      <c r="A19" s="34">
        <v>38904</v>
      </c>
      <c r="B19" s="34">
        <v>38904</v>
      </c>
      <c r="C19" s="42" t="s">
        <v>27</v>
      </c>
      <c r="E19" s="13">
        <v>11</v>
      </c>
    </row>
    <row r="20" spans="1:6" ht="15.75" thickBot="1">
      <c r="A20" s="43" t="s">
        <v>34</v>
      </c>
      <c r="B20" s="43"/>
      <c r="C20" s="44"/>
      <c r="D20" s="36"/>
      <c r="E20" s="37">
        <v>626.83</v>
      </c>
      <c r="F20" s="13"/>
    </row>
    <row r="21" spans="3:5" ht="15.75" thickTop="1">
      <c r="C21" s="34"/>
      <c r="D21" s="13">
        <f>SUM(D2:D20)</f>
        <v>2066.02</v>
      </c>
      <c r="E21" s="13">
        <f>SUM(E2:E20)</f>
        <v>2461.2200000000003</v>
      </c>
    </row>
  </sheetData>
  <sheetProtection/>
  <mergeCells count="1">
    <mergeCell ref="G6:I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2013-04-21T05:57:04Z</dcterms:created>
  <dcterms:modified xsi:type="dcterms:W3CDTF">2013-04-21T17:35:06Z</dcterms:modified>
  <cp:category/>
  <cp:version/>
  <cp:contentType/>
  <cp:contentStatus/>
</cp:coreProperties>
</file>