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0" windowWidth="14595" windowHeight="86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V4" i="1" l="1"/>
  <c r="U4" i="1"/>
  <c r="J5" i="1"/>
  <c r="E5" i="1"/>
  <c r="J4" i="1"/>
  <c r="E4" i="1"/>
  <c r="R4" i="1"/>
  <c r="N4" i="1"/>
  <c r="V7" i="1" l="1"/>
  <c r="V6" i="1"/>
  <c r="V5" i="1"/>
</calcChain>
</file>

<file path=xl/sharedStrings.xml><?xml version="1.0" encoding="utf-8"?>
<sst xmlns="http://schemas.openxmlformats.org/spreadsheetml/2006/main" count="29" uniqueCount="25">
  <si>
    <t>M</t>
  </si>
  <si>
    <t>E31</t>
  </si>
  <si>
    <t>E32</t>
  </si>
  <si>
    <t>E34</t>
  </si>
  <si>
    <t>E41</t>
  </si>
  <si>
    <t>E42</t>
  </si>
  <si>
    <t>M51-53</t>
  </si>
  <si>
    <t>M52-53</t>
  </si>
  <si>
    <t>Moyenne générale</t>
  </si>
  <si>
    <t>E26</t>
  </si>
  <si>
    <t>E27</t>
  </si>
  <si>
    <t>E28</t>
  </si>
  <si>
    <t>E33</t>
  </si>
  <si>
    <t>E43-48</t>
  </si>
  <si>
    <t>M52-54</t>
  </si>
  <si>
    <t>E6.0</t>
  </si>
  <si>
    <t>E6.1</t>
  </si>
  <si>
    <t>Moyenne si E28 remplie</t>
  </si>
  <si>
    <t>Moy si E34 remplie</t>
  </si>
  <si>
    <t>Moy si E6.1 remplie</t>
  </si>
  <si>
    <t>Moy si E28 et E34 remplies</t>
  </si>
  <si>
    <t>Moy si E28 et E6.1 remplies</t>
  </si>
  <si>
    <t>Moy si E34 et E6.1 remplies</t>
  </si>
  <si>
    <t>Moy si tous remplies</t>
  </si>
  <si>
    <t>=SI(A="";SI(B="";SI(C="";1;"C rempli");SI(C="";"B rempli";2));SI(B="";SI(C="";"A rempli";"B vide");SI(C="";"C vide";"aucun vide")))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</si>
</sst>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gency FB"/>
      <family val="2"/>
    </font>
    <font>
      <b/>
      <sz val="10"/>
      <color rgb="FFFF0000"/>
      <name val="Agency FB"/>
      <family val="2"/>
    </font>
    <font>
      <b/>
      <sz val="11"/>
      <color rgb="FF00B050"/>
      <name val="Calibri"/>
      <family val="2"/>
      <scheme val="minor"/>
    </font>
    <font>
      <b/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quotePrefix="1"/>
    <xf numFmtId="2" fontId="5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6" fillId="3" borderId="0" xfId="0" quotePrefix="1" applyFont="1" applyFill="1"/>
    <xf numFmtId="0" fontId="0" fillId="3" borderId="0" xfId="0" applyFill="1"/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13</xdr:row>
      <xdr:rowOff>128588</xdr:rowOff>
    </xdr:from>
    <xdr:to>
      <xdr:col>3</xdr:col>
      <xdr:colOff>19050</xdr:colOff>
      <xdr:row>15</xdr:row>
      <xdr:rowOff>179588</xdr:rowOff>
    </xdr:to>
    <xdr:sp macro="" textlink="">
      <xdr:nvSpPr>
        <xdr:cNvPr id="2" name="Organigramme : Décision 1"/>
        <xdr:cNvSpPr/>
      </xdr:nvSpPr>
      <xdr:spPr>
        <a:xfrm>
          <a:off x="104776" y="2185988"/>
          <a:ext cx="781049" cy="432000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200" b="1"/>
            <a:t>A=""</a:t>
          </a:r>
        </a:p>
      </xdr:txBody>
    </xdr:sp>
    <xdr:clientData/>
  </xdr:twoCellAnchor>
  <xdr:twoCellAnchor>
    <xdr:from>
      <xdr:col>8</xdr:col>
      <xdr:colOff>80964</xdr:colOff>
      <xdr:row>31</xdr:row>
      <xdr:rowOff>161925</xdr:rowOff>
    </xdr:from>
    <xdr:to>
      <xdr:col>10</xdr:col>
      <xdr:colOff>290513</xdr:colOff>
      <xdr:row>34</xdr:row>
      <xdr:rowOff>22425</xdr:rowOff>
    </xdr:to>
    <xdr:sp macro="" textlink="">
      <xdr:nvSpPr>
        <xdr:cNvPr id="4" name="Organigramme : Décision 3"/>
        <xdr:cNvSpPr/>
      </xdr:nvSpPr>
      <xdr:spPr>
        <a:xfrm>
          <a:off x="2462214" y="5648325"/>
          <a:ext cx="781049" cy="432000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200" b="1"/>
            <a:t>C=""</a:t>
          </a:r>
        </a:p>
      </xdr:txBody>
    </xdr:sp>
    <xdr:clientData/>
  </xdr:twoCellAnchor>
  <xdr:twoCellAnchor>
    <xdr:from>
      <xdr:col>4</xdr:col>
      <xdr:colOff>171451</xdr:colOff>
      <xdr:row>25</xdr:row>
      <xdr:rowOff>152400</xdr:rowOff>
    </xdr:from>
    <xdr:to>
      <xdr:col>6</xdr:col>
      <xdr:colOff>276225</xdr:colOff>
      <xdr:row>28</xdr:row>
      <xdr:rowOff>12900</xdr:rowOff>
    </xdr:to>
    <xdr:sp macro="" textlink="">
      <xdr:nvSpPr>
        <xdr:cNvPr id="5" name="Organigramme : Décision 4"/>
        <xdr:cNvSpPr/>
      </xdr:nvSpPr>
      <xdr:spPr>
        <a:xfrm>
          <a:off x="1304926" y="4495800"/>
          <a:ext cx="781049" cy="432000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200" b="1"/>
            <a:t>B=""</a:t>
          </a:r>
        </a:p>
      </xdr:txBody>
    </xdr:sp>
    <xdr:clientData/>
  </xdr:twoCellAnchor>
  <xdr:twoCellAnchor>
    <xdr:from>
      <xdr:col>5</xdr:col>
      <xdr:colOff>190501</xdr:colOff>
      <xdr:row>28</xdr:row>
      <xdr:rowOff>12899</xdr:rowOff>
    </xdr:from>
    <xdr:to>
      <xdr:col>8</xdr:col>
      <xdr:colOff>80964</xdr:colOff>
      <xdr:row>32</xdr:row>
      <xdr:rowOff>187424</xdr:rowOff>
    </xdr:to>
    <xdr:cxnSp macro="">
      <xdr:nvCxnSpPr>
        <xdr:cNvPr id="7" name="Connecteur en angle 6"/>
        <xdr:cNvCxnSpPr>
          <a:stCxn id="5" idx="2"/>
          <a:endCxn id="4" idx="1"/>
        </xdr:cNvCxnSpPr>
      </xdr:nvCxnSpPr>
      <xdr:spPr>
        <a:xfrm rot="16200000" flipH="1">
          <a:off x="1610570" y="5012680"/>
          <a:ext cx="936525" cy="766763"/>
        </a:xfrm>
        <a:prstGeom prst="bentConnector2">
          <a:avLst/>
        </a:prstGeom>
        <a:ln w="19050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179588</xdr:rowOff>
    </xdr:from>
    <xdr:to>
      <xdr:col>4</xdr:col>
      <xdr:colOff>171450</xdr:colOff>
      <xdr:row>26</xdr:row>
      <xdr:rowOff>177900</xdr:rowOff>
    </xdr:to>
    <xdr:cxnSp macro="">
      <xdr:nvCxnSpPr>
        <xdr:cNvPr id="8" name="Connecteur en angle 7"/>
        <xdr:cNvCxnSpPr>
          <a:stCxn id="2" idx="2"/>
          <a:endCxn id="5" idx="1"/>
        </xdr:cNvCxnSpPr>
      </xdr:nvCxnSpPr>
      <xdr:spPr>
        <a:xfrm rot="16200000" flipH="1">
          <a:off x="-146793" y="3260081"/>
          <a:ext cx="2093812" cy="809625"/>
        </a:xfrm>
        <a:prstGeom prst="bentConnector2">
          <a:avLst/>
        </a:prstGeom>
        <a:ln w="19050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204789</xdr:colOff>
      <xdr:row>34</xdr:row>
      <xdr:rowOff>22425</xdr:rowOff>
    </xdr:from>
    <xdr:to>
      <xdr:col>12</xdr:col>
      <xdr:colOff>295275</xdr:colOff>
      <xdr:row>36</xdr:row>
      <xdr:rowOff>48749</xdr:rowOff>
    </xdr:to>
    <xdr:cxnSp macro="">
      <xdr:nvCxnSpPr>
        <xdr:cNvPr id="9" name="Connecteur en angle 8"/>
        <xdr:cNvCxnSpPr>
          <a:stCxn id="4" idx="2"/>
          <a:endCxn id="23" idx="1"/>
        </xdr:cNvCxnSpPr>
      </xdr:nvCxnSpPr>
      <xdr:spPr>
        <a:xfrm rot="16200000" flipH="1">
          <a:off x="3256295" y="5676769"/>
          <a:ext cx="407324" cy="1214436"/>
        </a:xfrm>
        <a:prstGeom prst="bentConnector2">
          <a:avLst/>
        </a:prstGeom>
        <a:ln w="19050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26</xdr:row>
      <xdr:rowOff>176312</xdr:rowOff>
    </xdr:from>
    <xdr:to>
      <xdr:col>8</xdr:col>
      <xdr:colOff>80964</xdr:colOff>
      <xdr:row>26</xdr:row>
      <xdr:rowOff>177900</xdr:rowOff>
    </xdr:to>
    <xdr:cxnSp macro="">
      <xdr:nvCxnSpPr>
        <xdr:cNvPr id="10" name="Connecteur en angle 9"/>
        <xdr:cNvCxnSpPr>
          <a:stCxn id="5" idx="3"/>
          <a:endCxn id="51" idx="1"/>
        </xdr:cNvCxnSpPr>
      </xdr:nvCxnSpPr>
      <xdr:spPr>
        <a:xfrm flipV="1">
          <a:off x="2085975" y="4710212"/>
          <a:ext cx="376239" cy="1588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204790</xdr:colOff>
      <xdr:row>15</xdr:row>
      <xdr:rowOff>179587</xdr:rowOff>
    </xdr:from>
    <xdr:to>
      <xdr:col>12</xdr:col>
      <xdr:colOff>295276</xdr:colOff>
      <xdr:row>17</xdr:row>
      <xdr:rowOff>190262</xdr:rowOff>
    </xdr:to>
    <xdr:cxnSp macro="">
      <xdr:nvCxnSpPr>
        <xdr:cNvPr id="11" name="Connecteur en angle 10"/>
        <xdr:cNvCxnSpPr>
          <a:stCxn id="34" idx="2"/>
          <a:endCxn id="63" idx="1"/>
        </xdr:cNvCxnSpPr>
      </xdr:nvCxnSpPr>
      <xdr:spPr>
        <a:xfrm rot="16200000" flipH="1">
          <a:off x="3264120" y="2206607"/>
          <a:ext cx="391675" cy="1214436"/>
        </a:xfrm>
        <a:prstGeom prst="bentConnector2">
          <a:avLst/>
        </a:prstGeom>
        <a:ln w="19050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14</xdr:row>
      <xdr:rowOff>154088</xdr:rowOff>
    </xdr:from>
    <xdr:to>
      <xdr:col>4</xdr:col>
      <xdr:colOff>150020</xdr:colOff>
      <xdr:row>14</xdr:row>
      <xdr:rowOff>154088</xdr:rowOff>
    </xdr:to>
    <xdr:cxnSp macro="">
      <xdr:nvCxnSpPr>
        <xdr:cNvPr id="12" name="Connecteur en angle 11"/>
        <xdr:cNvCxnSpPr>
          <a:stCxn id="2" idx="3"/>
          <a:endCxn id="35" idx="1"/>
        </xdr:cNvCxnSpPr>
      </xdr:nvCxnSpPr>
      <xdr:spPr>
        <a:xfrm>
          <a:off x="885825" y="2401988"/>
          <a:ext cx="397670" cy="0"/>
        </a:xfrm>
        <a:prstGeom prst="bentConnector3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169070</xdr:colOff>
      <xdr:row>15</xdr:row>
      <xdr:rowOff>179588</xdr:rowOff>
    </xdr:from>
    <xdr:to>
      <xdr:col>8</xdr:col>
      <xdr:colOff>80964</xdr:colOff>
      <xdr:row>20</xdr:row>
      <xdr:rowOff>165200</xdr:rowOff>
    </xdr:to>
    <xdr:cxnSp macro="">
      <xdr:nvCxnSpPr>
        <xdr:cNvPr id="13" name="Connecteur en angle 12"/>
        <xdr:cNvCxnSpPr>
          <a:stCxn id="35" idx="2"/>
          <a:endCxn id="49" idx="1"/>
        </xdr:cNvCxnSpPr>
      </xdr:nvCxnSpPr>
      <xdr:spPr>
        <a:xfrm rot="16200000" flipH="1">
          <a:off x="1599061" y="2692947"/>
          <a:ext cx="938112" cy="788194"/>
        </a:xfrm>
        <a:prstGeom prst="bentConnector2">
          <a:avLst/>
        </a:prstGeom>
        <a:ln w="19050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290513</xdr:colOff>
      <xdr:row>14</xdr:row>
      <xdr:rowOff>154088</xdr:rowOff>
    </xdr:from>
    <xdr:to>
      <xdr:col>12</xdr:col>
      <xdr:colOff>295275</xdr:colOff>
      <xdr:row>14</xdr:row>
      <xdr:rowOff>154088</xdr:rowOff>
    </xdr:to>
    <xdr:cxnSp macro="">
      <xdr:nvCxnSpPr>
        <xdr:cNvPr id="14" name="Connecteur en angle 13"/>
        <xdr:cNvCxnSpPr>
          <a:stCxn id="34" idx="3"/>
          <a:endCxn id="20" idx="1"/>
        </xdr:cNvCxnSpPr>
      </xdr:nvCxnSpPr>
      <xdr:spPr>
        <a:xfrm>
          <a:off x="3243263" y="2401988"/>
          <a:ext cx="823912" cy="0"/>
        </a:xfrm>
        <a:prstGeom prst="bentConnector3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14</xdr:row>
      <xdr:rowOff>10088</xdr:rowOff>
    </xdr:from>
    <xdr:to>
      <xdr:col>18</xdr:col>
      <xdr:colOff>69825</xdr:colOff>
      <xdr:row>15</xdr:row>
      <xdr:rowOff>107588</xdr:rowOff>
    </xdr:to>
    <xdr:sp macro="" textlink="">
      <xdr:nvSpPr>
        <xdr:cNvPr id="20" name="Rectangle à coins arrondis 19"/>
        <xdr:cNvSpPr/>
      </xdr:nvSpPr>
      <xdr:spPr>
        <a:xfrm>
          <a:off x="4067175" y="2257988"/>
          <a:ext cx="2232000" cy="2880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200" b="1"/>
            <a:t>aucun rempli / A, B, C vides</a:t>
          </a:r>
        </a:p>
      </xdr:txBody>
    </xdr:sp>
    <xdr:clientData/>
  </xdr:twoCellAnchor>
  <xdr:twoCellAnchor>
    <xdr:from>
      <xdr:col>12</xdr:col>
      <xdr:colOff>295275</xdr:colOff>
      <xdr:row>35</xdr:row>
      <xdr:rowOff>95249</xdr:rowOff>
    </xdr:from>
    <xdr:to>
      <xdr:col>18</xdr:col>
      <xdr:colOff>69825</xdr:colOff>
      <xdr:row>37</xdr:row>
      <xdr:rowOff>2249</xdr:rowOff>
    </xdr:to>
    <xdr:sp macro="" textlink="">
      <xdr:nvSpPr>
        <xdr:cNvPr id="23" name="Rectangle à coins arrondis 22"/>
        <xdr:cNvSpPr/>
      </xdr:nvSpPr>
      <xdr:spPr>
        <a:xfrm>
          <a:off x="4067175" y="6343649"/>
          <a:ext cx="2232000" cy="2880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200" b="1"/>
            <a:t>A, B, C remplis / aucun vide</a:t>
          </a:r>
        </a:p>
      </xdr:txBody>
    </xdr:sp>
    <xdr:clientData/>
  </xdr:twoCellAnchor>
  <xdr:twoCellAnchor>
    <xdr:from>
      <xdr:col>12</xdr:col>
      <xdr:colOff>295275</xdr:colOff>
      <xdr:row>23</xdr:row>
      <xdr:rowOff>62591</xdr:rowOff>
    </xdr:from>
    <xdr:to>
      <xdr:col>18</xdr:col>
      <xdr:colOff>69825</xdr:colOff>
      <xdr:row>24</xdr:row>
      <xdr:rowOff>160091</xdr:rowOff>
    </xdr:to>
    <xdr:sp macro="" textlink="">
      <xdr:nvSpPr>
        <xdr:cNvPr id="24" name="Rectangle à coins arrondis 23"/>
        <xdr:cNvSpPr/>
      </xdr:nvSpPr>
      <xdr:spPr>
        <a:xfrm>
          <a:off x="4067175" y="4024991"/>
          <a:ext cx="2232000" cy="2880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2 = B, C remplis /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vide </a:t>
          </a:r>
          <a:endParaRPr lang="fr-FR" sz="12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80964</xdr:colOff>
      <xdr:row>13</xdr:row>
      <xdr:rowOff>128588</xdr:rowOff>
    </xdr:from>
    <xdr:to>
      <xdr:col>10</xdr:col>
      <xdr:colOff>290513</xdr:colOff>
      <xdr:row>15</xdr:row>
      <xdr:rowOff>179588</xdr:rowOff>
    </xdr:to>
    <xdr:sp macro="" textlink="">
      <xdr:nvSpPr>
        <xdr:cNvPr id="34" name="Organigramme : Décision 33"/>
        <xdr:cNvSpPr/>
      </xdr:nvSpPr>
      <xdr:spPr>
        <a:xfrm>
          <a:off x="2462214" y="2185988"/>
          <a:ext cx="781049" cy="432000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200" b="1"/>
            <a:t>C=""</a:t>
          </a:r>
        </a:p>
      </xdr:txBody>
    </xdr:sp>
    <xdr:clientData/>
  </xdr:twoCellAnchor>
  <xdr:twoCellAnchor>
    <xdr:from>
      <xdr:col>4</xdr:col>
      <xdr:colOff>150020</xdr:colOff>
      <xdr:row>13</xdr:row>
      <xdr:rowOff>128588</xdr:rowOff>
    </xdr:from>
    <xdr:to>
      <xdr:col>6</xdr:col>
      <xdr:colOff>254794</xdr:colOff>
      <xdr:row>15</xdr:row>
      <xdr:rowOff>179588</xdr:rowOff>
    </xdr:to>
    <xdr:sp macro="" textlink="">
      <xdr:nvSpPr>
        <xdr:cNvPr id="35" name="Organigramme : Décision 34"/>
        <xdr:cNvSpPr/>
      </xdr:nvSpPr>
      <xdr:spPr>
        <a:xfrm>
          <a:off x="1283495" y="2185988"/>
          <a:ext cx="781049" cy="432000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200" b="1"/>
            <a:t>B=""</a:t>
          </a:r>
        </a:p>
      </xdr:txBody>
    </xdr:sp>
    <xdr:clientData/>
  </xdr:twoCellAnchor>
  <xdr:twoCellAnchor>
    <xdr:from>
      <xdr:col>6</xdr:col>
      <xdr:colOff>254794</xdr:colOff>
      <xdr:row>14</xdr:row>
      <xdr:rowOff>154088</xdr:rowOff>
    </xdr:from>
    <xdr:to>
      <xdr:col>8</xdr:col>
      <xdr:colOff>80964</xdr:colOff>
      <xdr:row>14</xdr:row>
      <xdr:rowOff>154088</xdr:rowOff>
    </xdr:to>
    <xdr:cxnSp macro="">
      <xdr:nvCxnSpPr>
        <xdr:cNvPr id="37" name="Connecteur en angle 36"/>
        <xdr:cNvCxnSpPr>
          <a:stCxn id="35" idx="3"/>
          <a:endCxn id="34" idx="1"/>
        </xdr:cNvCxnSpPr>
      </xdr:nvCxnSpPr>
      <xdr:spPr>
        <a:xfrm>
          <a:off x="2064544" y="2401988"/>
          <a:ext cx="397670" cy="0"/>
        </a:xfrm>
        <a:prstGeom prst="bentConnector3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80964</xdr:colOff>
      <xdr:row>19</xdr:row>
      <xdr:rowOff>139700</xdr:rowOff>
    </xdr:from>
    <xdr:to>
      <xdr:col>10</xdr:col>
      <xdr:colOff>290513</xdr:colOff>
      <xdr:row>22</xdr:row>
      <xdr:rowOff>200</xdr:rowOff>
    </xdr:to>
    <xdr:sp macro="" textlink="">
      <xdr:nvSpPr>
        <xdr:cNvPr id="49" name="Organigramme : Décision 48"/>
        <xdr:cNvSpPr/>
      </xdr:nvSpPr>
      <xdr:spPr>
        <a:xfrm>
          <a:off x="2462214" y="3340100"/>
          <a:ext cx="781049" cy="432000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200" b="1"/>
            <a:t>C=""</a:t>
          </a:r>
        </a:p>
      </xdr:txBody>
    </xdr:sp>
    <xdr:clientData/>
  </xdr:twoCellAnchor>
  <xdr:twoCellAnchor>
    <xdr:from>
      <xdr:col>8</xdr:col>
      <xdr:colOff>80964</xdr:colOff>
      <xdr:row>25</xdr:row>
      <xdr:rowOff>150812</xdr:rowOff>
    </xdr:from>
    <xdr:to>
      <xdr:col>10</xdr:col>
      <xdr:colOff>290513</xdr:colOff>
      <xdr:row>28</xdr:row>
      <xdr:rowOff>11312</xdr:rowOff>
    </xdr:to>
    <xdr:sp macro="" textlink="">
      <xdr:nvSpPr>
        <xdr:cNvPr id="51" name="Organigramme : Décision 50"/>
        <xdr:cNvSpPr/>
      </xdr:nvSpPr>
      <xdr:spPr>
        <a:xfrm>
          <a:off x="2462214" y="4494212"/>
          <a:ext cx="781049" cy="432000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200" b="1"/>
            <a:t>C=""</a:t>
          </a:r>
        </a:p>
      </xdr:txBody>
    </xdr:sp>
    <xdr:clientData/>
  </xdr:twoCellAnchor>
  <xdr:twoCellAnchor>
    <xdr:from>
      <xdr:col>9</xdr:col>
      <xdr:colOff>204790</xdr:colOff>
      <xdr:row>22</xdr:row>
      <xdr:rowOff>199</xdr:rowOff>
    </xdr:from>
    <xdr:to>
      <xdr:col>12</xdr:col>
      <xdr:colOff>295276</xdr:colOff>
      <xdr:row>24</xdr:row>
      <xdr:rowOff>16090</xdr:rowOff>
    </xdr:to>
    <xdr:cxnSp macro="">
      <xdr:nvCxnSpPr>
        <xdr:cNvPr id="59" name="Connecteur en angle 58"/>
        <xdr:cNvCxnSpPr>
          <a:stCxn id="49" idx="2"/>
          <a:endCxn id="24" idx="1"/>
        </xdr:cNvCxnSpPr>
      </xdr:nvCxnSpPr>
      <xdr:spPr>
        <a:xfrm rot="16200000" flipH="1">
          <a:off x="3261512" y="3363327"/>
          <a:ext cx="396891" cy="1214436"/>
        </a:xfrm>
        <a:prstGeom prst="bentConnector2">
          <a:avLst/>
        </a:prstGeom>
        <a:ln w="19050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17</xdr:row>
      <xdr:rowOff>46263</xdr:rowOff>
    </xdr:from>
    <xdr:to>
      <xdr:col>18</xdr:col>
      <xdr:colOff>69825</xdr:colOff>
      <xdr:row>18</xdr:row>
      <xdr:rowOff>143763</xdr:rowOff>
    </xdr:to>
    <xdr:sp macro="" textlink="">
      <xdr:nvSpPr>
        <xdr:cNvPr id="63" name="Rectangle à coins arrondis 62"/>
        <xdr:cNvSpPr/>
      </xdr:nvSpPr>
      <xdr:spPr>
        <a:xfrm>
          <a:off x="4067175" y="2865663"/>
          <a:ext cx="2232000" cy="2880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C rempli / A, B vides</a:t>
          </a:r>
        </a:p>
      </xdr:txBody>
    </xdr:sp>
    <xdr:clientData/>
  </xdr:twoCellAnchor>
  <xdr:twoCellAnchor>
    <xdr:from>
      <xdr:col>12</xdr:col>
      <xdr:colOff>295275</xdr:colOff>
      <xdr:row>26</xdr:row>
      <xdr:rowOff>32655</xdr:rowOff>
    </xdr:from>
    <xdr:to>
      <xdr:col>18</xdr:col>
      <xdr:colOff>69825</xdr:colOff>
      <xdr:row>27</xdr:row>
      <xdr:rowOff>130155</xdr:rowOff>
    </xdr:to>
    <xdr:sp macro="" textlink="">
      <xdr:nvSpPr>
        <xdr:cNvPr id="68" name="Rectangle à coins arrondis 67"/>
        <xdr:cNvSpPr/>
      </xdr:nvSpPr>
      <xdr:spPr>
        <a:xfrm>
          <a:off x="4067175" y="4566555"/>
          <a:ext cx="2232000" cy="2880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200" b="1"/>
            <a:t>A rempli / B, C vides</a:t>
          </a:r>
        </a:p>
      </xdr:txBody>
    </xdr:sp>
    <xdr:clientData/>
  </xdr:twoCellAnchor>
  <xdr:twoCellAnchor>
    <xdr:from>
      <xdr:col>10</xdr:col>
      <xdr:colOff>290513</xdr:colOff>
      <xdr:row>26</xdr:row>
      <xdr:rowOff>176312</xdr:rowOff>
    </xdr:from>
    <xdr:to>
      <xdr:col>12</xdr:col>
      <xdr:colOff>295275</xdr:colOff>
      <xdr:row>26</xdr:row>
      <xdr:rowOff>176655</xdr:rowOff>
    </xdr:to>
    <xdr:cxnSp macro="">
      <xdr:nvCxnSpPr>
        <xdr:cNvPr id="69" name="Connecteur en angle 68"/>
        <xdr:cNvCxnSpPr>
          <a:stCxn id="51" idx="3"/>
          <a:endCxn id="68" idx="1"/>
        </xdr:cNvCxnSpPr>
      </xdr:nvCxnSpPr>
      <xdr:spPr>
        <a:xfrm>
          <a:off x="3243263" y="4710212"/>
          <a:ext cx="823912" cy="343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32</xdr:row>
      <xdr:rowOff>39458</xdr:rowOff>
    </xdr:from>
    <xdr:to>
      <xdr:col>18</xdr:col>
      <xdr:colOff>69825</xdr:colOff>
      <xdr:row>33</xdr:row>
      <xdr:rowOff>136958</xdr:rowOff>
    </xdr:to>
    <xdr:sp macro="" textlink="">
      <xdr:nvSpPr>
        <xdr:cNvPr id="72" name="Rectangle à coins arrondis 71"/>
        <xdr:cNvSpPr/>
      </xdr:nvSpPr>
      <xdr:spPr>
        <a:xfrm>
          <a:off x="4067175" y="5716358"/>
          <a:ext cx="2232000" cy="2880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200" b="1"/>
            <a:t>A, B</a:t>
          </a:r>
          <a:r>
            <a:rPr lang="fr-FR" sz="1200" b="1" baseline="0"/>
            <a:t> remplis / </a:t>
          </a:r>
          <a:r>
            <a:rPr lang="fr-FR" sz="1200" b="1"/>
            <a:t>C vide</a:t>
          </a:r>
        </a:p>
      </xdr:txBody>
    </xdr:sp>
    <xdr:clientData/>
  </xdr:twoCellAnchor>
  <xdr:twoCellAnchor>
    <xdr:from>
      <xdr:col>10</xdr:col>
      <xdr:colOff>290513</xdr:colOff>
      <xdr:row>32</xdr:row>
      <xdr:rowOff>183458</xdr:rowOff>
    </xdr:from>
    <xdr:to>
      <xdr:col>12</xdr:col>
      <xdr:colOff>295275</xdr:colOff>
      <xdr:row>32</xdr:row>
      <xdr:rowOff>187425</xdr:rowOff>
    </xdr:to>
    <xdr:cxnSp macro="">
      <xdr:nvCxnSpPr>
        <xdr:cNvPr id="73" name="Connecteur en angle 72"/>
        <xdr:cNvCxnSpPr>
          <a:stCxn id="4" idx="3"/>
          <a:endCxn id="72" idx="1"/>
        </xdr:cNvCxnSpPr>
      </xdr:nvCxnSpPr>
      <xdr:spPr>
        <a:xfrm flipV="1">
          <a:off x="3243263" y="5860358"/>
          <a:ext cx="823912" cy="3967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290513</xdr:colOff>
      <xdr:row>20</xdr:row>
      <xdr:rowOff>165200</xdr:rowOff>
    </xdr:from>
    <xdr:to>
      <xdr:col>12</xdr:col>
      <xdr:colOff>295275</xdr:colOff>
      <xdr:row>20</xdr:row>
      <xdr:rowOff>165200</xdr:rowOff>
    </xdr:to>
    <xdr:cxnSp macro="">
      <xdr:nvCxnSpPr>
        <xdr:cNvPr id="84" name="Connecteur en angle 83"/>
        <xdr:cNvCxnSpPr>
          <a:stCxn id="49" idx="3"/>
          <a:endCxn id="169" idx="1"/>
        </xdr:cNvCxnSpPr>
      </xdr:nvCxnSpPr>
      <xdr:spPr>
        <a:xfrm>
          <a:off x="3243263" y="3556100"/>
          <a:ext cx="823912" cy="0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204790</xdr:colOff>
      <xdr:row>28</xdr:row>
      <xdr:rowOff>11311</xdr:rowOff>
    </xdr:from>
    <xdr:to>
      <xdr:col>12</xdr:col>
      <xdr:colOff>295276</xdr:colOff>
      <xdr:row>30</xdr:row>
      <xdr:rowOff>32418</xdr:rowOff>
    </xdr:to>
    <xdr:cxnSp macro="">
      <xdr:nvCxnSpPr>
        <xdr:cNvPr id="161" name="Connecteur en angle 160"/>
        <xdr:cNvCxnSpPr>
          <a:stCxn id="51" idx="2"/>
          <a:endCxn id="162" idx="1"/>
        </xdr:cNvCxnSpPr>
      </xdr:nvCxnSpPr>
      <xdr:spPr>
        <a:xfrm rot="16200000" flipH="1">
          <a:off x="3258904" y="4520047"/>
          <a:ext cx="402107" cy="1214436"/>
        </a:xfrm>
        <a:prstGeom prst="bentConnector2">
          <a:avLst/>
        </a:prstGeom>
        <a:ln w="19050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29</xdr:row>
      <xdr:rowOff>78919</xdr:rowOff>
    </xdr:from>
    <xdr:to>
      <xdr:col>18</xdr:col>
      <xdr:colOff>69825</xdr:colOff>
      <xdr:row>30</xdr:row>
      <xdr:rowOff>176419</xdr:rowOff>
    </xdr:to>
    <xdr:sp macro="" textlink="">
      <xdr:nvSpPr>
        <xdr:cNvPr id="162" name="Rectangle à coins arrondis 161"/>
        <xdr:cNvSpPr/>
      </xdr:nvSpPr>
      <xdr:spPr>
        <a:xfrm>
          <a:off x="4067175" y="5184319"/>
          <a:ext cx="2232000" cy="2880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200" b="1"/>
            <a:t>A, C remplis / B vide</a:t>
          </a:r>
        </a:p>
      </xdr:txBody>
    </xdr:sp>
    <xdr:clientData/>
  </xdr:twoCellAnchor>
  <xdr:twoCellAnchor>
    <xdr:from>
      <xdr:col>12</xdr:col>
      <xdr:colOff>295275</xdr:colOff>
      <xdr:row>20</xdr:row>
      <xdr:rowOff>25852</xdr:rowOff>
    </xdr:from>
    <xdr:to>
      <xdr:col>18</xdr:col>
      <xdr:colOff>69825</xdr:colOff>
      <xdr:row>21</xdr:row>
      <xdr:rowOff>123352</xdr:rowOff>
    </xdr:to>
    <xdr:sp macro="" textlink="">
      <xdr:nvSpPr>
        <xdr:cNvPr id="169" name="Rectangle à coins arrondis 168"/>
        <xdr:cNvSpPr/>
      </xdr:nvSpPr>
      <xdr:spPr>
        <a:xfrm>
          <a:off x="4067175" y="3416752"/>
          <a:ext cx="2232000" cy="2880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200" b="1"/>
            <a:t>B rempli / A, C </a:t>
          </a:r>
          <a:r>
            <a:rPr lang="fr-FR" sz="1200" b="1" baseline="0"/>
            <a:t>vides</a:t>
          </a:r>
          <a:endParaRPr lang="fr-FR" sz="1200" b="1"/>
        </a:p>
      </xdr:txBody>
    </xdr:sp>
    <xdr:clientData/>
  </xdr:twoCellAnchor>
  <xdr:twoCellAnchor>
    <xdr:from>
      <xdr:col>18</xdr:col>
      <xdr:colOff>209550</xdr:colOff>
      <xdr:row>14</xdr:row>
      <xdr:rowOff>28575</xdr:rowOff>
    </xdr:from>
    <xdr:to>
      <xdr:col>19</xdr:col>
      <xdr:colOff>180975</xdr:colOff>
      <xdr:row>15</xdr:row>
      <xdr:rowOff>95250</xdr:rowOff>
    </xdr:to>
    <xdr:sp macro="" textlink="">
      <xdr:nvSpPr>
        <xdr:cNvPr id="184" name="Ellipse 183"/>
        <xdr:cNvSpPr/>
      </xdr:nvSpPr>
      <xdr:spPr>
        <a:xfrm>
          <a:off x="6438900" y="2276475"/>
          <a:ext cx="342900" cy="257175"/>
        </a:xfrm>
        <a:prstGeom prst="ellipse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18</xdr:col>
      <xdr:colOff>200025</xdr:colOff>
      <xdr:row>23</xdr:row>
      <xdr:rowOff>104775</xdr:rowOff>
    </xdr:from>
    <xdr:to>
      <xdr:col>19</xdr:col>
      <xdr:colOff>171450</xdr:colOff>
      <xdr:row>24</xdr:row>
      <xdr:rowOff>171450</xdr:rowOff>
    </xdr:to>
    <xdr:sp macro="" textlink="">
      <xdr:nvSpPr>
        <xdr:cNvPr id="185" name="Ellipse 184"/>
        <xdr:cNvSpPr/>
      </xdr:nvSpPr>
      <xdr:spPr>
        <a:xfrm>
          <a:off x="6429375" y="4067175"/>
          <a:ext cx="342900" cy="257175"/>
        </a:xfrm>
        <a:prstGeom prst="ellipse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200" b="1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2</xdr:col>
      <xdr:colOff>333375</xdr:colOff>
      <xdr:row>13</xdr:row>
      <xdr:rowOff>180975</xdr:rowOff>
    </xdr:from>
    <xdr:to>
      <xdr:col>3</xdr:col>
      <xdr:colOff>177900</xdr:colOff>
      <xdr:row>14</xdr:row>
      <xdr:rowOff>98475</xdr:rowOff>
    </xdr:to>
    <xdr:sp macro="" textlink="">
      <xdr:nvSpPr>
        <xdr:cNvPr id="186" name="Ellipse 185"/>
        <xdr:cNvSpPr/>
      </xdr:nvSpPr>
      <xdr:spPr>
        <a:xfrm>
          <a:off x="876300" y="2638425"/>
          <a:ext cx="216000" cy="1080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oui</a:t>
          </a:r>
        </a:p>
      </xdr:txBody>
    </xdr:sp>
    <xdr:clientData/>
  </xdr:twoCellAnchor>
  <xdr:twoCellAnchor>
    <xdr:from>
      <xdr:col>6</xdr:col>
      <xdr:colOff>238125</xdr:colOff>
      <xdr:row>14</xdr:row>
      <xdr:rowOff>0</xdr:rowOff>
    </xdr:from>
    <xdr:to>
      <xdr:col>7</xdr:col>
      <xdr:colOff>149325</xdr:colOff>
      <xdr:row>14</xdr:row>
      <xdr:rowOff>108000</xdr:rowOff>
    </xdr:to>
    <xdr:sp macro="" textlink="">
      <xdr:nvSpPr>
        <xdr:cNvPr id="187" name="Ellipse 186"/>
        <xdr:cNvSpPr/>
      </xdr:nvSpPr>
      <xdr:spPr>
        <a:xfrm>
          <a:off x="2095500" y="2647950"/>
          <a:ext cx="216000" cy="1080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oui</a:t>
          </a:r>
        </a:p>
      </xdr:txBody>
    </xdr:sp>
    <xdr:clientData/>
  </xdr:twoCellAnchor>
  <xdr:twoCellAnchor>
    <xdr:from>
      <xdr:col>6</xdr:col>
      <xdr:colOff>247650</xdr:colOff>
      <xdr:row>26</xdr:row>
      <xdr:rowOff>28575</xdr:rowOff>
    </xdr:from>
    <xdr:to>
      <xdr:col>7</xdr:col>
      <xdr:colOff>158850</xdr:colOff>
      <xdr:row>26</xdr:row>
      <xdr:rowOff>136575</xdr:rowOff>
    </xdr:to>
    <xdr:sp macro="" textlink="">
      <xdr:nvSpPr>
        <xdr:cNvPr id="188" name="Ellipse 187"/>
        <xdr:cNvSpPr/>
      </xdr:nvSpPr>
      <xdr:spPr>
        <a:xfrm>
          <a:off x="2105025" y="4962525"/>
          <a:ext cx="216000" cy="1080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oui</a:t>
          </a:r>
        </a:p>
      </xdr:txBody>
    </xdr:sp>
    <xdr:clientData/>
  </xdr:twoCellAnchor>
  <xdr:twoCellAnchor>
    <xdr:from>
      <xdr:col>10</xdr:col>
      <xdr:colOff>257175</xdr:colOff>
      <xdr:row>14</xdr:row>
      <xdr:rowOff>0</xdr:rowOff>
    </xdr:from>
    <xdr:to>
      <xdr:col>11</xdr:col>
      <xdr:colOff>101700</xdr:colOff>
      <xdr:row>14</xdr:row>
      <xdr:rowOff>108000</xdr:rowOff>
    </xdr:to>
    <xdr:sp macro="" textlink="">
      <xdr:nvSpPr>
        <xdr:cNvPr id="189" name="Ellipse 188"/>
        <xdr:cNvSpPr/>
      </xdr:nvSpPr>
      <xdr:spPr>
        <a:xfrm>
          <a:off x="3257550" y="2647950"/>
          <a:ext cx="216000" cy="1080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oui</a:t>
          </a:r>
        </a:p>
      </xdr:txBody>
    </xdr:sp>
    <xdr:clientData/>
  </xdr:twoCellAnchor>
  <xdr:twoCellAnchor>
    <xdr:from>
      <xdr:col>10</xdr:col>
      <xdr:colOff>276225</xdr:colOff>
      <xdr:row>20</xdr:row>
      <xdr:rowOff>9525</xdr:rowOff>
    </xdr:from>
    <xdr:to>
      <xdr:col>11</xdr:col>
      <xdr:colOff>120750</xdr:colOff>
      <xdr:row>20</xdr:row>
      <xdr:rowOff>117525</xdr:rowOff>
    </xdr:to>
    <xdr:sp macro="" textlink="">
      <xdr:nvSpPr>
        <xdr:cNvPr id="190" name="Ellipse 189"/>
        <xdr:cNvSpPr/>
      </xdr:nvSpPr>
      <xdr:spPr>
        <a:xfrm>
          <a:off x="3276600" y="3800475"/>
          <a:ext cx="216000" cy="1080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oui</a:t>
          </a:r>
        </a:p>
      </xdr:txBody>
    </xdr:sp>
    <xdr:clientData/>
  </xdr:twoCellAnchor>
  <xdr:twoCellAnchor>
    <xdr:from>
      <xdr:col>10</xdr:col>
      <xdr:colOff>295275</xdr:colOff>
      <xdr:row>26</xdr:row>
      <xdr:rowOff>28575</xdr:rowOff>
    </xdr:from>
    <xdr:to>
      <xdr:col>11</xdr:col>
      <xdr:colOff>139800</xdr:colOff>
      <xdr:row>26</xdr:row>
      <xdr:rowOff>136575</xdr:rowOff>
    </xdr:to>
    <xdr:sp macro="" textlink="">
      <xdr:nvSpPr>
        <xdr:cNvPr id="191" name="Ellipse 190"/>
        <xdr:cNvSpPr/>
      </xdr:nvSpPr>
      <xdr:spPr>
        <a:xfrm>
          <a:off x="3295650" y="4962525"/>
          <a:ext cx="216000" cy="1080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oui</a:t>
          </a:r>
        </a:p>
      </xdr:txBody>
    </xdr:sp>
    <xdr:clientData/>
  </xdr:twoCellAnchor>
  <xdr:twoCellAnchor>
    <xdr:from>
      <xdr:col>10</xdr:col>
      <xdr:colOff>276225</xdr:colOff>
      <xdr:row>32</xdr:row>
      <xdr:rowOff>28575</xdr:rowOff>
    </xdr:from>
    <xdr:to>
      <xdr:col>11</xdr:col>
      <xdr:colOff>120750</xdr:colOff>
      <xdr:row>32</xdr:row>
      <xdr:rowOff>136575</xdr:rowOff>
    </xdr:to>
    <xdr:sp macro="" textlink="">
      <xdr:nvSpPr>
        <xdr:cNvPr id="192" name="Ellipse 191"/>
        <xdr:cNvSpPr/>
      </xdr:nvSpPr>
      <xdr:spPr>
        <a:xfrm>
          <a:off x="3276600" y="6105525"/>
          <a:ext cx="216000" cy="108000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oui</a:t>
          </a:r>
        </a:p>
      </xdr:txBody>
    </xdr:sp>
    <xdr:clientData/>
  </xdr:twoCellAnchor>
  <xdr:twoCellAnchor>
    <xdr:from>
      <xdr:col>2</xdr:col>
      <xdr:colOff>19050</xdr:colOff>
      <xdr:row>15</xdr:row>
      <xdr:rowOff>180975</xdr:rowOff>
    </xdr:from>
    <xdr:to>
      <xdr:col>2</xdr:col>
      <xdr:colOff>307050</xdr:colOff>
      <xdr:row>16</xdr:row>
      <xdr:rowOff>95250</xdr:rowOff>
    </xdr:to>
    <xdr:sp macro="" textlink="">
      <xdr:nvSpPr>
        <xdr:cNvPr id="193" name="Ellipse 192"/>
        <xdr:cNvSpPr/>
      </xdr:nvSpPr>
      <xdr:spPr>
        <a:xfrm>
          <a:off x="561975" y="3019425"/>
          <a:ext cx="288000" cy="104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  <xdr:twoCellAnchor>
    <xdr:from>
      <xdr:col>5</xdr:col>
      <xdr:colOff>209550</xdr:colOff>
      <xdr:row>15</xdr:row>
      <xdr:rowOff>171450</xdr:rowOff>
    </xdr:from>
    <xdr:to>
      <xdr:col>6</xdr:col>
      <xdr:colOff>156750</xdr:colOff>
      <xdr:row>16</xdr:row>
      <xdr:rowOff>88950</xdr:rowOff>
    </xdr:to>
    <xdr:sp macro="" textlink="">
      <xdr:nvSpPr>
        <xdr:cNvPr id="194" name="Ellipse 193"/>
        <xdr:cNvSpPr/>
      </xdr:nvSpPr>
      <xdr:spPr>
        <a:xfrm>
          <a:off x="1762125" y="3009900"/>
          <a:ext cx="252000" cy="108000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  <xdr:twoCellAnchor>
    <xdr:from>
      <xdr:col>5</xdr:col>
      <xdr:colOff>219075</xdr:colOff>
      <xdr:row>28</xdr:row>
      <xdr:rowOff>9525</xdr:rowOff>
    </xdr:from>
    <xdr:to>
      <xdr:col>6</xdr:col>
      <xdr:colOff>166275</xdr:colOff>
      <xdr:row>28</xdr:row>
      <xdr:rowOff>117525</xdr:rowOff>
    </xdr:to>
    <xdr:sp macro="" textlink="">
      <xdr:nvSpPr>
        <xdr:cNvPr id="195" name="Ellipse 194"/>
        <xdr:cNvSpPr/>
      </xdr:nvSpPr>
      <xdr:spPr>
        <a:xfrm>
          <a:off x="1771650" y="5324475"/>
          <a:ext cx="252000" cy="108000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  <xdr:twoCellAnchor>
    <xdr:from>
      <xdr:col>9</xdr:col>
      <xdr:colOff>228600</xdr:colOff>
      <xdr:row>15</xdr:row>
      <xdr:rowOff>171450</xdr:rowOff>
    </xdr:from>
    <xdr:to>
      <xdr:col>10</xdr:col>
      <xdr:colOff>175800</xdr:colOff>
      <xdr:row>16</xdr:row>
      <xdr:rowOff>88950</xdr:rowOff>
    </xdr:to>
    <xdr:sp macro="" textlink="">
      <xdr:nvSpPr>
        <xdr:cNvPr id="196" name="Ellipse 195"/>
        <xdr:cNvSpPr/>
      </xdr:nvSpPr>
      <xdr:spPr>
        <a:xfrm>
          <a:off x="2924175" y="3009900"/>
          <a:ext cx="252000" cy="108000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  <xdr:twoCellAnchor>
    <xdr:from>
      <xdr:col>9</xdr:col>
      <xdr:colOff>247650</xdr:colOff>
      <xdr:row>21</xdr:row>
      <xdr:rowOff>180975</xdr:rowOff>
    </xdr:from>
    <xdr:to>
      <xdr:col>10</xdr:col>
      <xdr:colOff>194850</xdr:colOff>
      <xdr:row>22</xdr:row>
      <xdr:rowOff>98475</xdr:rowOff>
    </xdr:to>
    <xdr:sp macro="" textlink="">
      <xdr:nvSpPr>
        <xdr:cNvPr id="197" name="Ellipse 196"/>
        <xdr:cNvSpPr/>
      </xdr:nvSpPr>
      <xdr:spPr>
        <a:xfrm>
          <a:off x="2943225" y="4162425"/>
          <a:ext cx="252000" cy="108000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  <xdr:twoCellAnchor>
    <xdr:from>
      <xdr:col>9</xdr:col>
      <xdr:colOff>266700</xdr:colOff>
      <xdr:row>28</xdr:row>
      <xdr:rowOff>9525</xdr:rowOff>
    </xdr:from>
    <xdr:to>
      <xdr:col>10</xdr:col>
      <xdr:colOff>213900</xdr:colOff>
      <xdr:row>28</xdr:row>
      <xdr:rowOff>117525</xdr:rowOff>
    </xdr:to>
    <xdr:sp macro="" textlink="">
      <xdr:nvSpPr>
        <xdr:cNvPr id="198" name="Ellipse 197"/>
        <xdr:cNvSpPr/>
      </xdr:nvSpPr>
      <xdr:spPr>
        <a:xfrm>
          <a:off x="2962275" y="5324475"/>
          <a:ext cx="252000" cy="108000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  <xdr:twoCellAnchor>
    <xdr:from>
      <xdr:col>9</xdr:col>
      <xdr:colOff>247650</xdr:colOff>
      <xdr:row>34</xdr:row>
      <xdr:rowOff>9525</xdr:rowOff>
    </xdr:from>
    <xdr:to>
      <xdr:col>10</xdr:col>
      <xdr:colOff>194850</xdr:colOff>
      <xdr:row>34</xdr:row>
      <xdr:rowOff>117525</xdr:rowOff>
    </xdr:to>
    <xdr:sp macro="" textlink="">
      <xdr:nvSpPr>
        <xdr:cNvPr id="199" name="Ellipse 198"/>
        <xdr:cNvSpPr/>
      </xdr:nvSpPr>
      <xdr:spPr>
        <a:xfrm>
          <a:off x="2943225" y="6467475"/>
          <a:ext cx="252000" cy="108000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800" b="0">
              <a:solidFill>
                <a:schemeClr val="dk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W38"/>
  <sheetViews>
    <sheetView showGridLines="0" tabSelected="1" topLeftCell="A12" workbookViewId="0">
      <selection activeCell="X30" sqref="X30"/>
    </sheetView>
  </sheetViews>
  <sheetFormatPr baseColWidth="10" defaultRowHeight="15" x14ac:dyDescent="0.25"/>
  <cols>
    <col min="1" max="1" width="2.5703125" customWidth="1"/>
    <col min="2" max="3" width="5.5703125" bestFit="1" customWidth="1"/>
    <col min="4" max="4" width="4" bestFit="1" customWidth="1"/>
    <col min="5" max="5" width="5.5703125" bestFit="1" customWidth="1"/>
    <col min="6" max="7" width="4.5703125" bestFit="1" customWidth="1"/>
    <col min="8" max="9" width="4" bestFit="1" customWidth="1"/>
    <col min="10" max="10" width="4.5703125" bestFit="1" customWidth="1"/>
    <col min="11" max="11" width="5.5703125" bestFit="1" customWidth="1"/>
    <col min="12" max="12" width="6.7109375" customWidth="1"/>
    <col min="13" max="14" width="5.5703125" bestFit="1" customWidth="1"/>
    <col min="15" max="17" width="6.7109375" customWidth="1"/>
    <col min="18" max="19" width="5.5703125" bestFit="1" customWidth="1"/>
    <col min="20" max="20" width="4.5703125" bestFit="1" customWidth="1"/>
    <col min="21" max="21" width="18" bestFit="1" customWidth="1"/>
    <col min="22" max="22" width="7.42578125" bestFit="1" customWidth="1"/>
  </cols>
  <sheetData>
    <row r="1" spans="1:23" ht="6.75" customHeight="1" x14ac:dyDescent="0.25"/>
    <row r="2" spans="1:23" ht="6.75" customHeight="1" x14ac:dyDescent="0.25"/>
    <row r="3" spans="1:23" ht="28.5" x14ac:dyDescent="0.25">
      <c r="B3" s="4" t="s">
        <v>9</v>
      </c>
      <c r="C3" s="4" t="s">
        <v>10</v>
      </c>
      <c r="D3" s="4" t="s">
        <v>11</v>
      </c>
      <c r="E3" s="5" t="s">
        <v>0</v>
      </c>
      <c r="F3" s="4" t="s">
        <v>1</v>
      </c>
      <c r="G3" s="4" t="s">
        <v>12</v>
      </c>
      <c r="H3" s="4" t="s">
        <v>2</v>
      </c>
      <c r="I3" s="4" t="s">
        <v>3</v>
      </c>
      <c r="J3" s="5" t="s">
        <v>0</v>
      </c>
      <c r="K3" s="4" t="s">
        <v>4</v>
      </c>
      <c r="L3" s="4" t="s">
        <v>13</v>
      </c>
      <c r="M3" s="4" t="s">
        <v>5</v>
      </c>
      <c r="N3" s="5" t="s">
        <v>0</v>
      </c>
      <c r="O3" s="4" t="s">
        <v>6</v>
      </c>
      <c r="P3" s="4" t="s">
        <v>14</v>
      </c>
      <c r="Q3" s="4" t="s">
        <v>7</v>
      </c>
      <c r="R3" s="5" t="s">
        <v>0</v>
      </c>
      <c r="S3" s="4" t="s">
        <v>15</v>
      </c>
      <c r="T3" s="4" t="s">
        <v>16</v>
      </c>
      <c r="U3" s="5" t="s">
        <v>0</v>
      </c>
      <c r="V3" s="11" t="s">
        <v>8</v>
      </c>
      <c r="W3" s="1"/>
    </row>
    <row r="4" spans="1:23" x14ac:dyDescent="0.25">
      <c r="B4" s="6">
        <v>11</v>
      </c>
      <c r="C4" s="6">
        <v>10</v>
      </c>
      <c r="D4" s="6"/>
      <c r="E4" s="7">
        <f>IF(D4="",((B4+C4)/2),((B4+C4+D4)/3))</f>
        <v>10.5</v>
      </c>
      <c r="F4" s="6">
        <v>5</v>
      </c>
      <c r="G4" s="6">
        <v>6.25</v>
      </c>
      <c r="H4" s="6"/>
      <c r="I4" s="6"/>
      <c r="J4" s="7">
        <f>IF(I4="",((0.6*F4+G4*0.6)/1.2),((0.6*F4+G4*0.6+H4*0.9+I4*0.9)/3))</f>
        <v>5.625</v>
      </c>
      <c r="K4" s="6">
        <v>14.5</v>
      </c>
      <c r="L4" s="6">
        <v>14</v>
      </c>
      <c r="M4" s="6">
        <v>15</v>
      </c>
      <c r="N4" s="7">
        <f>(K4*1.2+L4*0.8+M4)/3</f>
        <v>14.533333333333333</v>
      </c>
      <c r="O4" s="6">
        <v>14</v>
      </c>
      <c r="P4" s="6">
        <v>12</v>
      </c>
      <c r="Q4" s="6">
        <v>12</v>
      </c>
      <c r="R4" s="7">
        <f>(O4*1.5+P4*0.6+Q4*2.9)/5</f>
        <v>12.6</v>
      </c>
      <c r="S4" s="6">
        <v>13</v>
      </c>
      <c r="T4" s="6"/>
      <c r="U4" s="13">
        <f>IF(T4="",S4,(S4*0.75+T4*3.25)/4)</f>
        <v>13</v>
      </c>
      <c r="V4" s="13">
        <f>(E5+J5+N4+R4+U4)/5</f>
        <v>11.251666666666667</v>
      </c>
      <c r="W4" s="1"/>
    </row>
    <row r="5" spans="1:23" x14ac:dyDescent="0.25">
      <c r="B5" s="1"/>
      <c r="C5" s="1"/>
      <c r="D5" s="1"/>
      <c r="E5" s="14">
        <f>AVERAGE(B4:D4)</f>
        <v>10.5</v>
      </c>
      <c r="F5" s="1"/>
      <c r="G5" s="1"/>
      <c r="H5" s="1"/>
      <c r="I5" s="1"/>
      <c r="J5" s="14">
        <f>IF(I4="",(F4+G4)/2,((F4+G4)*0.6+(H4+I4)*0.9)/3)</f>
        <v>5.625</v>
      </c>
      <c r="K5" s="1"/>
      <c r="L5" s="1"/>
      <c r="M5" s="1"/>
      <c r="N5" s="1"/>
      <c r="O5" s="1"/>
      <c r="P5" s="1"/>
      <c r="Q5" s="1"/>
      <c r="R5" s="1"/>
      <c r="S5" s="1"/>
      <c r="T5" s="1"/>
      <c r="U5" s="9" t="s">
        <v>17</v>
      </c>
      <c r="V5" s="3">
        <f>IF(I4="",IF(T4="",IF(D4="",(E4*2+J4*1.2+N4*3+R4*5+U4*0.75)/11.95,IF(I4="",IF(T4="",(E4*3+J4*1.2+N4*3+R4*5+U4*0.75)/12.95)))))</f>
        <v>12.05857740585774</v>
      </c>
      <c r="W5" s="1"/>
    </row>
    <row r="6" spans="1:23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9" t="s">
        <v>18</v>
      </c>
      <c r="V6" s="3">
        <f>IF(T4="",IF(D4="",(IF(I4="",(E4*2+J4*1.2+N4*3+R4*5+U4*0.75)/11.95,(E4*2+J4*3+N4*3+R4*5+U4*0.75)/13.75))))</f>
        <v>12.05857740585774</v>
      </c>
      <c r="W6" s="1"/>
    </row>
    <row r="7" spans="1:23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9" t="s">
        <v>19</v>
      </c>
      <c r="V7" s="3">
        <f>IF(I4="",IF(D4="",IF(T4="",(E4*2+J4*1.2+N4*3+R4*5+U4*0.75)/11.95,IF(I4="",IF(D4="",(E4*2+J4*1.2+N4*3+R4*5+U4*4)/15.2)))))</f>
        <v>12.05857740585774</v>
      </c>
      <c r="W7" s="1"/>
    </row>
    <row r="8" spans="1:23" x14ac:dyDescent="0.25">
      <c r="U8" s="10" t="s">
        <v>20</v>
      </c>
    </row>
    <row r="9" spans="1:23" x14ac:dyDescent="0.25">
      <c r="B9" s="12"/>
      <c r="H9" s="8"/>
      <c r="U9" s="10" t="s">
        <v>21</v>
      </c>
    </row>
    <row r="10" spans="1:23" x14ac:dyDescent="0.25">
      <c r="U10" s="10" t="s">
        <v>22</v>
      </c>
      <c r="W10" s="2"/>
    </row>
    <row r="11" spans="1:23" x14ac:dyDescent="0.25">
      <c r="U11" s="10" t="s">
        <v>23</v>
      </c>
      <c r="V11" s="10"/>
      <c r="W11" s="2"/>
    </row>
    <row r="12" spans="1:23" x14ac:dyDescent="0.25">
      <c r="U12" s="10"/>
      <c r="V12" s="10"/>
      <c r="W12" s="2"/>
    </row>
    <row r="13" spans="1:23" ht="16.5" x14ac:dyDescent="0.3">
      <c r="A13" s="15" t="s">
        <v>24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7"/>
      <c r="V14" s="16"/>
      <c r="W14" s="16"/>
    </row>
    <row r="15" spans="1:23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16"/>
      <c r="W15" s="16"/>
    </row>
    <row r="16" spans="1:23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7"/>
      <c r="V16" s="16"/>
      <c r="W16" s="16"/>
    </row>
    <row r="17" spans="1:23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16"/>
    </row>
    <row r="18" spans="1:23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7"/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6"/>
      <c r="W19" s="16"/>
    </row>
    <row r="20" spans="1:23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7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16"/>
      <c r="W21" s="16"/>
    </row>
    <row r="22" spans="1:23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7"/>
      <c r="V22" s="16"/>
      <c r="W22" s="16"/>
    </row>
    <row r="23" spans="1:23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7"/>
      <c r="V23" s="16"/>
      <c r="W23" s="16"/>
    </row>
    <row r="24" spans="1:23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7"/>
      <c r="V24" s="16"/>
      <c r="W24" s="16"/>
    </row>
    <row r="25" spans="1:23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7"/>
      <c r="V25" s="16"/>
      <c r="W25" s="16"/>
    </row>
    <row r="26" spans="1:23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PENTIER</cp:lastModifiedBy>
  <dcterms:created xsi:type="dcterms:W3CDTF">2013-04-19T11:29:54Z</dcterms:created>
  <dcterms:modified xsi:type="dcterms:W3CDTF">2013-04-20T01:33:17Z</dcterms:modified>
</cp:coreProperties>
</file>