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8915" windowHeight="8220" activeTab="0"/>
  </bookViews>
  <sheets>
    <sheet name="STOCK" sheetId="1" r:id="rId1"/>
    <sheet name="FORMULAIRE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<sst xmlns="http://schemas.openxmlformats.org/spreadsheetml/2006/main" count="63" uniqueCount="29">
  <si>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Client1</t>
  </si>
  <si>
    <t>Ref n°1</t>
  </si>
  <si>
    <t>Designation n°1 </t>
  </si>
  <si>
    <t>Ref n°2</t>
  </si>
  <si>
    <t>Ref n°3</t>
  </si>
  <si>
    <t>Ref n°4</t>
  </si>
  <si>
    <t>Ref n°5</t>
  </si>
  <si>
    <t>Ref n°6</t>
  </si>
  <si>
    <t>Client6</t>
  </si>
  <si>
    <t>Client8</t>
  </si>
  <si>
    <t>Designation n°2</t>
  </si>
  <si>
    <t>Designation n°3</t>
  </si>
  <si>
    <t>Designation n°4</t>
  </si>
  <si>
    <t>Designation n°5</t>
  </si>
  <si>
    <t>Designation n°6</t>
  </si>
  <si>
    <t>NOM</t>
  </si>
  <si>
    <t>ARTICLE</t>
  </si>
  <si>
    <t>DESCRIPTION</t>
  </si>
  <si>
    <t>DATE</t>
  </si>
  <si>
    <t>FORMULAIRE</t>
  </si>
  <si>
    <t>_26/08/2013</t>
  </si>
  <si>
    <t>_13/09/2013</t>
  </si>
  <si>
    <t>_22/08/2013</t>
  </si>
  <si>
    <t>FORMULE POUR LISTING REF</t>
  </si>
  <si>
    <t>Code</t>
  </si>
  <si>
    <t>sélection client ici  &gt;&gt;</t>
  </si>
  <si>
    <t>Liste exhaustive pour menu en H1</t>
  </si>
  <si>
    <t>EDITION</t>
  </si>
  <si>
    <t>fonctionne même si la liste client n'est pas classée en 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</si>
</sst>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centerContinuous" vertical="center"/>
    </xf>
    <xf numFmtId="0" fontId="40" fillId="33" borderId="11" xfId="0" applyFont="1" applyFill="1" applyBorder="1" applyAlignment="1">
      <alignment horizontal="centerContinuous" vertical="center"/>
    </xf>
    <xf numFmtId="0" fontId="39" fillId="33" borderId="11" xfId="0" applyFont="1" applyFill="1" applyBorder="1" applyAlignment="1">
      <alignment horizontal="centerContinuous" vertical="center"/>
    </xf>
    <xf numFmtId="0" fontId="39" fillId="33" borderId="12" xfId="0" applyFont="1" applyFill="1" applyBorder="1" applyAlignment="1">
      <alignment horizontal="centerContinuous" vertical="center"/>
    </xf>
    <xf numFmtId="0" fontId="36" fillId="33" borderId="13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22" sqref="G22:G23"/>
    </sheetView>
  </sheetViews>
  <sheetFormatPr defaultColWidth="11.421875" defaultRowHeight="12.75"/>
  <cols>
    <col min="3" max="3" width="33.8515625" style="0" customWidth="1"/>
    <col min="4" max="4" width="26.28125" style="0" customWidth="1"/>
    <col min="5" max="5" width="11.421875" style="3" customWidth="1"/>
    <col min="6" max="6" width="14.421875" style="0" customWidth="1"/>
    <col min="7" max="7" width="21.421875" style="0" customWidth="1"/>
    <col min="10" max="10" width="14.57421875" style="0" bestFit="1" customWidth="1"/>
  </cols>
  <sheetData>
    <row r="1" spans="1:12" s="5" customFormat="1" ht="51">
      <c r="A1" s="5" t="s">
        <v>15</v>
      </c>
      <c r="B1" s="5" t="s">
        <v>16</v>
      </c>
      <c r="C1" s="5" t="s">
        <v>17</v>
      </c>
      <c r="D1" s="5" t="s">
        <v>18</v>
      </c>
      <c r="E1" s="6" t="s">
        <v>24</v>
      </c>
      <c r="F1" s="7" t="s">
        <v>26</v>
      </c>
      <c r="G1" s="8" t="s">
        <v>27</v>
      </c>
      <c r="H1" s="9"/>
      <c r="I1" s="10"/>
      <c r="J1" s="10"/>
      <c r="K1" s="10"/>
      <c r="L1" s="11"/>
    </row>
    <row r="2" spans="1:12" ht="12.75">
      <c r="A2" t="s">
        <v>0</v>
      </c>
      <c r="B2" t="s">
        <v>1</v>
      </c>
      <c r="C2" t="s">
        <v>2</v>
      </c>
      <c r="D2" s="1" t="s">
        <v>20</v>
      </c>
      <c r="E2" s="3" t="str">
        <f>IF(A2="","",A2&amp;"_"&amp;COUNTIF($A$2:A2,A2))</f>
        <v>Client1_1</v>
      </c>
      <c r="F2" t="s">
        <v>0</v>
      </c>
      <c r="G2" s="12" t="s">
        <v>25</v>
      </c>
      <c r="H2" s="13" t="s">
        <v>9</v>
      </c>
      <c r="I2" s="14" t="str">
        <f>IF(ROW()-1&lt;=COUNTIF($A:$A,$H$2),INDEX($B:$D,MATCH($H$2&amp;"_"&amp;ROW()-1,$E:$E,0),1),"")</f>
        <v>Ref n°2</v>
      </c>
      <c r="J2" s="14" t="str">
        <f>IF(I2="","",INDEX($B:$D,MATCH($H$2&amp;"_"&amp;ROW()-1,$E:$E,0),2))</f>
        <v>Designation n°2</v>
      </c>
      <c r="K2" s="14" t="str">
        <f>IF(I2="","",INDEX($B:$D,MATCH($H$2&amp;"_"&amp;ROW()-1,$E:$E,0),3))</f>
        <v>_22/08/2013</v>
      </c>
      <c r="L2" s="15"/>
    </row>
    <row r="3" spans="1:12" ht="12.75">
      <c r="A3" t="s">
        <v>0</v>
      </c>
      <c r="B3" t="s">
        <v>3</v>
      </c>
      <c r="C3" t="s">
        <v>10</v>
      </c>
      <c r="D3" s="1" t="s">
        <v>20</v>
      </c>
      <c r="E3" s="3" t="str">
        <f>IF(A3="","",A3&amp;"_"&amp;COUNTIF($A$2:A3,A3))</f>
        <v>Client1_2</v>
      </c>
      <c r="F3" t="s">
        <v>8</v>
      </c>
      <c r="G3" s="16"/>
      <c r="H3" s="14"/>
      <c r="I3" s="14" t="str">
        <f aca="true" t="shared" si="0" ref="I3:I13">IF(ROW()-1&lt;=COUNTIF($A:$A,$H$2),INDEX($B:$D,MATCH($H$2&amp;"_"&amp;ROW()-1,$E:$E,0),1),"")</f>
        <v>Ref n°3</v>
      </c>
      <c r="J3" s="14" t="str">
        <f aca="true" t="shared" si="1" ref="J3:J13">IF(I3="","",INDEX($B:$D,MATCH($H$2&amp;"_"&amp;ROW()-1,$E:$E,0),2))</f>
        <v>Designation n°3</v>
      </c>
      <c r="K3" s="14" t="str">
        <f aca="true" t="shared" si="2" ref="K3:K13">IF(I3="","",INDEX($B:$D,MATCH($H$2&amp;"_"&amp;ROW()-1,$E:$E,0),3))</f>
        <v>_22/08/2013</v>
      </c>
      <c r="L3" s="15"/>
    </row>
    <row r="4" spans="1:12" ht="12.75">
      <c r="A4" t="s">
        <v>0</v>
      </c>
      <c r="B4" t="s">
        <v>4</v>
      </c>
      <c r="C4" t="s">
        <v>11</v>
      </c>
      <c r="D4" s="1" t="s">
        <v>20</v>
      </c>
      <c r="E4" s="3" t="str">
        <f>IF(A4="","",A4&amp;"_"&amp;COUNTIF($A$2:A4,A4))</f>
        <v>Client1_3</v>
      </c>
      <c r="F4" t="s">
        <v>9</v>
      </c>
      <c r="G4" s="16"/>
      <c r="H4" s="14"/>
      <c r="I4" s="14" t="str">
        <f t="shared" si="0"/>
        <v>Ref n°5</v>
      </c>
      <c r="J4" s="14" t="str">
        <f t="shared" si="1"/>
        <v>Designation n°5</v>
      </c>
      <c r="K4" s="14" t="str">
        <f t="shared" si="2"/>
        <v>_22/08/2013</v>
      </c>
      <c r="L4" s="15"/>
    </row>
    <row r="5" spans="1:12" ht="12.75">
      <c r="A5" t="s">
        <v>0</v>
      </c>
      <c r="B5" t="s">
        <v>5</v>
      </c>
      <c r="C5" t="s">
        <v>12</v>
      </c>
      <c r="D5" s="1" t="s">
        <v>20</v>
      </c>
      <c r="E5" s="3" t="str">
        <f>IF(A5="","",A5&amp;"_"&amp;COUNTIF($A$2:A5,A5))</f>
        <v>Client1_4</v>
      </c>
      <c r="G5" s="16"/>
      <c r="H5" s="14"/>
      <c r="I5" s="14" t="str">
        <f t="shared" si="0"/>
        <v>Ref n°6</v>
      </c>
      <c r="J5" s="14" t="str">
        <f t="shared" si="1"/>
        <v>Designation n°6</v>
      </c>
      <c r="K5" s="14" t="str">
        <f t="shared" si="2"/>
        <v>_22/08/2013</v>
      </c>
      <c r="L5" s="15"/>
    </row>
    <row r="6" spans="1:12" ht="12.75">
      <c r="A6" t="s">
        <v>0</v>
      </c>
      <c r="B6" t="s">
        <v>6</v>
      </c>
      <c r="C6" t="s">
        <v>13</v>
      </c>
      <c r="D6" s="1" t="s">
        <v>20</v>
      </c>
      <c r="E6" s="3" t="str">
        <f>IF(A6="","",A6&amp;"_"&amp;COUNTIF($A$2:A6,A6))</f>
        <v>Client1_5</v>
      </c>
      <c r="G6" s="16"/>
      <c r="H6" s="14"/>
      <c r="I6" s="14">
        <f t="shared" si="0"/>
      </c>
      <c r="J6" s="14">
        <f t="shared" si="1"/>
      </c>
      <c r="K6" s="14">
        <f t="shared" si="2"/>
      </c>
      <c r="L6" s="15"/>
    </row>
    <row r="7" spans="1:12" ht="12.75">
      <c r="A7" t="s">
        <v>8</v>
      </c>
      <c r="B7" t="s">
        <v>1</v>
      </c>
      <c r="C7" t="s">
        <v>2</v>
      </c>
      <c r="D7" s="1" t="s">
        <v>21</v>
      </c>
      <c r="E7" s="3" t="str">
        <f>IF(A7="","",A7&amp;"_"&amp;COUNTIF($A$2:A7,A7))</f>
        <v>Client6_1</v>
      </c>
      <c r="G7" s="16"/>
      <c r="H7" s="14"/>
      <c r="I7" s="14">
        <f t="shared" si="0"/>
      </c>
      <c r="J7" s="14">
        <f t="shared" si="1"/>
      </c>
      <c r="K7" s="14">
        <f t="shared" si="2"/>
      </c>
      <c r="L7" s="15"/>
    </row>
    <row r="8" spans="1:12" ht="12.75">
      <c r="A8" t="s">
        <v>8</v>
      </c>
      <c r="B8" t="s">
        <v>5</v>
      </c>
      <c r="C8" t="s">
        <v>12</v>
      </c>
      <c r="D8" s="1" t="s">
        <v>21</v>
      </c>
      <c r="E8" s="3" t="str">
        <f>IF(A8="","",A8&amp;"_"&amp;COUNTIF($A$2:A8,A8))</f>
        <v>Client6_2</v>
      </c>
      <c r="G8" s="16"/>
      <c r="H8" s="14"/>
      <c r="I8" s="14">
        <f t="shared" si="0"/>
      </c>
      <c r="J8" s="14">
        <f t="shared" si="1"/>
      </c>
      <c r="K8" s="14">
        <f t="shared" si="2"/>
      </c>
      <c r="L8" s="15"/>
    </row>
    <row r="9" spans="1:12" ht="12.75">
      <c r="A9" t="s">
        <v>8</v>
      </c>
      <c r="B9" t="s">
        <v>6</v>
      </c>
      <c r="C9" t="s">
        <v>13</v>
      </c>
      <c r="D9" s="1" t="s">
        <v>21</v>
      </c>
      <c r="E9" s="3" t="str">
        <f>IF(A9="","",A9&amp;"_"&amp;COUNTIF($A$2:A9,A9))</f>
        <v>Client6_3</v>
      </c>
      <c r="G9" s="16"/>
      <c r="H9" s="14"/>
      <c r="I9" s="14">
        <f t="shared" si="0"/>
      </c>
      <c r="J9" s="14">
        <f t="shared" si="1"/>
      </c>
      <c r="K9" s="14">
        <f t="shared" si="2"/>
      </c>
      <c r="L9" s="15"/>
    </row>
    <row r="10" spans="1:12" ht="12.75">
      <c r="A10" t="s">
        <v>9</v>
      </c>
      <c r="B10" t="s">
        <v>3</v>
      </c>
      <c r="C10" t="s">
        <v>10</v>
      </c>
      <c r="D10" s="1" t="s">
        <v>22</v>
      </c>
      <c r="E10" s="3" t="str">
        <f>IF(A10="","",A10&amp;"_"&amp;COUNTIF($A$2:A10,A10))</f>
        <v>Client8_1</v>
      </c>
      <c r="G10" s="16"/>
      <c r="H10" s="14"/>
      <c r="I10" s="14">
        <f t="shared" si="0"/>
      </c>
      <c r="J10" s="14">
        <f t="shared" si="1"/>
      </c>
      <c r="K10" s="14">
        <f t="shared" si="2"/>
      </c>
      <c r="L10" s="15"/>
    </row>
    <row r="11" spans="1:12" ht="12.75">
      <c r="A11" t="s">
        <v>9</v>
      </c>
      <c r="B11" t="s">
        <v>4</v>
      </c>
      <c r="C11" t="s">
        <v>11</v>
      </c>
      <c r="D11" s="1" t="s">
        <v>22</v>
      </c>
      <c r="E11" s="3" t="str">
        <f>IF(A11="","",A11&amp;"_"&amp;COUNTIF($A$2:A11,A11))</f>
        <v>Client8_2</v>
      </c>
      <c r="G11" s="16"/>
      <c r="H11" s="14"/>
      <c r="I11" s="14">
        <f t="shared" si="0"/>
      </c>
      <c r="J11" s="14">
        <f t="shared" si="1"/>
      </c>
      <c r="K11" s="14">
        <f t="shared" si="2"/>
      </c>
      <c r="L11" s="15"/>
    </row>
    <row r="12" spans="1:12" ht="13.5" thickBot="1">
      <c r="A12" t="s">
        <v>9</v>
      </c>
      <c r="B12" t="s">
        <v>6</v>
      </c>
      <c r="C12" t="s">
        <v>13</v>
      </c>
      <c r="D12" s="1" t="s">
        <v>22</v>
      </c>
      <c r="E12" s="3" t="str">
        <f>IF(A12="","",A12&amp;"_"&amp;COUNTIF($A$2:A12,A12))</f>
        <v>Client8_3</v>
      </c>
      <c r="G12" s="16"/>
      <c r="H12" s="14"/>
      <c r="I12" s="14">
        <f t="shared" si="0"/>
      </c>
      <c r="J12" s="14">
        <f t="shared" si="1"/>
      </c>
      <c r="K12" s="14">
        <f t="shared" si="2"/>
      </c>
      <c r="L12" s="15"/>
    </row>
    <row r="13" spans="1:12" ht="13.5" thickBot="1">
      <c r="A13" t="s">
        <v>9</v>
      </c>
      <c r="B13" t="s">
        <v>7</v>
      </c>
      <c r="C13" t="s">
        <v>14</v>
      </c>
      <c r="D13" s="1" t="s">
        <v>22</v>
      </c>
      <c r="E13" s="3" t="str">
        <f>IF(A13="","",A13&amp;"_"&amp;COUNTIF($A$2:A13,A13))</f>
        <v>Client8_4</v>
      </c>
      <c r="G13" s="17"/>
      <c r="H13" s="18"/>
      <c r="I13" s="18">
        <f t="shared" si="0"/>
      </c>
      <c r="J13" s="18">
        <f t="shared" si="1"/>
      </c>
      <c r="K13" s="18">
        <f t="shared" si="2"/>
      </c>
      <c r="L13" s="19"/>
    </row>
    <row r="14" ht="12.75">
      <c r="I14">
        <f aca="true" t="shared" si="3" ref="I3:I14">IF(ROW()-1&lt;=COUNTIF(A$1:A$65536,$H$2),INDEX($B:$D,MATCH($H$2&amp;"_"&amp;ROW()-1,$E:$E,0),1),"")</f>
      </c>
    </row>
    <row r="18" spans="4:6" ht="12.75">
      <c r="D18" s="20" t="s">
        <v>28</v>
      </c>
      <c r="E18" s="20"/>
      <c r="F18" s="4"/>
    </row>
  </sheetData>
  <sheetProtection/>
  <conditionalFormatting sqref="A2:C13 D7">
    <cfRule type="expression" priority="6" dxfId="0">
      <formula>$A2=STOCK!#REF!</formula>
    </cfRule>
  </conditionalFormatting>
  <conditionalFormatting sqref="D8:D9">
    <cfRule type="expression" priority="1" dxfId="0">
      <formula>$A8=STOCK!#REF!</formula>
    </cfRule>
  </conditionalFormatting>
  <dataValidations count="1">
    <dataValidation type="list" allowBlank="1" showInputMessage="1" showErrorMessage="1" sqref="H1:H2">
      <formula1>$F$2:$F$4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12"/>
  <sheetViews>
    <sheetView zoomScalePageLayoutView="0" workbookViewId="0" topLeftCell="A1">
      <selection activeCell="B7" sqref="B7"/>
    </sheetView>
  </sheetViews>
  <sheetFormatPr defaultColWidth="11.421875" defaultRowHeight="12.75"/>
  <sheetData>
    <row r="4" ht="12.75">
      <c r="B4" t="s">
        <v>19</v>
      </c>
    </row>
    <row r="6" ht="12.75">
      <c r="B6" t="str">
        <f>"Bonjour"&amp;" "&amp;STOCK!A2&amp;","</f>
        <v>Bonjour Client1,</v>
      </c>
    </row>
    <row r="9" ht="12.75">
      <c r="B9" t="str">
        <f>"Veuillez trouver ci-dessous les références des produits commandés en échantillons à la date du"&amp;" "&amp;VLOOKUP("CLIENT1",STOCK!A1:D13,4,FALSE)</f>
        <v>Veuillez trouver ci-dessous les références des produits commandés en échantillons à la date du _26/08/2013</v>
      </c>
    </row>
    <row r="12" ht="12.75">
      <c r="B12" s="2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2013-01-18T13:42:54Z</dcterms:created>
  <dcterms:modified xsi:type="dcterms:W3CDTF">2013-08-29T13:52:34Z</dcterms:modified>
  <cp:category/>
  <cp:version/>
  <cp:contentType/>
  <cp:contentStatus/>
</cp:coreProperties>
</file>