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uel\Desktop\"/>
    </mc:Choice>
  </mc:AlternateContent>
  <bookViews>
    <workbookView xWindow="0" yWindow="0" windowWidth="19200" windowHeight="10770" xr2:uid="{F100C5B5-EC9D-4CCF-A4A7-FAE881252094}"/>
  </bookViews>
  <sheets>
    <sheet name="Tableaux d'amortissement" sheetId="1" r:id="rId1"/>
    <sheet name="SImulations" sheetId="2" r:id="rId2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J11" i="2" s="1"/>
  <c r="I9" i="2"/>
  <c r="H10" i="2"/>
  <c r="I10" i="2" s="1"/>
  <c r="G4" i="2"/>
  <c r="H4" i="2"/>
  <c r="G5" i="2"/>
  <c r="H5" i="2"/>
  <c r="H3" i="2"/>
  <c r="G3" i="2"/>
  <c r="B4" i="2"/>
  <c r="C4" i="2"/>
  <c r="B5" i="2"/>
  <c r="C5" i="2"/>
  <c r="C3" i="2"/>
  <c r="B3" i="2"/>
  <c r="E9" i="2"/>
  <c r="E11" i="2" s="1"/>
  <c r="D9" i="2"/>
  <c r="C10" i="2"/>
  <c r="D10" i="2" s="1"/>
  <c r="K11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K69" i="1"/>
  <c r="L69" i="1"/>
  <c r="M69" i="1"/>
  <c r="N69" i="1"/>
  <c r="O69" i="1"/>
  <c r="P69" i="1"/>
  <c r="K70" i="1"/>
  <c r="L70" i="1"/>
  <c r="M70" i="1"/>
  <c r="N70" i="1"/>
  <c r="O70" i="1"/>
  <c r="P70" i="1"/>
  <c r="K71" i="1"/>
  <c r="L71" i="1"/>
  <c r="M71" i="1"/>
  <c r="N71" i="1"/>
  <c r="O71" i="1"/>
  <c r="P71" i="1"/>
  <c r="K72" i="1"/>
  <c r="L72" i="1"/>
  <c r="M72" i="1"/>
  <c r="N72" i="1"/>
  <c r="O72" i="1"/>
  <c r="P72" i="1"/>
  <c r="K73" i="1"/>
  <c r="L73" i="1"/>
  <c r="M73" i="1"/>
  <c r="N73" i="1"/>
  <c r="O73" i="1"/>
  <c r="P73" i="1"/>
  <c r="K74" i="1"/>
  <c r="L74" i="1"/>
  <c r="M74" i="1"/>
  <c r="N74" i="1"/>
  <c r="O74" i="1"/>
  <c r="P74" i="1"/>
  <c r="K75" i="1"/>
  <c r="L75" i="1"/>
  <c r="M75" i="1"/>
  <c r="N75" i="1"/>
  <c r="O75" i="1"/>
  <c r="P75" i="1"/>
  <c r="K76" i="1"/>
  <c r="L76" i="1"/>
  <c r="M76" i="1"/>
  <c r="N76" i="1"/>
  <c r="O76" i="1"/>
  <c r="P76" i="1"/>
  <c r="K77" i="1"/>
  <c r="L77" i="1"/>
  <c r="M77" i="1"/>
  <c r="N77" i="1"/>
  <c r="O77" i="1"/>
  <c r="P77" i="1"/>
  <c r="K78" i="1"/>
  <c r="L78" i="1"/>
  <c r="M78" i="1"/>
  <c r="N78" i="1"/>
  <c r="O78" i="1"/>
  <c r="P78" i="1"/>
  <c r="K79" i="1"/>
  <c r="L79" i="1"/>
  <c r="M79" i="1"/>
  <c r="N79" i="1"/>
  <c r="O79" i="1"/>
  <c r="P79" i="1"/>
  <c r="K80" i="1"/>
  <c r="L80" i="1"/>
  <c r="M80" i="1"/>
  <c r="N80" i="1"/>
  <c r="O80" i="1"/>
  <c r="P80" i="1"/>
  <c r="K81" i="1"/>
  <c r="L81" i="1"/>
  <c r="M81" i="1"/>
  <c r="N81" i="1"/>
  <c r="O81" i="1"/>
  <c r="P81" i="1"/>
  <c r="K82" i="1"/>
  <c r="L82" i="1"/>
  <c r="M82" i="1"/>
  <c r="N82" i="1"/>
  <c r="O82" i="1"/>
  <c r="P82" i="1"/>
  <c r="K83" i="1"/>
  <c r="L83" i="1"/>
  <c r="M83" i="1"/>
  <c r="N83" i="1"/>
  <c r="O83" i="1"/>
  <c r="P83" i="1"/>
  <c r="K84" i="1"/>
  <c r="L84" i="1"/>
  <c r="M84" i="1"/>
  <c r="N84" i="1"/>
  <c r="O84" i="1"/>
  <c r="P84" i="1"/>
  <c r="K85" i="1"/>
  <c r="L85" i="1"/>
  <c r="M85" i="1"/>
  <c r="N85" i="1"/>
  <c r="O85" i="1"/>
  <c r="P85" i="1"/>
  <c r="K86" i="1"/>
  <c r="L86" i="1"/>
  <c r="M86" i="1"/>
  <c r="N86" i="1"/>
  <c r="O86" i="1"/>
  <c r="P86" i="1"/>
  <c r="K87" i="1"/>
  <c r="L87" i="1"/>
  <c r="M87" i="1"/>
  <c r="N87" i="1"/>
  <c r="O87" i="1"/>
  <c r="P87" i="1"/>
  <c r="K88" i="1"/>
  <c r="L88" i="1"/>
  <c r="M88" i="1"/>
  <c r="N88" i="1"/>
  <c r="O88" i="1"/>
  <c r="P88" i="1"/>
  <c r="K89" i="1"/>
  <c r="L89" i="1"/>
  <c r="M89" i="1"/>
  <c r="N89" i="1"/>
  <c r="O89" i="1"/>
  <c r="P89" i="1"/>
  <c r="K90" i="1"/>
  <c r="L90" i="1"/>
  <c r="M90" i="1"/>
  <c r="N90" i="1"/>
  <c r="O90" i="1"/>
  <c r="P90" i="1"/>
  <c r="K91" i="1"/>
  <c r="L91" i="1"/>
  <c r="M91" i="1"/>
  <c r="N91" i="1"/>
  <c r="O91" i="1"/>
  <c r="P91" i="1"/>
  <c r="K92" i="1"/>
  <c r="L92" i="1"/>
  <c r="M92" i="1"/>
  <c r="N92" i="1"/>
  <c r="O92" i="1"/>
  <c r="P92" i="1"/>
  <c r="K93" i="1"/>
  <c r="L93" i="1"/>
  <c r="M93" i="1"/>
  <c r="N93" i="1"/>
  <c r="O93" i="1"/>
  <c r="P93" i="1"/>
  <c r="K94" i="1"/>
  <c r="L94" i="1"/>
  <c r="M94" i="1"/>
  <c r="N94" i="1"/>
  <c r="O94" i="1"/>
  <c r="P94" i="1"/>
  <c r="K95" i="1"/>
  <c r="L95" i="1"/>
  <c r="M95" i="1"/>
  <c r="N95" i="1"/>
  <c r="O95" i="1"/>
  <c r="P95" i="1"/>
  <c r="K96" i="1"/>
  <c r="L96" i="1"/>
  <c r="M96" i="1"/>
  <c r="N96" i="1"/>
  <c r="O96" i="1"/>
  <c r="P96" i="1"/>
  <c r="K97" i="1"/>
  <c r="L97" i="1"/>
  <c r="M97" i="1"/>
  <c r="N97" i="1"/>
  <c r="O97" i="1"/>
  <c r="P97" i="1"/>
  <c r="K98" i="1"/>
  <c r="L98" i="1"/>
  <c r="M98" i="1"/>
  <c r="N98" i="1"/>
  <c r="O98" i="1"/>
  <c r="P98" i="1"/>
  <c r="K99" i="1"/>
  <c r="L99" i="1"/>
  <c r="M99" i="1"/>
  <c r="N99" i="1"/>
  <c r="O99" i="1"/>
  <c r="P99" i="1"/>
  <c r="K100" i="1"/>
  <c r="L100" i="1"/>
  <c r="M100" i="1"/>
  <c r="N100" i="1"/>
  <c r="O100" i="1"/>
  <c r="P100" i="1"/>
  <c r="K101" i="1"/>
  <c r="L101" i="1"/>
  <c r="M101" i="1"/>
  <c r="N101" i="1"/>
  <c r="O101" i="1"/>
  <c r="P101" i="1"/>
  <c r="K102" i="1"/>
  <c r="L102" i="1"/>
  <c r="M102" i="1"/>
  <c r="N102" i="1"/>
  <c r="O102" i="1"/>
  <c r="P102" i="1"/>
  <c r="K103" i="1"/>
  <c r="L103" i="1"/>
  <c r="M103" i="1"/>
  <c r="N103" i="1"/>
  <c r="O103" i="1"/>
  <c r="P103" i="1"/>
  <c r="K104" i="1"/>
  <c r="L104" i="1"/>
  <c r="M104" i="1"/>
  <c r="N104" i="1"/>
  <c r="O104" i="1"/>
  <c r="P104" i="1"/>
  <c r="K105" i="1"/>
  <c r="L105" i="1"/>
  <c r="M105" i="1"/>
  <c r="N105" i="1"/>
  <c r="O105" i="1"/>
  <c r="P105" i="1"/>
  <c r="K106" i="1"/>
  <c r="L106" i="1"/>
  <c r="M106" i="1"/>
  <c r="N106" i="1"/>
  <c r="O106" i="1"/>
  <c r="P106" i="1"/>
  <c r="K107" i="1"/>
  <c r="L107" i="1"/>
  <c r="M107" i="1"/>
  <c r="N107" i="1"/>
  <c r="O107" i="1"/>
  <c r="P107" i="1"/>
  <c r="K108" i="1"/>
  <c r="L108" i="1"/>
  <c r="M108" i="1"/>
  <c r="N108" i="1"/>
  <c r="O108" i="1"/>
  <c r="P108" i="1"/>
  <c r="K109" i="1"/>
  <c r="L109" i="1"/>
  <c r="M109" i="1"/>
  <c r="N109" i="1"/>
  <c r="O109" i="1"/>
  <c r="P109" i="1"/>
  <c r="K110" i="1"/>
  <c r="L110" i="1"/>
  <c r="M110" i="1"/>
  <c r="N110" i="1"/>
  <c r="O110" i="1"/>
  <c r="P110" i="1"/>
  <c r="K111" i="1"/>
  <c r="L111" i="1"/>
  <c r="M111" i="1"/>
  <c r="N111" i="1"/>
  <c r="O111" i="1"/>
  <c r="P111" i="1"/>
  <c r="K112" i="1"/>
  <c r="L112" i="1"/>
  <c r="M112" i="1"/>
  <c r="N112" i="1"/>
  <c r="O112" i="1"/>
  <c r="P112" i="1"/>
  <c r="K113" i="1"/>
  <c r="L113" i="1"/>
  <c r="M113" i="1"/>
  <c r="N113" i="1"/>
  <c r="O113" i="1"/>
  <c r="P113" i="1"/>
  <c r="K114" i="1"/>
  <c r="L114" i="1"/>
  <c r="M114" i="1"/>
  <c r="N114" i="1"/>
  <c r="O114" i="1"/>
  <c r="P114" i="1"/>
  <c r="K115" i="1"/>
  <c r="L115" i="1"/>
  <c r="M115" i="1"/>
  <c r="N115" i="1"/>
  <c r="O115" i="1"/>
  <c r="P115" i="1"/>
  <c r="K116" i="1"/>
  <c r="L116" i="1"/>
  <c r="M116" i="1"/>
  <c r="N116" i="1"/>
  <c r="O116" i="1"/>
  <c r="P116" i="1"/>
  <c r="K117" i="1"/>
  <c r="L117" i="1"/>
  <c r="M117" i="1"/>
  <c r="N117" i="1"/>
  <c r="O117" i="1"/>
  <c r="P117" i="1"/>
  <c r="K118" i="1"/>
  <c r="L118" i="1"/>
  <c r="M118" i="1"/>
  <c r="N118" i="1"/>
  <c r="O118" i="1"/>
  <c r="P118" i="1"/>
  <c r="K119" i="1"/>
  <c r="L119" i="1"/>
  <c r="M119" i="1"/>
  <c r="N119" i="1"/>
  <c r="O119" i="1"/>
  <c r="P119" i="1"/>
  <c r="K120" i="1"/>
  <c r="L120" i="1"/>
  <c r="M120" i="1"/>
  <c r="N120" i="1"/>
  <c r="O120" i="1"/>
  <c r="P120" i="1"/>
  <c r="K121" i="1"/>
  <c r="L121" i="1"/>
  <c r="M121" i="1"/>
  <c r="N121" i="1"/>
  <c r="O121" i="1"/>
  <c r="P121" i="1"/>
  <c r="K122" i="1"/>
  <c r="L122" i="1"/>
  <c r="M122" i="1"/>
  <c r="N122" i="1"/>
  <c r="O122" i="1"/>
  <c r="P122" i="1"/>
  <c r="K123" i="1"/>
  <c r="L123" i="1"/>
  <c r="M123" i="1"/>
  <c r="N123" i="1"/>
  <c r="O123" i="1"/>
  <c r="P123" i="1"/>
  <c r="K124" i="1"/>
  <c r="L124" i="1"/>
  <c r="M124" i="1"/>
  <c r="N124" i="1"/>
  <c r="O124" i="1"/>
  <c r="P124" i="1"/>
  <c r="K125" i="1"/>
  <c r="L125" i="1"/>
  <c r="M125" i="1"/>
  <c r="N125" i="1"/>
  <c r="O125" i="1"/>
  <c r="P125" i="1"/>
  <c r="K126" i="1"/>
  <c r="L126" i="1"/>
  <c r="M126" i="1"/>
  <c r="N126" i="1"/>
  <c r="O126" i="1"/>
  <c r="P126" i="1"/>
  <c r="K127" i="1"/>
  <c r="L127" i="1"/>
  <c r="M127" i="1"/>
  <c r="N127" i="1"/>
  <c r="O127" i="1"/>
  <c r="P127" i="1"/>
  <c r="K128" i="1"/>
  <c r="L128" i="1"/>
  <c r="M128" i="1"/>
  <c r="N128" i="1"/>
  <c r="O128" i="1"/>
  <c r="P128" i="1"/>
  <c r="K129" i="1"/>
  <c r="L129" i="1"/>
  <c r="M129" i="1"/>
  <c r="N129" i="1"/>
  <c r="O129" i="1"/>
  <c r="P129" i="1"/>
  <c r="K130" i="1"/>
  <c r="L130" i="1"/>
  <c r="M130" i="1"/>
  <c r="N130" i="1"/>
  <c r="O130" i="1"/>
  <c r="P130" i="1"/>
  <c r="K131" i="1"/>
  <c r="L131" i="1"/>
  <c r="M131" i="1"/>
  <c r="N131" i="1"/>
  <c r="O131" i="1"/>
  <c r="P131" i="1"/>
  <c r="K132" i="1"/>
  <c r="L132" i="1"/>
  <c r="M132" i="1"/>
  <c r="N132" i="1"/>
  <c r="O132" i="1"/>
  <c r="P132" i="1"/>
  <c r="K133" i="1"/>
  <c r="L133" i="1"/>
  <c r="M133" i="1"/>
  <c r="N133" i="1"/>
  <c r="O133" i="1"/>
  <c r="P133" i="1"/>
  <c r="K134" i="1"/>
  <c r="L134" i="1"/>
  <c r="M134" i="1"/>
  <c r="N134" i="1"/>
  <c r="O134" i="1"/>
  <c r="P134" i="1"/>
  <c r="K135" i="1"/>
  <c r="L135" i="1"/>
  <c r="M135" i="1"/>
  <c r="N135" i="1"/>
  <c r="O135" i="1"/>
  <c r="P135" i="1"/>
  <c r="K136" i="1"/>
  <c r="L136" i="1"/>
  <c r="M136" i="1"/>
  <c r="N136" i="1"/>
  <c r="O136" i="1"/>
  <c r="P136" i="1"/>
  <c r="K137" i="1"/>
  <c r="L137" i="1"/>
  <c r="M137" i="1"/>
  <c r="N137" i="1"/>
  <c r="O137" i="1"/>
  <c r="P137" i="1"/>
  <c r="K138" i="1"/>
  <c r="L138" i="1"/>
  <c r="M138" i="1"/>
  <c r="N138" i="1"/>
  <c r="O138" i="1"/>
  <c r="P138" i="1"/>
  <c r="K139" i="1"/>
  <c r="L139" i="1"/>
  <c r="M139" i="1"/>
  <c r="N139" i="1"/>
  <c r="O139" i="1"/>
  <c r="P139" i="1"/>
  <c r="K140" i="1"/>
  <c r="L140" i="1"/>
  <c r="M140" i="1"/>
  <c r="N140" i="1"/>
  <c r="O140" i="1"/>
  <c r="P140" i="1"/>
  <c r="K141" i="1"/>
  <c r="L141" i="1"/>
  <c r="M141" i="1"/>
  <c r="N141" i="1"/>
  <c r="O141" i="1"/>
  <c r="P141" i="1"/>
  <c r="K142" i="1"/>
  <c r="L142" i="1"/>
  <c r="M142" i="1"/>
  <c r="N142" i="1"/>
  <c r="O142" i="1"/>
  <c r="P142" i="1"/>
  <c r="K143" i="1"/>
  <c r="L143" i="1"/>
  <c r="M143" i="1"/>
  <c r="N143" i="1"/>
  <c r="O143" i="1"/>
  <c r="P143" i="1"/>
  <c r="K144" i="1"/>
  <c r="L144" i="1"/>
  <c r="M144" i="1"/>
  <c r="N144" i="1"/>
  <c r="O144" i="1"/>
  <c r="P144" i="1"/>
  <c r="K145" i="1"/>
  <c r="L145" i="1"/>
  <c r="M145" i="1"/>
  <c r="N145" i="1"/>
  <c r="O145" i="1"/>
  <c r="P145" i="1"/>
  <c r="K146" i="1"/>
  <c r="L146" i="1"/>
  <c r="M146" i="1"/>
  <c r="N146" i="1"/>
  <c r="O146" i="1"/>
  <c r="P146" i="1"/>
  <c r="K147" i="1"/>
  <c r="L147" i="1"/>
  <c r="M147" i="1"/>
  <c r="N147" i="1"/>
  <c r="O147" i="1"/>
  <c r="P147" i="1"/>
  <c r="K148" i="1"/>
  <c r="L148" i="1"/>
  <c r="M148" i="1"/>
  <c r="N148" i="1"/>
  <c r="O148" i="1"/>
  <c r="P148" i="1"/>
  <c r="K149" i="1"/>
  <c r="L149" i="1"/>
  <c r="M149" i="1"/>
  <c r="N149" i="1"/>
  <c r="O149" i="1"/>
  <c r="P149" i="1"/>
  <c r="K150" i="1"/>
  <c r="L150" i="1"/>
  <c r="M150" i="1"/>
  <c r="N150" i="1"/>
  <c r="O150" i="1"/>
  <c r="P150" i="1"/>
  <c r="K151" i="1"/>
  <c r="L151" i="1"/>
  <c r="M151" i="1"/>
  <c r="N151" i="1"/>
  <c r="O151" i="1"/>
  <c r="P151" i="1"/>
  <c r="K152" i="1"/>
  <c r="L152" i="1"/>
  <c r="M152" i="1"/>
  <c r="N152" i="1"/>
  <c r="O152" i="1"/>
  <c r="P152" i="1"/>
  <c r="K153" i="1"/>
  <c r="L153" i="1"/>
  <c r="M153" i="1"/>
  <c r="N153" i="1"/>
  <c r="O153" i="1"/>
  <c r="P153" i="1"/>
  <c r="K154" i="1"/>
  <c r="L154" i="1"/>
  <c r="M154" i="1"/>
  <c r="N154" i="1"/>
  <c r="O154" i="1"/>
  <c r="P154" i="1"/>
  <c r="K155" i="1"/>
  <c r="L155" i="1"/>
  <c r="M155" i="1"/>
  <c r="N155" i="1"/>
  <c r="O155" i="1"/>
  <c r="P155" i="1"/>
  <c r="K156" i="1"/>
  <c r="L156" i="1"/>
  <c r="M156" i="1"/>
  <c r="N156" i="1"/>
  <c r="O156" i="1"/>
  <c r="P156" i="1"/>
  <c r="K157" i="1"/>
  <c r="L157" i="1"/>
  <c r="M157" i="1"/>
  <c r="N157" i="1"/>
  <c r="O157" i="1"/>
  <c r="P157" i="1"/>
  <c r="K158" i="1"/>
  <c r="L158" i="1"/>
  <c r="M158" i="1"/>
  <c r="N158" i="1"/>
  <c r="O158" i="1"/>
  <c r="P158" i="1"/>
  <c r="K159" i="1"/>
  <c r="L159" i="1"/>
  <c r="M159" i="1"/>
  <c r="N159" i="1"/>
  <c r="O159" i="1"/>
  <c r="P159" i="1"/>
  <c r="K160" i="1"/>
  <c r="L160" i="1"/>
  <c r="M160" i="1"/>
  <c r="N160" i="1"/>
  <c r="O160" i="1"/>
  <c r="P160" i="1"/>
  <c r="K161" i="1"/>
  <c r="L161" i="1"/>
  <c r="M161" i="1"/>
  <c r="N161" i="1"/>
  <c r="O161" i="1"/>
  <c r="P161" i="1"/>
  <c r="K162" i="1"/>
  <c r="L162" i="1"/>
  <c r="M162" i="1"/>
  <c r="N162" i="1"/>
  <c r="O162" i="1"/>
  <c r="P162" i="1"/>
  <c r="K163" i="1"/>
  <c r="L163" i="1"/>
  <c r="M163" i="1"/>
  <c r="N163" i="1"/>
  <c r="O163" i="1"/>
  <c r="P163" i="1"/>
  <c r="K164" i="1"/>
  <c r="L164" i="1"/>
  <c r="M164" i="1"/>
  <c r="N164" i="1"/>
  <c r="O164" i="1"/>
  <c r="P164" i="1"/>
  <c r="K165" i="1"/>
  <c r="L165" i="1"/>
  <c r="M165" i="1"/>
  <c r="N165" i="1"/>
  <c r="O165" i="1"/>
  <c r="P165" i="1"/>
  <c r="K166" i="1"/>
  <c r="L166" i="1"/>
  <c r="M166" i="1"/>
  <c r="N166" i="1"/>
  <c r="O166" i="1"/>
  <c r="P166" i="1"/>
  <c r="K167" i="1"/>
  <c r="L167" i="1"/>
  <c r="M167" i="1"/>
  <c r="N167" i="1"/>
  <c r="O167" i="1"/>
  <c r="P167" i="1"/>
  <c r="K168" i="1"/>
  <c r="L168" i="1"/>
  <c r="M168" i="1"/>
  <c r="N168" i="1"/>
  <c r="O168" i="1"/>
  <c r="P168" i="1"/>
  <c r="K169" i="1"/>
  <c r="L169" i="1"/>
  <c r="M169" i="1"/>
  <c r="N169" i="1"/>
  <c r="O169" i="1"/>
  <c r="P169" i="1"/>
  <c r="K170" i="1"/>
  <c r="L170" i="1"/>
  <c r="M170" i="1"/>
  <c r="N170" i="1"/>
  <c r="O170" i="1"/>
  <c r="P170" i="1"/>
  <c r="K171" i="1"/>
  <c r="L171" i="1"/>
  <c r="M171" i="1"/>
  <c r="N171" i="1"/>
  <c r="O171" i="1"/>
  <c r="P171" i="1"/>
  <c r="K172" i="1"/>
  <c r="L172" i="1"/>
  <c r="M172" i="1"/>
  <c r="N172" i="1"/>
  <c r="O172" i="1"/>
  <c r="P172" i="1"/>
  <c r="K173" i="1"/>
  <c r="L173" i="1"/>
  <c r="M173" i="1"/>
  <c r="N173" i="1"/>
  <c r="O173" i="1"/>
  <c r="P173" i="1"/>
  <c r="K174" i="1"/>
  <c r="L174" i="1"/>
  <c r="M174" i="1"/>
  <c r="N174" i="1"/>
  <c r="O174" i="1"/>
  <c r="P174" i="1"/>
  <c r="K175" i="1"/>
  <c r="L175" i="1"/>
  <c r="M175" i="1"/>
  <c r="N175" i="1"/>
  <c r="O175" i="1"/>
  <c r="P175" i="1"/>
  <c r="K176" i="1"/>
  <c r="L176" i="1"/>
  <c r="M176" i="1"/>
  <c r="N176" i="1"/>
  <c r="O176" i="1"/>
  <c r="P176" i="1"/>
  <c r="K177" i="1"/>
  <c r="L177" i="1"/>
  <c r="M177" i="1"/>
  <c r="N177" i="1"/>
  <c r="O177" i="1"/>
  <c r="P177" i="1"/>
  <c r="K178" i="1"/>
  <c r="L178" i="1"/>
  <c r="M178" i="1"/>
  <c r="N178" i="1"/>
  <c r="O178" i="1"/>
  <c r="P178" i="1"/>
  <c r="K179" i="1"/>
  <c r="L179" i="1"/>
  <c r="M179" i="1"/>
  <c r="N179" i="1"/>
  <c r="O179" i="1"/>
  <c r="P179" i="1"/>
  <c r="K180" i="1"/>
  <c r="L180" i="1"/>
  <c r="M180" i="1"/>
  <c r="N180" i="1"/>
  <c r="O180" i="1"/>
  <c r="P180" i="1"/>
  <c r="K181" i="1"/>
  <c r="L181" i="1"/>
  <c r="M181" i="1"/>
  <c r="N181" i="1"/>
  <c r="O181" i="1"/>
  <c r="P181" i="1"/>
  <c r="K182" i="1"/>
  <c r="L182" i="1"/>
  <c r="M182" i="1"/>
  <c r="N182" i="1"/>
  <c r="O182" i="1"/>
  <c r="P182" i="1"/>
  <c r="K183" i="1"/>
  <c r="L183" i="1"/>
  <c r="M183" i="1"/>
  <c r="N183" i="1"/>
  <c r="O183" i="1"/>
  <c r="P183" i="1"/>
  <c r="K184" i="1"/>
  <c r="L184" i="1"/>
  <c r="M184" i="1"/>
  <c r="N184" i="1"/>
  <c r="O184" i="1"/>
  <c r="P184" i="1"/>
  <c r="K185" i="1"/>
  <c r="L185" i="1"/>
  <c r="M185" i="1"/>
  <c r="N185" i="1"/>
  <c r="O185" i="1"/>
  <c r="P185" i="1"/>
  <c r="K186" i="1"/>
  <c r="L186" i="1"/>
  <c r="M186" i="1"/>
  <c r="N186" i="1"/>
  <c r="O186" i="1"/>
  <c r="P186" i="1"/>
  <c r="K187" i="1"/>
  <c r="L187" i="1"/>
  <c r="M187" i="1"/>
  <c r="N187" i="1"/>
  <c r="O187" i="1"/>
  <c r="P187" i="1"/>
  <c r="K188" i="1"/>
  <c r="L188" i="1"/>
  <c r="M188" i="1"/>
  <c r="N188" i="1"/>
  <c r="O188" i="1"/>
  <c r="P188" i="1"/>
  <c r="K189" i="1"/>
  <c r="L189" i="1"/>
  <c r="M189" i="1"/>
  <c r="N189" i="1"/>
  <c r="O189" i="1"/>
  <c r="P189" i="1"/>
  <c r="K190" i="1"/>
  <c r="L190" i="1"/>
  <c r="M190" i="1"/>
  <c r="N190" i="1"/>
  <c r="O190" i="1"/>
  <c r="P190" i="1"/>
  <c r="K191" i="1"/>
  <c r="L191" i="1"/>
  <c r="M191" i="1"/>
  <c r="N191" i="1"/>
  <c r="O191" i="1"/>
  <c r="P191" i="1"/>
  <c r="K192" i="1"/>
  <c r="L192" i="1"/>
  <c r="M192" i="1"/>
  <c r="N192" i="1"/>
  <c r="O192" i="1"/>
  <c r="P192" i="1"/>
  <c r="K193" i="1"/>
  <c r="L193" i="1"/>
  <c r="M193" i="1"/>
  <c r="N193" i="1"/>
  <c r="O193" i="1"/>
  <c r="P193" i="1"/>
  <c r="K194" i="1"/>
  <c r="L194" i="1"/>
  <c r="M194" i="1"/>
  <c r="N194" i="1"/>
  <c r="O194" i="1"/>
  <c r="P194" i="1"/>
  <c r="K195" i="1"/>
  <c r="L195" i="1"/>
  <c r="M195" i="1"/>
  <c r="N195" i="1"/>
  <c r="O195" i="1"/>
  <c r="P195" i="1"/>
  <c r="K196" i="1"/>
  <c r="L196" i="1"/>
  <c r="M196" i="1"/>
  <c r="N196" i="1"/>
  <c r="O196" i="1"/>
  <c r="P196" i="1"/>
  <c r="K197" i="1"/>
  <c r="L197" i="1"/>
  <c r="M197" i="1"/>
  <c r="N197" i="1"/>
  <c r="O197" i="1"/>
  <c r="P197" i="1"/>
  <c r="K198" i="1"/>
  <c r="L198" i="1"/>
  <c r="M198" i="1"/>
  <c r="N198" i="1"/>
  <c r="O198" i="1"/>
  <c r="P198" i="1"/>
  <c r="K199" i="1"/>
  <c r="L199" i="1"/>
  <c r="M199" i="1"/>
  <c r="N199" i="1"/>
  <c r="O199" i="1"/>
  <c r="P199" i="1"/>
  <c r="K200" i="1"/>
  <c r="L200" i="1"/>
  <c r="M200" i="1"/>
  <c r="N200" i="1"/>
  <c r="O200" i="1"/>
  <c r="P200" i="1"/>
  <c r="K201" i="1"/>
  <c r="L201" i="1"/>
  <c r="M201" i="1"/>
  <c r="N201" i="1"/>
  <c r="O201" i="1"/>
  <c r="P201" i="1"/>
  <c r="K202" i="1"/>
  <c r="L202" i="1"/>
  <c r="M202" i="1"/>
  <c r="N202" i="1"/>
  <c r="O202" i="1"/>
  <c r="P202" i="1"/>
  <c r="K203" i="1"/>
  <c r="L203" i="1"/>
  <c r="M203" i="1"/>
  <c r="N203" i="1"/>
  <c r="O203" i="1"/>
  <c r="P203" i="1"/>
  <c r="K204" i="1"/>
  <c r="L204" i="1"/>
  <c r="M204" i="1"/>
  <c r="N204" i="1"/>
  <c r="O204" i="1"/>
  <c r="P204" i="1"/>
  <c r="K205" i="1"/>
  <c r="L205" i="1"/>
  <c r="M205" i="1"/>
  <c r="N205" i="1"/>
  <c r="O205" i="1"/>
  <c r="P205" i="1"/>
  <c r="K206" i="1"/>
  <c r="L206" i="1"/>
  <c r="M206" i="1"/>
  <c r="N206" i="1"/>
  <c r="O206" i="1"/>
  <c r="P206" i="1"/>
  <c r="K207" i="1"/>
  <c r="L207" i="1"/>
  <c r="M207" i="1"/>
  <c r="N207" i="1"/>
  <c r="O207" i="1"/>
  <c r="P207" i="1"/>
  <c r="K208" i="1"/>
  <c r="L208" i="1"/>
  <c r="M208" i="1"/>
  <c r="N208" i="1"/>
  <c r="O208" i="1"/>
  <c r="P208" i="1"/>
  <c r="K209" i="1"/>
  <c r="L209" i="1"/>
  <c r="M209" i="1"/>
  <c r="N209" i="1"/>
  <c r="O209" i="1"/>
  <c r="P209" i="1"/>
  <c r="K210" i="1"/>
  <c r="L210" i="1"/>
  <c r="M210" i="1"/>
  <c r="N210" i="1"/>
  <c r="O210" i="1"/>
  <c r="P210" i="1"/>
  <c r="K211" i="1"/>
  <c r="L211" i="1"/>
  <c r="M211" i="1"/>
  <c r="N211" i="1"/>
  <c r="O211" i="1"/>
  <c r="P211" i="1"/>
  <c r="K212" i="1"/>
  <c r="L212" i="1"/>
  <c r="M212" i="1"/>
  <c r="N212" i="1"/>
  <c r="O212" i="1"/>
  <c r="P212" i="1"/>
  <c r="K213" i="1"/>
  <c r="L213" i="1"/>
  <c r="M213" i="1"/>
  <c r="N213" i="1"/>
  <c r="O213" i="1"/>
  <c r="P213" i="1"/>
  <c r="K214" i="1"/>
  <c r="L214" i="1"/>
  <c r="M214" i="1"/>
  <c r="N214" i="1"/>
  <c r="O214" i="1"/>
  <c r="P214" i="1"/>
  <c r="K215" i="1"/>
  <c r="L215" i="1"/>
  <c r="M215" i="1"/>
  <c r="N215" i="1"/>
  <c r="O215" i="1"/>
  <c r="P215" i="1"/>
  <c r="K216" i="1"/>
  <c r="L216" i="1"/>
  <c r="M216" i="1"/>
  <c r="N216" i="1"/>
  <c r="O216" i="1"/>
  <c r="P216" i="1"/>
  <c r="K217" i="1"/>
  <c r="L217" i="1"/>
  <c r="M217" i="1"/>
  <c r="N217" i="1"/>
  <c r="O217" i="1"/>
  <c r="P217" i="1"/>
  <c r="K218" i="1"/>
  <c r="L218" i="1"/>
  <c r="M218" i="1"/>
  <c r="N218" i="1"/>
  <c r="O218" i="1"/>
  <c r="P218" i="1"/>
  <c r="K219" i="1"/>
  <c r="L219" i="1"/>
  <c r="M219" i="1"/>
  <c r="N219" i="1"/>
  <c r="O219" i="1"/>
  <c r="P219" i="1"/>
  <c r="K220" i="1"/>
  <c r="L220" i="1"/>
  <c r="M220" i="1"/>
  <c r="N220" i="1"/>
  <c r="O220" i="1"/>
  <c r="P220" i="1"/>
  <c r="K221" i="1"/>
  <c r="L221" i="1"/>
  <c r="M221" i="1"/>
  <c r="N221" i="1"/>
  <c r="O221" i="1"/>
  <c r="P221" i="1"/>
  <c r="K222" i="1"/>
  <c r="L222" i="1"/>
  <c r="M222" i="1"/>
  <c r="N222" i="1"/>
  <c r="O222" i="1"/>
  <c r="P222" i="1"/>
  <c r="K223" i="1"/>
  <c r="L223" i="1"/>
  <c r="M223" i="1"/>
  <c r="N223" i="1"/>
  <c r="O223" i="1"/>
  <c r="P223" i="1"/>
  <c r="K224" i="1"/>
  <c r="L224" i="1"/>
  <c r="M224" i="1"/>
  <c r="N224" i="1"/>
  <c r="O224" i="1"/>
  <c r="P224" i="1"/>
  <c r="K225" i="1"/>
  <c r="L225" i="1"/>
  <c r="M225" i="1"/>
  <c r="N225" i="1"/>
  <c r="O225" i="1"/>
  <c r="P225" i="1"/>
  <c r="K226" i="1"/>
  <c r="L226" i="1"/>
  <c r="M226" i="1"/>
  <c r="N226" i="1"/>
  <c r="O226" i="1"/>
  <c r="P226" i="1"/>
  <c r="K227" i="1"/>
  <c r="L227" i="1"/>
  <c r="M227" i="1"/>
  <c r="N227" i="1"/>
  <c r="O227" i="1"/>
  <c r="P227" i="1"/>
  <c r="K228" i="1"/>
  <c r="L228" i="1"/>
  <c r="M228" i="1"/>
  <c r="N228" i="1"/>
  <c r="O228" i="1"/>
  <c r="P228" i="1"/>
  <c r="K229" i="1"/>
  <c r="L229" i="1"/>
  <c r="M229" i="1"/>
  <c r="N229" i="1"/>
  <c r="O229" i="1"/>
  <c r="P229" i="1"/>
  <c r="K230" i="1"/>
  <c r="L230" i="1"/>
  <c r="M230" i="1"/>
  <c r="N230" i="1"/>
  <c r="O230" i="1"/>
  <c r="P230" i="1"/>
  <c r="K231" i="1"/>
  <c r="L231" i="1"/>
  <c r="M231" i="1"/>
  <c r="N231" i="1"/>
  <c r="O231" i="1"/>
  <c r="P231" i="1"/>
  <c r="K232" i="1"/>
  <c r="L232" i="1"/>
  <c r="M232" i="1"/>
  <c r="N232" i="1"/>
  <c r="O232" i="1"/>
  <c r="P232" i="1"/>
  <c r="K233" i="1"/>
  <c r="L233" i="1"/>
  <c r="M233" i="1"/>
  <c r="N233" i="1"/>
  <c r="O233" i="1"/>
  <c r="P233" i="1"/>
  <c r="K234" i="1"/>
  <c r="L234" i="1"/>
  <c r="M234" i="1"/>
  <c r="N234" i="1"/>
  <c r="O234" i="1"/>
  <c r="P234" i="1"/>
  <c r="K235" i="1"/>
  <c r="L235" i="1"/>
  <c r="M235" i="1"/>
  <c r="N235" i="1"/>
  <c r="O235" i="1"/>
  <c r="P235" i="1"/>
  <c r="K236" i="1"/>
  <c r="L236" i="1"/>
  <c r="M236" i="1"/>
  <c r="N236" i="1"/>
  <c r="O236" i="1"/>
  <c r="P236" i="1"/>
  <c r="K237" i="1"/>
  <c r="L237" i="1"/>
  <c r="M237" i="1"/>
  <c r="N237" i="1"/>
  <c r="O237" i="1"/>
  <c r="P237" i="1"/>
  <c r="K238" i="1"/>
  <c r="L238" i="1"/>
  <c r="M238" i="1"/>
  <c r="N238" i="1"/>
  <c r="O238" i="1"/>
  <c r="P238" i="1"/>
  <c r="K239" i="1"/>
  <c r="L239" i="1"/>
  <c r="M239" i="1"/>
  <c r="N239" i="1"/>
  <c r="O239" i="1"/>
  <c r="P239" i="1"/>
  <c r="K240" i="1"/>
  <c r="L240" i="1"/>
  <c r="M240" i="1"/>
  <c r="N240" i="1"/>
  <c r="O240" i="1"/>
  <c r="P240" i="1"/>
  <c r="K241" i="1"/>
  <c r="L241" i="1"/>
  <c r="M241" i="1"/>
  <c r="N241" i="1"/>
  <c r="O241" i="1"/>
  <c r="P241" i="1"/>
  <c r="K242" i="1"/>
  <c r="L242" i="1"/>
  <c r="M242" i="1"/>
  <c r="N242" i="1"/>
  <c r="O242" i="1"/>
  <c r="P242" i="1"/>
  <c r="K243" i="1"/>
  <c r="L243" i="1"/>
  <c r="M243" i="1"/>
  <c r="N243" i="1"/>
  <c r="O243" i="1"/>
  <c r="P243" i="1"/>
  <c r="K244" i="1"/>
  <c r="L244" i="1"/>
  <c r="M244" i="1"/>
  <c r="N244" i="1"/>
  <c r="O244" i="1"/>
  <c r="P244" i="1"/>
  <c r="K245" i="1"/>
  <c r="L245" i="1"/>
  <c r="M245" i="1"/>
  <c r="N245" i="1"/>
  <c r="O245" i="1"/>
  <c r="P245" i="1"/>
  <c r="K246" i="1"/>
  <c r="L246" i="1"/>
  <c r="M246" i="1"/>
  <c r="N246" i="1"/>
  <c r="O246" i="1"/>
  <c r="P246" i="1"/>
  <c r="K247" i="1"/>
  <c r="L247" i="1"/>
  <c r="M247" i="1"/>
  <c r="N247" i="1"/>
  <c r="O247" i="1"/>
  <c r="P247" i="1"/>
  <c r="K248" i="1"/>
  <c r="L248" i="1"/>
  <c r="M248" i="1"/>
  <c r="N248" i="1"/>
  <c r="O248" i="1"/>
  <c r="P248" i="1"/>
  <c r="O10" i="1"/>
  <c r="L10" i="1"/>
  <c r="O9" i="1"/>
  <c r="L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9" i="1"/>
  <c r="K5" i="1"/>
  <c r="E51" i="1"/>
  <c r="E52" i="1"/>
  <c r="E55" i="1"/>
  <c r="E56" i="1"/>
  <c r="E60" i="1"/>
  <c r="E64" i="1"/>
  <c r="E68" i="1"/>
  <c r="E72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36" i="1"/>
  <c r="E48" i="1"/>
  <c r="E9" i="1"/>
  <c r="B34" i="1"/>
  <c r="D34" i="1" s="1"/>
  <c r="B35" i="1"/>
  <c r="D35" i="1" s="1"/>
  <c r="C35" i="1"/>
  <c r="B36" i="1"/>
  <c r="D36" i="1" s="1"/>
  <c r="B37" i="1"/>
  <c r="C37" i="1" s="1"/>
  <c r="B38" i="1"/>
  <c r="D38" i="1" s="1"/>
  <c r="C38" i="1"/>
  <c r="B39" i="1"/>
  <c r="C39" i="1" s="1"/>
  <c r="B40" i="1"/>
  <c r="D40" i="1" s="1"/>
  <c r="B41" i="1"/>
  <c r="F41" i="1" s="1"/>
  <c r="B42" i="1"/>
  <c r="D42" i="1" s="1"/>
  <c r="B43" i="1"/>
  <c r="D43" i="1" s="1"/>
  <c r="B44" i="1"/>
  <c r="D44" i="1" s="1"/>
  <c r="B45" i="1"/>
  <c r="C45" i="1" s="1"/>
  <c r="F45" i="1"/>
  <c r="G45" i="1"/>
  <c r="B46" i="1"/>
  <c r="D46" i="1" s="1"/>
  <c r="B47" i="1"/>
  <c r="C47" i="1" s="1"/>
  <c r="B48" i="1"/>
  <c r="D48" i="1" s="1"/>
  <c r="C48" i="1"/>
  <c r="F48" i="1"/>
  <c r="H48" i="1"/>
  <c r="B49" i="1"/>
  <c r="F49" i="1" s="1"/>
  <c r="C49" i="1"/>
  <c r="H49" i="1"/>
  <c r="B50" i="1"/>
  <c r="D50" i="1" s="1"/>
  <c r="B51" i="1"/>
  <c r="D51" i="1" s="1"/>
  <c r="C51" i="1"/>
  <c r="G51" i="1"/>
  <c r="H51" i="1"/>
  <c r="B52" i="1"/>
  <c r="D52" i="1" s="1"/>
  <c r="B53" i="1"/>
  <c r="C53" i="1" s="1"/>
  <c r="F53" i="1"/>
  <c r="G53" i="1"/>
  <c r="B54" i="1"/>
  <c r="D54" i="1" s="1"/>
  <c r="C54" i="1"/>
  <c r="F54" i="1"/>
  <c r="H54" i="1"/>
  <c r="B55" i="1"/>
  <c r="C55" i="1" s="1"/>
  <c r="B56" i="1"/>
  <c r="D56" i="1" s="1"/>
  <c r="C56" i="1"/>
  <c r="F56" i="1"/>
  <c r="B57" i="1"/>
  <c r="F57" i="1" s="1"/>
  <c r="C57" i="1"/>
  <c r="H57" i="1"/>
  <c r="B58" i="1"/>
  <c r="D58" i="1" s="1"/>
  <c r="B59" i="1"/>
  <c r="D59" i="1" s="1"/>
  <c r="C59" i="1"/>
  <c r="G59" i="1"/>
  <c r="B60" i="1"/>
  <c r="D60" i="1" s="1"/>
  <c r="B61" i="1"/>
  <c r="C61" i="1" s="1"/>
  <c r="F61" i="1"/>
  <c r="B62" i="1"/>
  <c r="D62" i="1" s="1"/>
  <c r="C62" i="1"/>
  <c r="F62" i="1"/>
  <c r="B63" i="1"/>
  <c r="C63" i="1" s="1"/>
  <c r="B64" i="1"/>
  <c r="C64" i="1" s="1"/>
  <c r="F64" i="1"/>
  <c r="B65" i="1"/>
  <c r="C65" i="1" s="1"/>
  <c r="F65" i="1"/>
  <c r="G65" i="1"/>
  <c r="B66" i="1"/>
  <c r="C66" i="1" s="1"/>
  <c r="B67" i="1"/>
  <c r="D67" i="1" s="1"/>
  <c r="C67" i="1"/>
  <c r="G67" i="1"/>
  <c r="B68" i="1"/>
  <c r="C68" i="1" s="1"/>
  <c r="B69" i="1"/>
  <c r="F69" i="1" s="1"/>
  <c r="C69" i="1"/>
  <c r="B70" i="1"/>
  <c r="C70" i="1" s="1"/>
  <c r="B71" i="1"/>
  <c r="C71" i="1" s="1"/>
  <c r="B72" i="1"/>
  <c r="C72" i="1" s="1"/>
  <c r="F72" i="1"/>
  <c r="G72" i="1"/>
  <c r="B73" i="1"/>
  <c r="C73" i="1" s="1"/>
  <c r="B74" i="1"/>
  <c r="C74" i="1" s="1"/>
  <c r="F74" i="1"/>
  <c r="G74" i="1"/>
  <c r="B75" i="1"/>
  <c r="C75" i="1"/>
  <c r="D75" i="1"/>
  <c r="F75" i="1"/>
  <c r="G75" i="1"/>
  <c r="H75" i="1"/>
  <c r="B76" i="1"/>
  <c r="C76" i="1" s="1"/>
  <c r="F76" i="1"/>
  <c r="G76" i="1"/>
  <c r="B77" i="1"/>
  <c r="C77" i="1"/>
  <c r="D77" i="1"/>
  <c r="F77" i="1"/>
  <c r="G77" i="1"/>
  <c r="H77" i="1"/>
  <c r="B78" i="1"/>
  <c r="G78" i="1" s="1"/>
  <c r="F78" i="1"/>
  <c r="B79" i="1"/>
  <c r="C79" i="1"/>
  <c r="D79" i="1"/>
  <c r="F79" i="1"/>
  <c r="G79" i="1"/>
  <c r="H79" i="1"/>
  <c r="B80" i="1"/>
  <c r="F80" i="1" s="1"/>
  <c r="G80" i="1"/>
  <c r="B81" i="1"/>
  <c r="C81" i="1"/>
  <c r="D81" i="1"/>
  <c r="F81" i="1"/>
  <c r="G81" i="1"/>
  <c r="H81" i="1"/>
  <c r="B82" i="1"/>
  <c r="F82" i="1"/>
  <c r="G82" i="1"/>
  <c r="B83" i="1"/>
  <c r="C83" i="1"/>
  <c r="D83" i="1"/>
  <c r="F83" i="1"/>
  <c r="G83" i="1"/>
  <c r="H83" i="1"/>
  <c r="B84" i="1"/>
  <c r="B85" i="1"/>
  <c r="C85" i="1"/>
  <c r="D85" i="1"/>
  <c r="F85" i="1"/>
  <c r="G85" i="1"/>
  <c r="H85" i="1"/>
  <c r="B86" i="1"/>
  <c r="G86" i="1" s="1"/>
  <c r="F86" i="1"/>
  <c r="B87" i="1"/>
  <c r="C87" i="1"/>
  <c r="D87" i="1"/>
  <c r="F87" i="1"/>
  <c r="G87" i="1"/>
  <c r="H87" i="1"/>
  <c r="B88" i="1"/>
  <c r="F88" i="1" s="1"/>
  <c r="G88" i="1"/>
  <c r="B89" i="1"/>
  <c r="C89" i="1"/>
  <c r="D89" i="1"/>
  <c r="F89" i="1"/>
  <c r="G89" i="1"/>
  <c r="H89" i="1"/>
  <c r="B90" i="1"/>
  <c r="F90" i="1"/>
  <c r="G90" i="1"/>
  <c r="B91" i="1"/>
  <c r="C91" i="1"/>
  <c r="D91" i="1"/>
  <c r="F91" i="1"/>
  <c r="G91" i="1"/>
  <c r="H91" i="1"/>
  <c r="B92" i="1"/>
  <c r="G92" i="1" s="1"/>
  <c r="B93" i="1"/>
  <c r="C93" i="1"/>
  <c r="D93" i="1"/>
  <c r="F93" i="1"/>
  <c r="G93" i="1"/>
  <c r="H93" i="1"/>
  <c r="B94" i="1"/>
  <c r="G94" i="1" s="1"/>
  <c r="F94" i="1"/>
  <c r="B95" i="1"/>
  <c r="C95" i="1"/>
  <c r="D95" i="1"/>
  <c r="F95" i="1"/>
  <c r="G95" i="1"/>
  <c r="H95" i="1"/>
  <c r="B96" i="1"/>
  <c r="G96" i="1" s="1"/>
  <c r="B97" i="1"/>
  <c r="C97" i="1"/>
  <c r="D97" i="1"/>
  <c r="F97" i="1"/>
  <c r="G97" i="1"/>
  <c r="H97" i="1"/>
  <c r="B98" i="1"/>
  <c r="F98" i="1"/>
  <c r="G98" i="1"/>
  <c r="B99" i="1"/>
  <c r="C99" i="1"/>
  <c r="D99" i="1"/>
  <c r="F99" i="1"/>
  <c r="G99" i="1"/>
  <c r="H99" i="1"/>
  <c r="B100" i="1"/>
  <c r="F100" i="1"/>
  <c r="G100" i="1"/>
  <c r="B101" i="1"/>
  <c r="C101" i="1"/>
  <c r="D101" i="1"/>
  <c r="F101" i="1"/>
  <c r="G101" i="1"/>
  <c r="H101" i="1"/>
  <c r="B102" i="1"/>
  <c r="B103" i="1"/>
  <c r="C103" i="1"/>
  <c r="D103" i="1"/>
  <c r="F103" i="1"/>
  <c r="G103" i="1"/>
  <c r="H103" i="1"/>
  <c r="B104" i="1"/>
  <c r="B105" i="1"/>
  <c r="C105" i="1"/>
  <c r="D105" i="1"/>
  <c r="F105" i="1"/>
  <c r="G105" i="1"/>
  <c r="H105" i="1"/>
  <c r="B106" i="1"/>
  <c r="F106" i="1"/>
  <c r="G106" i="1"/>
  <c r="B107" i="1"/>
  <c r="C107" i="1"/>
  <c r="D107" i="1"/>
  <c r="F107" i="1"/>
  <c r="G107" i="1"/>
  <c r="H107" i="1"/>
  <c r="B108" i="1"/>
  <c r="F108" i="1" s="1"/>
  <c r="B109" i="1"/>
  <c r="C109" i="1"/>
  <c r="D109" i="1"/>
  <c r="F109" i="1"/>
  <c r="G109" i="1"/>
  <c r="H109" i="1"/>
  <c r="B110" i="1"/>
  <c r="F110" i="1" s="1"/>
  <c r="B111" i="1"/>
  <c r="C111" i="1"/>
  <c r="D111" i="1"/>
  <c r="F111" i="1"/>
  <c r="G111" i="1"/>
  <c r="H111" i="1"/>
  <c r="B112" i="1"/>
  <c r="G112" i="1" s="1"/>
  <c r="B113" i="1"/>
  <c r="C113" i="1"/>
  <c r="D113" i="1"/>
  <c r="F113" i="1"/>
  <c r="G113" i="1"/>
  <c r="H113" i="1"/>
  <c r="B114" i="1"/>
  <c r="F114" i="1"/>
  <c r="G114" i="1"/>
  <c r="B115" i="1"/>
  <c r="C115" i="1"/>
  <c r="D115" i="1"/>
  <c r="F115" i="1"/>
  <c r="G115" i="1"/>
  <c r="H115" i="1"/>
  <c r="B116" i="1"/>
  <c r="F116" i="1"/>
  <c r="G116" i="1"/>
  <c r="B117" i="1"/>
  <c r="C117" i="1"/>
  <c r="D117" i="1"/>
  <c r="F117" i="1"/>
  <c r="G117" i="1"/>
  <c r="H117" i="1"/>
  <c r="B118" i="1"/>
  <c r="B119" i="1"/>
  <c r="C119" i="1"/>
  <c r="D119" i="1"/>
  <c r="F119" i="1"/>
  <c r="G119" i="1"/>
  <c r="H119" i="1"/>
  <c r="B120" i="1"/>
  <c r="B121" i="1"/>
  <c r="C121" i="1"/>
  <c r="D121" i="1"/>
  <c r="F121" i="1"/>
  <c r="G121" i="1"/>
  <c r="H121" i="1"/>
  <c r="B122" i="1"/>
  <c r="F122" i="1"/>
  <c r="G122" i="1"/>
  <c r="B123" i="1"/>
  <c r="C123" i="1"/>
  <c r="D123" i="1"/>
  <c r="F123" i="1"/>
  <c r="G123" i="1"/>
  <c r="H123" i="1"/>
  <c r="B124" i="1"/>
  <c r="F124" i="1" s="1"/>
  <c r="B125" i="1"/>
  <c r="C125" i="1"/>
  <c r="D125" i="1"/>
  <c r="F125" i="1"/>
  <c r="G125" i="1"/>
  <c r="H125" i="1"/>
  <c r="B126" i="1"/>
  <c r="F126" i="1" s="1"/>
  <c r="B127" i="1"/>
  <c r="C127" i="1"/>
  <c r="D127" i="1"/>
  <c r="F127" i="1"/>
  <c r="G127" i="1"/>
  <c r="H127" i="1"/>
  <c r="B128" i="1"/>
  <c r="G128" i="1" s="1"/>
  <c r="B129" i="1"/>
  <c r="C129" i="1"/>
  <c r="D129" i="1"/>
  <c r="F129" i="1"/>
  <c r="G129" i="1"/>
  <c r="H129" i="1"/>
  <c r="B130" i="1"/>
  <c r="F130" i="1"/>
  <c r="G130" i="1"/>
  <c r="B131" i="1"/>
  <c r="C131" i="1"/>
  <c r="D131" i="1"/>
  <c r="F131" i="1"/>
  <c r="G131" i="1"/>
  <c r="H131" i="1"/>
  <c r="B132" i="1"/>
  <c r="F132" i="1"/>
  <c r="G132" i="1"/>
  <c r="B133" i="1"/>
  <c r="C133" i="1"/>
  <c r="D133" i="1"/>
  <c r="F133" i="1"/>
  <c r="G133" i="1"/>
  <c r="H133" i="1"/>
  <c r="B134" i="1"/>
  <c r="B135" i="1"/>
  <c r="C135" i="1"/>
  <c r="D135" i="1"/>
  <c r="F135" i="1"/>
  <c r="G135" i="1"/>
  <c r="H135" i="1"/>
  <c r="B136" i="1"/>
  <c r="B137" i="1"/>
  <c r="C137" i="1"/>
  <c r="D137" i="1"/>
  <c r="F137" i="1"/>
  <c r="G137" i="1"/>
  <c r="H137" i="1"/>
  <c r="B138" i="1"/>
  <c r="F138" i="1"/>
  <c r="G138" i="1"/>
  <c r="B139" i="1"/>
  <c r="C139" i="1"/>
  <c r="D139" i="1"/>
  <c r="F139" i="1"/>
  <c r="G139" i="1"/>
  <c r="H139" i="1"/>
  <c r="B140" i="1"/>
  <c r="F140" i="1" s="1"/>
  <c r="B141" i="1"/>
  <c r="C141" i="1"/>
  <c r="D141" i="1"/>
  <c r="F141" i="1"/>
  <c r="G141" i="1"/>
  <c r="H141" i="1"/>
  <c r="B142" i="1"/>
  <c r="F142" i="1" s="1"/>
  <c r="B143" i="1"/>
  <c r="C143" i="1"/>
  <c r="D143" i="1"/>
  <c r="F143" i="1"/>
  <c r="G143" i="1"/>
  <c r="H143" i="1"/>
  <c r="B144" i="1"/>
  <c r="G144" i="1" s="1"/>
  <c r="B145" i="1"/>
  <c r="C145" i="1"/>
  <c r="D145" i="1"/>
  <c r="F145" i="1"/>
  <c r="G145" i="1"/>
  <c r="H145" i="1"/>
  <c r="B146" i="1"/>
  <c r="F146" i="1"/>
  <c r="G146" i="1"/>
  <c r="B147" i="1"/>
  <c r="C147" i="1"/>
  <c r="D147" i="1"/>
  <c r="F147" i="1"/>
  <c r="G147" i="1"/>
  <c r="H147" i="1"/>
  <c r="B148" i="1"/>
  <c r="F148" i="1"/>
  <c r="G148" i="1"/>
  <c r="B149" i="1"/>
  <c r="C149" i="1"/>
  <c r="D149" i="1"/>
  <c r="F149" i="1"/>
  <c r="G149" i="1"/>
  <c r="H149" i="1"/>
  <c r="B150" i="1"/>
  <c r="B151" i="1"/>
  <c r="C151" i="1"/>
  <c r="D151" i="1"/>
  <c r="F151" i="1"/>
  <c r="G151" i="1"/>
  <c r="H151" i="1"/>
  <c r="B152" i="1"/>
  <c r="C152" i="1"/>
  <c r="G152" i="1"/>
  <c r="H152" i="1"/>
  <c r="B153" i="1"/>
  <c r="C153" i="1"/>
  <c r="D153" i="1"/>
  <c r="F153" i="1"/>
  <c r="G153" i="1"/>
  <c r="H153" i="1"/>
  <c r="B154" i="1"/>
  <c r="H154" i="1" s="1"/>
  <c r="B155" i="1"/>
  <c r="C155" i="1"/>
  <c r="D155" i="1"/>
  <c r="F155" i="1"/>
  <c r="G155" i="1"/>
  <c r="H155" i="1"/>
  <c r="B156" i="1"/>
  <c r="D156" i="1" s="1"/>
  <c r="C156" i="1"/>
  <c r="F156" i="1"/>
  <c r="G156" i="1"/>
  <c r="H156" i="1"/>
  <c r="B157" i="1"/>
  <c r="C157" i="1"/>
  <c r="D157" i="1"/>
  <c r="F157" i="1"/>
  <c r="G157" i="1"/>
  <c r="H157" i="1"/>
  <c r="B158" i="1"/>
  <c r="D158" i="1" s="1"/>
  <c r="G158" i="1"/>
  <c r="B159" i="1"/>
  <c r="F159" i="1" s="1"/>
  <c r="G159" i="1"/>
  <c r="H159" i="1"/>
  <c r="B160" i="1"/>
  <c r="D160" i="1"/>
  <c r="F160" i="1"/>
  <c r="G160" i="1"/>
  <c r="B161" i="1"/>
  <c r="F161" i="1" s="1"/>
  <c r="C161" i="1"/>
  <c r="D161" i="1"/>
  <c r="G161" i="1"/>
  <c r="H161" i="1"/>
  <c r="B162" i="1"/>
  <c r="D162" i="1"/>
  <c r="F162" i="1"/>
  <c r="B163" i="1"/>
  <c r="F163" i="1" s="1"/>
  <c r="C163" i="1"/>
  <c r="D163" i="1"/>
  <c r="H163" i="1"/>
  <c r="B164" i="1"/>
  <c r="G164" i="1" s="1"/>
  <c r="B165" i="1"/>
  <c r="F165" i="1" s="1"/>
  <c r="B166" i="1"/>
  <c r="D166" i="1" s="1"/>
  <c r="G166" i="1"/>
  <c r="B167" i="1"/>
  <c r="F167" i="1" s="1"/>
  <c r="G167" i="1"/>
  <c r="H167" i="1"/>
  <c r="B168" i="1"/>
  <c r="D168" i="1"/>
  <c r="F168" i="1"/>
  <c r="G168" i="1"/>
  <c r="B169" i="1"/>
  <c r="F169" i="1" s="1"/>
  <c r="C169" i="1"/>
  <c r="D169" i="1"/>
  <c r="G169" i="1"/>
  <c r="H169" i="1"/>
  <c r="B170" i="1"/>
  <c r="D170" i="1"/>
  <c r="F170" i="1"/>
  <c r="B171" i="1"/>
  <c r="F171" i="1" s="1"/>
  <c r="C171" i="1"/>
  <c r="D171" i="1"/>
  <c r="H171" i="1"/>
  <c r="B172" i="1"/>
  <c r="B173" i="1"/>
  <c r="F173" i="1" s="1"/>
  <c r="B174" i="1"/>
  <c r="D174" i="1" s="1"/>
  <c r="G174" i="1"/>
  <c r="B175" i="1"/>
  <c r="F175" i="1" s="1"/>
  <c r="G175" i="1"/>
  <c r="H175" i="1"/>
  <c r="B176" i="1"/>
  <c r="D176" i="1"/>
  <c r="F176" i="1"/>
  <c r="G176" i="1"/>
  <c r="B177" i="1"/>
  <c r="F177" i="1" s="1"/>
  <c r="C177" i="1"/>
  <c r="D177" i="1"/>
  <c r="G177" i="1"/>
  <c r="H177" i="1"/>
  <c r="B178" i="1"/>
  <c r="D178" i="1"/>
  <c r="F178" i="1"/>
  <c r="B179" i="1"/>
  <c r="F179" i="1" s="1"/>
  <c r="C179" i="1"/>
  <c r="D179" i="1"/>
  <c r="H179" i="1"/>
  <c r="B180" i="1"/>
  <c r="G180" i="1" s="1"/>
  <c r="B181" i="1"/>
  <c r="F181" i="1" s="1"/>
  <c r="H181" i="1"/>
  <c r="B182" i="1"/>
  <c r="D182" i="1" s="1"/>
  <c r="G182" i="1"/>
  <c r="B183" i="1"/>
  <c r="F183" i="1" s="1"/>
  <c r="G183" i="1"/>
  <c r="H183" i="1"/>
  <c r="B184" i="1"/>
  <c r="D184" i="1"/>
  <c r="F184" i="1"/>
  <c r="G184" i="1"/>
  <c r="B185" i="1"/>
  <c r="F185" i="1" s="1"/>
  <c r="C185" i="1"/>
  <c r="D185" i="1"/>
  <c r="G185" i="1"/>
  <c r="H185" i="1"/>
  <c r="B186" i="1"/>
  <c r="D186" i="1"/>
  <c r="F186" i="1"/>
  <c r="B187" i="1"/>
  <c r="F187" i="1" s="1"/>
  <c r="C187" i="1"/>
  <c r="D187" i="1"/>
  <c r="H187" i="1"/>
  <c r="B188" i="1"/>
  <c r="B189" i="1"/>
  <c r="F189" i="1" s="1"/>
  <c r="B190" i="1"/>
  <c r="D190" i="1" s="1"/>
  <c r="G190" i="1"/>
  <c r="B191" i="1"/>
  <c r="F191" i="1" s="1"/>
  <c r="G191" i="1"/>
  <c r="H191" i="1"/>
  <c r="B192" i="1"/>
  <c r="D192" i="1"/>
  <c r="F192" i="1"/>
  <c r="G192" i="1"/>
  <c r="B193" i="1"/>
  <c r="F193" i="1" s="1"/>
  <c r="C193" i="1"/>
  <c r="D193" i="1"/>
  <c r="G193" i="1"/>
  <c r="H193" i="1"/>
  <c r="B194" i="1"/>
  <c r="D194" i="1"/>
  <c r="F194" i="1"/>
  <c r="B195" i="1"/>
  <c r="F195" i="1" s="1"/>
  <c r="C195" i="1"/>
  <c r="D195" i="1"/>
  <c r="H195" i="1"/>
  <c r="B196" i="1"/>
  <c r="B197" i="1"/>
  <c r="F197" i="1" s="1"/>
  <c r="H197" i="1"/>
  <c r="B198" i="1"/>
  <c r="C198" i="1" s="1"/>
  <c r="F198" i="1"/>
  <c r="G198" i="1"/>
  <c r="B199" i="1"/>
  <c r="F199" i="1" s="1"/>
  <c r="C199" i="1"/>
  <c r="D199" i="1"/>
  <c r="G199" i="1"/>
  <c r="H199" i="1"/>
  <c r="B200" i="1"/>
  <c r="C200" i="1" s="1"/>
  <c r="F200" i="1"/>
  <c r="G200" i="1"/>
  <c r="B201" i="1"/>
  <c r="F201" i="1" s="1"/>
  <c r="C201" i="1"/>
  <c r="D201" i="1"/>
  <c r="G201" i="1"/>
  <c r="H201" i="1"/>
  <c r="B202" i="1"/>
  <c r="C202" i="1" s="1"/>
  <c r="F202" i="1"/>
  <c r="G202" i="1"/>
  <c r="B203" i="1"/>
  <c r="F203" i="1" s="1"/>
  <c r="C203" i="1"/>
  <c r="D203" i="1"/>
  <c r="G203" i="1"/>
  <c r="H203" i="1"/>
  <c r="B204" i="1"/>
  <c r="C204" i="1" s="1"/>
  <c r="F204" i="1"/>
  <c r="G204" i="1"/>
  <c r="B205" i="1"/>
  <c r="F205" i="1" s="1"/>
  <c r="C205" i="1"/>
  <c r="D205" i="1"/>
  <c r="G205" i="1"/>
  <c r="H205" i="1"/>
  <c r="B206" i="1"/>
  <c r="C206" i="1" s="1"/>
  <c r="F206" i="1"/>
  <c r="G206" i="1"/>
  <c r="B207" i="1"/>
  <c r="F207" i="1" s="1"/>
  <c r="C207" i="1"/>
  <c r="D207" i="1"/>
  <c r="G207" i="1"/>
  <c r="H207" i="1"/>
  <c r="B208" i="1"/>
  <c r="C208" i="1" s="1"/>
  <c r="F208" i="1"/>
  <c r="G208" i="1"/>
  <c r="B209" i="1"/>
  <c r="F209" i="1" s="1"/>
  <c r="C209" i="1"/>
  <c r="D209" i="1"/>
  <c r="H209" i="1"/>
  <c r="B210" i="1"/>
  <c r="C210" i="1" s="1"/>
  <c r="F210" i="1"/>
  <c r="G210" i="1"/>
  <c r="B211" i="1"/>
  <c r="F211" i="1" s="1"/>
  <c r="C211" i="1"/>
  <c r="D211" i="1"/>
  <c r="G211" i="1"/>
  <c r="H211" i="1"/>
  <c r="B212" i="1"/>
  <c r="C212" i="1" s="1"/>
  <c r="F212" i="1"/>
  <c r="G212" i="1"/>
  <c r="B213" i="1"/>
  <c r="F213" i="1" s="1"/>
  <c r="C213" i="1"/>
  <c r="D213" i="1"/>
  <c r="H213" i="1"/>
  <c r="B214" i="1"/>
  <c r="C214" i="1" s="1"/>
  <c r="F214" i="1"/>
  <c r="G214" i="1"/>
  <c r="B215" i="1"/>
  <c r="F215" i="1" s="1"/>
  <c r="C215" i="1"/>
  <c r="D215" i="1"/>
  <c r="H215" i="1"/>
  <c r="B216" i="1"/>
  <c r="C216" i="1" s="1"/>
  <c r="F216" i="1"/>
  <c r="G216" i="1"/>
  <c r="B217" i="1"/>
  <c r="F217" i="1" s="1"/>
  <c r="C217" i="1"/>
  <c r="D217" i="1"/>
  <c r="H217" i="1"/>
  <c r="B218" i="1"/>
  <c r="C218" i="1" s="1"/>
  <c r="F218" i="1"/>
  <c r="G218" i="1"/>
  <c r="B219" i="1"/>
  <c r="F219" i="1" s="1"/>
  <c r="C219" i="1"/>
  <c r="D219" i="1"/>
  <c r="H219" i="1"/>
  <c r="B220" i="1"/>
  <c r="C220" i="1" s="1"/>
  <c r="F220" i="1"/>
  <c r="G220" i="1"/>
  <c r="B221" i="1"/>
  <c r="F221" i="1" s="1"/>
  <c r="C221" i="1"/>
  <c r="D221" i="1"/>
  <c r="H221" i="1"/>
  <c r="B222" i="1"/>
  <c r="C222" i="1" s="1"/>
  <c r="F222" i="1"/>
  <c r="G222" i="1"/>
  <c r="B223" i="1"/>
  <c r="F223" i="1" s="1"/>
  <c r="C223" i="1"/>
  <c r="D223" i="1"/>
  <c r="H223" i="1"/>
  <c r="B224" i="1"/>
  <c r="C224" i="1" s="1"/>
  <c r="F224" i="1"/>
  <c r="G224" i="1"/>
  <c r="B225" i="1"/>
  <c r="F225" i="1" s="1"/>
  <c r="C225" i="1"/>
  <c r="D225" i="1"/>
  <c r="H225" i="1"/>
  <c r="B226" i="1"/>
  <c r="C226" i="1" s="1"/>
  <c r="F226" i="1"/>
  <c r="G226" i="1"/>
  <c r="B227" i="1"/>
  <c r="F227" i="1" s="1"/>
  <c r="C227" i="1"/>
  <c r="D227" i="1"/>
  <c r="H227" i="1"/>
  <c r="B228" i="1"/>
  <c r="C228" i="1" s="1"/>
  <c r="F228" i="1"/>
  <c r="G228" i="1"/>
  <c r="B229" i="1"/>
  <c r="F229" i="1" s="1"/>
  <c r="C229" i="1"/>
  <c r="D229" i="1"/>
  <c r="H229" i="1"/>
  <c r="B230" i="1"/>
  <c r="C230" i="1" s="1"/>
  <c r="F230" i="1"/>
  <c r="G230" i="1"/>
  <c r="B231" i="1"/>
  <c r="F231" i="1" s="1"/>
  <c r="C231" i="1"/>
  <c r="D231" i="1"/>
  <c r="H231" i="1"/>
  <c r="B232" i="1"/>
  <c r="C232" i="1" s="1"/>
  <c r="F232" i="1"/>
  <c r="G232" i="1"/>
  <c r="B233" i="1"/>
  <c r="F233" i="1" s="1"/>
  <c r="C233" i="1"/>
  <c r="D233" i="1"/>
  <c r="H233" i="1"/>
  <c r="B234" i="1"/>
  <c r="C234" i="1" s="1"/>
  <c r="F234" i="1"/>
  <c r="G234" i="1"/>
  <c r="B235" i="1"/>
  <c r="F235" i="1" s="1"/>
  <c r="C235" i="1"/>
  <c r="D235" i="1"/>
  <c r="H235" i="1"/>
  <c r="B236" i="1"/>
  <c r="C236" i="1" s="1"/>
  <c r="F236" i="1"/>
  <c r="G236" i="1"/>
  <c r="B237" i="1"/>
  <c r="F237" i="1" s="1"/>
  <c r="C237" i="1"/>
  <c r="D237" i="1"/>
  <c r="H237" i="1"/>
  <c r="B238" i="1"/>
  <c r="C238" i="1" s="1"/>
  <c r="F238" i="1"/>
  <c r="G238" i="1"/>
  <c r="B239" i="1"/>
  <c r="F239" i="1" s="1"/>
  <c r="C239" i="1"/>
  <c r="D239" i="1"/>
  <c r="H239" i="1"/>
  <c r="B240" i="1"/>
  <c r="C240" i="1" s="1"/>
  <c r="F240" i="1"/>
  <c r="G240" i="1"/>
  <c r="B241" i="1"/>
  <c r="F241" i="1" s="1"/>
  <c r="C241" i="1"/>
  <c r="D241" i="1"/>
  <c r="H241" i="1"/>
  <c r="B242" i="1"/>
  <c r="C242" i="1" s="1"/>
  <c r="F242" i="1"/>
  <c r="G242" i="1"/>
  <c r="B243" i="1"/>
  <c r="F243" i="1" s="1"/>
  <c r="C243" i="1"/>
  <c r="D243" i="1"/>
  <c r="G243" i="1"/>
  <c r="H243" i="1"/>
  <c r="B244" i="1"/>
  <c r="C244" i="1" s="1"/>
  <c r="F244" i="1"/>
  <c r="G244" i="1"/>
  <c r="B245" i="1"/>
  <c r="F245" i="1" s="1"/>
  <c r="C245" i="1"/>
  <c r="D245" i="1"/>
  <c r="G245" i="1"/>
  <c r="H245" i="1"/>
  <c r="B246" i="1"/>
  <c r="C246" i="1" s="1"/>
  <c r="F246" i="1"/>
  <c r="G246" i="1"/>
  <c r="B247" i="1"/>
  <c r="F247" i="1" s="1"/>
  <c r="C247" i="1"/>
  <c r="D247" i="1"/>
  <c r="H247" i="1"/>
  <c r="B248" i="1"/>
  <c r="C248" i="1" s="1"/>
  <c r="F248" i="1"/>
  <c r="G248" i="1"/>
  <c r="B33" i="1"/>
  <c r="F33" i="1" s="1"/>
  <c r="G32" i="1"/>
  <c r="G9" i="1"/>
  <c r="D9" i="1"/>
  <c r="C9" i="1"/>
  <c r="B32" i="1"/>
  <c r="B10" i="1"/>
  <c r="B11" i="1"/>
  <c r="G11" i="1" s="1"/>
  <c r="B12" i="1"/>
  <c r="G12" i="1" s="1"/>
  <c r="B13" i="1"/>
  <c r="G13" i="1" s="1"/>
  <c r="B14" i="1"/>
  <c r="G14" i="1" s="1"/>
  <c r="B15" i="1"/>
  <c r="G15" i="1" s="1"/>
  <c r="B16" i="1"/>
  <c r="G16" i="1" s="1"/>
  <c r="B17" i="1"/>
  <c r="G17" i="1" s="1"/>
  <c r="B18" i="1"/>
  <c r="G18" i="1" s="1"/>
  <c r="B19" i="1"/>
  <c r="G19" i="1" s="1"/>
  <c r="B20" i="1"/>
  <c r="G20" i="1" s="1"/>
  <c r="B21" i="1"/>
  <c r="G21" i="1" s="1"/>
  <c r="B22" i="1"/>
  <c r="G22" i="1" s="1"/>
  <c r="B23" i="1"/>
  <c r="G23" i="1" s="1"/>
  <c r="B24" i="1"/>
  <c r="G24" i="1" s="1"/>
  <c r="B25" i="1"/>
  <c r="G25" i="1" s="1"/>
  <c r="B26" i="1"/>
  <c r="G26" i="1" s="1"/>
  <c r="B27" i="1"/>
  <c r="G27" i="1" s="1"/>
  <c r="B28" i="1"/>
  <c r="G28" i="1" s="1"/>
  <c r="B29" i="1"/>
  <c r="G29" i="1" s="1"/>
  <c r="B30" i="1"/>
  <c r="G30" i="1" s="1"/>
  <c r="B31" i="1"/>
  <c r="G31" i="1" s="1"/>
  <c r="B9" i="1"/>
  <c r="C5" i="1"/>
  <c r="I11" i="2" l="1"/>
  <c r="D11" i="2"/>
  <c r="E40" i="1"/>
  <c r="H46" i="1"/>
  <c r="H43" i="1"/>
  <c r="H40" i="1"/>
  <c r="E47" i="1"/>
  <c r="E43" i="1"/>
  <c r="E39" i="1"/>
  <c r="E35" i="1"/>
  <c r="E71" i="1"/>
  <c r="E67" i="1"/>
  <c r="E63" i="1"/>
  <c r="E59" i="1"/>
  <c r="E44" i="1"/>
  <c r="H69" i="1"/>
  <c r="F46" i="1"/>
  <c r="G43" i="1"/>
  <c r="H41" i="1"/>
  <c r="F40" i="1"/>
  <c r="H38" i="1"/>
  <c r="G37" i="1"/>
  <c r="H35" i="1"/>
  <c r="E46" i="1"/>
  <c r="E42" i="1"/>
  <c r="E38" i="1"/>
  <c r="E34" i="1"/>
  <c r="E70" i="1"/>
  <c r="E66" i="1"/>
  <c r="E62" i="1"/>
  <c r="E58" i="1"/>
  <c r="E54" i="1"/>
  <c r="E50" i="1"/>
  <c r="D69" i="1"/>
  <c r="H67" i="1"/>
  <c r="G64" i="1"/>
  <c r="H62" i="1"/>
  <c r="G61" i="1"/>
  <c r="H59" i="1"/>
  <c r="H56" i="1"/>
  <c r="C46" i="1"/>
  <c r="C43" i="1"/>
  <c r="C41" i="1"/>
  <c r="C40" i="1"/>
  <c r="F38" i="1"/>
  <c r="F37" i="1"/>
  <c r="G35" i="1"/>
  <c r="E45" i="1"/>
  <c r="E41" i="1"/>
  <c r="E37" i="1"/>
  <c r="E33" i="1"/>
  <c r="E73" i="1"/>
  <c r="E69" i="1"/>
  <c r="E65" i="1"/>
  <c r="E61" i="1"/>
  <c r="E57" i="1"/>
  <c r="E53" i="1"/>
  <c r="E49" i="1"/>
  <c r="N11" i="1"/>
  <c r="P11" i="1" s="1"/>
  <c r="K12" i="1" s="1"/>
  <c r="L11" i="1"/>
  <c r="M11" i="1" s="1"/>
  <c r="K9" i="1"/>
  <c r="G73" i="1"/>
  <c r="F67" i="1"/>
  <c r="G66" i="1"/>
  <c r="F59" i="1"/>
  <c r="H58" i="1"/>
  <c r="G57" i="1"/>
  <c r="F51" i="1"/>
  <c r="H50" i="1"/>
  <c r="G49" i="1"/>
  <c r="F43" i="1"/>
  <c r="H42" i="1"/>
  <c r="G41" i="1"/>
  <c r="F35" i="1"/>
  <c r="H34" i="1"/>
  <c r="F73" i="1"/>
  <c r="G69" i="1"/>
  <c r="F66" i="1"/>
  <c r="G58" i="1"/>
  <c r="D57" i="1"/>
  <c r="G56" i="1"/>
  <c r="G50" i="1"/>
  <c r="D49" i="1"/>
  <c r="G48" i="1"/>
  <c r="G42" i="1"/>
  <c r="D41" i="1"/>
  <c r="G40" i="1"/>
  <c r="G34" i="1"/>
  <c r="C33" i="1"/>
  <c r="G71" i="1"/>
  <c r="G63" i="1"/>
  <c r="G47" i="1"/>
  <c r="G10" i="1"/>
  <c r="H33" i="1"/>
  <c r="D33" i="1"/>
  <c r="D73" i="1"/>
  <c r="F71" i="1"/>
  <c r="G70" i="1"/>
  <c r="D65" i="1"/>
  <c r="F63" i="1"/>
  <c r="D61" i="1"/>
  <c r="G60" i="1"/>
  <c r="F58" i="1"/>
  <c r="F55" i="1"/>
  <c r="D53" i="1"/>
  <c r="G52" i="1"/>
  <c r="F50" i="1"/>
  <c r="F47" i="1"/>
  <c r="D45" i="1"/>
  <c r="G44" i="1"/>
  <c r="F42" i="1"/>
  <c r="F39" i="1"/>
  <c r="D37" i="1"/>
  <c r="G36" i="1"/>
  <c r="F34" i="1"/>
  <c r="G39" i="1"/>
  <c r="H36" i="1"/>
  <c r="G33" i="1"/>
  <c r="H73" i="1"/>
  <c r="D71" i="1"/>
  <c r="F70" i="1"/>
  <c r="G68" i="1"/>
  <c r="H65" i="1"/>
  <c r="D63" i="1"/>
  <c r="G62" i="1"/>
  <c r="H61" i="1"/>
  <c r="F60" i="1"/>
  <c r="C58" i="1"/>
  <c r="D55" i="1"/>
  <c r="G54" i="1"/>
  <c r="H53" i="1"/>
  <c r="F52" i="1"/>
  <c r="C50" i="1"/>
  <c r="D47" i="1"/>
  <c r="G46" i="1"/>
  <c r="H45" i="1"/>
  <c r="F44" i="1"/>
  <c r="C42" i="1"/>
  <c r="D39" i="1"/>
  <c r="G38" i="1"/>
  <c r="H37" i="1"/>
  <c r="F36" i="1"/>
  <c r="C34" i="1"/>
  <c r="H60" i="1"/>
  <c r="G55" i="1"/>
  <c r="H52" i="1"/>
  <c r="H44" i="1"/>
  <c r="H71" i="1"/>
  <c r="F68" i="1"/>
  <c r="H63" i="1"/>
  <c r="C60" i="1"/>
  <c r="H55" i="1"/>
  <c r="C52" i="1"/>
  <c r="H47" i="1"/>
  <c r="C44" i="1"/>
  <c r="H39" i="1"/>
  <c r="C36" i="1"/>
  <c r="C196" i="1"/>
  <c r="H196" i="1"/>
  <c r="H189" i="1"/>
  <c r="C188" i="1"/>
  <c r="H188" i="1"/>
  <c r="H173" i="1"/>
  <c r="C172" i="1"/>
  <c r="H172" i="1"/>
  <c r="D150" i="1"/>
  <c r="C150" i="1"/>
  <c r="C136" i="1"/>
  <c r="H136" i="1"/>
  <c r="D136" i="1"/>
  <c r="F136" i="1"/>
  <c r="C134" i="1"/>
  <c r="H134" i="1"/>
  <c r="D134" i="1"/>
  <c r="G134" i="1"/>
  <c r="C102" i="1"/>
  <c r="H102" i="1"/>
  <c r="D102" i="1"/>
  <c r="G102" i="1"/>
  <c r="D246" i="1"/>
  <c r="D238" i="1"/>
  <c r="G237" i="1"/>
  <c r="D236" i="1"/>
  <c r="G235" i="1"/>
  <c r="D232" i="1"/>
  <c r="G231" i="1"/>
  <c r="D230" i="1"/>
  <c r="G229" i="1"/>
  <c r="D228" i="1"/>
  <c r="G227" i="1"/>
  <c r="D226" i="1"/>
  <c r="G225" i="1"/>
  <c r="D222" i="1"/>
  <c r="G221" i="1"/>
  <c r="D220" i="1"/>
  <c r="G219" i="1"/>
  <c r="D214" i="1"/>
  <c r="G213" i="1"/>
  <c r="D212" i="1"/>
  <c r="D210" i="1"/>
  <c r="G209" i="1"/>
  <c r="D208" i="1"/>
  <c r="D206" i="1"/>
  <c r="D204" i="1"/>
  <c r="D202" i="1"/>
  <c r="D200" i="1"/>
  <c r="D198" i="1"/>
  <c r="G197" i="1"/>
  <c r="G196" i="1"/>
  <c r="C194" i="1"/>
  <c r="H194" i="1"/>
  <c r="D191" i="1"/>
  <c r="F190" i="1"/>
  <c r="G189" i="1"/>
  <c r="G188" i="1"/>
  <c r="C186" i="1"/>
  <c r="H186" i="1"/>
  <c r="D183" i="1"/>
  <c r="F182" i="1"/>
  <c r="G181" i="1"/>
  <c r="C178" i="1"/>
  <c r="H178" i="1"/>
  <c r="D175" i="1"/>
  <c r="F174" i="1"/>
  <c r="G173" i="1"/>
  <c r="G172" i="1"/>
  <c r="C170" i="1"/>
  <c r="H170" i="1"/>
  <c r="D167" i="1"/>
  <c r="F166" i="1"/>
  <c r="G165" i="1"/>
  <c r="C162" i="1"/>
  <c r="H162" i="1"/>
  <c r="D159" i="1"/>
  <c r="F158" i="1"/>
  <c r="H150" i="1"/>
  <c r="C148" i="1"/>
  <c r="D148" i="1"/>
  <c r="H148" i="1"/>
  <c r="G140" i="1"/>
  <c r="C132" i="1"/>
  <c r="H132" i="1"/>
  <c r="D132" i="1"/>
  <c r="G124" i="1"/>
  <c r="C116" i="1"/>
  <c r="H116" i="1"/>
  <c r="D116" i="1"/>
  <c r="G108" i="1"/>
  <c r="C100" i="1"/>
  <c r="H100" i="1"/>
  <c r="D100" i="1"/>
  <c r="C180" i="1"/>
  <c r="H180" i="1"/>
  <c r="H165" i="1"/>
  <c r="C164" i="1"/>
  <c r="H164" i="1"/>
  <c r="D154" i="1"/>
  <c r="G154" i="1"/>
  <c r="C120" i="1"/>
  <c r="H120" i="1"/>
  <c r="D120" i="1"/>
  <c r="F120" i="1"/>
  <c r="C118" i="1"/>
  <c r="H118" i="1"/>
  <c r="D118" i="1"/>
  <c r="G118" i="1"/>
  <c r="C104" i="1"/>
  <c r="H104" i="1"/>
  <c r="D104" i="1"/>
  <c r="F104" i="1"/>
  <c r="D248" i="1"/>
  <c r="G247" i="1"/>
  <c r="D244" i="1"/>
  <c r="D242" i="1"/>
  <c r="G241" i="1"/>
  <c r="D240" i="1"/>
  <c r="G239" i="1"/>
  <c r="D234" i="1"/>
  <c r="G233" i="1"/>
  <c r="D224" i="1"/>
  <c r="G223" i="1"/>
  <c r="D218" i="1"/>
  <c r="G217" i="1"/>
  <c r="D216" i="1"/>
  <c r="G215" i="1"/>
  <c r="H248" i="1"/>
  <c r="H246" i="1"/>
  <c r="H244" i="1"/>
  <c r="H242" i="1"/>
  <c r="H240" i="1"/>
  <c r="H238" i="1"/>
  <c r="H236" i="1"/>
  <c r="H234" i="1"/>
  <c r="H232" i="1"/>
  <c r="H230" i="1"/>
  <c r="H228" i="1"/>
  <c r="H226" i="1"/>
  <c r="H224" i="1"/>
  <c r="H222" i="1"/>
  <c r="H220" i="1"/>
  <c r="H218" i="1"/>
  <c r="H216" i="1"/>
  <c r="H214" i="1"/>
  <c r="H212" i="1"/>
  <c r="H210" i="1"/>
  <c r="H208" i="1"/>
  <c r="H206" i="1"/>
  <c r="H204" i="1"/>
  <c r="H202" i="1"/>
  <c r="H200" i="1"/>
  <c r="H198" i="1"/>
  <c r="D197" i="1"/>
  <c r="F196" i="1"/>
  <c r="G195" i="1"/>
  <c r="G194" i="1"/>
  <c r="C192" i="1"/>
  <c r="H192" i="1"/>
  <c r="C191" i="1"/>
  <c r="D189" i="1"/>
  <c r="F188" i="1"/>
  <c r="G187" i="1"/>
  <c r="G186" i="1"/>
  <c r="C184" i="1"/>
  <c r="H184" i="1"/>
  <c r="C183" i="1"/>
  <c r="D181" i="1"/>
  <c r="F180" i="1"/>
  <c r="G179" i="1"/>
  <c r="G178" i="1"/>
  <c r="C176" i="1"/>
  <c r="H176" i="1"/>
  <c r="C175" i="1"/>
  <c r="D173" i="1"/>
  <c r="F172" i="1"/>
  <c r="G171" i="1"/>
  <c r="G170" i="1"/>
  <c r="C168" i="1"/>
  <c r="H168" i="1"/>
  <c r="C167" i="1"/>
  <c r="D165" i="1"/>
  <c r="F164" i="1"/>
  <c r="G163" i="1"/>
  <c r="G162" i="1"/>
  <c r="C160" i="1"/>
  <c r="H160" i="1"/>
  <c r="C159" i="1"/>
  <c r="F154" i="1"/>
  <c r="D152" i="1"/>
  <c r="F152" i="1"/>
  <c r="G150" i="1"/>
  <c r="C144" i="1"/>
  <c r="H144" i="1"/>
  <c r="D144" i="1"/>
  <c r="F144" i="1"/>
  <c r="C142" i="1"/>
  <c r="H142" i="1"/>
  <c r="D142" i="1"/>
  <c r="G142" i="1"/>
  <c r="C128" i="1"/>
  <c r="H128" i="1"/>
  <c r="D128" i="1"/>
  <c r="F128" i="1"/>
  <c r="C126" i="1"/>
  <c r="H126" i="1"/>
  <c r="D126" i="1"/>
  <c r="G126" i="1"/>
  <c r="C112" i="1"/>
  <c r="H112" i="1"/>
  <c r="D112" i="1"/>
  <c r="F112" i="1"/>
  <c r="C110" i="1"/>
  <c r="H110" i="1"/>
  <c r="D110" i="1"/>
  <c r="G110" i="1"/>
  <c r="C96" i="1"/>
  <c r="H96" i="1"/>
  <c r="D96" i="1"/>
  <c r="F96" i="1"/>
  <c r="C92" i="1"/>
  <c r="H92" i="1"/>
  <c r="D92" i="1"/>
  <c r="F92" i="1"/>
  <c r="C84" i="1"/>
  <c r="H84" i="1"/>
  <c r="D84" i="1"/>
  <c r="F84" i="1"/>
  <c r="G84" i="1"/>
  <c r="C197" i="1"/>
  <c r="D196" i="1"/>
  <c r="C190" i="1"/>
  <c r="H190" i="1"/>
  <c r="C189" i="1"/>
  <c r="D188" i="1"/>
  <c r="C182" i="1"/>
  <c r="H182" i="1"/>
  <c r="C181" i="1"/>
  <c r="D180" i="1"/>
  <c r="C174" i="1"/>
  <c r="H174" i="1"/>
  <c r="C173" i="1"/>
  <c r="D172" i="1"/>
  <c r="C166" i="1"/>
  <c r="H166" i="1"/>
  <c r="C165" i="1"/>
  <c r="D164" i="1"/>
  <c r="C158" i="1"/>
  <c r="H158" i="1"/>
  <c r="C154" i="1"/>
  <c r="F150" i="1"/>
  <c r="C140" i="1"/>
  <c r="H140" i="1"/>
  <c r="D140" i="1"/>
  <c r="G136" i="1"/>
  <c r="F134" i="1"/>
  <c r="C124" i="1"/>
  <c r="H124" i="1"/>
  <c r="D124" i="1"/>
  <c r="G120" i="1"/>
  <c r="F118" i="1"/>
  <c r="C108" i="1"/>
  <c r="H108" i="1"/>
  <c r="D108" i="1"/>
  <c r="G104" i="1"/>
  <c r="F102" i="1"/>
  <c r="C146" i="1"/>
  <c r="H146" i="1"/>
  <c r="D146" i="1"/>
  <c r="C138" i="1"/>
  <c r="H138" i="1"/>
  <c r="D138" i="1"/>
  <c r="C130" i="1"/>
  <c r="H130" i="1"/>
  <c r="D130" i="1"/>
  <c r="C122" i="1"/>
  <c r="H122" i="1"/>
  <c r="D122" i="1"/>
  <c r="C114" i="1"/>
  <c r="H114" i="1"/>
  <c r="D114" i="1"/>
  <c r="C106" i="1"/>
  <c r="H106" i="1"/>
  <c r="D106" i="1"/>
  <c r="C98" i="1"/>
  <c r="H98" i="1"/>
  <c r="D98" i="1"/>
  <c r="C90" i="1"/>
  <c r="H90" i="1"/>
  <c r="D90" i="1"/>
  <c r="C82" i="1"/>
  <c r="H82" i="1"/>
  <c r="D82" i="1"/>
  <c r="C88" i="1"/>
  <c r="H88" i="1"/>
  <c r="D88" i="1"/>
  <c r="C80" i="1"/>
  <c r="H80" i="1"/>
  <c r="D80" i="1"/>
  <c r="C94" i="1"/>
  <c r="H94" i="1"/>
  <c r="D94" i="1"/>
  <c r="C86" i="1"/>
  <c r="H86" i="1"/>
  <c r="D86" i="1"/>
  <c r="C78" i="1"/>
  <c r="H78" i="1"/>
  <c r="D78" i="1"/>
  <c r="D76" i="1"/>
  <c r="D74" i="1"/>
  <c r="D72" i="1"/>
  <c r="D70" i="1"/>
  <c r="D68" i="1"/>
  <c r="D66" i="1"/>
  <c r="D64" i="1"/>
  <c r="H76" i="1"/>
  <c r="H74" i="1"/>
  <c r="H72" i="1"/>
  <c r="H70" i="1"/>
  <c r="H68" i="1"/>
  <c r="H66" i="1"/>
  <c r="H64" i="1"/>
  <c r="F9" i="1"/>
  <c r="H9" i="1" s="1"/>
  <c r="C10" i="1" s="1"/>
  <c r="I12" i="2" l="1"/>
  <c r="I13" i="2"/>
  <c r="D12" i="2"/>
  <c r="D13" i="2"/>
  <c r="P12" i="1"/>
  <c r="K13" i="1" s="1"/>
  <c r="L12" i="1"/>
  <c r="N12" i="1" s="1"/>
  <c r="M12" i="1"/>
  <c r="M9" i="1"/>
  <c r="N9" i="1"/>
  <c r="O7" i="1"/>
  <c r="G7" i="1"/>
  <c r="D10" i="1"/>
  <c r="E10" i="1" s="1"/>
  <c r="L13" i="1" l="1"/>
  <c r="N13" i="1" s="1"/>
  <c r="P13" i="1" s="1"/>
  <c r="K14" i="1" s="1"/>
  <c r="P9" i="1"/>
  <c r="K10" i="1" s="1"/>
  <c r="F10" i="1"/>
  <c r="P14" i="1" l="1"/>
  <c r="K15" i="1" s="1"/>
  <c r="L14" i="1"/>
  <c r="N14" i="1" s="1"/>
  <c r="M13" i="1"/>
  <c r="M14" i="1" s="1"/>
  <c r="H10" i="1"/>
  <c r="C11" i="1" s="1"/>
  <c r="D11" i="1" s="1"/>
  <c r="E11" i="1" s="1"/>
  <c r="M15" i="1" l="1"/>
  <c r="L15" i="1"/>
  <c r="N15" i="1" s="1"/>
  <c r="P15" i="1"/>
  <c r="K16" i="1" s="1"/>
  <c r="N10" i="1"/>
  <c r="M10" i="1"/>
  <c r="F11" i="1"/>
  <c r="P16" i="1" l="1"/>
  <c r="K17" i="1" s="1"/>
  <c r="L16" i="1"/>
  <c r="N16" i="1" s="1"/>
  <c r="M16" i="1"/>
  <c r="P10" i="1"/>
  <c r="H11" i="1"/>
  <c r="C12" i="1" s="1"/>
  <c r="D12" i="1" s="1"/>
  <c r="E12" i="1" s="1"/>
  <c r="M17" i="1" l="1"/>
  <c r="L17" i="1"/>
  <c r="N17" i="1" s="1"/>
  <c r="P17" i="1"/>
  <c r="K18" i="1" s="1"/>
  <c r="F12" i="1"/>
  <c r="L18" i="1" l="1"/>
  <c r="N18" i="1" s="1"/>
  <c r="P18" i="1" s="1"/>
  <c r="K19" i="1" s="1"/>
  <c r="H12" i="1"/>
  <c r="C13" i="1" s="1"/>
  <c r="D13" i="1" s="1"/>
  <c r="E13" i="1" s="1"/>
  <c r="L19" i="1" l="1"/>
  <c r="N19" i="1" s="1"/>
  <c r="P19" i="1" s="1"/>
  <c r="K20" i="1" s="1"/>
  <c r="M18" i="1"/>
  <c r="M19" i="1" s="1"/>
  <c r="F13" i="1"/>
  <c r="L20" i="1" l="1"/>
  <c r="N20" i="1" s="1"/>
  <c r="P20" i="1" s="1"/>
  <c r="K21" i="1" s="1"/>
  <c r="M20" i="1"/>
  <c r="H13" i="1"/>
  <c r="C14" i="1" s="1"/>
  <c r="L21" i="1" l="1"/>
  <c r="N21" i="1" s="1"/>
  <c r="P21" i="1" s="1"/>
  <c r="K22" i="1" s="1"/>
  <c r="D14" i="1"/>
  <c r="E14" i="1" s="1"/>
  <c r="L22" i="1" l="1"/>
  <c r="N22" i="1" s="1"/>
  <c r="P22" i="1" s="1"/>
  <c r="K23" i="1" s="1"/>
  <c r="M21" i="1"/>
  <c r="M22" i="1" s="1"/>
  <c r="F14" i="1"/>
  <c r="L23" i="1" l="1"/>
  <c r="N23" i="1" s="1"/>
  <c r="P23" i="1" s="1"/>
  <c r="K24" i="1" s="1"/>
  <c r="M23" i="1"/>
  <c r="H14" i="1"/>
  <c r="C15" i="1" s="1"/>
  <c r="D15" i="1" s="1"/>
  <c r="F15" i="1" l="1"/>
  <c r="H15" i="1" s="1"/>
  <c r="C16" i="1" s="1"/>
  <c r="D16" i="1" s="1"/>
  <c r="F16" i="1" s="1"/>
  <c r="H16" i="1" s="1"/>
  <c r="C17" i="1" s="1"/>
  <c r="D17" i="1" s="1"/>
  <c r="F17" i="1" s="1"/>
  <c r="H17" i="1" s="1"/>
  <c r="C18" i="1" s="1"/>
  <c r="D18" i="1" s="1"/>
  <c r="F18" i="1" s="1"/>
  <c r="H18" i="1" s="1"/>
  <c r="C19" i="1" s="1"/>
  <c r="D19" i="1" s="1"/>
  <c r="F19" i="1" s="1"/>
  <c r="H19" i="1" s="1"/>
  <c r="C20" i="1" s="1"/>
  <c r="D20" i="1" s="1"/>
  <c r="F20" i="1" s="1"/>
  <c r="H20" i="1" s="1"/>
  <c r="C21" i="1" s="1"/>
  <c r="D21" i="1" s="1"/>
  <c r="F21" i="1" s="1"/>
  <c r="H21" i="1" s="1"/>
  <c r="C22" i="1" s="1"/>
  <c r="D22" i="1" s="1"/>
  <c r="F22" i="1" s="1"/>
  <c r="H22" i="1" s="1"/>
  <c r="C23" i="1" s="1"/>
  <c r="D23" i="1" s="1"/>
  <c r="F23" i="1" s="1"/>
  <c r="H23" i="1" s="1"/>
  <c r="C24" i="1" s="1"/>
  <c r="D24" i="1" s="1"/>
  <c r="F24" i="1" s="1"/>
  <c r="H24" i="1" s="1"/>
  <c r="C25" i="1" s="1"/>
  <c r="D25" i="1" s="1"/>
  <c r="E15" i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P24" i="1"/>
  <c r="K25" i="1" s="1"/>
  <c r="L24" i="1"/>
  <c r="N24" i="1" s="1"/>
  <c r="M24" i="1"/>
  <c r="F25" i="1"/>
  <c r="H25" i="1" s="1"/>
  <c r="C26" i="1" s="1"/>
  <c r="D26" i="1" s="1"/>
  <c r="M25" i="1" l="1"/>
  <c r="L25" i="1"/>
  <c r="N25" i="1" s="1"/>
  <c r="P25" i="1"/>
  <c r="K26" i="1" s="1"/>
  <c r="F26" i="1"/>
  <c r="H26" i="1" s="1"/>
  <c r="C27" i="1" s="1"/>
  <c r="D27" i="1" s="1"/>
  <c r="E27" i="1" s="1"/>
  <c r="L26" i="1" l="1"/>
  <c r="N26" i="1" s="1"/>
  <c r="P26" i="1" s="1"/>
  <c r="K27" i="1" s="1"/>
  <c r="F27" i="1"/>
  <c r="H27" i="1" s="1"/>
  <c r="C28" i="1" s="1"/>
  <c r="D28" i="1" s="1"/>
  <c r="E28" i="1" s="1"/>
  <c r="L27" i="1" l="1"/>
  <c r="N27" i="1" s="1"/>
  <c r="P27" i="1" s="1"/>
  <c r="K28" i="1" s="1"/>
  <c r="M26" i="1"/>
  <c r="M27" i="1" s="1"/>
  <c r="F28" i="1"/>
  <c r="H28" i="1" s="1"/>
  <c r="C29" i="1" s="1"/>
  <c r="D29" i="1" s="1"/>
  <c r="E29" i="1" s="1"/>
  <c r="L28" i="1" l="1"/>
  <c r="N28" i="1" s="1"/>
  <c r="P28" i="1" s="1"/>
  <c r="K29" i="1" s="1"/>
  <c r="F29" i="1"/>
  <c r="H29" i="1" s="1"/>
  <c r="C30" i="1" s="1"/>
  <c r="D30" i="1" s="1"/>
  <c r="E30" i="1" s="1"/>
  <c r="L29" i="1" l="1"/>
  <c r="N29" i="1" s="1"/>
  <c r="P29" i="1" s="1"/>
  <c r="K30" i="1" s="1"/>
  <c r="M28" i="1"/>
  <c r="F30" i="1"/>
  <c r="H30" i="1" s="1"/>
  <c r="C31" i="1" s="1"/>
  <c r="D31" i="1" s="1"/>
  <c r="E31" i="1" s="1"/>
  <c r="L30" i="1" l="1"/>
  <c r="N30" i="1" s="1"/>
  <c r="P30" i="1" s="1"/>
  <c r="K31" i="1" s="1"/>
  <c r="M29" i="1"/>
  <c r="F31" i="1"/>
  <c r="H31" i="1" s="1"/>
  <c r="C32" i="1" s="1"/>
  <c r="D32" i="1" s="1"/>
  <c r="D7" i="1" s="1"/>
  <c r="E32" i="1" l="1"/>
  <c r="L31" i="1"/>
  <c r="N31" i="1" s="1"/>
  <c r="P31" i="1" s="1"/>
  <c r="K32" i="1" s="1"/>
  <c r="M30" i="1"/>
  <c r="F32" i="1"/>
  <c r="P32" i="1" l="1"/>
  <c r="K33" i="1" s="1"/>
  <c r="L32" i="1"/>
  <c r="N32" i="1" s="1"/>
  <c r="M31" i="1"/>
  <c r="M32" i="1" s="1"/>
  <c r="H32" i="1"/>
  <c r="F7" i="1"/>
  <c r="M33" i="1" l="1"/>
  <c r="L33" i="1"/>
  <c r="N33" i="1" s="1"/>
  <c r="P33" i="1"/>
  <c r="K34" i="1" s="1"/>
  <c r="L34" i="1" l="1"/>
  <c r="M34" i="1" s="1"/>
  <c r="N34" i="1" l="1"/>
  <c r="P34" i="1" l="1"/>
  <c r="K35" i="1" s="1"/>
  <c r="L35" i="1" l="1"/>
  <c r="N35" i="1" l="1"/>
  <c r="M35" i="1"/>
  <c r="P35" i="1" l="1"/>
  <c r="K36" i="1" s="1"/>
  <c r="L36" i="1" l="1"/>
  <c r="N36" i="1" l="1"/>
  <c r="M36" i="1"/>
  <c r="P36" i="1" l="1"/>
  <c r="K37" i="1" s="1"/>
  <c r="L37" i="1" l="1"/>
  <c r="N37" i="1" l="1"/>
  <c r="M37" i="1"/>
  <c r="P37" i="1" l="1"/>
  <c r="K38" i="1" s="1"/>
  <c r="L38" i="1" l="1"/>
  <c r="N38" i="1" l="1"/>
  <c r="M38" i="1"/>
  <c r="P38" i="1" l="1"/>
  <c r="K39" i="1" s="1"/>
  <c r="L39" i="1" l="1"/>
  <c r="N39" i="1" l="1"/>
  <c r="P39" i="1" s="1"/>
  <c r="K40" i="1" s="1"/>
  <c r="M39" i="1"/>
  <c r="L40" i="1" l="1"/>
  <c r="N40" i="1" s="1"/>
  <c r="P40" i="1" s="1"/>
  <c r="K41" i="1" s="1"/>
  <c r="L41" i="1" l="1"/>
  <c r="N41" i="1" s="1"/>
  <c r="P41" i="1"/>
  <c r="K42" i="1" s="1"/>
  <c r="M40" i="1"/>
  <c r="M41" i="1" s="1"/>
  <c r="L42" i="1" l="1"/>
  <c r="N42" i="1" s="1"/>
  <c r="P42" i="1"/>
  <c r="K43" i="1" s="1"/>
  <c r="L43" i="1" l="1"/>
  <c r="N43" i="1" s="1"/>
  <c r="P43" i="1" s="1"/>
  <c r="K44" i="1" s="1"/>
  <c r="M42" i="1"/>
  <c r="M43" i="1" s="1"/>
  <c r="P44" i="1" l="1"/>
  <c r="K45" i="1" s="1"/>
  <c r="L44" i="1"/>
  <c r="N44" i="1" s="1"/>
  <c r="M44" i="1"/>
  <c r="M45" i="1" l="1"/>
  <c r="L45" i="1"/>
  <c r="N45" i="1" s="1"/>
  <c r="P45" i="1"/>
  <c r="K46" i="1" s="1"/>
  <c r="L46" i="1" l="1"/>
  <c r="N46" i="1" s="1"/>
  <c r="P46" i="1" s="1"/>
  <c r="K47" i="1" s="1"/>
  <c r="M46" i="1"/>
  <c r="L47" i="1" l="1"/>
  <c r="N47" i="1" s="1"/>
  <c r="P47" i="1" s="1"/>
  <c r="K48" i="1" s="1"/>
  <c r="M47" i="1"/>
  <c r="L48" i="1" l="1"/>
  <c r="N48" i="1" s="1"/>
  <c r="P48" i="1" s="1"/>
  <c r="K49" i="1" s="1"/>
  <c r="M48" i="1"/>
  <c r="L49" i="1" l="1"/>
  <c r="N49" i="1" s="1"/>
  <c r="P49" i="1" s="1"/>
  <c r="K50" i="1" s="1"/>
  <c r="L50" i="1" l="1"/>
  <c r="N50" i="1" s="1"/>
  <c r="P50" i="1" s="1"/>
  <c r="K51" i="1" s="1"/>
  <c r="M49" i="1"/>
  <c r="M50" i="1" s="1"/>
  <c r="L51" i="1" l="1"/>
  <c r="N51" i="1" s="1"/>
  <c r="P51" i="1" s="1"/>
  <c r="K52" i="1" s="1"/>
  <c r="M51" i="1"/>
  <c r="L52" i="1" l="1"/>
  <c r="N52" i="1" s="1"/>
  <c r="P52" i="1" s="1"/>
  <c r="K53" i="1" s="1"/>
  <c r="L53" i="1" l="1"/>
  <c r="N53" i="1" s="1"/>
  <c r="P53" i="1" s="1"/>
  <c r="K54" i="1" s="1"/>
  <c r="M52" i="1"/>
  <c r="M53" i="1" s="1"/>
  <c r="P54" i="1" l="1"/>
  <c r="K55" i="1" s="1"/>
  <c r="L54" i="1"/>
  <c r="N54" i="1" s="1"/>
  <c r="M54" i="1"/>
  <c r="L55" i="1" l="1"/>
  <c r="N55" i="1" s="1"/>
  <c r="P55" i="1"/>
  <c r="K56" i="1" s="1"/>
  <c r="L56" i="1" l="1"/>
  <c r="N56" i="1" s="1"/>
  <c r="P56" i="1" s="1"/>
  <c r="K57" i="1" s="1"/>
  <c r="M55" i="1"/>
  <c r="M56" i="1" s="1"/>
  <c r="L57" i="1" l="1"/>
  <c r="N57" i="1" s="1"/>
  <c r="P57" i="1" s="1"/>
  <c r="K58" i="1" s="1"/>
  <c r="M57" i="1"/>
  <c r="L58" i="1" l="1"/>
  <c r="N58" i="1" s="1"/>
  <c r="P58" i="1" s="1"/>
  <c r="K59" i="1" s="1"/>
  <c r="L59" i="1" l="1"/>
  <c r="N59" i="1" s="1"/>
  <c r="P59" i="1" s="1"/>
  <c r="K60" i="1" s="1"/>
  <c r="M58" i="1"/>
  <c r="L60" i="1" l="1"/>
  <c r="N60" i="1" s="1"/>
  <c r="P60" i="1" s="1"/>
  <c r="K61" i="1" s="1"/>
  <c r="M59" i="1"/>
  <c r="M60" i="1" s="1"/>
  <c r="L61" i="1" l="1"/>
  <c r="N61" i="1" s="1"/>
  <c r="P61" i="1" s="1"/>
  <c r="K62" i="1" s="1"/>
  <c r="L62" i="1" l="1"/>
  <c r="N62" i="1" s="1"/>
  <c r="P62" i="1" s="1"/>
  <c r="K63" i="1" s="1"/>
  <c r="M61" i="1"/>
  <c r="M62" i="1" s="1"/>
  <c r="L63" i="1" l="1"/>
  <c r="N63" i="1" s="1"/>
  <c r="P63" i="1" s="1"/>
  <c r="K64" i="1" s="1"/>
  <c r="L64" i="1" l="1"/>
  <c r="N64" i="1" s="1"/>
  <c r="P64" i="1" s="1"/>
  <c r="K65" i="1" s="1"/>
  <c r="M63" i="1"/>
  <c r="M64" i="1" s="1"/>
  <c r="L65" i="1" l="1"/>
  <c r="N65" i="1" s="1"/>
  <c r="P65" i="1" s="1"/>
  <c r="K66" i="1" s="1"/>
  <c r="L66" i="1" l="1"/>
  <c r="N66" i="1" s="1"/>
  <c r="P66" i="1" s="1"/>
  <c r="K67" i="1" s="1"/>
  <c r="M65" i="1"/>
  <c r="M66" i="1" s="1"/>
  <c r="L67" i="1" l="1"/>
  <c r="N67" i="1" s="1"/>
  <c r="P67" i="1" s="1"/>
  <c r="K68" i="1" s="1"/>
  <c r="L68" i="1" l="1"/>
  <c r="M67" i="1"/>
  <c r="M68" i="1" s="1"/>
  <c r="N68" i="1" l="1"/>
  <c r="L7" i="1"/>
  <c r="N7" i="1" l="1"/>
  <c r="P68" i="1"/>
</calcChain>
</file>

<file path=xl/sharedStrings.xml><?xml version="1.0" encoding="utf-8"?>
<sst xmlns="http://schemas.openxmlformats.org/spreadsheetml/2006/main" count="58" uniqueCount="24">
  <si>
    <t>Montant du prêt</t>
  </si>
  <si>
    <t>Taux</t>
  </si>
  <si>
    <t>Durée</t>
  </si>
  <si>
    <t>Échéance</t>
  </si>
  <si>
    <t>Intérêts</t>
  </si>
  <si>
    <t>Rembt capital</t>
  </si>
  <si>
    <t>Total</t>
  </si>
  <si>
    <t>CRD avant 
échéance</t>
  </si>
  <si>
    <t>Cumul 
intérêts</t>
  </si>
  <si>
    <t>CRD après 
échéance</t>
  </si>
  <si>
    <t>PRÊT 1</t>
  </si>
  <si>
    <t>PRÊT 2</t>
  </si>
  <si>
    <t>Nbre d'échéances payées</t>
  </si>
  <si>
    <t>Taux de défaut</t>
  </si>
  <si>
    <t>Taux de non défaut</t>
  </si>
  <si>
    <t>Intérêts touchés</t>
  </si>
  <si>
    <t>Nombre de prêts</t>
  </si>
  <si>
    <t>CRD en défaut</t>
  </si>
  <si>
    <t>Solde</t>
  </si>
  <si>
    <t>Intérêts/ CRD défaut</t>
  </si>
  <si>
    <t>Rappel</t>
  </si>
  <si>
    <t>Taux de défaillance</t>
  </si>
  <si>
    <t>Intérêts/CRD défaut</t>
  </si>
  <si>
    <t>Nombre d'échéances
 payées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</si>
</sst>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70" formatCode="0.0%"/>
    <numFmt numFmtId="171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5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9" fontId="0" fillId="0" borderId="0" xfId="0" applyNumberFormat="1" applyBorder="1"/>
    <xf numFmtId="0" fontId="0" fillId="0" borderId="0" xfId="0" applyBorder="1"/>
    <xf numFmtId="0" fontId="0" fillId="0" borderId="5" xfId="0" applyBorder="1"/>
    <xf numFmtId="8" fontId="0" fillId="0" borderId="0" xfId="0" applyNumberFormat="1" applyBorder="1"/>
    <xf numFmtId="0" fontId="4" fillId="2" borderId="0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8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8" fontId="0" fillId="0" borderId="7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8" fontId="0" fillId="0" borderId="8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0" fontId="0" fillId="0" borderId="16" xfId="1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10" fontId="0" fillId="0" borderId="5" xfId="1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10" fontId="0" fillId="0" borderId="12" xfId="0" applyNumberFormat="1" applyBorder="1" applyAlignment="1">
      <alignment horizontal="center"/>
    </xf>
    <xf numFmtId="0" fontId="3" fillId="0" borderId="20" xfId="0" applyFont="1" applyBorder="1" applyAlignment="1">
      <alignment horizontal="center"/>
    </xf>
    <xf numFmtId="171" fontId="0" fillId="0" borderId="12" xfId="0" applyNumberFormat="1" applyBorder="1" applyAlignment="1">
      <alignment horizontal="center"/>
    </xf>
    <xf numFmtId="171" fontId="0" fillId="0" borderId="16" xfId="0" applyNumberFormat="1" applyBorder="1" applyAlignment="1">
      <alignment horizontal="center"/>
    </xf>
    <xf numFmtId="171" fontId="3" fillId="4" borderId="20" xfId="0" applyNumberFormat="1" applyFont="1" applyFill="1" applyBorder="1" applyAlignment="1">
      <alignment horizontal="center"/>
    </xf>
    <xf numFmtId="171" fontId="0" fillId="0" borderId="18" xfId="0" applyNumberFormat="1" applyBorder="1" applyAlignment="1">
      <alignment horizontal="center"/>
    </xf>
    <xf numFmtId="171" fontId="3" fillId="3" borderId="20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10" fontId="3" fillId="0" borderId="11" xfId="1" applyNumberFormat="1" applyFont="1" applyBorder="1" applyAlignment="1">
      <alignment horizontal="center"/>
    </xf>
    <xf numFmtId="170" fontId="8" fillId="0" borderId="12" xfId="0" applyNumberFormat="1" applyFont="1" applyBorder="1" applyAlignment="1">
      <alignment horizontal="center"/>
    </xf>
    <xf numFmtId="0" fontId="3" fillId="0" borderId="21" xfId="0" applyFont="1" applyFill="1" applyBorder="1" applyAlignment="1">
      <alignment horizontal="center" wrapText="1"/>
    </xf>
    <xf numFmtId="0" fontId="3" fillId="0" borderId="2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170" fontId="8" fillId="0" borderId="19" xfId="0" applyNumberFormat="1" applyFont="1" applyBorder="1" applyAlignment="1">
      <alignment horizontal="center"/>
    </xf>
    <xf numFmtId="10" fontId="8" fillId="0" borderId="14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10" fontId="8" fillId="0" borderId="16" xfId="0" applyNumberFormat="1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170" fontId="8" fillId="0" borderId="20" xfId="0" applyNumberFormat="1" applyFont="1" applyBorder="1" applyAlignment="1">
      <alignment horizontal="center"/>
    </xf>
    <xf numFmtId="10" fontId="8" fillId="0" borderId="18" xfId="0" applyNumberFormat="1" applyFont="1" applyBorder="1" applyAlignment="1">
      <alignment horizontal="center"/>
    </xf>
    <xf numFmtId="10" fontId="8" fillId="0" borderId="14" xfId="0" applyNumberFormat="1" applyFont="1" applyFill="1" applyBorder="1" applyAlignment="1">
      <alignment horizontal="center"/>
    </xf>
    <xf numFmtId="10" fontId="8" fillId="0" borderId="16" xfId="0" applyNumberFormat="1" applyFont="1" applyFill="1" applyBorder="1" applyAlignment="1">
      <alignment horizontal="center"/>
    </xf>
    <xf numFmtId="10" fontId="8" fillId="0" borderId="18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9" fillId="0" borderId="0" xfId="0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F4DF8-71A6-4666-BFCC-37436F807105}">
  <dimension ref="A1:P248"/>
  <sheetViews>
    <sheetView tabSelected="1" workbookViewId="0">
      <selection activeCell="A11" sqref="A11"/>
    </sheetView>
  </sheetViews>
  <sheetFormatPr baseColWidth="10" defaultRowHeight="15" x14ac:dyDescent="0.25"/>
  <cols>
    <col min="2" max="2" width="15.42578125" bestFit="1" customWidth="1"/>
    <col min="3" max="3" width="9.85546875" bestFit="1" customWidth="1"/>
    <col min="4" max="5" width="8" bestFit="1" customWidth="1"/>
    <col min="6" max="6" width="13.140625" bestFit="1" customWidth="1"/>
    <col min="7" max="7" width="9.28515625" bestFit="1" customWidth="1"/>
    <col min="8" max="8" width="9.85546875" bestFit="1" customWidth="1"/>
    <col min="10" max="10" width="15.42578125" bestFit="1" customWidth="1"/>
    <col min="11" max="11" width="9.85546875" bestFit="1" customWidth="1"/>
    <col min="12" max="13" width="8" bestFit="1" customWidth="1"/>
    <col min="14" max="14" width="13.140625" bestFit="1" customWidth="1"/>
    <col min="15" max="15" width="9.28515625" bestFit="1" customWidth="1"/>
    <col min="16" max="16" width="9.85546875" bestFit="1" customWidth="1"/>
  </cols>
  <sheetData>
    <row r="1" spans="1:16" ht="24" thickBot="1" x14ac:dyDescent="0.4">
      <c r="B1" s="23" t="s">
        <v>10</v>
      </c>
      <c r="C1" s="24"/>
      <c r="D1" s="24"/>
      <c r="E1" s="24"/>
      <c r="F1" s="24"/>
      <c r="G1" s="24"/>
      <c r="H1" s="25"/>
      <c r="J1" s="26" t="s">
        <v>11</v>
      </c>
      <c r="K1" s="27"/>
      <c r="L1" s="27"/>
      <c r="M1" s="27"/>
      <c r="N1" s="27"/>
      <c r="O1" s="27"/>
      <c r="P1" s="28"/>
    </row>
    <row r="2" spans="1:16" x14ac:dyDescent="0.25">
      <c r="B2" s="2" t="s">
        <v>0</v>
      </c>
      <c r="C2" s="3">
        <v>100</v>
      </c>
      <c r="D2" s="3"/>
      <c r="E2" s="3"/>
      <c r="F2" s="3"/>
      <c r="G2" s="3"/>
      <c r="H2" s="4"/>
      <c r="J2" s="2" t="s">
        <v>0</v>
      </c>
      <c r="K2" s="3">
        <v>100</v>
      </c>
      <c r="L2" s="3"/>
      <c r="M2" s="3"/>
      <c r="N2" s="3"/>
      <c r="O2" s="3"/>
      <c r="P2" s="4"/>
    </row>
    <row r="3" spans="1:16" x14ac:dyDescent="0.25">
      <c r="B3" s="5" t="s">
        <v>1</v>
      </c>
      <c r="C3" s="6">
        <v>0.08</v>
      </c>
      <c r="D3" s="7"/>
      <c r="E3" s="7"/>
      <c r="F3" s="7"/>
      <c r="G3" s="7"/>
      <c r="H3" s="8"/>
      <c r="J3" s="5" t="s">
        <v>1</v>
      </c>
      <c r="K3" s="6">
        <v>0.08</v>
      </c>
      <c r="L3" s="7"/>
      <c r="M3" s="7"/>
      <c r="N3" s="7"/>
      <c r="O3" s="7"/>
      <c r="P3" s="8"/>
    </row>
    <row r="4" spans="1:16" x14ac:dyDescent="0.25">
      <c r="B4" s="5" t="s">
        <v>2</v>
      </c>
      <c r="C4" s="7">
        <v>24</v>
      </c>
      <c r="D4" s="7"/>
      <c r="E4" s="7"/>
      <c r="F4" s="7"/>
      <c r="G4" s="7"/>
      <c r="H4" s="8"/>
      <c r="J4" s="5" t="s">
        <v>2</v>
      </c>
      <c r="K4" s="7">
        <v>60</v>
      </c>
      <c r="L4" s="7"/>
      <c r="M4" s="7"/>
      <c r="N4" s="7"/>
      <c r="O4" s="7"/>
      <c r="P4" s="8"/>
    </row>
    <row r="5" spans="1:16" x14ac:dyDescent="0.25">
      <c r="B5" s="5" t="s">
        <v>3</v>
      </c>
      <c r="C5" s="9">
        <f>PMT(C3/12,C4,-C2)</f>
        <v>4.5227291456184151</v>
      </c>
      <c r="D5" s="7"/>
      <c r="E5" s="7"/>
      <c r="F5" s="7"/>
      <c r="G5" s="7"/>
      <c r="H5" s="8"/>
      <c r="J5" s="5" t="s">
        <v>3</v>
      </c>
      <c r="K5" s="9">
        <f>PMT(K3/12,K4,-K2)</f>
        <v>2.0276394288413679</v>
      </c>
      <c r="L5" s="7"/>
      <c r="M5" s="7"/>
      <c r="N5" s="7"/>
      <c r="O5" s="7"/>
      <c r="P5" s="8"/>
    </row>
    <row r="6" spans="1:16" x14ac:dyDescent="0.25">
      <c r="B6" s="5"/>
      <c r="C6" s="7"/>
      <c r="D6" s="7"/>
      <c r="E6" s="7"/>
      <c r="F6" s="7"/>
      <c r="G6" s="7"/>
      <c r="H6" s="8"/>
      <c r="J6" s="5"/>
      <c r="K6" s="7"/>
      <c r="L6" s="7"/>
      <c r="M6" s="7"/>
      <c r="N6" s="7"/>
      <c r="O6" s="7"/>
      <c r="P6" s="8"/>
    </row>
    <row r="7" spans="1:16" x14ac:dyDescent="0.25">
      <c r="B7" s="5"/>
      <c r="C7" s="10" t="s">
        <v>6</v>
      </c>
      <c r="D7" s="11">
        <f>SUM(D9:D5001)</f>
        <v>8.5454994948419749</v>
      </c>
      <c r="E7" s="11"/>
      <c r="F7" s="11">
        <f>SUM(F9:F5001)</f>
        <v>100</v>
      </c>
      <c r="G7" s="11">
        <f>SUM(G9:G5001)</f>
        <v>108.54549949484193</v>
      </c>
      <c r="H7" s="8"/>
      <c r="J7" s="5"/>
      <c r="K7" s="10" t="s">
        <v>6</v>
      </c>
      <c r="L7" s="11">
        <f>SUM(L9:L5001)</f>
        <v>21.6583657304821</v>
      </c>
      <c r="M7" s="11"/>
      <c r="N7" s="11">
        <f>SUM(N9:N5001)</f>
        <v>99.999999999999972</v>
      </c>
      <c r="O7" s="11">
        <f>SUM(O9:O5001)</f>
        <v>121.65836573048209</v>
      </c>
      <c r="P7" s="8"/>
    </row>
    <row r="8" spans="1:16" ht="30" x14ac:dyDescent="0.25">
      <c r="B8" s="12"/>
      <c r="C8" s="21" t="s">
        <v>7</v>
      </c>
      <c r="D8" s="13" t="s">
        <v>4</v>
      </c>
      <c r="E8" s="21" t="s">
        <v>8</v>
      </c>
      <c r="F8" s="13" t="s">
        <v>5</v>
      </c>
      <c r="G8" s="13" t="s">
        <v>3</v>
      </c>
      <c r="H8" s="22" t="s">
        <v>9</v>
      </c>
      <c r="J8" s="12"/>
      <c r="K8" s="21" t="s">
        <v>7</v>
      </c>
      <c r="L8" s="13" t="s">
        <v>4</v>
      </c>
      <c r="M8" s="21" t="s">
        <v>8</v>
      </c>
      <c r="N8" s="13" t="s">
        <v>5</v>
      </c>
      <c r="O8" s="13" t="s">
        <v>3</v>
      </c>
      <c r="P8" s="22" t="s">
        <v>9</v>
      </c>
    </row>
    <row r="9" spans="1:16" x14ac:dyDescent="0.25">
      <c r="A9" s="1">
        <v>1</v>
      </c>
      <c r="B9" s="12">
        <f>IF(A9&lt;=$C$4,A9,"")</f>
        <v>1</v>
      </c>
      <c r="C9" s="13">
        <f>IF(B9="","",C2)</f>
        <v>100</v>
      </c>
      <c r="D9" s="14">
        <f>IF(B9="","",C9*$C$3/12)</f>
        <v>0.66666666666666663</v>
      </c>
      <c r="E9" s="14">
        <f>IF(B9="","",D9)</f>
        <v>0.66666666666666663</v>
      </c>
      <c r="F9" s="15">
        <f>IF(B9="","",G9-D9)</f>
        <v>3.8560624789517486</v>
      </c>
      <c r="G9" s="15">
        <f>IF(B9="","",$C$5)</f>
        <v>4.5227291456184151</v>
      </c>
      <c r="H9" s="16">
        <f>IF(B9="","",C9-F9)</f>
        <v>96.143937521048258</v>
      </c>
      <c r="J9" s="12">
        <f>IF(A9&lt;=$K$4,A9,"")</f>
        <v>1</v>
      </c>
      <c r="K9" s="13">
        <f>IF(J9="","",K2)</f>
        <v>100</v>
      </c>
      <c r="L9" s="14">
        <f>IF(J9="","",K9*$K$3/12)</f>
        <v>0.66666666666666663</v>
      </c>
      <c r="M9" s="14">
        <f>IF(J9="","",L9)</f>
        <v>0.66666666666666663</v>
      </c>
      <c r="N9" s="15">
        <f>IF(J9="","",O9-L9)</f>
        <v>1.3609727621747014</v>
      </c>
      <c r="O9" s="15">
        <f>IF(J9="","",$K$5)</f>
        <v>2.0276394288413679</v>
      </c>
      <c r="P9" s="16">
        <f>IF(J9="","",K9-N9)</f>
        <v>98.639027237825303</v>
      </c>
    </row>
    <row r="10" spans="1:16" x14ac:dyDescent="0.25">
      <c r="A10" s="1">
        <v>2</v>
      </c>
      <c r="B10" s="12">
        <f>IF(A10&lt;=$C$4,A10,"")</f>
        <v>2</v>
      </c>
      <c r="C10" s="15">
        <f>IF(B10="","",H9)</f>
        <v>96.143937521048258</v>
      </c>
      <c r="D10" s="14">
        <f>IF(B10="","",C10*$C$3/12)</f>
        <v>0.64095958347365511</v>
      </c>
      <c r="E10" s="14">
        <f>IF(B10="","",E9+D10)</f>
        <v>1.3076262501403217</v>
      </c>
      <c r="F10" s="15">
        <f>IF(B10="","",G10-D10)</f>
        <v>3.8817695621447599</v>
      </c>
      <c r="G10" s="15">
        <f>IF(B10="","",$C$5)</f>
        <v>4.5227291456184151</v>
      </c>
      <c r="H10" s="16">
        <f>IF(B10="","",C10-F10)</f>
        <v>92.262167958903504</v>
      </c>
      <c r="J10" s="12">
        <f t="shared" ref="J10:J73" si="0">IF(A10&lt;=$K$4,A10,"")</f>
        <v>2</v>
      </c>
      <c r="K10" s="15">
        <f>IF(J10="","",P9)</f>
        <v>98.639027237825303</v>
      </c>
      <c r="L10" s="14">
        <f>IF(J10="","",K10*$K$3/12)</f>
        <v>0.65759351491883533</v>
      </c>
      <c r="M10" s="14">
        <f>IF(J10="","",M9+L10)</f>
        <v>1.324260181585502</v>
      </c>
      <c r="N10" s="15">
        <f>IF(J10="","",O10-L10)</f>
        <v>1.3700459139225325</v>
      </c>
      <c r="O10" s="15">
        <f>IF(J10="","",$K$5)</f>
        <v>2.0276394288413679</v>
      </c>
      <c r="P10" s="16">
        <f>IF(J10="","",K10-N10)</f>
        <v>97.268981323902764</v>
      </c>
    </row>
    <row r="11" spans="1:16" x14ac:dyDescent="0.25">
      <c r="A11" s="1">
        <v>3</v>
      </c>
      <c r="B11" s="12">
        <f>IF(A11&lt;=$C$4,A11,"")</f>
        <v>3</v>
      </c>
      <c r="C11" s="15">
        <f t="shared" ref="C11:C32" si="1">IF(B11="","",H10)</f>
        <v>92.262167958903504</v>
      </c>
      <c r="D11" s="14">
        <f>IF(B11="","",C11*$C$3/12)</f>
        <v>0.61508111972602342</v>
      </c>
      <c r="E11" s="14">
        <f t="shared" ref="E11:E47" si="2">IF(B11="","",E10+D11)</f>
        <v>1.9227073698663451</v>
      </c>
      <c r="F11" s="15">
        <f t="shared" ref="F11:F32" si="3">IF(B11="","",G11-D11)</f>
        <v>3.9076480258923918</v>
      </c>
      <c r="G11" s="15">
        <f t="shared" ref="G11:G32" si="4">IF(B11="","",$C$5)</f>
        <v>4.5227291456184151</v>
      </c>
      <c r="H11" s="16">
        <f t="shared" ref="H11:H32" si="5">IF(B11="","",C11-F11)</f>
        <v>88.354519933011119</v>
      </c>
      <c r="J11" s="12">
        <f t="shared" si="0"/>
        <v>3</v>
      </c>
      <c r="K11" s="15">
        <f t="shared" ref="K11:K74" si="6">IF(J11="","",P10)</f>
        <v>97.268981323902764</v>
      </c>
      <c r="L11" s="14">
        <f t="shared" ref="L11:L74" si="7">IF(J11="","",K11*$K$3/12)</f>
        <v>0.64845987549268513</v>
      </c>
      <c r="M11" s="14">
        <f t="shared" ref="M11:M74" si="8">IF(J11="","",M10+L11)</f>
        <v>1.9727200570781871</v>
      </c>
      <c r="N11" s="15">
        <f t="shared" ref="N11:N74" si="9">IF(J11="","",O11-L11)</f>
        <v>1.3791795533486828</v>
      </c>
      <c r="O11" s="15">
        <f t="shared" ref="O11:O74" si="10">IF(J11="","",$K$5)</f>
        <v>2.0276394288413679</v>
      </c>
      <c r="P11" s="16">
        <f t="shared" ref="P11:P74" si="11">IF(J11="","",K11-N11)</f>
        <v>95.889801770554087</v>
      </c>
    </row>
    <row r="12" spans="1:16" x14ac:dyDescent="0.25">
      <c r="A12" s="1">
        <v>4</v>
      </c>
      <c r="B12" s="12">
        <f>IF(A12&lt;=$C$4,A12,"")</f>
        <v>4</v>
      </c>
      <c r="C12" s="15">
        <f t="shared" si="1"/>
        <v>88.354519933011119</v>
      </c>
      <c r="D12" s="14">
        <f>IF(B12="","",C12*$C$3/12)</f>
        <v>0.58903013288674078</v>
      </c>
      <c r="E12" s="14">
        <f t="shared" si="2"/>
        <v>2.5117375027530859</v>
      </c>
      <c r="F12" s="15">
        <f t="shared" si="3"/>
        <v>3.9336990127316742</v>
      </c>
      <c r="G12" s="15">
        <f t="shared" si="4"/>
        <v>4.5227291456184151</v>
      </c>
      <c r="H12" s="16">
        <f t="shared" si="5"/>
        <v>84.420820920279439</v>
      </c>
      <c r="J12" s="12">
        <f t="shared" si="0"/>
        <v>4</v>
      </c>
      <c r="K12" s="15">
        <f t="shared" si="6"/>
        <v>95.889801770554087</v>
      </c>
      <c r="L12" s="14">
        <f t="shared" si="7"/>
        <v>0.63926534513702726</v>
      </c>
      <c r="M12" s="14">
        <f t="shared" si="8"/>
        <v>2.6119854022152142</v>
      </c>
      <c r="N12" s="15">
        <f t="shared" si="9"/>
        <v>1.3883740837043406</v>
      </c>
      <c r="O12" s="15">
        <f t="shared" si="10"/>
        <v>2.0276394288413679</v>
      </c>
      <c r="P12" s="16">
        <f t="shared" si="11"/>
        <v>94.501427686849752</v>
      </c>
    </row>
    <row r="13" spans="1:16" x14ac:dyDescent="0.25">
      <c r="A13" s="1">
        <v>5</v>
      </c>
      <c r="B13" s="12">
        <f>IF(A13&lt;=$C$4,A13,"")</f>
        <v>5</v>
      </c>
      <c r="C13" s="15">
        <f t="shared" si="1"/>
        <v>84.420820920279439</v>
      </c>
      <c r="D13" s="14">
        <f>IF(B13="","",C13*$C$3/12)</f>
        <v>0.56280547280186288</v>
      </c>
      <c r="E13" s="14">
        <f t="shared" si="2"/>
        <v>3.0745429755549489</v>
      </c>
      <c r="F13" s="15">
        <f t="shared" si="3"/>
        <v>3.9599236728165521</v>
      </c>
      <c r="G13" s="15">
        <f t="shared" si="4"/>
        <v>4.5227291456184151</v>
      </c>
      <c r="H13" s="16">
        <f t="shared" si="5"/>
        <v>80.460897247462881</v>
      </c>
      <c r="J13" s="12">
        <f t="shared" si="0"/>
        <v>5</v>
      </c>
      <c r="K13" s="15">
        <f t="shared" si="6"/>
        <v>94.501427686849752</v>
      </c>
      <c r="L13" s="14">
        <f t="shared" si="7"/>
        <v>0.63000951791233162</v>
      </c>
      <c r="M13" s="14">
        <f t="shared" si="8"/>
        <v>3.2419949201275458</v>
      </c>
      <c r="N13" s="15">
        <f t="shared" si="9"/>
        <v>1.3976299109290364</v>
      </c>
      <c r="O13" s="15">
        <f t="shared" si="10"/>
        <v>2.0276394288413679</v>
      </c>
      <c r="P13" s="16">
        <f t="shared" si="11"/>
        <v>93.103797775920711</v>
      </c>
    </row>
    <row r="14" spans="1:16" x14ac:dyDescent="0.25">
      <c r="A14" s="1">
        <v>6</v>
      </c>
      <c r="B14" s="12">
        <f>IF(A14&lt;=$C$4,A14,"")</f>
        <v>6</v>
      </c>
      <c r="C14" s="15">
        <f t="shared" si="1"/>
        <v>80.460897247462881</v>
      </c>
      <c r="D14" s="14">
        <f>IF(B14="","",C14*$C$3/12)</f>
        <v>0.53640598164975251</v>
      </c>
      <c r="E14" s="14">
        <f t="shared" si="2"/>
        <v>3.6109489572047013</v>
      </c>
      <c r="F14" s="15">
        <f t="shared" si="3"/>
        <v>3.9863231639686627</v>
      </c>
      <c r="G14" s="15">
        <f t="shared" si="4"/>
        <v>4.5227291456184151</v>
      </c>
      <c r="H14" s="16">
        <f t="shared" si="5"/>
        <v>76.474574083494218</v>
      </c>
      <c r="J14" s="12">
        <f t="shared" si="0"/>
        <v>6</v>
      </c>
      <c r="K14" s="15">
        <f t="shared" si="6"/>
        <v>93.103797775920711</v>
      </c>
      <c r="L14" s="14">
        <f t="shared" si="7"/>
        <v>0.62069198517280477</v>
      </c>
      <c r="M14" s="14">
        <f t="shared" si="8"/>
        <v>3.8626869053003503</v>
      </c>
      <c r="N14" s="15">
        <f t="shared" si="9"/>
        <v>1.4069474436685632</v>
      </c>
      <c r="O14" s="15">
        <f t="shared" si="10"/>
        <v>2.0276394288413679</v>
      </c>
      <c r="P14" s="16">
        <f t="shared" si="11"/>
        <v>91.696850332252154</v>
      </c>
    </row>
    <row r="15" spans="1:16" x14ac:dyDescent="0.25">
      <c r="A15" s="1">
        <v>7</v>
      </c>
      <c r="B15" s="12">
        <f>IF(A15&lt;=$C$4,A15,"")</f>
        <v>7</v>
      </c>
      <c r="C15" s="15">
        <f t="shared" si="1"/>
        <v>76.474574083494218</v>
      </c>
      <c r="D15" s="14">
        <f>IF(B15="","",C15*$C$3/12)</f>
        <v>0.50983049388996149</v>
      </c>
      <c r="E15" s="14">
        <f t="shared" si="2"/>
        <v>4.1207794510946627</v>
      </c>
      <c r="F15" s="15">
        <f t="shared" si="3"/>
        <v>4.0128986517284533</v>
      </c>
      <c r="G15" s="15">
        <f t="shared" si="4"/>
        <v>4.5227291456184151</v>
      </c>
      <c r="H15" s="16">
        <f t="shared" si="5"/>
        <v>72.461675431765769</v>
      </c>
      <c r="J15" s="12">
        <f t="shared" si="0"/>
        <v>7</v>
      </c>
      <c r="K15" s="15">
        <f t="shared" si="6"/>
        <v>91.696850332252154</v>
      </c>
      <c r="L15" s="14">
        <f t="shared" si="7"/>
        <v>0.61131233554834774</v>
      </c>
      <c r="M15" s="14">
        <f t="shared" si="8"/>
        <v>4.4739992408486984</v>
      </c>
      <c r="N15" s="15">
        <f t="shared" si="9"/>
        <v>1.4163270932930203</v>
      </c>
      <c r="O15" s="15">
        <f t="shared" si="10"/>
        <v>2.0276394288413679</v>
      </c>
      <c r="P15" s="16">
        <f t="shared" si="11"/>
        <v>90.280523238959134</v>
      </c>
    </row>
    <row r="16" spans="1:16" x14ac:dyDescent="0.25">
      <c r="A16" s="1">
        <v>8</v>
      </c>
      <c r="B16" s="12">
        <f>IF(A16&lt;=$C$4,A16,"")</f>
        <v>8</v>
      </c>
      <c r="C16" s="15">
        <f t="shared" si="1"/>
        <v>72.461675431765769</v>
      </c>
      <c r="D16" s="14">
        <f>IF(B16="","",C16*$C$3/12)</f>
        <v>0.4830778362117718</v>
      </c>
      <c r="E16" s="14">
        <f t="shared" si="2"/>
        <v>4.6038572873064343</v>
      </c>
      <c r="F16" s="15">
        <f t="shared" si="3"/>
        <v>4.0396513094066435</v>
      </c>
      <c r="G16" s="15">
        <f t="shared" si="4"/>
        <v>4.5227291456184151</v>
      </c>
      <c r="H16" s="16">
        <f t="shared" si="5"/>
        <v>68.422024122359119</v>
      </c>
      <c r="J16" s="12">
        <f t="shared" si="0"/>
        <v>8</v>
      </c>
      <c r="K16" s="15">
        <f t="shared" si="6"/>
        <v>90.280523238959134</v>
      </c>
      <c r="L16" s="14">
        <f t="shared" si="7"/>
        <v>0.60187015492639417</v>
      </c>
      <c r="M16" s="14">
        <f t="shared" si="8"/>
        <v>5.0758693957750927</v>
      </c>
      <c r="N16" s="15">
        <f t="shared" si="9"/>
        <v>1.4257692739149737</v>
      </c>
      <c r="O16" s="15">
        <f t="shared" si="10"/>
        <v>2.0276394288413679</v>
      </c>
      <c r="P16" s="16">
        <f t="shared" si="11"/>
        <v>88.854753965044154</v>
      </c>
    </row>
    <row r="17" spans="1:16" x14ac:dyDescent="0.25">
      <c r="A17" s="1">
        <v>9</v>
      </c>
      <c r="B17" s="12">
        <f>IF(A17&lt;=$C$4,A17,"")</f>
        <v>9</v>
      </c>
      <c r="C17" s="15">
        <f t="shared" si="1"/>
        <v>68.422024122359119</v>
      </c>
      <c r="D17" s="14">
        <f>IF(B17="","",C17*$C$3/12)</f>
        <v>0.4561468274823941</v>
      </c>
      <c r="E17" s="14">
        <f t="shared" si="2"/>
        <v>5.0600041147888284</v>
      </c>
      <c r="F17" s="15">
        <f t="shared" si="3"/>
        <v>4.066582318136021</v>
      </c>
      <c r="G17" s="15">
        <f t="shared" si="4"/>
        <v>4.5227291456184151</v>
      </c>
      <c r="H17" s="16">
        <f t="shared" si="5"/>
        <v>64.355441804223091</v>
      </c>
      <c r="J17" s="12">
        <f t="shared" si="0"/>
        <v>9</v>
      </c>
      <c r="K17" s="15">
        <f t="shared" si="6"/>
        <v>88.854753965044154</v>
      </c>
      <c r="L17" s="14">
        <f t="shared" si="7"/>
        <v>0.59236502643362765</v>
      </c>
      <c r="M17" s="14">
        <f t="shared" si="8"/>
        <v>5.6682344222087204</v>
      </c>
      <c r="N17" s="15">
        <f t="shared" si="9"/>
        <v>1.4352744024077402</v>
      </c>
      <c r="O17" s="15">
        <f t="shared" si="10"/>
        <v>2.0276394288413679</v>
      </c>
      <c r="P17" s="16">
        <f t="shared" si="11"/>
        <v>87.419479562636411</v>
      </c>
    </row>
    <row r="18" spans="1:16" x14ac:dyDescent="0.25">
      <c r="A18" s="1">
        <v>10</v>
      </c>
      <c r="B18" s="12">
        <f>IF(A18&lt;=$C$4,A18,"")</f>
        <v>10</v>
      </c>
      <c r="C18" s="15">
        <f t="shared" si="1"/>
        <v>64.355441804223091</v>
      </c>
      <c r="D18" s="14">
        <f>IF(B18="","",C18*$C$3/12)</f>
        <v>0.42903627869482058</v>
      </c>
      <c r="E18" s="14">
        <f t="shared" si="2"/>
        <v>5.4890403934836494</v>
      </c>
      <c r="F18" s="15">
        <f t="shared" si="3"/>
        <v>4.0936928669235941</v>
      </c>
      <c r="G18" s="15">
        <f t="shared" si="4"/>
        <v>4.5227291456184151</v>
      </c>
      <c r="H18" s="16">
        <f t="shared" si="5"/>
        <v>60.261748937299494</v>
      </c>
      <c r="J18" s="12">
        <f t="shared" si="0"/>
        <v>10</v>
      </c>
      <c r="K18" s="15">
        <f t="shared" si="6"/>
        <v>87.419479562636411</v>
      </c>
      <c r="L18" s="14">
        <f t="shared" si="7"/>
        <v>0.58279653041757606</v>
      </c>
      <c r="M18" s="14">
        <f t="shared" si="8"/>
        <v>6.2510309526262962</v>
      </c>
      <c r="N18" s="15">
        <f t="shared" si="9"/>
        <v>1.4448428984237918</v>
      </c>
      <c r="O18" s="15">
        <f t="shared" si="10"/>
        <v>2.0276394288413679</v>
      </c>
      <c r="P18" s="16">
        <f t="shared" si="11"/>
        <v>85.974636664212625</v>
      </c>
    </row>
    <row r="19" spans="1:16" x14ac:dyDescent="0.25">
      <c r="A19" s="1">
        <v>11</v>
      </c>
      <c r="B19" s="12">
        <f>IF(A19&lt;=$C$4,A19,"")</f>
        <v>11</v>
      </c>
      <c r="C19" s="15">
        <f t="shared" si="1"/>
        <v>60.261748937299494</v>
      </c>
      <c r="D19" s="14">
        <f>IF(B19="","",C19*$C$3/12)</f>
        <v>0.40174499291533</v>
      </c>
      <c r="E19" s="14">
        <f t="shared" si="2"/>
        <v>5.8907853863989796</v>
      </c>
      <c r="F19" s="15">
        <f t="shared" si="3"/>
        <v>4.1209841527030848</v>
      </c>
      <c r="G19" s="15">
        <f t="shared" si="4"/>
        <v>4.5227291456184151</v>
      </c>
      <c r="H19" s="16">
        <f t="shared" si="5"/>
        <v>56.140764784596406</v>
      </c>
      <c r="J19" s="12">
        <f t="shared" si="0"/>
        <v>11</v>
      </c>
      <c r="K19" s="15">
        <f t="shared" si="6"/>
        <v>85.974636664212625</v>
      </c>
      <c r="L19" s="14">
        <f t="shared" si="7"/>
        <v>0.57316424442808411</v>
      </c>
      <c r="M19" s="14">
        <f t="shared" si="8"/>
        <v>6.8241951970543804</v>
      </c>
      <c r="N19" s="15">
        <f t="shared" si="9"/>
        <v>1.4544751844132837</v>
      </c>
      <c r="O19" s="15">
        <f t="shared" si="10"/>
        <v>2.0276394288413679</v>
      </c>
      <c r="P19" s="16">
        <f t="shared" si="11"/>
        <v>84.520161479799341</v>
      </c>
    </row>
    <row r="20" spans="1:16" x14ac:dyDescent="0.25">
      <c r="A20" s="1">
        <v>12</v>
      </c>
      <c r="B20" s="12">
        <f>IF(A20&lt;=$C$4,A20,"")</f>
        <v>12</v>
      </c>
      <c r="C20" s="15">
        <f t="shared" si="1"/>
        <v>56.140764784596406</v>
      </c>
      <c r="D20" s="14">
        <f>IF(B20="","",C20*$C$3/12)</f>
        <v>0.37427176523064271</v>
      </c>
      <c r="E20" s="14">
        <f t="shared" si="2"/>
        <v>6.2650571516296223</v>
      </c>
      <c r="F20" s="15">
        <f t="shared" si="3"/>
        <v>4.1484573803877725</v>
      </c>
      <c r="G20" s="15">
        <f t="shared" si="4"/>
        <v>4.5227291456184151</v>
      </c>
      <c r="H20" s="16">
        <f t="shared" si="5"/>
        <v>51.992307404208631</v>
      </c>
      <c r="J20" s="12">
        <f t="shared" si="0"/>
        <v>12</v>
      </c>
      <c r="K20" s="15">
        <f t="shared" si="6"/>
        <v>84.520161479799341</v>
      </c>
      <c r="L20" s="14">
        <f t="shared" si="7"/>
        <v>0.56346774319866222</v>
      </c>
      <c r="M20" s="14">
        <f t="shared" si="8"/>
        <v>7.3876629402530423</v>
      </c>
      <c r="N20" s="15">
        <f t="shared" si="9"/>
        <v>1.4641716856427056</v>
      </c>
      <c r="O20" s="15">
        <f t="shared" si="10"/>
        <v>2.0276394288413679</v>
      </c>
      <c r="P20" s="16">
        <f t="shared" si="11"/>
        <v>83.055989794156631</v>
      </c>
    </row>
    <row r="21" spans="1:16" x14ac:dyDescent="0.25">
      <c r="A21" s="1">
        <v>13</v>
      </c>
      <c r="B21" s="12">
        <f>IF(A21&lt;=$C$4,A21,"")</f>
        <v>13</v>
      </c>
      <c r="C21" s="15">
        <f t="shared" si="1"/>
        <v>51.992307404208631</v>
      </c>
      <c r="D21" s="14">
        <f>IF(B21="","",C21*$C$3/12)</f>
        <v>0.34661538269472425</v>
      </c>
      <c r="E21" s="14">
        <f t="shared" si="2"/>
        <v>6.611672534324347</v>
      </c>
      <c r="F21" s="15">
        <f t="shared" si="3"/>
        <v>4.1761137629236913</v>
      </c>
      <c r="G21" s="15">
        <f t="shared" si="4"/>
        <v>4.5227291456184151</v>
      </c>
      <c r="H21" s="16">
        <f t="shared" si="5"/>
        <v>47.81619364128494</v>
      </c>
      <c r="J21" s="12">
        <f t="shared" si="0"/>
        <v>13</v>
      </c>
      <c r="K21" s="15">
        <f t="shared" si="6"/>
        <v>83.055989794156631</v>
      </c>
      <c r="L21" s="14">
        <f t="shared" si="7"/>
        <v>0.55370659862771088</v>
      </c>
      <c r="M21" s="14">
        <f t="shared" si="8"/>
        <v>7.9413695388807533</v>
      </c>
      <c r="N21" s="15">
        <f t="shared" si="9"/>
        <v>1.473932830213657</v>
      </c>
      <c r="O21" s="15">
        <f t="shared" si="10"/>
        <v>2.0276394288413679</v>
      </c>
      <c r="P21" s="16">
        <f t="shared" si="11"/>
        <v>81.582056963942975</v>
      </c>
    </row>
    <row r="22" spans="1:16" x14ac:dyDescent="0.25">
      <c r="A22" s="1">
        <v>14</v>
      </c>
      <c r="B22" s="12">
        <f>IF(A22&lt;=$C$4,A22,"")</f>
        <v>14</v>
      </c>
      <c r="C22" s="15">
        <f t="shared" si="1"/>
        <v>47.81619364128494</v>
      </c>
      <c r="D22" s="14">
        <f>IF(B22="","",C22*$C$3/12)</f>
        <v>0.31877462427523295</v>
      </c>
      <c r="E22" s="14">
        <f t="shared" si="2"/>
        <v>6.9304471585995797</v>
      </c>
      <c r="F22" s="15">
        <f t="shared" si="3"/>
        <v>4.2039545213431824</v>
      </c>
      <c r="G22" s="15">
        <f t="shared" si="4"/>
        <v>4.5227291456184151</v>
      </c>
      <c r="H22" s="16">
        <f t="shared" si="5"/>
        <v>43.612239119941755</v>
      </c>
      <c r="J22" s="12">
        <f t="shared" si="0"/>
        <v>14</v>
      </c>
      <c r="K22" s="15">
        <f t="shared" si="6"/>
        <v>81.582056963942975</v>
      </c>
      <c r="L22" s="14">
        <f t="shared" si="7"/>
        <v>0.54388037975961978</v>
      </c>
      <c r="M22" s="14">
        <f t="shared" si="8"/>
        <v>8.4852499186403723</v>
      </c>
      <c r="N22" s="15">
        <f t="shared" si="9"/>
        <v>1.483759049081748</v>
      </c>
      <c r="O22" s="15">
        <f t="shared" si="10"/>
        <v>2.0276394288413679</v>
      </c>
      <c r="P22" s="16">
        <f t="shared" si="11"/>
        <v>80.09829791486122</v>
      </c>
    </row>
    <row r="23" spans="1:16" x14ac:dyDescent="0.25">
      <c r="A23" s="1">
        <v>15</v>
      </c>
      <c r="B23" s="12">
        <f>IF(A23&lt;=$C$4,A23,"")</f>
        <v>15</v>
      </c>
      <c r="C23" s="15">
        <f t="shared" si="1"/>
        <v>43.612239119941755</v>
      </c>
      <c r="D23" s="14">
        <f>IF(B23="","",C23*$C$3/12)</f>
        <v>0.29074826079961169</v>
      </c>
      <c r="E23" s="14">
        <f t="shared" si="2"/>
        <v>7.2211954193991916</v>
      </c>
      <c r="F23" s="15">
        <f t="shared" si="3"/>
        <v>4.2319808848188032</v>
      </c>
      <c r="G23" s="15">
        <f t="shared" si="4"/>
        <v>4.5227291456184151</v>
      </c>
      <c r="H23" s="16">
        <f t="shared" si="5"/>
        <v>39.380258235122952</v>
      </c>
      <c r="J23" s="12">
        <f t="shared" si="0"/>
        <v>15</v>
      </c>
      <c r="K23" s="15">
        <f t="shared" si="6"/>
        <v>80.09829791486122</v>
      </c>
      <c r="L23" s="14">
        <f t="shared" si="7"/>
        <v>0.53398865276574148</v>
      </c>
      <c r="M23" s="14">
        <f t="shared" si="8"/>
        <v>9.0192385714061132</v>
      </c>
      <c r="N23" s="15">
        <f t="shared" si="9"/>
        <v>1.4936507760756266</v>
      </c>
      <c r="O23" s="15">
        <f t="shared" si="10"/>
        <v>2.0276394288413679</v>
      </c>
      <c r="P23" s="16">
        <f t="shared" si="11"/>
        <v>78.604647138785595</v>
      </c>
    </row>
    <row r="24" spans="1:16" x14ac:dyDescent="0.25">
      <c r="A24" s="1">
        <v>16</v>
      </c>
      <c r="B24" s="12">
        <f>IF(A24&lt;=$C$4,A24,"")</f>
        <v>16</v>
      </c>
      <c r="C24" s="15">
        <f t="shared" si="1"/>
        <v>39.380258235122952</v>
      </c>
      <c r="D24" s="14">
        <f>IF(B24="","",C24*$C$3/12)</f>
        <v>0.26253505490081969</v>
      </c>
      <c r="E24" s="14">
        <f t="shared" si="2"/>
        <v>7.4837304743000113</v>
      </c>
      <c r="F24" s="15">
        <f t="shared" si="3"/>
        <v>4.2601940907175955</v>
      </c>
      <c r="G24" s="15">
        <f t="shared" si="4"/>
        <v>4.5227291456184151</v>
      </c>
      <c r="H24" s="16">
        <f t="shared" si="5"/>
        <v>35.120064144405355</v>
      </c>
      <c r="J24" s="12">
        <f t="shared" si="0"/>
        <v>16</v>
      </c>
      <c r="K24" s="15">
        <f t="shared" si="6"/>
        <v>78.604647138785595</v>
      </c>
      <c r="L24" s="14">
        <f t="shared" si="7"/>
        <v>0.52403098092523737</v>
      </c>
      <c r="M24" s="14">
        <f t="shared" si="8"/>
        <v>9.5432695523313509</v>
      </c>
      <c r="N24" s="15">
        <f t="shared" si="9"/>
        <v>1.5036084479161307</v>
      </c>
      <c r="O24" s="15">
        <f t="shared" si="10"/>
        <v>2.0276394288413679</v>
      </c>
      <c r="P24" s="16">
        <f t="shared" si="11"/>
        <v>77.101038690869458</v>
      </c>
    </row>
    <row r="25" spans="1:16" x14ac:dyDescent="0.25">
      <c r="A25" s="1">
        <v>17</v>
      </c>
      <c r="B25" s="12">
        <f>IF(A25&lt;=$C$4,A25,"")</f>
        <v>17</v>
      </c>
      <c r="C25" s="15">
        <f t="shared" si="1"/>
        <v>35.120064144405355</v>
      </c>
      <c r="D25" s="14">
        <f>IF(B25="","",C25*$C$3/12)</f>
        <v>0.23413376096270236</v>
      </c>
      <c r="E25" s="14">
        <f>IF(B25="","",E24+D25)</f>
        <v>7.7178642352627138</v>
      </c>
      <c r="F25" s="15">
        <f t="shared" si="3"/>
        <v>4.2885953846557126</v>
      </c>
      <c r="G25" s="15">
        <f t="shared" si="4"/>
        <v>4.5227291456184151</v>
      </c>
      <c r="H25" s="16">
        <f t="shared" si="5"/>
        <v>30.83146875974964</v>
      </c>
      <c r="J25" s="12">
        <f t="shared" si="0"/>
        <v>17</v>
      </c>
      <c r="K25" s="15">
        <f t="shared" si="6"/>
        <v>77.101038690869458</v>
      </c>
      <c r="L25" s="14">
        <f t="shared" si="7"/>
        <v>0.51400692460579644</v>
      </c>
      <c r="M25" s="14">
        <f t="shared" si="8"/>
        <v>10.057276476937147</v>
      </c>
      <c r="N25" s="15">
        <f t="shared" si="9"/>
        <v>1.5136325042355714</v>
      </c>
      <c r="O25" s="15">
        <f t="shared" si="10"/>
        <v>2.0276394288413679</v>
      </c>
      <c r="P25" s="16">
        <f t="shared" si="11"/>
        <v>75.587406186633885</v>
      </c>
    </row>
    <row r="26" spans="1:16" x14ac:dyDescent="0.25">
      <c r="A26" s="1">
        <v>18</v>
      </c>
      <c r="B26" s="12">
        <f>IF(A26&lt;=$C$4,A26,"")</f>
        <v>18</v>
      </c>
      <c r="C26" s="15">
        <f t="shared" si="1"/>
        <v>30.83146875974964</v>
      </c>
      <c r="D26" s="14">
        <f>IF(B26="","",C26*$C$3/12)</f>
        <v>0.20554312506499761</v>
      </c>
      <c r="E26" s="14">
        <f t="shared" si="2"/>
        <v>7.9234073603277118</v>
      </c>
      <c r="F26" s="15">
        <f t="shared" si="3"/>
        <v>4.3171860205534172</v>
      </c>
      <c r="G26" s="15">
        <f t="shared" si="4"/>
        <v>4.5227291456184151</v>
      </c>
      <c r="H26" s="16">
        <f t="shared" si="5"/>
        <v>26.514282739196222</v>
      </c>
      <c r="J26" s="12">
        <f t="shared" si="0"/>
        <v>18</v>
      </c>
      <c r="K26" s="15">
        <f t="shared" si="6"/>
        <v>75.587406186633885</v>
      </c>
      <c r="L26" s="14">
        <f t="shared" si="7"/>
        <v>0.50391604124422595</v>
      </c>
      <c r="M26" s="14">
        <f t="shared" si="8"/>
        <v>10.561192518181374</v>
      </c>
      <c r="N26" s="15">
        <f t="shared" si="9"/>
        <v>1.5237233875971419</v>
      </c>
      <c r="O26" s="15">
        <f t="shared" si="10"/>
        <v>2.0276394288413679</v>
      </c>
      <c r="P26" s="16">
        <f t="shared" si="11"/>
        <v>74.063682799036741</v>
      </c>
    </row>
    <row r="27" spans="1:16" x14ac:dyDescent="0.25">
      <c r="A27" s="1">
        <v>19</v>
      </c>
      <c r="B27" s="12">
        <f>IF(A27&lt;=$C$4,A27,"")</f>
        <v>19</v>
      </c>
      <c r="C27" s="15">
        <f t="shared" si="1"/>
        <v>26.514282739196222</v>
      </c>
      <c r="D27" s="14">
        <f>IF(B27="","",C27*$C$3/12)</f>
        <v>0.17676188492797482</v>
      </c>
      <c r="E27" s="14">
        <f t="shared" si="2"/>
        <v>8.100169245255687</v>
      </c>
      <c r="F27" s="15">
        <f t="shared" si="3"/>
        <v>4.3459672606904407</v>
      </c>
      <c r="G27" s="15">
        <f t="shared" si="4"/>
        <v>4.5227291456184151</v>
      </c>
      <c r="H27" s="16">
        <f t="shared" si="5"/>
        <v>22.168315478505782</v>
      </c>
      <c r="J27" s="12">
        <f t="shared" si="0"/>
        <v>19</v>
      </c>
      <c r="K27" s="15">
        <f t="shared" si="6"/>
        <v>74.063682799036741</v>
      </c>
      <c r="L27" s="14">
        <f t="shared" si="7"/>
        <v>0.49375788532691162</v>
      </c>
      <c r="M27" s="14">
        <f t="shared" si="8"/>
        <v>11.054950403508284</v>
      </c>
      <c r="N27" s="15">
        <f t="shared" si="9"/>
        <v>1.5338815435144564</v>
      </c>
      <c r="O27" s="15">
        <f t="shared" si="10"/>
        <v>2.0276394288413679</v>
      </c>
      <c r="P27" s="16">
        <f t="shared" si="11"/>
        <v>72.529801255522287</v>
      </c>
    </row>
    <row r="28" spans="1:16" x14ac:dyDescent="0.25">
      <c r="A28" s="1">
        <v>20</v>
      </c>
      <c r="B28" s="12">
        <f>IF(A28&lt;=$C$4,A28,"")</f>
        <v>20</v>
      </c>
      <c r="C28" s="15">
        <f t="shared" si="1"/>
        <v>22.168315478505782</v>
      </c>
      <c r="D28" s="14">
        <f>IF(B28="","",C28*$C$3/12)</f>
        <v>0.14778876985670522</v>
      </c>
      <c r="E28" s="14">
        <f t="shared" si="2"/>
        <v>8.2479580151123919</v>
      </c>
      <c r="F28" s="15">
        <f t="shared" si="3"/>
        <v>4.3749403757617102</v>
      </c>
      <c r="G28" s="15">
        <f t="shared" si="4"/>
        <v>4.5227291456184151</v>
      </c>
      <c r="H28" s="16">
        <f t="shared" si="5"/>
        <v>17.793375102744072</v>
      </c>
      <c r="J28" s="12">
        <f t="shared" si="0"/>
        <v>20</v>
      </c>
      <c r="K28" s="15">
        <f t="shared" si="6"/>
        <v>72.529801255522287</v>
      </c>
      <c r="L28" s="14">
        <f t="shared" si="7"/>
        <v>0.48353200837014859</v>
      </c>
      <c r="M28" s="14">
        <f t="shared" si="8"/>
        <v>11.538482411878434</v>
      </c>
      <c r="N28" s="15">
        <f t="shared" si="9"/>
        <v>1.5441074204712193</v>
      </c>
      <c r="O28" s="15">
        <f t="shared" si="10"/>
        <v>2.0276394288413679</v>
      </c>
      <c r="P28" s="16">
        <f t="shared" si="11"/>
        <v>70.985693835051066</v>
      </c>
    </row>
    <row r="29" spans="1:16" x14ac:dyDescent="0.25">
      <c r="A29" s="1">
        <v>21</v>
      </c>
      <c r="B29" s="12">
        <f>IF(A29&lt;=$C$4,A29,"")</f>
        <v>21</v>
      </c>
      <c r="C29" s="15">
        <f t="shared" si="1"/>
        <v>17.793375102744072</v>
      </c>
      <c r="D29" s="14">
        <f>IF(B29="","",C29*$C$3/12)</f>
        <v>0.11862250068496048</v>
      </c>
      <c r="E29" s="14">
        <f t="shared" si="2"/>
        <v>8.3665805157973523</v>
      </c>
      <c r="F29" s="15">
        <f t="shared" si="3"/>
        <v>4.4041066449334547</v>
      </c>
      <c r="G29" s="15">
        <f t="shared" si="4"/>
        <v>4.5227291456184151</v>
      </c>
      <c r="H29" s="16">
        <f t="shared" si="5"/>
        <v>13.389268457810617</v>
      </c>
      <c r="J29" s="12">
        <f t="shared" si="0"/>
        <v>21</v>
      </c>
      <c r="K29" s="15">
        <f t="shared" si="6"/>
        <v>70.985693835051066</v>
      </c>
      <c r="L29" s="14">
        <f t="shared" si="7"/>
        <v>0.47323795890034043</v>
      </c>
      <c r="M29" s="14">
        <f t="shared" si="8"/>
        <v>12.011720370778773</v>
      </c>
      <c r="N29" s="15">
        <f t="shared" si="9"/>
        <v>1.5544014699410276</v>
      </c>
      <c r="O29" s="15">
        <f t="shared" si="10"/>
        <v>2.0276394288413679</v>
      </c>
      <c r="P29" s="16">
        <f t="shared" si="11"/>
        <v>69.431292365110039</v>
      </c>
    </row>
    <row r="30" spans="1:16" x14ac:dyDescent="0.25">
      <c r="A30" s="1">
        <v>22</v>
      </c>
      <c r="B30" s="12">
        <f>IF(A30&lt;=$C$4,A30,"")</f>
        <v>22</v>
      </c>
      <c r="C30" s="15">
        <f t="shared" si="1"/>
        <v>13.389268457810617</v>
      </c>
      <c r="D30" s="14">
        <f>IF(B30="","",C30*$C$3/12)</f>
        <v>8.9261789718737453E-2</v>
      </c>
      <c r="E30" s="14">
        <f t="shared" si="2"/>
        <v>8.4558423055160894</v>
      </c>
      <c r="F30" s="15">
        <f t="shared" si="3"/>
        <v>4.433467355899678</v>
      </c>
      <c r="G30" s="15">
        <f t="shared" si="4"/>
        <v>4.5227291456184151</v>
      </c>
      <c r="H30" s="16">
        <f t="shared" si="5"/>
        <v>8.9558011019109394</v>
      </c>
      <c r="J30" s="12">
        <f t="shared" si="0"/>
        <v>22</v>
      </c>
      <c r="K30" s="15">
        <f t="shared" si="6"/>
        <v>69.431292365110039</v>
      </c>
      <c r="L30" s="14">
        <f t="shared" si="7"/>
        <v>0.46287528243406695</v>
      </c>
      <c r="M30" s="14">
        <f t="shared" si="8"/>
        <v>12.474595653212841</v>
      </c>
      <c r="N30" s="15">
        <f t="shared" si="9"/>
        <v>1.564764146407301</v>
      </c>
      <c r="O30" s="15">
        <f t="shared" si="10"/>
        <v>2.0276394288413679</v>
      </c>
      <c r="P30" s="16">
        <f t="shared" si="11"/>
        <v>67.86652821870274</v>
      </c>
    </row>
    <row r="31" spans="1:16" x14ac:dyDescent="0.25">
      <c r="A31" s="1">
        <v>23</v>
      </c>
      <c r="B31" s="12">
        <f>IF(A31&lt;=$C$4,A31,"")</f>
        <v>23</v>
      </c>
      <c r="C31" s="15">
        <f t="shared" si="1"/>
        <v>8.9558011019109394</v>
      </c>
      <c r="D31" s="14">
        <f>IF(B31="","",C31*$C$3/12)</f>
        <v>5.970534067940627E-2</v>
      </c>
      <c r="E31" s="14">
        <f t="shared" si="2"/>
        <v>8.5155476461954951</v>
      </c>
      <c r="F31" s="15">
        <f t="shared" si="3"/>
        <v>4.4630238049390085</v>
      </c>
      <c r="G31" s="15">
        <f t="shared" si="4"/>
        <v>4.5227291456184151</v>
      </c>
      <c r="H31" s="16">
        <f t="shared" si="5"/>
        <v>4.4927772969719308</v>
      </c>
      <c r="J31" s="12">
        <f t="shared" si="0"/>
        <v>23</v>
      </c>
      <c r="K31" s="15">
        <f t="shared" si="6"/>
        <v>67.86652821870274</v>
      </c>
      <c r="L31" s="14">
        <f t="shared" si="7"/>
        <v>0.45244352145801825</v>
      </c>
      <c r="M31" s="14">
        <f t="shared" si="8"/>
        <v>12.92703917467086</v>
      </c>
      <c r="N31" s="15">
        <f t="shared" si="9"/>
        <v>1.5751959073833497</v>
      </c>
      <c r="O31" s="15">
        <f t="shared" si="10"/>
        <v>2.0276394288413679</v>
      </c>
      <c r="P31" s="16">
        <f t="shared" si="11"/>
        <v>66.291332311319394</v>
      </c>
    </row>
    <row r="32" spans="1:16" x14ac:dyDescent="0.25">
      <c r="A32" s="1">
        <v>24</v>
      </c>
      <c r="B32" s="12">
        <f>IF(A32&lt;=$C$4,A32,"")</f>
        <v>24</v>
      </c>
      <c r="C32" s="15">
        <f t="shared" si="1"/>
        <v>4.4927772969719308</v>
      </c>
      <c r="D32" s="14">
        <f>IF(B32="","",C32*$C$3/12)</f>
        <v>2.995184864647954E-2</v>
      </c>
      <c r="E32" s="14">
        <f t="shared" si="2"/>
        <v>8.5454994948419749</v>
      </c>
      <c r="F32" s="15">
        <f t="shared" si="3"/>
        <v>4.4927772969719353</v>
      </c>
      <c r="G32" s="15">
        <f t="shared" si="4"/>
        <v>4.5227291456184151</v>
      </c>
      <c r="H32" s="16">
        <f t="shared" si="5"/>
        <v>-4.4408920985006262E-15</v>
      </c>
      <c r="J32" s="12">
        <f t="shared" si="0"/>
        <v>24</v>
      </c>
      <c r="K32" s="15">
        <f t="shared" si="6"/>
        <v>66.291332311319394</v>
      </c>
      <c r="L32" s="14">
        <f t="shared" si="7"/>
        <v>0.44194221540879597</v>
      </c>
      <c r="M32" s="14">
        <f t="shared" si="8"/>
        <v>13.368981390079655</v>
      </c>
      <c r="N32" s="15">
        <f t="shared" si="9"/>
        <v>1.585697213432572</v>
      </c>
      <c r="O32" s="15">
        <f t="shared" si="10"/>
        <v>2.0276394288413679</v>
      </c>
      <c r="P32" s="16">
        <f t="shared" si="11"/>
        <v>64.705635097886827</v>
      </c>
    </row>
    <row r="33" spans="1:16" x14ac:dyDescent="0.25">
      <c r="A33" s="1">
        <v>25</v>
      </c>
      <c r="B33" s="12" t="str">
        <f>IF(A33&lt;=$C$4,A33,"")</f>
        <v/>
      </c>
      <c r="C33" s="15" t="str">
        <f>IF(B33="","",H32)</f>
        <v/>
      </c>
      <c r="D33" s="14" t="str">
        <f>IF(B33="","",C33*$C$3/12)</f>
        <v/>
      </c>
      <c r="E33" s="14" t="str">
        <f>IF(B33="","",E32+D33)</f>
        <v/>
      </c>
      <c r="F33" s="15" t="str">
        <f>IF(B33="","",G33-D33)</f>
        <v/>
      </c>
      <c r="G33" s="15" t="str">
        <f>IF(B33="","",$C$5)</f>
        <v/>
      </c>
      <c r="H33" s="16" t="str">
        <f>IF(B33="","",C33-F33)</f>
        <v/>
      </c>
      <c r="J33" s="12">
        <f t="shared" si="0"/>
        <v>25</v>
      </c>
      <c r="K33" s="15">
        <f t="shared" si="6"/>
        <v>64.705635097886827</v>
      </c>
      <c r="L33" s="14">
        <f t="shared" si="7"/>
        <v>0.43137090065257883</v>
      </c>
      <c r="M33" s="14">
        <f t="shared" si="8"/>
        <v>13.800352290732235</v>
      </c>
      <c r="N33" s="15">
        <f t="shared" si="9"/>
        <v>1.5962685281887892</v>
      </c>
      <c r="O33" s="15">
        <f t="shared" si="10"/>
        <v>2.0276394288413679</v>
      </c>
      <c r="P33" s="16">
        <f t="shared" si="11"/>
        <v>63.109366569698039</v>
      </c>
    </row>
    <row r="34" spans="1:16" x14ac:dyDescent="0.25">
      <c r="A34" s="1">
        <v>26</v>
      </c>
      <c r="B34" s="12" t="str">
        <f>IF(A34&lt;=$C$4,A34,"")</f>
        <v/>
      </c>
      <c r="C34" s="15" t="str">
        <f t="shared" ref="C34:C97" si="12">IF(B34="","",H33)</f>
        <v/>
      </c>
      <c r="D34" s="14" t="str">
        <f t="shared" ref="D34:D97" si="13">IF(B34="","",C34*$C$3/12)</f>
        <v/>
      </c>
      <c r="E34" s="14" t="str">
        <f t="shared" si="2"/>
        <v/>
      </c>
      <c r="F34" s="15" t="str">
        <f t="shared" ref="F34:F97" si="14">IF(B34="","",G34-D34)</f>
        <v/>
      </c>
      <c r="G34" s="15" t="str">
        <f t="shared" ref="G34:G97" si="15">IF(B34="","",$C$5)</f>
        <v/>
      </c>
      <c r="H34" s="16" t="str">
        <f t="shared" ref="H34:H97" si="16">IF(B34="","",C34-F34)</f>
        <v/>
      </c>
      <c r="J34" s="12">
        <f t="shared" si="0"/>
        <v>26</v>
      </c>
      <c r="K34" s="15">
        <f t="shared" si="6"/>
        <v>63.109366569698039</v>
      </c>
      <c r="L34" s="14">
        <f t="shared" si="7"/>
        <v>0.42072911046465361</v>
      </c>
      <c r="M34" s="14">
        <f t="shared" si="8"/>
        <v>14.221081401196889</v>
      </c>
      <c r="N34" s="15">
        <f t="shared" si="9"/>
        <v>1.6069103183767144</v>
      </c>
      <c r="O34" s="15">
        <f t="shared" si="10"/>
        <v>2.0276394288413679</v>
      </c>
      <c r="P34" s="16">
        <f t="shared" si="11"/>
        <v>61.502456251321327</v>
      </c>
    </row>
    <row r="35" spans="1:16" x14ac:dyDescent="0.25">
      <c r="A35" s="1">
        <v>27</v>
      </c>
      <c r="B35" s="12" t="str">
        <f>IF(A35&lt;=$C$4,A35,"")</f>
        <v/>
      </c>
      <c r="C35" s="15" t="str">
        <f t="shared" si="12"/>
        <v/>
      </c>
      <c r="D35" s="14" t="str">
        <f t="shared" si="13"/>
        <v/>
      </c>
      <c r="E35" s="14" t="str">
        <f t="shared" si="2"/>
        <v/>
      </c>
      <c r="F35" s="15" t="str">
        <f t="shared" si="14"/>
        <v/>
      </c>
      <c r="G35" s="15" t="str">
        <f t="shared" si="15"/>
        <v/>
      </c>
      <c r="H35" s="16" t="str">
        <f t="shared" si="16"/>
        <v/>
      </c>
      <c r="J35" s="12">
        <f t="shared" si="0"/>
        <v>27</v>
      </c>
      <c r="K35" s="15">
        <f t="shared" si="6"/>
        <v>61.502456251321327</v>
      </c>
      <c r="L35" s="14">
        <f t="shared" si="7"/>
        <v>0.41001637500880883</v>
      </c>
      <c r="M35" s="14">
        <f t="shared" si="8"/>
        <v>14.631097776205698</v>
      </c>
      <c r="N35" s="15">
        <f t="shared" si="9"/>
        <v>1.6176230538325591</v>
      </c>
      <c r="O35" s="15">
        <f t="shared" si="10"/>
        <v>2.0276394288413679</v>
      </c>
      <c r="P35" s="16">
        <f t="shared" si="11"/>
        <v>59.884833197488767</v>
      </c>
    </row>
    <row r="36" spans="1:16" x14ac:dyDescent="0.25">
      <c r="A36" s="1">
        <v>28</v>
      </c>
      <c r="B36" s="12" t="str">
        <f>IF(A36&lt;=$C$4,A36,"")</f>
        <v/>
      </c>
      <c r="C36" s="15" t="str">
        <f t="shared" si="12"/>
        <v/>
      </c>
      <c r="D36" s="14" t="str">
        <f t="shared" si="13"/>
        <v/>
      </c>
      <c r="E36" s="14" t="str">
        <f t="shared" si="2"/>
        <v/>
      </c>
      <c r="F36" s="15" t="str">
        <f t="shared" si="14"/>
        <v/>
      </c>
      <c r="G36" s="15" t="str">
        <f t="shared" si="15"/>
        <v/>
      </c>
      <c r="H36" s="16" t="str">
        <f t="shared" si="16"/>
        <v/>
      </c>
      <c r="J36" s="12">
        <f t="shared" si="0"/>
        <v>28</v>
      </c>
      <c r="K36" s="15">
        <f t="shared" si="6"/>
        <v>59.884833197488767</v>
      </c>
      <c r="L36" s="14">
        <f t="shared" si="7"/>
        <v>0.39923222131659181</v>
      </c>
      <c r="M36" s="14">
        <f t="shared" si="8"/>
        <v>15.030329997522289</v>
      </c>
      <c r="N36" s="15">
        <f t="shared" si="9"/>
        <v>1.6284072075247762</v>
      </c>
      <c r="O36" s="15">
        <f t="shared" si="10"/>
        <v>2.0276394288413679</v>
      </c>
      <c r="P36" s="16">
        <f t="shared" si="11"/>
        <v>58.256425989963994</v>
      </c>
    </row>
    <row r="37" spans="1:16" x14ac:dyDescent="0.25">
      <c r="A37" s="1">
        <v>29</v>
      </c>
      <c r="B37" s="12" t="str">
        <f>IF(A37&lt;=$C$4,A37,"")</f>
        <v/>
      </c>
      <c r="C37" s="15" t="str">
        <f t="shared" si="12"/>
        <v/>
      </c>
      <c r="D37" s="14" t="str">
        <f t="shared" si="13"/>
        <v/>
      </c>
      <c r="E37" s="14" t="str">
        <f t="shared" si="2"/>
        <v/>
      </c>
      <c r="F37" s="15" t="str">
        <f t="shared" si="14"/>
        <v/>
      </c>
      <c r="G37" s="15" t="str">
        <f t="shared" si="15"/>
        <v/>
      </c>
      <c r="H37" s="16" t="str">
        <f t="shared" si="16"/>
        <v/>
      </c>
      <c r="J37" s="12">
        <f t="shared" si="0"/>
        <v>29</v>
      </c>
      <c r="K37" s="15">
        <f t="shared" si="6"/>
        <v>58.256425989963994</v>
      </c>
      <c r="L37" s="14">
        <f t="shared" si="7"/>
        <v>0.38837617326642665</v>
      </c>
      <c r="M37" s="14">
        <f t="shared" si="8"/>
        <v>15.418706170788715</v>
      </c>
      <c r="N37" s="15">
        <f t="shared" si="9"/>
        <v>1.6392632555749413</v>
      </c>
      <c r="O37" s="15">
        <f t="shared" si="10"/>
        <v>2.0276394288413679</v>
      </c>
      <c r="P37" s="16">
        <f t="shared" si="11"/>
        <v>56.617162734389055</v>
      </c>
    </row>
    <row r="38" spans="1:16" x14ac:dyDescent="0.25">
      <c r="A38" s="1">
        <v>30</v>
      </c>
      <c r="B38" s="12" t="str">
        <f>IF(A38&lt;=$C$4,A38,"")</f>
        <v/>
      </c>
      <c r="C38" s="15" t="str">
        <f t="shared" si="12"/>
        <v/>
      </c>
      <c r="D38" s="14" t="str">
        <f t="shared" si="13"/>
        <v/>
      </c>
      <c r="E38" s="14" t="str">
        <f t="shared" si="2"/>
        <v/>
      </c>
      <c r="F38" s="15" t="str">
        <f t="shared" si="14"/>
        <v/>
      </c>
      <c r="G38" s="15" t="str">
        <f t="shared" si="15"/>
        <v/>
      </c>
      <c r="H38" s="16" t="str">
        <f t="shared" si="16"/>
        <v/>
      </c>
      <c r="J38" s="12">
        <f t="shared" si="0"/>
        <v>30</v>
      </c>
      <c r="K38" s="15">
        <f t="shared" si="6"/>
        <v>56.617162734389055</v>
      </c>
      <c r="L38" s="14">
        <f t="shared" si="7"/>
        <v>0.37744775156259375</v>
      </c>
      <c r="M38" s="14">
        <f t="shared" si="8"/>
        <v>15.796153922351309</v>
      </c>
      <c r="N38" s="15">
        <f t="shared" si="9"/>
        <v>1.6501916772787741</v>
      </c>
      <c r="O38" s="15">
        <f t="shared" si="10"/>
        <v>2.0276394288413679</v>
      </c>
      <c r="P38" s="16">
        <f t="shared" si="11"/>
        <v>54.966971057110278</v>
      </c>
    </row>
    <row r="39" spans="1:16" x14ac:dyDescent="0.25">
      <c r="A39" s="1">
        <v>31</v>
      </c>
      <c r="B39" s="12" t="str">
        <f>IF(A39&lt;=$C$4,A39,"")</f>
        <v/>
      </c>
      <c r="C39" s="15" t="str">
        <f t="shared" si="12"/>
        <v/>
      </c>
      <c r="D39" s="14" t="str">
        <f t="shared" si="13"/>
        <v/>
      </c>
      <c r="E39" s="14" t="str">
        <f t="shared" si="2"/>
        <v/>
      </c>
      <c r="F39" s="15" t="str">
        <f t="shared" si="14"/>
        <v/>
      </c>
      <c r="G39" s="15" t="str">
        <f t="shared" si="15"/>
        <v/>
      </c>
      <c r="H39" s="16" t="str">
        <f t="shared" si="16"/>
        <v/>
      </c>
      <c r="J39" s="12">
        <f t="shared" si="0"/>
        <v>31</v>
      </c>
      <c r="K39" s="15">
        <f t="shared" si="6"/>
        <v>54.966971057110278</v>
      </c>
      <c r="L39" s="14">
        <f t="shared" si="7"/>
        <v>0.36644647371406852</v>
      </c>
      <c r="M39" s="14">
        <f t="shared" si="8"/>
        <v>16.162600396065375</v>
      </c>
      <c r="N39" s="15">
        <f t="shared" si="9"/>
        <v>1.6611929551272995</v>
      </c>
      <c r="O39" s="15">
        <f t="shared" si="10"/>
        <v>2.0276394288413679</v>
      </c>
      <c r="P39" s="16">
        <f t="shared" si="11"/>
        <v>53.30577810198298</v>
      </c>
    </row>
    <row r="40" spans="1:16" x14ac:dyDescent="0.25">
      <c r="A40" s="1">
        <v>32</v>
      </c>
      <c r="B40" s="12" t="str">
        <f>IF(A40&lt;=$C$4,A40,"")</f>
        <v/>
      </c>
      <c r="C40" s="15" t="str">
        <f t="shared" si="12"/>
        <v/>
      </c>
      <c r="D40" s="14" t="str">
        <f t="shared" si="13"/>
        <v/>
      </c>
      <c r="E40" s="14" t="str">
        <f t="shared" si="2"/>
        <v/>
      </c>
      <c r="F40" s="15" t="str">
        <f t="shared" si="14"/>
        <v/>
      </c>
      <c r="G40" s="15" t="str">
        <f t="shared" si="15"/>
        <v/>
      </c>
      <c r="H40" s="16" t="str">
        <f t="shared" si="16"/>
        <v/>
      </c>
      <c r="J40" s="12">
        <f t="shared" si="0"/>
        <v>32</v>
      </c>
      <c r="K40" s="15">
        <f t="shared" si="6"/>
        <v>53.30577810198298</v>
      </c>
      <c r="L40" s="14">
        <f t="shared" si="7"/>
        <v>0.35537185401321986</v>
      </c>
      <c r="M40" s="14">
        <f t="shared" si="8"/>
        <v>16.517972250078596</v>
      </c>
      <c r="N40" s="15">
        <f t="shared" si="9"/>
        <v>1.6722675748281481</v>
      </c>
      <c r="O40" s="15">
        <f t="shared" si="10"/>
        <v>2.0276394288413679</v>
      </c>
      <c r="P40" s="16">
        <f t="shared" si="11"/>
        <v>51.633510527154833</v>
      </c>
    </row>
    <row r="41" spans="1:16" x14ac:dyDescent="0.25">
      <c r="A41" s="1">
        <v>33</v>
      </c>
      <c r="B41" s="12" t="str">
        <f>IF(A41&lt;=$C$4,A41,"")</f>
        <v/>
      </c>
      <c r="C41" s="15" t="str">
        <f t="shared" si="12"/>
        <v/>
      </c>
      <c r="D41" s="14" t="str">
        <f t="shared" si="13"/>
        <v/>
      </c>
      <c r="E41" s="14" t="str">
        <f t="shared" si="2"/>
        <v/>
      </c>
      <c r="F41" s="15" t="str">
        <f t="shared" si="14"/>
        <v/>
      </c>
      <c r="G41" s="15" t="str">
        <f t="shared" si="15"/>
        <v/>
      </c>
      <c r="H41" s="16" t="str">
        <f t="shared" si="16"/>
        <v/>
      </c>
      <c r="J41" s="12">
        <f t="shared" si="0"/>
        <v>33</v>
      </c>
      <c r="K41" s="15">
        <f t="shared" si="6"/>
        <v>51.633510527154833</v>
      </c>
      <c r="L41" s="14">
        <f t="shared" si="7"/>
        <v>0.34422340351436559</v>
      </c>
      <c r="M41" s="14">
        <f t="shared" si="8"/>
        <v>16.862195653592963</v>
      </c>
      <c r="N41" s="15">
        <f t="shared" si="9"/>
        <v>1.6834160253270023</v>
      </c>
      <c r="O41" s="15">
        <f t="shared" si="10"/>
        <v>2.0276394288413679</v>
      </c>
      <c r="P41" s="16">
        <f t="shared" si="11"/>
        <v>49.950094501827827</v>
      </c>
    </row>
    <row r="42" spans="1:16" x14ac:dyDescent="0.25">
      <c r="A42" s="1">
        <v>34</v>
      </c>
      <c r="B42" s="12" t="str">
        <f>IF(A42&lt;=$C$4,A42,"")</f>
        <v/>
      </c>
      <c r="C42" s="15" t="str">
        <f t="shared" si="12"/>
        <v/>
      </c>
      <c r="D42" s="14" t="str">
        <f t="shared" si="13"/>
        <v/>
      </c>
      <c r="E42" s="14" t="str">
        <f t="shared" si="2"/>
        <v/>
      </c>
      <c r="F42" s="15" t="str">
        <f t="shared" si="14"/>
        <v/>
      </c>
      <c r="G42" s="15" t="str">
        <f t="shared" si="15"/>
        <v/>
      </c>
      <c r="H42" s="16" t="str">
        <f t="shared" si="16"/>
        <v/>
      </c>
      <c r="J42" s="12">
        <f t="shared" si="0"/>
        <v>34</v>
      </c>
      <c r="K42" s="15">
        <f t="shared" si="6"/>
        <v>49.950094501827827</v>
      </c>
      <c r="L42" s="14">
        <f t="shared" si="7"/>
        <v>0.33300063001218555</v>
      </c>
      <c r="M42" s="14">
        <f t="shared" si="8"/>
        <v>17.195196283605149</v>
      </c>
      <c r="N42" s="15">
        <f t="shared" si="9"/>
        <v>1.6946387988291824</v>
      </c>
      <c r="O42" s="15">
        <f t="shared" si="10"/>
        <v>2.0276394288413679</v>
      </c>
      <c r="P42" s="16">
        <f t="shared" si="11"/>
        <v>48.255455702998646</v>
      </c>
    </row>
    <row r="43" spans="1:16" x14ac:dyDescent="0.25">
      <c r="A43" s="1">
        <v>35</v>
      </c>
      <c r="B43" s="12" t="str">
        <f>IF(A43&lt;=$C$4,A43,"")</f>
        <v/>
      </c>
      <c r="C43" s="15" t="str">
        <f t="shared" si="12"/>
        <v/>
      </c>
      <c r="D43" s="14" t="str">
        <f t="shared" si="13"/>
        <v/>
      </c>
      <c r="E43" s="14" t="str">
        <f t="shared" si="2"/>
        <v/>
      </c>
      <c r="F43" s="15" t="str">
        <f t="shared" si="14"/>
        <v/>
      </c>
      <c r="G43" s="15" t="str">
        <f t="shared" si="15"/>
        <v/>
      </c>
      <c r="H43" s="16" t="str">
        <f t="shared" si="16"/>
        <v/>
      </c>
      <c r="J43" s="12">
        <f t="shared" si="0"/>
        <v>35</v>
      </c>
      <c r="K43" s="15">
        <f t="shared" si="6"/>
        <v>48.255455702998646</v>
      </c>
      <c r="L43" s="14">
        <f t="shared" si="7"/>
        <v>0.32170303801999095</v>
      </c>
      <c r="M43" s="14">
        <f t="shared" si="8"/>
        <v>17.516899321625139</v>
      </c>
      <c r="N43" s="15">
        <f t="shared" si="9"/>
        <v>1.7059363908213769</v>
      </c>
      <c r="O43" s="15">
        <f t="shared" si="10"/>
        <v>2.0276394288413679</v>
      </c>
      <c r="P43" s="16">
        <f t="shared" si="11"/>
        <v>46.549519312177267</v>
      </c>
    </row>
    <row r="44" spans="1:16" x14ac:dyDescent="0.25">
      <c r="A44" s="1">
        <v>36</v>
      </c>
      <c r="B44" s="12" t="str">
        <f>IF(A44&lt;=$C$4,A44,"")</f>
        <v/>
      </c>
      <c r="C44" s="15" t="str">
        <f t="shared" si="12"/>
        <v/>
      </c>
      <c r="D44" s="14" t="str">
        <f t="shared" si="13"/>
        <v/>
      </c>
      <c r="E44" s="14" t="str">
        <f t="shared" si="2"/>
        <v/>
      </c>
      <c r="F44" s="15" t="str">
        <f t="shared" si="14"/>
        <v/>
      </c>
      <c r="G44" s="15" t="str">
        <f t="shared" si="15"/>
        <v/>
      </c>
      <c r="H44" s="16" t="str">
        <f t="shared" si="16"/>
        <v/>
      </c>
      <c r="J44" s="12">
        <f t="shared" si="0"/>
        <v>36</v>
      </c>
      <c r="K44" s="15">
        <f t="shared" si="6"/>
        <v>46.549519312177267</v>
      </c>
      <c r="L44" s="14">
        <f t="shared" si="7"/>
        <v>0.31033012874784843</v>
      </c>
      <c r="M44" s="14">
        <f t="shared" si="8"/>
        <v>17.82722945037299</v>
      </c>
      <c r="N44" s="15">
        <f t="shared" si="9"/>
        <v>1.7173093000935196</v>
      </c>
      <c r="O44" s="15">
        <f t="shared" si="10"/>
        <v>2.0276394288413679</v>
      </c>
      <c r="P44" s="16">
        <f t="shared" si="11"/>
        <v>44.832210012083749</v>
      </c>
    </row>
    <row r="45" spans="1:16" x14ac:dyDescent="0.25">
      <c r="A45" s="1">
        <v>37</v>
      </c>
      <c r="B45" s="12" t="str">
        <f>IF(A45&lt;=$C$4,A45,"")</f>
        <v/>
      </c>
      <c r="C45" s="15" t="str">
        <f t="shared" si="12"/>
        <v/>
      </c>
      <c r="D45" s="14" t="str">
        <f t="shared" si="13"/>
        <v/>
      </c>
      <c r="E45" s="14" t="str">
        <f t="shared" si="2"/>
        <v/>
      </c>
      <c r="F45" s="15" t="str">
        <f t="shared" si="14"/>
        <v/>
      </c>
      <c r="G45" s="15" t="str">
        <f t="shared" si="15"/>
        <v/>
      </c>
      <c r="H45" s="16" t="str">
        <f t="shared" si="16"/>
        <v/>
      </c>
      <c r="J45" s="12">
        <f t="shared" si="0"/>
        <v>37</v>
      </c>
      <c r="K45" s="15">
        <f t="shared" si="6"/>
        <v>44.832210012083749</v>
      </c>
      <c r="L45" s="14">
        <f t="shared" si="7"/>
        <v>0.29888140008055836</v>
      </c>
      <c r="M45" s="14">
        <f t="shared" si="8"/>
        <v>18.126110850453546</v>
      </c>
      <c r="N45" s="15">
        <f t="shared" si="9"/>
        <v>1.7287580287608095</v>
      </c>
      <c r="O45" s="15">
        <f t="shared" si="10"/>
        <v>2.0276394288413679</v>
      </c>
      <c r="P45" s="16">
        <f t="shared" si="11"/>
        <v>43.103451983322941</v>
      </c>
    </row>
    <row r="46" spans="1:16" x14ac:dyDescent="0.25">
      <c r="A46" s="1">
        <v>38</v>
      </c>
      <c r="B46" s="12" t="str">
        <f>IF(A46&lt;=$C$4,A46,"")</f>
        <v/>
      </c>
      <c r="C46" s="15" t="str">
        <f t="shared" si="12"/>
        <v/>
      </c>
      <c r="D46" s="14" t="str">
        <f t="shared" si="13"/>
        <v/>
      </c>
      <c r="E46" s="14" t="str">
        <f t="shared" si="2"/>
        <v/>
      </c>
      <c r="F46" s="15" t="str">
        <f t="shared" si="14"/>
        <v/>
      </c>
      <c r="G46" s="15" t="str">
        <f t="shared" si="15"/>
        <v/>
      </c>
      <c r="H46" s="16" t="str">
        <f t="shared" si="16"/>
        <v/>
      </c>
      <c r="J46" s="12">
        <f t="shared" si="0"/>
        <v>38</v>
      </c>
      <c r="K46" s="15">
        <f t="shared" si="6"/>
        <v>43.103451983322941</v>
      </c>
      <c r="L46" s="14">
        <f t="shared" si="7"/>
        <v>0.28735634655548631</v>
      </c>
      <c r="M46" s="14">
        <f t="shared" si="8"/>
        <v>18.413467197009034</v>
      </c>
      <c r="N46" s="15">
        <f t="shared" si="9"/>
        <v>1.7402830822858817</v>
      </c>
      <c r="O46" s="15">
        <f t="shared" si="10"/>
        <v>2.0276394288413679</v>
      </c>
      <c r="P46" s="16">
        <f t="shared" si="11"/>
        <v>41.363168901037056</v>
      </c>
    </row>
    <row r="47" spans="1:16" x14ac:dyDescent="0.25">
      <c r="A47" s="1">
        <v>39</v>
      </c>
      <c r="B47" s="12" t="str">
        <f>IF(A47&lt;=$C$4,A47,"")</f>
        <v/>
      </c>
      <c r="C47" s="15" t="str">
        <f t="shared" si="12"/>
        <v/>
      </c>
      <c r="D47" s="14" t="str">
        <f t="shared" si="13"/>
        <v/>
      </c>
      <c r="E47" s="14" t="str">
        <f t="shared" si="2"/>
        <v/>
      </c>
      <c r="F47" s="15" t="str">
        <f t="shared" si="14"/>
        <v/>
      </c>
      <c r="G47" s="15" t="str">
        <f t="shared" si="15"/>
        <v/>
      </c>
      <c r="H47" s="16" t="str">
        <f t="shared" si="16"/>
        <v/>
      </c>
      <c r="J47" s="12">
        <f t="shared" si="0"/>
        <v>39</v>
      </c>
      <c r="K47" s="15">
        <f t="shared" si="6"/>
        <v>41.363168901037056</v>
      </c>
      <c r="L47" s="14">
        <f t="shared" si="7"/>
        <v>0.27575445934024706</v>
      </c>
      <c r="M47" s="14">
        <f t="shared" si="8"/>
        <v>18.689221656349282</v>
      </c>
      <c r="N47" s="15">
        <f t="shared" si="9"/>
        <v>1.7518849695011209</v>
      </c>
      <c r="O47" s="15">
        <f t="shared" si="10"/>
        <v>2.0276394288413679</v>
      </c>
      <c r="P47" s="16">
        <f t="shared" si="11"/>
        <v>39.611283931535937</v>
      </c>
    </row>
    <row r="48" spans="1:16" x14ac:dyDescent="0.25">
      <c r="A48" s="1">
        <v>40</v>
      </c>
      <c r="B48" s="12" t="str">
        <f>IF(A48&lt;=$C$4,A48,"")</f>
        <v/>
      </c>
      <c r="C48" s="15" t="str">
        <f t="shared" si="12"/>
        <v/>
      </c>
      <c r="D48" s="14" t="str">
        <f t="shared" si="13"/>
        <v/>
      </c>
      <c r="E48" s="14" t="str">
        <f>IF(B48="","",E47+D48)</f>
        <v/>
      </c>
      <c r="F48" s="15" t="str">
        <f t="shared" si="14"/>
        <v/>
      </c>
      <c r="G48" s="15" t="str">
        <f t="shared" si="15"/>
        <v/>
      </c>
      <c r="H48" s="16" t="str">
        <f t="shared" si="16"/>
        <v/>
      </c>
      <c r="J48" s="12">
        <f t="shared" si="0"/>
        <v>40</v>
      </c>
      <c r="K48" s="15">
        <f t="shared" si="6"/>
        <v>39.611283931535937</v>
      </c>
      <c r="L48" s="14">
        <f t="shared" si="7"/>
        <v>0.2640752262102396</v>
      </c>
      <c r="M48" s="14">
        <f t="shared" si="8"/>
        <v>18.95329688255952</v>
      </c>
      <c r="N48" s="15">
        <f t="shared" si="9"/>
        <v>1.7635642026311285</v>
      </c>
      <c r="O48" s="15">
        <f t="shared" si="10"/>
        <v>2.0276394288413679</v>
      </c>
      <c r="P48" s="16">
        <f t="shared" si="11"/>
        <v>37.847719728904806</v>
      </c>
    </row>
    <row r="49" spans="1:16" x14ac:dyDescent="0.25">
      <c r="A49" s="1">
        <v>41</v>
      </c>
      <c r="B49" s="12" t="str">
        <f>IF(A49&lt;=$C$4,A49,"")</f>
        <v/>
      </c>
      <c r="C49" s="15" t="str">
        <f t="shared" si="12"/>
        <v/>
      </c>
      <c r="D49" s="14" t="str">
        <f t="shared" si="13"/>
        <v/>
      </c>
      <c r="E49" s="14" t="str">
        <f t="shared" ref="E49:E112" si="17">IF(B49="","",E48+D49)</f>
        <v/>
      </c>
      <c r="F49" s="15" t="str">
        <f t="shared" si="14"/>
        <v/>
      </c>
      <c r="G49" s="15" t="str">
        <f t="shared" si="15"/>
        <v/>
      </c>
      <c r="H49" s="16" t="str">
        <f t="shared" si="16"/>
        <v/>
      </c>
      <c r="J49" s="12">
        <f t="shared" si="0"/>
        <v>41</v>
      </c>
      <c r="K49" s="15">
        <f t="shared" si="6"/>
        <v>37.847719728904806</v>
      </c>
      <c r="L49" s="14">
        <f t="shared" si="7"/>
        <v>0.25231813152603205</v>
      </c>
      <c r="M49" s="14">
        <f t="shared" si="8"/>
        <v>19.205615014085552</v>
      </c>
      <c r="N49" s="15">
        <f t="shared" si="9"/>
        <v>1.7753212973153358</v>
      </c>
      <c r="O49" s="15">
        <f t="shared" si="10"/>
        <v>2.0276394288413679</v>
      </c>
      <c r="P49" s="16">
        <f t="shared" si="11"/>
        <v>36.07239843158947</v>
      </c>
    </row>
    <row r="50" spans="1:16" x14ac:dyDescent="0.25">
      <c r="A50" s="1">
        <v>42</v>
      </c>
      <c r="B50" s="12" t="str">
        <f>IF(A50&lt;=$C$4,A50,"")</f>
        <v/>
      </c>
      <c r="C50" s="15" t="str">
        <f t="shared" si="12"/>
        <v/>
      </c>
      <c r="D50" s="14" t="str">
        <f t="shared" si="13"/>
        <v/>
      </c>
      <c r="E50" s="14" t="str">
        <f t="shared" si="17"/>
        <v/>
      </c>
      <c r="F50" s="15" t="str">
        <f t="shared" si="14"/>
        <v/>
      </c>
      <c r="G50" s="15" t="str">
        <f t="shared" si="15"/>
        <v/>
      </c>
      <c r="H50" s="16" t="str">
        <f t="shared" si="16"/>
        <v/>
      </c>
      <c r="J50" s="12">
        <f t="shared" si="0"/>
        <v>42</v>
      </c>
      <c r="K50" s="15">
        <f t="shared" si="6"/>
        <v>36.07239843158947</v>
      </c>
      <c r="L50" s="14">
        <f t="shared" si="7"/>
        <v>0.24048265621059647</v>
      </c>
      <c r="M50" s="14">
        <f t="shared" si="8"/>
        <v>19.446097670296147</v>
      </c>
      <c r="N50" s="15">
        <f t="shared" si="9"/>
        <v>1.7871567726307716</v>
      </c>
      <c r="O50" s="15">
        <f t="shared" si="10"/>
        <v>2.0276394288413679</v>
      </c>
      <c r="P50" s="16">
        <f t="shared" si="11"/>
        <v>34.285241658958697</v>
      </c>
    </row>
    <row r="51" spans="1:16" x14ac:dyDescent="0.25">
      <c r="A51" s="1">
        <v>43</v>
      </c>
      <c r="B51" s="12" t="str">
        <f>IF(A51&lt;=$C$4,A51,"")</f>
        <v/>
      </c>
      <c r="C51" s="15" t="str">
        <f t="shared" si="12"/>
        <v/>
      </c>
      <c r="D51" s="14" t="str">
        <f t="shared" si="13"/>
        <v/>
      </c>
      <c r="E51" s="14" t="str">
        <f t="shared" si="17"/>
        <v/>
      </c>
      <c r="F51" s="15" t="str">
        <f t="shared" si="14"/>
        <v/>
      </c>
      <c r="G51" s="15" t="str">
        <f t="shared" si="15"/>
        <v/>
      </c>
      <c r="H51" s="16" t="str">
        <f t="shared" si="16"/>
        <v/>
      </c>
      <c r="J51" s="12">
        <f t="shared" si="0"/>
        <v>43</v>
      </c>
      <c r="K51" s="15">
        <f t="shared" si="6"/>
        <v>34.285241658958697</v>
      </c>
      <c r="L51" s="14">
        <f t="shared" si="7"/>
        <v>0.22856827772639132</v>
      </c>
      <c r="M51" s="14">
        <f t="shared" si="8"/>
        <v>19.67466594802254</v>
      </c>
      <c r="N51" s="15">
        <f t="shared" si="9"/>
        <v>1.7990711511149766</v>
      </c>
      <c r="O51" s="15">
        <f t="shared" si="10"/>
        <v>2.0276394288413679</v>
      </c>
      <c r="P51" s="16">
        <f t="shared" si="11"/>
        <v>32.486170507843717</v>
      </c>
    </row>
    <row r="52" spans="1:16" x14ac:dyDescent="0.25">
      <c r="A52" s="1">
        <v>44</v>
      </c>
      <c r="B52" s="12" t="str">
        <f>IF(A52&lt;=$C$4,A52,"")</f>
        <v/>
      </c>
      <c r="C52" s="15" t="str">
        <f t="shared" si="12"/>
        <v/>
      </c>
      <c r="D52" s="14" t="str">
        <f t="shared" si="13"/>
        <v/>
      </c>
      <c r="E52" s="14" t="str">
        <f t="shared" si="17"/>
        <v/>
      </c>
      <c r="F52" s="15" t="str">
        <f t="shared" si="14"/>
        <v/>
      </c>
      <c r="G52" s="15" t="str">
        <f t="shared" si="15"/>
        <v/>
      </c>
      <c r="H52" s="16" t="str">
        <f t="shared" si="16"/>
        <v/>
      </c>
      <c r="J52" s="12">
        <f t="shared" si="0"/>
        <v>44</v>
      </c>
      <c r="K52" s="15">
        <f t="shared" si="6"/>
        <v>32.486170507843717</v>
      </c>
      <c r="L52" s="14">
        <f t="shared" si="7"/>
        <v>0.21657447005229147</v>
      </c>
      <c r="M52" s="14">
        <f t="shared" si="8"/>
        <v>19.89124041807483</v>
      </c>
      <c r="N52" s="15">
        <f t="shared" si="9"/>
        <v>1.8110649587890766</v>
      </c>
      <c r="O52" s="15">
        <f t="shared" si="10"/>
        <v>2.0276394288413679</v>
      </c>
      <c r="P52" s="16">
        <f t="shared" si="11"/>
        <v>30.675105549054642</v>
      </c>
    </row>
    <row r="53" spans="1:16" x14ac:dyDescent="0.25">
      <c r="A53" s="1">
        <v>45</v>
      </c>
      <c r="B53" s="12" t="str">
        <f>IF(A53&lt;=$C$4,A53,"")</f>
        <v/>
      </c>
      <c r="C53" s="15" t="str">
        <f t="shared" si="12"/>
        <v/>
      </c>
      <c r="D53" s="14" t="str">
        <f t="shared" si="13"/>
        <v/>
      </c>
      <c r="E53" s="14" t="str">
        <f t="shared" si="17"/>
        <v/>
      </c>
      <c r="F53" s="15" t="str">
        <f t="shared" si="14"/>
        <v/>
      </c>
      <c r="G53" s="15" t="str">
        <f t="shared" si="15"/>
        <v/>
      </c>
      <c r="H53" s="16" t="str">
        <f t="shared" si="16"/>
        <v/>
      </c>
      <c r="J53" s="12">
        <f t="shared" si="0"/>
        <v>45</v>
      </c>
      <c r="K53" s="15">
        <f t="shared" si="6"/>
        <v>30.675105549054642</v>
      </c>
      <c r="L53" s="14">
        <f t="shared" si="7"/>
        <v>0.2045007036603643</v>
      </c>
      <c r="M53" s="14">
        <f t="shared" si="8"/>
        <v>20.095741121735195</v>
      </c>
      <c r="N53" s="15">
        <f t="shared" si="9"/>
        <v>1.8231387251810036</v>
      </c>
      <c r="O53" s="15">
        <f t="shared" si="10"/>
        <v>2.0276394288413679</v>
      </c>
      <c r="P53" s="16">
        <f t="shared" si="11"/>
        <v>28.851966823873639</v>
      </c>
    </row>
    <row r="54" spans="1:16" x14ac:dyDescent="0.25">
      <c r="A54" s="1">
        <v>46</v>
      </c>
      <c r="B54" s="12" t="str">
        <f>IF(A54&lt;=$C$4,A54,"")</f>
        <v/>
      </c>
      <c r="C54" s="15" t="str">
        <f t="shared" si="12"/>
        <v/>
      </c>
      <c r="D54" s="14" t="str">
        <f t="shared" si="13"/>
        <v/>
      </c>
      <c r="E54" s="14" t="str">
        <f t="shared" si="17"/>
        <v/>
      </c>
      <c r="F54" s="15" t="str">
        <f t="shared" si="14"/>
        <v/>
      </c>
      <c r="G54" s="15" t="str">
        <f t="shared" si="15"/>
        <v/>
      </c>
      <c r="H54" s="16" t="str">
        <f t="shared" si="16"/>
        <v/>
      </c>
      <c r="J54" s="12">
        <f t="shared" si="0"/>
        <v>46</v>
      </c>
      <c r="K54" s="15">
        <f t="shared" si="6"/>
        <v>28.851966823873639</v>
      </c>
      <c r="L54" s="14">
        <f t="shared" si="7"/>
        <v>0.19234644549249091</v>
      </c>
      <c r="M54" s="14">
        <f t="shared" si="8"/>
        <v>20.288087567227684</v>
      </c>
      <c r="N54" s="15">
        <f t="shared" si="9"/>
        <v>1.8352929833488769</v>
      </c>
      <c r="O54" s="15">
        <f t="shared" si="10"/>
        <v>2.0276394288413679</v>
      </c>
      <c r="P54" s="16">
        <f t="shared" si="11"/>
        <v>27.01667384052476</v>
      </c>
    </row>
    <row r="55" spans="1:16" x14ac:dyDescent="0.25">
      <c r="A55" s="1">
        <v>47</v>
      </c>
      <c r="B55" s="12" t="str">
        <f>IF(A55&lt;=$C$4,A55,"")</f>
        <v/>
      </c>
      <c r="C55" s="15" t="str">
        <f t="shared" si="12"/>
        <v/>
      </c>
      <c r="D55" s="14" t="str">
        <f t="shared" si="13"/>
        <v/>
      </c>
      <c r="E55" s="14" t="str">
        <f t="shared" si="17"/>
        <v/>
      </c>
      <c r="F55" s="15" t="str">
        <f t="shared" si="14"/>
        <v/>
      </c>
      <c r="G55" s="15" t="str">
        <f t="shared" si="15"/>
        <v/>
      </c>
      <c r="H55" s="16" t="str">
        <f t="shared" si="16"/>
        <v/>
      </c>
      <c r="J55" s="12">
        <f t="shared" si="0"/>
        <v>47</v>
      </c>
      <c r="K55" s="15">
        <f t="shared" si="6"/>
        <v>27.01667384052476</v>
      </c>
      <c r="L55" s="14">
        <f t="shared" si="7"/>
        <v>0.18011115893683174</v>
      </c>
      <c r="M55" s="14">
        <f t="shared" si="8"/>
        <v>20.468198726164516</v>
      </c>
      <c r="N55" s="15">
        <f t="shared" si="9"/>
        <v>1.8475282699045361</v>
      </c>
      <c r="O55" s="15">
        <f t="shared" si="10"/>
        <v>2.0276394288413679</v>
      </c>
      <c r="P55" s="16">
        <f t="shared" si="11"/>
        <v>25.169145570620223</v>
      </c>
    </row>
    <row r="56" spans="1:16" x14ac:dyDescent="0.25">
      <c r="A56" s="1">
        <v>48</v>
      </c>
      <c r="B56" s="12" t="str">
        <f>IF(A56&lt;=$C$4,A56,"")</f>
        <v/>
      </c>
      <c r="C56" s="15" t="str">
        <f t="shared" si="12"/>
        <v/>
      </c>
      <c r="D56" s="14" t="str">
        <f t="shared" si="13"/>
        <v/>
      </c>
      <c r="E56" s="14" t="str">
        <f t="shared" si="17"/>
        <v/>
      </c>
      <c r="F56" s="15" t="str">
        <f t="shared" si="14"/>
        <v/>
      </c>
      <c r="G56" s="15" t="str">
        <f t="shared" si="15"/>
        <v/>
      </c>
      <c r="H56" s="16" t="str">
        <f t="shared" si="16"/>
        <v/>
      </c>
      <c r="J56" s="12">
        <f t="shared" si="0"/>
        <v>48</v>
      </c>
      <c r="K56" s="15">
        <f t="shared" si="6"/>
        <v>25.169145570620223</v>
      </c>
      <c r="L56" s="14">
        <f t="shared" si="7"/>
        <v>0.16779430380413482</v>
      </c>
      <c r="M56" s="14">
        <f t="shared" si="8"/>
        <v>20.635993029968652</v>
      </c>
      <c r="N56" s="15">
        <f t="shared" si="9"/>
        <v>1.8598451250372332</v>
      </c>
      <c r="O56" s="15">
        <f t="shared" si="10"/>
        <v>2.0276394288413679</v>
      </c>
      <c r="P56" s="16">
        <f t="shared" si="11"/>
        <v>23.309300445582991</v>
      </c>
    </row>
    <row r="57" spans="1:16" x14ac:dyDescent="0.25">
      <c r="A57" s="1">
        <v>49</v>
      </c>
      <c r="B57" s="12" t="str">
        <f>IF(A57&lt;=$C$4,A57,"")</f>
        <v/>
      </c>
      <c r="C57" s="15" t="str">
        <f t="shared" si="12"/>
        <v/>
      </c>
      <c r="D57" s="14" t="str">
        <f t="shared" si="13"/>
        <v/>
      </c>
      <c r="E57" s="14" t="str">
        <f t="shared" si="17"/>
        <v/>
      </c>
      <c r="F57" s="15" t="str">
        <f t="shared" si="14"/>
        <v/>
      </c>
      <c r="G57" s="15" t="str">
        <f t="shared" si="15"/>
        <v/>
      </c>
      <c r="H57" s="16" t="str">
        <f t="shared" si="16"/>
        <v/>
      </c>
      <c r="J57" s="12">
        <f t="shared" si="0"/>
        <v>49</v>
      </c>
      <c r="K57" s="15">
        <f t="shared" si="6"/>
        <v>23.309300445582991</v>
      </c>
      <c r="L57" s="14">
        <f t="shared" si="7"/>
        <v>0.15539533630388661</v>
      </c>
      <c r="M57" s="14">
        <f t="shared" si="8"/>
        <v>20.791388366272539</v>
      </c>
      <c r="N57" s="15">
        <f t="shared" si="9"/>
        <v>1.8722440925374813</v>
      </c>
      <c r="O57" s="15">
        <f t="shared" si="10"/>
        <v>2.0276394288413679</v>
      </c>
      <c r="P57" s="16">
        <f t="shared" si="11"/>
        <v>21.437056353045509</v>
      </c>
    </row>
    <row r="58" spans="1:16" x14ac:dyDescent="0.25">
      <c r="A58" s="1">
        <v>50</v>
      </c>
      <c r="B58" s="12" t="str">
        <f>IF(A58&lt;=$C$4,A58,"")</f>
        <v/>
      </c>
      <c r="C58" s="15" t="str">
        <f t="shared" si="12"/>
        <v/>
      </c>
      <c r="D58" s="14" t="str">
        <f t="shared" si="13"/>
        <v/>
      </c>
      <c r="E58" s="14" t="str">
        <f t="shared" si="17"/>
        <v/>
      </c>
      <c r="F58" s="15" t="str">
        <f t="shared" si="14"/>
        <v/>
      </c>
      <c r="G58" s="15" t="str">
        <f t="shared" si="15"/>
        <v/>
      </c>
      <c r="H58" s="16" t="str">
        <f t="shared" si="16"/>
        <v/>
      </c>
      <c r="J58" s="12">
        <f t="shared" si="0"/>
        <v>50</v>
      </c>
      <c r="K58" s="15">
        <f t="shared" si="6"/>
        <v>21.437056353045509</v>
      </c>
      <c r="L58" s="14">
        <f t="shared" si="7"/>
        <v>0.1429137090203034</v>
      </c>
      <c r="M58" s="14">
        <f t="shared" si="8"/>
        <v>20.934302075292841</v>
      </c>
      <c r="N58" s="15">
        <f t="shared" si="9"/>
        <v>1.8847257198210645</v>
      </c>
      <c r="O58" s="15">
        <f t="shared" si="10"/>
        <v>2.0276394288413679</v>
      </c>
      <c r="P58" s="16">
        <f t="shared" si="11"/>
        <v>19.552330633224443</v>
      </c>
    </row>
    <row r="59" spans="1:16" x14ac:dyDescent="0.25">
      <c r="A59" s="1">
        <v>51</v>
      </c>
      <c r="B59" s="12" t="str">
        <f>IF(A59&lt;=$C$4,A59,"")</f>
        <v/>
      </c>
      <c r="C59" s="15" t="str">
        <f t="shared" si="12"/>
        <v/>
      </c>
      <c r="D59" s="14" t="str">
        <f t="shared" si="13"/>
        <v/>
      </c>
      <c r="E59" s="14" t="str">
        <f t="shared" si="17"/>
        <v/>
      </c>
      <c r="F59" s="15" t="str">
        <f t="shared" si="14"/>
        <v/>
      </c>
      <c r="G59" s="15" t="str">
        <f t="shared" si="15"/>
        <v/>
      </c>
      <c r="H59" s="16" t="str">
        <f t="shared" si="16"/>
        <v/>
      </c>
      <c r="J59" s="12">
        <f t="shared" si="0"/>
        <v>51</v>
      </c>
      <c r="K59" s="15">
        <f t="shared" si="6"/>
        <v>19.552330633224443</v>
      </c>
      <c r="L59" s="14">
        <f t="shared" si="7"/>
        <v>0.13034887088816297</v>
      </c>
      <c r="M59" s="14">
        <f t="shared" si="8"/>
        <v>21.064650946181004</v>
      </c>
      <c r="N59" s="15">
        <f t="shared" si="9"/>
        <v>1.8972905579532049</v>
      </c>
      <c r="O59" s="15">
        <f t="shared" si="10"/>
        <v>2.0276394288413679</v>
      </c>
      <c r="P59" s="16">
        <f t="shared" si="11"/>
        <v>17.655040075271238</v>
      </c>
    </row>
    <row r="60" spans="1:16" x14ac:dyDescent="0.25">
      <c r="A60" s="1">
        <v>52</v>
      </c>
      <c r="B60" s="12" t="str">
        <f>IF(A60&lt;=$C$4,A60,"")</f>
        <v/>
      </c>
      <c r="C60" s="15" t="str">
        <f t="shared" si="12"/>
        <v/>
      </c>
      <c r="D60" s="14" t="str">
        <f t="shared" si="13"/>
        <v/>
      </c>
      <c r="E60" s="14" t="str">
        <f t="shared" si="17"/>
        <v/>
      </c>
      <c r="F60" s="15" t="str">
        <f t="shared" si="14"/>
        <v/>
      </c>
      <c r="G60" s="15" t="str">
        <f t="shared" si="15"/>
        <v/>
      </c>
      <c r="H60" s="16" t="str">
        <f t="shared" si="16"/>
        <v/>
      </c>
      <c r="J60" s="12">
        <f t="shared" si="0"/>
        <v>52</v>
      </c>
      <c r="K60" s="15">
        <f t="shared" si="6"/>
        <v>17.655040075271238</v>
      </c>
      <c r="L60" s="14">
        <f t="shared" si="7"/>
        <v>0.11770026716847493</v>
      </c>
      <c r="M60" s="14">
        <f t="shared" si="8"/>
        <v>21.182351213349477</v>
      </c>
      <c r="N60" s="15">
        <f t="shared" si="9"/>
        <v>1.9099391616728929</v>
      </c>
      <c r="O60" s="15">
        <f t="shared" si="10"/>
        <v>2.0276394288413679</v>
      </c>
      <c r="P60" s="16">
        <f t="shared" si="11"/>
        <v>15.745100913598344</v>
      </c>
    </row>
    <row r="61" spans="1:16" x14ac:dyDescent="0.25">
      <c r="A61" s="1">
        <v>53</v>
      </c>
      <c r="B61" s="12" t="str">
        <f>IF(A61&lt;=$C$4,A61,"")</f>
        <v/>
      </c>
      <c r="C61" s="15" t="str">
        <f t="shared" si="12"/>
        <v/>
      </c>
      <c r="D61" s="14" t="str">
        <f t="shared" si="13"/>
        <v/>
      </c>
      <c r="E61" s="14" t="str">
        <f t="shared" si="17"/>
        <v/>
      </c>
      <c r="F61" s="15" t="str">
        <f t="shared" si="14"/>
        <v/>
      </c>
      <c r="G61" s="15" t="str">
        <f t="shared" si="15"/>
        <v/>
      </c>
      <c r="H61" s="16" t="str">
        <f t="shared" si="16"/>
        <v/>
      </c>
      <c r="J61" s="12">
        <f t="shared" si="0"/>
        <v>53</v>
      </c>
      <c r="K61" s="15">
        <f t="shared" si="6"/>
        <v>15.745100913598344</v>
      </c>
      <c r="L61" s="14">
        <f t="shared" si="7"/>
        <v>0.10496733942398896</v>
      </c>
      <c r="M61" s="14">
        <f t="shared" si="8"/>
        <v>21.287318552773467</v>
      </c>
      <c r="N61" s="15">
        <f t="shared" si="9"/>
        <v>1.922672089417379</v>
      </c>
      <c r="O61" s="15">
        <f t="shared" si="10"/>
        <v>2.0276394288413679</v>
      </c>
      <c r="P61" s="16">
        <f t="shared" si="11"/>
        <v>13.822428824180966</v>
      </c>
    </row>
    <row r="62" spans="1:16" x14ac:dyDescent="0.25">
      <c r="A62" s="1">
        <v>54</v>
      </c>
      <c r="B62" s="12" t="str">
        <f>IF(A62&lt;=$C$4,A62,"")</f>
        <v/>
      </c>
      <c r="C62" s="15" t="str">
        <f t="shared" si="12"/>
        <v/>
      </c>
      <c r="D62" s="14" t="str">
        <f t="shared" si="13"/>
        <v/>
      </c>
      <c r="E62" s="14" t="str">
        <f t="shared" si="17"/>
        <v/>
      </c>
      <c r="F62" s="15" t="str">
        <f t="shared" si="14"/>
        <v/>
      </c>
      <c r="G62" s="15" t="str">
        <f t="shared" si="15"/>
        <v/>
      </c>
      <c r="H62" s="16" t="str">
        <f t="shared" si="16"/>
        <v/>
      </c>
      <c r="J62" s="12">
        <f t="shared" si="0"/>
        <v>54</v>
      </c>
      <c r="K62" s="15">
        <f t="shared" si="6"/>
        <v>13.822428824180966</v>
      </c>
      <c r="L62" s="14">
        <f t="shared" si="7"/>
        <v>9.2149525494539766E-2</v>
      </c>
      <c r="M62" s="14">
        <f t="shared" si="8"/>
        <v>21.379468078268008</v>
      </c>
      <c r="N62" s="15">
        <f t="shared" si="9"/>
        <v>1.9354899033468282</v>
      </c>
      <c r="O62" s="15">
        <f t="shared" si="10"/>
        <v>2.0276394288413679</v>
      </c>
      <c r="P62" s="16">
        <f t="shared" si="11"/>
        <v>11.886938920834137</v>
      </c>
    </row>
    <row r="63" spans="1:16" x14ac:dyDescent="0.25">
      <c r="A63" s="1">
        <v>55</v>
      </c>
      <c r="B63" s="12" t="str">
        <f>IF(A63&lt;=$C$4,A63,"")</f>
        <v/>
      </c>
      <c r="C63" s="15" t="str">
        <f t="shared" si="12"/>
        <v/>
      </c>
      <c r="D63" s="14" t="str">
        <f t="shared" si="13"/>
        <v/>
      </c>
      <c r="E63" s="14" t="str">
        <f t="shared" si="17"/>
        <v/>
      </c>
      <c r="F63" s="15" t="str">
        <f t="shared" si="14"/>
        <v/>
      </c>
      <c r="G63" s="15" t="str">
        <f t="shared" si="15"/>
        <v/>
      </c>
      <c r="H63" s="16" t="str">
        <f t="shared" si="16"/>
        <v/>
      </c>
      <c r="J63" s="12">
        <f t="shared" si="0"/>
        <v>55</v>
      </c>
      <c r="K63" s="15">
        <f t="shared" si="6"/>
        <v>11.886938920834137</v>
      </c>
      <c r="L63" s="14">
        <f t="shared" si="7"/>
        <v>7.9246259472227576E-2</v>
      </c>
      <c r="M63" s="14">
        <f t="shared" si="8"/>
        <v>21.458714337740236</v>
      </c>
      <c r="N63" s="15">
        <f t="shared" si="9"/>
        <v>1.9483931693691403</v>
      </c>
      <c r="O63" s="15">
        <f t="shared" si="10"/>
        <v>2.0276394288413679</v>
      </c>
      <c r="P63" s="16">
        <f t="shared" si="11"/>
        <v>9.9385457514649964</v>
      </c>
    </row>
    <row r="64" spans="1:16" x14ac:dyDescent="0.25">
      <c r="A64" s="1">
        <v>56</v>
      </c>
      <c r="B64" s="12" t="str">
        <f>IF(A64&lt;=$C$4,A64,"")</f>
        <v/>
      </c>
      <c r="C64" s="15" t="str">
        <f t="shared" si="12"/>
        <v/>
      </c>
      <c r="D64" s="14" t="str">
        <f t="shared" si="13"/>
        <v/>
      </c>
      <c r="E64" s="14" t="str">
        <f t="shared" si="17"/>
        <v/>
      </c>
      <c r="F64" s="15" t="str">
        <f t="shared" si="14"/>
        <v/>
      </c>
      <c r="G64" s="15" t="str">
        <f t="shared" si="15"/>
        <v/>
      </c>
      <c r="H64" s="16" t="str">
        <f t="shared" si="16"/>
        <v/>
      </c>
      <c r="J64" s="12">
        <f t="shared" si="0"/>
        <v>56</v>
      </c>
      <c r="K64" s="15">
        <f t="shared" si="6"/>
        <v>9.9385457514649964</v>
      </c>
      <c r="L64" s="14">
        <f t="shared" si="7"/>
        <v>6.625697167643331E-2</v>
      </c>
      <c r="M64" s="14">
        <f t="shared" si="8"/>
        <v>21.524971309416671</v>
      </c>
      <c r="N64" s="15">
        <f t="shared" si="9"/>
        <v>1.9613824571649345</v>
      </c>
      <c r="O64" s="15">
        <f t="shared" si="10"/>
        <v>2.0276394288413679</v>
      </c>
      <c r="P64" s="16">
        <f t="shared" si="11"/>
        <v>7.9771632943000617</v>
      </c>
    </row>
    <row r="65" spans="1:16" x14ac:dyDescent="0.25">
      <c r="A65" s="1">
        <v>57</v>
      </c>
      <c r="B65" s="12" t="str">
        <f>IF(A65&lt;=$C$4,A65,"")</f>
        <v/>
      </c>
      <c r="C65" s="15" t="str">
        <f t="shared" si="12"/>
        <v/>
      </c>
      <c r="D65" s="14" t="str">
        <f t="shared" si="13"/>
        <v/>
      </c>
      <c r="E65" s="14" t="str">
        <f t="shared" si="17"/>
        <v/>
      </c>
      <c r="F65" s="15" t="str">
        <f t="shared" si="14"/>
        <v/>
      </c>
      <c r="G65" s="15" t="str">
        <f t="shared" si="15"/>
        <v/>
      </c>
      <c r="H65" s="16" t="str">
        <f t="shared" si="16"/>
        <v/>
      </c>
      <c r="J65" s="12">
        <f t="shared" si="0"/>
        <v>57</v>
      </c>
      <c r="K65" s="15">
        <f t="shared" si="6"/>
        <v>7.9771632943000617</v>
      </c>
      <c r="L65" s="14">
        <f t="shared" si="7"/>
        <v>5.3181088628667078E-2</v>
      </c>
      <c r="M65" s="14">
        <f t="shared" si="8"/>
        <v>21.578152398045336</v>
      </c>
      <c r="N65" s="15">
        <f t="shared" si="9"/>
        <v>1.9744583402127009</v>
      </c>
      <c r="O65" s="15">
        <f t="shared" si="10"/>
        <v>2.0276394288413679</v>
      </c>
      <c r="P65" s="16">
        <f t="shared" si="11"/>
        <v>6.0027049540873607</v>
      </c>
    </row>
    <row r="66" spans="1:16" x14ac:dyDescent="0.25">
      <c r="A66" s="1">
        <v>58</v>
      </c>
      <c r="B66" s="12" t="str">
        <f>IF(A66&lt;=$C$4,A66,"")</f>
        <v/>
      </c>
      <c r="C66" s="15" t="str">
        <f t="shared" si="12"/>
        <v/>
      </c>
      <c r="D66" s="14" t="str">
        <f t="shared" si="13"/>
        <v/>
      </c>
      <c r="E66" s="14" t="str">
        <f t="shared" si="17"/>
        <v/>
      </c>
      <c r="F66" s="15" t="str">
        <f t="shared" si="14"/>
        <v/>
      </c>
      <c r="G66" s="15" t="str">
        <f t="shared" si="15"/>
        <v/>
      </c>
      <c r="H66" s="16" t="str">
        <f t="shared" si="16"/>
        <v/>
      </c>
      <c r="J66" s="12">
        <f t="shared" si="0"/>
        <v>58</v>
      </c>
      <c r="K66" s="15">
        <f t="shared" si="6"/>
        <v>6.0027049540873607</v>
      </c>
      <c r="L66" s="14">
        <f t="shared" si="7"/>
        <v>4.0018033027249073E-2</v>
      </c>
      <c r="M66" s="14">
        <f t="shared" si="8"/>
        <v>21.618170431072585</v>
      </c>
      <c r="N66" s="15">
        <f t="shared" si="9"/>
        <v>1.9876213958141189</v>
      </c>
      <c r="O66" s="15">
        <f t="shared" si="10"/>
        <v>2.0276394288413679</v>
      </c>
      <c r="P66" s="16">
        <f t="shared" si="11"/>
        <v>4.0150835582732416</v>
      </c>
    </row>
    <row r="67" spans="1:16" x14ac:dyDescent="0.25">
      <c r="A67" s="1">
        <v>59</v>
      </c>
      <c r="B67" s="12" t="str">
        <f>IF(A67&lt;=$C$4,A67,"")</f>
        <v/>
      </c>
      <c r="C67" s="15" t="str">
        <f t="shared" si="12"/>
        <v/>
      </c>
      <c r="D67" s="14" t="str">
        <f t="shared" si="13"/>
        <v/>
      </c>
      <c r="E67" s="14" t="str">
        <f t="shared" si="17"/>
        <v/>
      </c>
      <c r="F67" s="15" t="str">
        <f t="shared" si="14"/>
        <v/>
      </c>
      <c r="G67" s="15" t="str">
        <f t="shared" si="15"/>
        <v/>
      </c>
      <c r="H67" s="16" t="str">
        <f t="shared" si="16"/>
        <v/>
      </c>
      <c r="J67" s="12">
        <f t="shared" si="0"/>
        <v>59</v>
      </c>
      <c r="K67" s="15">
        <f t="shared" si="6"/>
        <v>4.0150835582732416</v>
      </c>
      <c r="L67" s="14">
        <f t="shared" si="7"/>
        <v>2.6767223721821609E-2</v>
      </c>
      <c r="M67" s="14">
        <f t="shared" si="8"/>
        <v>21.644937654794408</v>
      </c>
      <c r="N67" s="15">
        <f t="shared" si="9"/>
        <v>2.0008722051195464</v>
      </c>
      <c r="O67" s="15">
        <f t="shared" si="10"/>
        <v>2.0276394288413679</v>
      </c>
      <c r="P67" s="16">
        <f t="shared" si="11"/>
        <v>2.0142113531536951</v>
      </c>
    </row>
    <row r="68" spans="1:16" x14ac:dyDescent="0.25">
      <c r="A68" s="1">
        <v>60</v>
      </c>
      <c r="B68" s="12" t="str">
        <f>IF(A68&lt;=$C$4,A68,"")</f>
        <v/>
      </c>
      <c r="C68" s="15" t="str">
        <f t="shared" si="12"/>
        <v/>
      </c>
      <c r="D68" s="14" t="str">
        <f t="shared" si="13"/>
        <v/>
      </c>
      <c r="E68" s="14" t="str">
        <f t="shared" si="17"/>
        <v/>
      </c>
      <c r="F68" s="15" t="str">
        <f t="shared" si="14"/>
        <v/>
      </c>
      <c r="G68" s="15" t="str">
        <f t="shared" si="15"/>
        <v/>
      </c>
      <c r="H68" s="16" t="str">
        <f t="shared" si="16"/>
        <v/>
      </c>
      <c r="J68" s="12">
        <f t="shared" si="0"/>
        <v>60</v>
      </c>
      <c r="K68" s="15">
        <f t="shared" si="6"/>
        <v>2.0142113531536951</v>
      </c>
      <c r="L68" s="14">
        <f t="shared" si="7"/>
        <v>1.3428075687691303E-2</v>
      </c>
      <c r="M68" s="14">
        <f t="shared" si="8"/>
        <v>21.6583657304821</v>
      </c>
      <c r="N68" s="15">
        <f t="shared" si="9"/>
        <v>2.0142113531536765</v>
      </c>
      <c r="O68" s="15">
        <f t="shared" si="10"/>
        <v>2.0276394288413679</v>
      </c>
      <c r="P68" s="16">
        <f t="shared" si="11"/>
        <v>1.865174681370263E-14</v>
      </c>
    </row>
    <row r="69" spans="1:16" x14ac:dyDescent="0.25">
      <c r="A69" s="1">
        <v>61</v>
      </c>
      <c r="B69" s="12" t="str">
        <f>IF(A69&lt;=$C$4,A69,"")</f>
        <v/>
      </c>
      <c r="C69" s="15" t="str">
        <f t="shared" si="12"/>
        <v/>
      </c>
      <c r="D69" s="14" t="str">
        <f t="shared" si="13"/>
        <v/>
      </c>
      <c r="E69" s="14" t="str">
        <f t="shared" si="17"/>
        <v/>
      </c>
      <c r="F69" s="15" t="str">
        <f t="shared" si="14"/>
        <v/>
      </c>
      <c r="G69" s="15" t="str">
        <f t="shared" si="15"/>
        <v/>
      </c>
      <c r="H69" s="16" t="str">
        <f t="shared" si="16"/>
        <v/>
      </c>
      <c r="J69" s="12" t="str">
        <f t="shared" si="0"/>
        <v/>
      </c>
      <c r="K69" s="15" t="str">
        <f t="shared" si="6"/>
        <v/>
      </c>
      <c r="L69" s="14" t="str">
        <f t="shared" si="7"/>
        <v/>
      </c>
      <c r="M69" s="14" t="str">
        <f t="shared" si="8"/>
        <v/>
      </c>
      <c r="N69" s="15" t="str">
        <f t="shared" si="9"/>
        <v/>
      </c>
      <c r="O69" s="15" t="str">
        <f t="shared" si="10"/>
        <v/>
      </c>
      <c r="P69" s="16" t="str">
        <f t="shared" si="11"/>
        <v/>
      </c>
    </row>
    <row r="70" spans="1:16" x14ac:dyDescent="0.25">
      <c r="A70" s="1">
        <v>62</v>
      </c>
      <c r="B70" s="12" t="str">
        <f>IF(A70&lt;=$C$4,A70,"")</f>
        <v/>
      </c>
      <c r="C70" s="15" t="str">
        <f t="shared" si="12"/>
        <v/>
      </c>
      <c r="D70" s="14" t="str">
        <f t="shared" si="13"/>
        <v/>
      </c>
      <c r="E70" s="14" t="str">
        <f t="shared" si="17"/>
        <v/>
      </c>
      <c r="F70" s="15" t="str">
        <f t="shared" si="14"/>
        <v/>
      </c>
      <c r="G70" s="15" t="str">
        <f t="shared" si="15"/>
        <v/>
      </c>
      <c r="H70" s="16" t="str">
        <f t="shared" si="16"/>
        <v/>
      </c>
      <c r="J70" s="12" t="str">
        <f t="shared" si="0"/>
        <v/>
      </c>
      <c r="K70" s="15" t="str">
        <f t="shared" si="6"/>
        <v/>
      </c>
      <c r="L70" s="14" t="str">
        <f t="shared" si="7"/>
        <v/>
      </c>
      <c r="M70" s="14" t="str">
        <f t="shared" si="8"/>
        <v/>
      </c>
      <c r="N70" s="15" t="str">
        <f t="shared" si="9"/>
        <v/>
      </c>
      <c r="O70" s="15" t="str">
        <f t="shared" si="10"/>
        <v/>
      </c>
      <c r="P70" s="16" t="str">
        <f t="shared" si="11"/>
        <v/>
      </c>
    </row>
    <row r="71" spans="1:16" x14ac:dyDescent="0.25">
      <c r="A71" s="1">
        <v>63</v>
      </c>
      <c r="B71" s="12" t="str">
        <f>IF(A71&lt;=$C$4,A71,"")</f>
        <v/>
      </c>
      <c r="C71" s="15" t="str">
        <f t="shared" si="12"/>
        <v/>
      </c>
      <c r="D71" s="14" t="str">
        <f t="shared" si="13"/>
        <v/>
      </c>
      <c r="E71" s="14" t="str">
        <f t="shared" si="17"/>
        <v/>
      </c>
      <c r="F71" s="15" t="str">
        <f t="shared" si="14"/>
        <v/>
      </c>
      <c r="G71" s="15" t="str">
        <f t="shared" si="15"/>
        <v/>
      </c>
      <c r="H71" s="16" t="str">
        <f t="shared" si="16"/>
        <v/>
      </c>
      <c r="J71" s="12" t="str">
        <f t="shared" si="0"/>
        <v/>
      </c>
      <c r="K71" s="15" t="str">
        <f t="shared" si="6"/>
        <v/>
      </c>
      <c r="L71" s="14" t="str">
        <f t="shared" si="7"/>
        <v/>
      </c>
      <c r="M71" s="14" t="str">
        <f t="shared" si="8"/>
        <v/>
      </c>
      <c r="N71" s="15" t="str">
        <f t="shared" si="9"/>
        <v/>
      </c>
      <c r="O71" s="15" t="str">
        <f t="shared" si="10"/>
        <v/>
      </c>
      <c r="P71" s="16" t="str">
        <f t="shared" si="11"/>
        <v/>
      </c>
    </row>
    <row r="72" spans="1:16" x14ac:dyDescent="0.25">
      <c r="A72" s="1">
        <v>64</v>
      </c>
      <c r="B72" s="12" t="str">
        <f>IF(A72&lt;=$C$4,A72,"")</f>
        <v/>
      </c>
      <c r="C72" s="15" t="str">
        <f t="shared" si="12"/>
        <v/>
      </c>
      <c r="D72" s="14" t="str">
        <f t="shared" si="13"/>
        <v/>
      </c>
      <c r="E72" s="14" t="str">
        <f t="shared" si="17"/>
        <v/>
      </c>
      <c r="F72" s="15" t="str">
        <f t="shared" si="14"/>
        <v/>
      </c>
      <c r="G72" s="15" t="str">
        <f t="shared" si="15"/>
        <v/>
      </c>
      <c r="H72" s="16" t="str">
        <f t="shared" si="16"/>
        <v/>
      </c>
      <c r="J72" s="12" t="str">
        <f t="shared" si="0"/>
        <v/>
      </c>
      <c r="K72" s="15" t="str">
        <f t="shared" si="6"/>
        <v/>
      </c>
      <c r="L72" s="14" t="str">
        <f t="shared" si="7"/>
        <v/>
      </c>
      <c r="M72" s="14" t="str">
        <f t="shared" si="8"/>
        <v/>
      </c>
      <c r="N72" s="15" t="str">
        <f t="shared" si="9"/>
        <v/>
      </c>
      <c r="O72" s="15" t="str">
        <f t="shared" si="10"/>
        <v/>
      </c>
      <c r="P72" s="16" t="str">
        <f t="shared" si="11"/>
        <v/>
      </c>
    </row>
    <row r="73" spans="1:16" x14ac:dyDescent="0.25">
      <c r="A73" s="1">
        <v>65</v>
      </c>
      <c r="B73" s="12" t="str">
        <f>IF(A73&lt;=$C$4,A73,"")</f>
        <v/>
      </c>
      <c r="C73" s="15" t="str">
        <f t="shared" si="12"/>
        <v/>
      </c>
      <c r="D73" s="14" t="str">
        <f t="shared" si="13"/>
        <v/>
      </c>
      <c r="E73" s="14" t="str">
        <f t="shared" si="17"/>
        <v/>
      </c>
      <c r="F73" s="15" t="str">
        <f t="shared" si="14"/>
        <v/>
      </c>
      <c r="G73" s="15" t="str">
        <f t="shared" si="15"/>
        <v/>
      </c>
      <c r="H73" s="16" t="str">
        <f t="shared" si="16"/>
        <v/>
      </c>
      <c r="J73" s="12" t="str">
        <f t="shared" si="0"/>
        <v/>
      </c>
      <c r="K73" s="15" t="str">
        <f t="shared" si="6"/>
        <v/>
      </c>
      <c r="L73" s="14" t="str">
        <f t="shared" si="7"/>
        <v/>
      </c>
      <c r="M73" s="14" t="str">
        <f t="shared" si="8"/>
        <v/>
      </c>
      <c r="N73" s="15" t="str">
        <f t="shared" si="9"/>
        <v/>
      </c>
      <c r="O73" s="15" t="str">
        <f t="shared" si="10"/>
        <v/>
      </c>
      <c r="P73" s="16" t="str">
        <f t="shared" si="11"/>
        <v/>
      </c>
    </row>
    <row r="74" spans="1:16" x14ac:dyDescent="0.25">
      <c r="A74" s="1">
        <v>66</v>
      </c>
      <c r="B74" s="12" t="str">
        <f t="shared" ref="B74:B137" si="18">IF(A74&lt;=$C$4,A74,"")</f>
        <v/>
      </c>
      <c r="C74" s="15" t="str">
        <f t="shared" si="12"/>
        <v/>
      </c>
      <c r="D74" s="14" t="str">
        <f t="shared" si="13"/>
        <v/>
      </c>
      <c r="E74" s="14" t="str">
        <f t="shared" si="17"/>
        <v/>
      </c>
      <c r="F74" s="15" t="str">
        <f t="shared" si="14"/>
        <v/>
      </c>
      <c r="G74" s="15" t="str">
        <f t="shared" si="15"/>
        <v/>
      </c>
      <c r="H74" s="16" t="str">
        <f t="shared" si="16"/>
        <v/>
      </c>
      <c r="J74" s="12" t="str">
        <f t="shared" ref="J74:J137" si="19">IF(A74&lt;=$K$4,A74,"")</f>
        <v/>
      </c>
      <c r="K74" s="15" t="str">
        <f t="shared" si="6"/>
        <v/>
      </c>
      <c r="L74" s="14" t="str">
        <f t="shared" si="7"/>
        <v/>
      </c>
      <c r="M74" s="14" t="str">
        <f t="shared" si="8"/>
        <v/>
      </c>
      <c r="N74" s="15" t="str">
        <f t="shared" si="9"/>
        <v/>
      </c>
      <c r="O74" s="15" t="str">
        <f t="shared" si="10"/>
        <v/>
      </c>
      <c r="P74" s="16" t="str">
        <f t="shared" si="11"/>
        <v/>
      </c>
    </row>
    <row r="75" spans="1:16" x14ac:dyDescent="0.25">
      <c r="A75" s="1">
        <v>67</v>
      </c>
      <c r="B75" s="12" t="str">
        <f t="shared" si="18"/>
        <v/>
      </c>
      <c r="C75" s="15" t="str">
        <f t="shared" si="12"/>
        <v/>
      </c>
      <c r="D75" s="14" t="str">
        <f t="shared" si="13"/>
        <v/>
      </c>
      <c r="E75" s="14" t="str">
        <f t="shared" si="17"/>
        <v/>
      </c>
      <c r="F75" s="15" t="str">
        <f t="shared" si="14"/>
        <v/>
      </c>
      <c r="G75" s="15" t="str">
        <f t="shared" si="15"/>
        <v/>
      </c>
      <c r="H75" s="16" t="str">
        <f t="shared" si="16"/>
        <v/>
      </c>
      <c r="J75" s="12" t="str">
        <f t="shared" si="19"/>
        <v/>
      </c>
      <c r="K75" s="15" t="str">
        <f t="shared" ref="K75:K138" si="20">IF(J75="","",P74)</f>
        <v/>
      </c>
      <c r="L75" s="14" t="str">
        <f t="shared" ref="L75:L138" si="21">IF(J75="","",K75*$K$3/12)</f>
        <v/>
      </c>
      <c r="M75" s="14" t="str">
        <f t="shared" ref="M75:M138" si="22">IF(J75="","",M74+L75)</f>
        <v/>
      </c>
      <c r="N75" s="15" t="str">
        <f t="shared" ref="N75:N138" si="23">IF(J75="","",O75-L75)</f>
        <v/>
      </c>
      <c r="O75" s="15" t="str">
        <f t="shared" ref="O75:O138" si="24">IF(J75="","",$K$5)</f>
        <v/>
      </c>
      <c r="P75" s="16" t="str">
        <f t="shared" ref="P75:P138" si="25">IF(J75="","",K75-N75)</f>
        <v/>
      </c>
    </row>
    <row r="76" spans="1:16" x14ac:dyDescent="0.25">
      <c r="A76" s="1">
        <v>68</v>
      </c>
      <c r="B76" s="12" t="str">
        <f t="shared" si="18"/>
        <v/>
      </c>
      <c r="C76" s="15" t="str">
        <f t="shared" si="12"/>
        <v/>
      </c>
      <c r="D76" s="14" t="str">
        <f t="shared" si="13"/>
        <v/>
      </c>
      <c r="E76" s="14" t="str">
        <f t="shared" si="17"/>
        <v/>
      </c>
      <c r="F76" s="15" t="str">
        <f t="shared" si="14"/>
        <v/>
      </c>
      <c r="G76" s="15" t="str">
        <f t="shared" si="15"/>
        <v/>
      </c>
      <c r="H76" s="16" t="str">
        <f t="shared" si="16"/>
        <v/>
      </c>
      <c r="J76" s="12" t="str">
        <f t="shared" si="19"/>
        <v/>
      </c>
      <c r="K76" s="15" t="str">
        <f t="shared" si="20"/>
        <v/>
      </c>
      <c r="L76" s="14" t="str">
        <f t="shared" si="21"/>
        <v/>
      </c>
      <c r="M76" s="14" t="str">
        <f t="shared" si="22"/>
        <v/>
      </c>
      <c r="N76" s="15" t="str">
        <f t="shared" si="23"/>
        <v/>
      </c>
      <c r="O76" s="15" t="str">
        <f t="shared" si="24"/>
        <v/>
      </c>
      <c r="P76" s="16" t="str">
        <f t="shared" si="25"/>
        <v/>
      </c>
    </row>
    <row r="77" spans="1:16" x14ac:dyDescent="0.25">
      <c r="A77" s="1">
        <v>69</v>
      </c>
      <c r="B77" s="12" t="str">
        <f t="shared" si="18"/>
        <v/>
      </c>
      <c r="C77" s="15" t="str">
        <f t="shared" si="12"/>
        <v/>
      </c>
      <c r="D77" s="14" t="str">
        <f t="shared" si="13"/>
        <v/>
      </c>
      <c r="E77" s="14" t="str">
        <f t="shared" si="17"/>
        <v/>
      </c>
      <c r="F77" s="15" t="str">
        <f t="shared" si="14"/>
        <v/>
      </c>
      <c r="G77" s="15" t="str">
        <f t="shared" si="15"/>
        <v/>
      </c>
      <c r="H77" s="16" t="str">
        <f t="shared" si="16"/>
        <v/>
      </c>
      <c r="J77" s="12" t="str">
        <f t="shared" si="19"/>
        <v/>
      </c>
      <c r="K77" s="15" t="str">
        <f t="shared" si="20"/>
        <v/>
      </c>
      <c r="L77" s="14" t="str">
        <f t="shared" si="21"/>
        <v/>
      </c>
      <c r="M77" s="14" t="str">
        <f t="shared" si="22"/>
        <v/>
      </c>
      <c r="N77" s="15" t="str">
        <f t="shared" si="23"/>
        <v/>
      </c>
      <c r="O77" s="15" t="str">
        <f t="shared" si="24"/>
        <v/>
      </c>
      <c r="P77" s="16" t="str">
        <f t="shared" si="25"/>
        <v/>
      </c>
    </row>
    <row r="78" spans="1:16" x14ac:dyDescent="0.25">
      <c r="A78" s="1">
        <v>70</v>
      </c>
      <c r="B78" s="12" t="str">
        <f t="shared" si="18"/>
        <v/>
      </c>
      <c r="C78" s="15" t="str">
        <f t="shared" si="12"/>
        <v/>
      </c>
      <c r="D78" s="14" t="str">
        <f t="shared" si="13"/>
        <v/>
      </c>
      <c r="E78" s="14" t="str">
        <f t="shared" si="17"/>
        <v/>
      </c>
      <c r="F78" s="15" t="str">
        <f t="shared" si="14"/>
        <v/>
      </c>
      <c r="G78" s="15" t="str">
        <f t="shared" si="15"/>
        <v/>
      </c>
      <c r="H78" s="16" t="str">
        <f t="shared" si="16"/>
        <v/>
      </c>
      <c r="J78" s="12" t="str">
        <f t="shared" si="19"/>
        <v/>
      </c>
      <c r="K78" s="15" t="str">
        <f t="shared" si="20"/>
        <v/>
      </c>
      <c r="L78" s="14" t="str">
        <f t="shared" si="21"/>
        <v/>
      </c>
      <c r="M78" s="14" t="str">
        <f t="shared" si="22"/>
        <v/>
      </c>
      <c r="N78" s="15" t="str">
        <f t="shared" si="23"/>
        <v/>
      </c>
      <c r="O78" s="15" t="str">
        <f t="shared" si="24"/>
        <v/>
      </c>
      <c r="P78" s="16" t="str">
        <f t="shared" si="25"/>
        <v/>
      </c>
    </row>
    <row r="79" spans="1:16" x14ac:dyDescent="0.25">
      <c r="A79" s="1">
        <v>71</v>
      </c>
      <c r="B79" s="12" t="str">
        <f t="shared" si="18"/>
        <v/>
      </c>
      <c r="C79" s="15" t="str">
        <f t="shared" si="12"/>
        <v/>
      </c>
      <c r="D79" s="14" t="str">
        <f t="shared" si="13"/>
        <v/>
      </c>
      <c r="E79" s="14" t="str">
        <f t="shared" si="17"/>
        <v/>
      </c>
      <c r="F79" s="15" t="str">
        <f t="shared" si="14"/>
        <v/>
      </c>
      <c r="G79" s="15" t="str">
        <f t="shared" si="15"/>
        <v/>
      </c>
      <c r="H79" s="16" t="str">
        <f t="shared" si="16"/>
        <v/>
      </c>
      <c r="J79" s="12" t="str">
        <f t="shared" si="19"/>
        <v/>
      </c>
      <c r="K79" s="15" t="str">
        <f t="shared" si="20"/>
        <v/>
      </c>
      <c r="L79" s="14" t="str">
        <f t="shared" si="21"/>
        <v/>
      </c>
      <c r="M79" s="14" t="str">
        <f t="shared" si="22"/>
        <v/>
      </c>
      <c r="N79" s="15" t="str">
        <f t="shared" si="23"/>
        <v/>
      </c>
      <c r="O79" s="15" t="str">
        <f t="shared" si="24"/>
        <v/>
      </c>
      <c r="P79" s="16" t="str">
        <f t="shared" si="25"/>
        <v/>
      </c>
    </row>
    <row r="80" spans="1:16" x14ac:dyDescent="0.25">
      <c r="A80" s="1">
        <v>72</v>
      </c>
      <c r="B80" s="12" t="str">
        <f t="shared" si="18"/>
        <v/>
      </c>
      <c r="C80" s="15" t="str">
        <f t="shared" si="12"/>
        <v/>
      </c>
      <c r="D80" s="14" t="str">
        <f t="shared" si="13"/>
        <v/>
      </c>
      <c r="E80" s="14" t="str">
        <f t="shared" si="17"/>
        <v/>
      </c>
      <c r="F80" s="15" t="str">
        <f t="shared" si="14"/>
        <v/>
      </c>
      <c r="G80" s="15" t="str">
        <f t="shared" si="15"/>
        <v/>
      </c>
      <c r="H80" s="16" t="str">
        <f t="shared" si="16"/>
        <v/>
      </c>
      <c r="J80" s="12" t="str">
        <f t="shared" si="19"/>
        <v/>
      </c>
      <c r="K80" s="15" t="str">
        <f t="shared" si="20"/>
        <v/>
      </c>
      <c r="L80" s="14" t="str">
        <f t="shared" si="21"/>
        <v/>
      </c>
      <c r="M80" s="14" t="str">
        <f t="shared" si="22"/>
        <v/>
      </c>
      <c r="N80" s="15" t="str">
        <f t="shared" si="23"/>
        <v/>
      </c>
      <c r="O80" s="15" t="str">
        <f t="shared" si="24"/>
        <v/>
      </c>
      <c r="P80" s="16" t="str">
        <f t="shared" si="25"/>
        <v/>
      </c>
    </row>
    <row r="81" spans="1:16" x14ac:dyDescent="0.25">
      <c r="A81" s="1">
        <v>73</v>
      </c>
      <c r="B81" s="12" t="str">
        <f t="shared" si="18"/>
        <v/>
      </c>
      <c r="C81" s="15" t="str">
        <f t="shared" si="12"/>
        <v/>
      </c>
      <c r="D81" s="14" t="str">
        <f t="shared" si="13"/>
        <v/>
      </c>
      <c r="E81" s="14" t="str">
        <f t="shared" si="17"/>
        <v/>
      </c>
      <c r="F81" s="15" t="str">
        <f t="shared" si="14"/>
        <v/>
      </c>
      <c r="G81" s="15" t="str">
        <f t="shared" si="15"/>
        <v/>
      </c>
      <c r="H81" s="16" t="str">
        <f t="shared" si="16"/>
        <v/>
      </c>
      <c r="J81" s="12" t="str">
        <f t="shared" si="19"/>
        <v/>
      </c>
      <c r="K81" s="15" t="str">
        <f t="shared" si="20"/>
        <v/>
      </c>
      <c r="L81" s="14" t="str">
        <f t="shared" si="21"/>
        <v/>
      </c>
      <c r="M81" s="14" t="str">
        <f t="shared" si="22"/>
        <v/>
      </c>
      <c r="N81" s="15" t="str">
        <f t="shared" si="23"/>
        <v/>
      </c>
      <c r="O81" s="15" t="str">
        <f t="shared" si="24"/>
        <v/>
      </c>
      <c r="P81" s="16" t="str">
        <f t="shared" si="25"/>
        <v/>
      </c>
    </row>
    <row r="82" spans="1:16" x14ac:dyDescent="0.25">
      <c r="A82" s="1">
        <v>74</v>
      </c>
      <c r="B82" s="12" t="str">
        <f t="shared" si="18"/>
        <v/>
      </c>
      <c r="C82" s="15" t="str">
        <f t="shared" si="12"/>
        <v/>
      </c>
      <c r="D82" s="14" t="str">
        <f t="shared" si="13"/>
        <v/>
      </c>
      <c r="E82" s="14" t="str">
        <f t="shared" si="17"/>
        <v/>
      </c>
      <c r="F82" s="15" t="str">
        <f t="shared" si="14"/>
        <v/>
      </c>
      <c r="G82" s="15" t="str">
        <f t="shared" si="15"/>
        <v/>
      </c>
      <c r="H82" s="16" t="str">
        <f t="shared" si="16"/>
        <v/>
      </c>
      <c r="J82" s="12" t="str">
        <f t="shared" si="19"/>
        <v/>
      </c>
      <c r="K82" s="15" t="str">
        <f t="shared" si="20"/>
        <v/>
      </c>
      <c r="L82" s="14" t="str">
        <f t="shared" si="21"/>
        <v/>
      </c>
      <c r="M82" s="14" t="str">
        <f t="shared" si="22"/>
        <v/>
      </c>
      <c r="N82" s="15" t="str">
        <f t="shared" si="23"/>
        <v/>
      </c>
      <c r="O82" s="15" t="str">
        <f t="shared" si="24"/>
        <v/>
      </c>
      <c r="P82" s="16" t="str">
        <f t="shared" si="25"/>
        <v/>
      </c>
    </row>
    <row r="83" spans="1:16" x14ac:dyDescent="0.25">
      <c r="A83" s="1">
        <v>75</v>
      </c>
      <c r="B83" s="12" t="str">
        <f t="shared" si="18"/>
        <v/>
      </c>
      <c r="C83" s="15" t="str">
        <f t="shared" si="12"/>
        <v/>
      </c>
      <c r="D83" s="14" t="str">
        <f t="shared" si="13"/>
        <v/>
      </c>
      <c r="E83" s="14" t="str">
        <f t="shared" si="17"/>
        <v/>
      </c>
      <c r="F83" s="15" t="str">
        <f t="shared" si="14"/>
        <v/>
      </c>
      <c r="G83" s="15" t="str">
        <f t="shared" si="15"/>
        <v/>
      </c>
      <c r="H83" s="16" t="str">
        <f t="shared" si="16"/>
        <v/>
      </c>
      <c r="J83" s="12" t="str">
        <f t="shared" si="19"/>
        <v/>
      </c>
      <c r="K83" s="15" t="str">
        <f t="shared" si="20"/>
        <v/>
      </c>
      <c r="L83" s="14" t="str">
        <f t="shared" si="21"/>
        <v/>
      </c>
      <c r="M83" s="14" t="str">
        <f t="shared" si="22"/>
        <v/>
      </c>
      <c r="N83" s="15" t="str">
        <f t="shared" si="23"/>
        <v/>
      </c>
      <c r="O83" s="15" t="str">
        <f t="shared" si="24"/>
        <v/>
      </c>
      <c r="P83" s="16" t="str">
        <f t="shared" si="25"/>
        <v/>
      </c>
    </row>
    <row r="84" spans="1:16" x14ac:dyDescent="0.25">
      <c r="A84" s="1">
        <v>76</v>
      </c>
      <c r="B84" s="12" t="str">
        <f t="shared" si="18"/>
        <v/>
      </c>
      <c r="C84" s="15" t="str">
        <f t="shared" si="12"/>
        <v/>
      </c>
      <c r="D84" s="14" t="str">
        <f t="shared" si="13"/>
        <v/>
      </c>
      <c r="E84" s="14" t="str">
        <f t="shared" si="17"/>
        <v/>
      </c>
      <c r="F84" s="15" t="str">
        <f t="shared" si="14"/>
        <v/>
      </c>
      <c r="G84" s="15" t="str">
        <f t="shared" si="15"/>
        <v/>
      </c>
      <c r="H84" s="16" t="str">
        <f t="shared" si="16"/>
        <v/>
      </c>
      <c r="J84" s="12" t="str">
        <f t="shared" si="19"/>
        <v/>
      </c>
      <c r="K84" s="15" t="str">
        <f t="shared" si="20"/>
        <v/>
      </c>
      <c r="L84" s="14" t="str">
        <f t="shared" si="21"/>
        <v/>
      </c>
      <c r="M84" s="14" t="str">
        <f t="shared" si="22"/>
        <v/>
      </c>
      <c r="N84" s="15" t="str">
        <f t="shared" si="23"/>
        <v/>
      </c>
      <c r="O84" s="15" t="str">
        <f t="shared" si="24"/>
        <v/>
      </c>
      <c r="P84" s="16" t="str">
        <f t="shared" si="25"/>
        <v/>
      </c>
    </row>
    <row r="85" spans="1:16" x14ac:dyDescent="0.25">
      <c r="A85" s="1">
        <v>77</v>
      </c>
      <c r="B85" s="12" t="str">
        <f t="shared" si="18"/>
        <v/>
      </c>
      <c r="C85" s="15" t="str">
        <f t="shared" si="12"/>
        <v/>
      </c>
      <c r="D85" s="14" t="str">
        <f t="shared" si="13"/>
        <v/>
      </c>
      <c r="E85" s="14" t="str">
        <f t="shared" si="17"/>
        <v/>
      </c>
      <c r="F85" s="15" t="str">
        <f t="shared" si="14"/>
        <v/>
      </c>
      <c r="G85" s="15" t="str">
        <f t="shared" si="15"/>
        <v/>
      </c>
      <c r="H85" s="16" t="str">
        <f t="shared" si="16"/>
        <v/>
      </c>
      <c r="J85" s="12" t="str">
        <f t="shared" si="19"/>
        <v/>
      </c>
      <c r="K85" s="15" t="str">
        <f t="shared" si="20"/>
        <v/>
      </c>
      <c r="L85" s="14" t="str">
        <f t="shared" si="21"/>
        <v/>
      </c>
      <c r="M85" s="14" t="str">
        <f t="shared" si="22"/>
        <v/>
      </c>
      <c r="N85" s="15" t="str">
        <f t="shared" si="23"/>
        <v/>
      </c>
      <c r="O85" s="15" t="str">
        <f t="shared" si="24"/>
        <v/>
      </c>
      <c r="P85" s="16" t="str">
        <f t="shared" si="25"/>
        <v/>
      </c>
    </row>
    <row r="86" spans="1:16" x14ac:dyDescent="0.25">
      <c r="A86" s="1">
        <v>78</v>
      </c>
      <c r="B86" s="12" t="str">
        <f t="shared" si="18"/>
        <v/>
      </c>
      <c r="C86" s="15" t="str">
        <f t="shared" si="12"/>
        <v/>
      </c>
      <c r="D86" s="14" t="str">
        <f t="shared" si="13"/>
        <v/>
      </c>
      <c r="E86" s="14" t="str">
        <f t="shared" si="17"/>
        <v/>
      </c>
      <c r="F86" s="15" t="str">
        <f t="shared" si="14"/>
        <v/>
      </c>
      <c r="G86" s="15" t="str">
        <f t="shared" si="15"/>
        <v/>
      </c>
      <c r="H86" s="16" t="str">
        <f t="shared" si="16"/>
        <v/>
      </c>
      <c r="J86" s="12" t="str">
        <f t="shared" si="19"/>
        <v/>
      </c>
      <c r="K86" s="15" t="str">
        <f t="shared" si="20"/>
        <v/>
      </c>
      <c r="L86" s="14" t="str">
        <f t="shared" si="21"/>
        <v/>
      </c>
      <c r="M86" s="14" t="str">
        <f t="shared" si="22"/>
        <v/>
      </c>
      <c r="N86" s="15" t="str">
        <f t="shared" si="23"/>
        <v/>
      </c>
      <c r="O86" s="15" t="str">
        <f t="shared" si="24"/>
        <v/>
      </c>
      <c r="P86" s="16" t="str">
        <f t="shared" si="25"/>
        <v/>
      </c>
    </row>
    <row r="87" spans="1:16" x14ac:dyDescent="0.25">
      <c r="A87" s="1">
        <v>79</v>
      </c>
      <c r="B87" s="12" t="str">
        <f t="shared" si="18"/>
        <v/>
      </c>
      <c r="C87" s="15" t="str">
        <f t="shared" si="12"/>
        <v/>
      </c>
      <c r="D87" s="14" t="str">
        <f t="shared" si="13"/>
        <v/>
      </c>
      <c r="E87" s="14" t="str">
        <f t="shared" si="17"/>
        <v/>
      </c>
      <c r="F87" s="15" t="str">
        <f t="shared" si="14"/>
        <v/>
      </c>
      <c r="G87" s="15" t="str">
        <f t="shared" si="15"/>
        <v/>
      </c>
      <c r="H87" s="16" t="str">
        <f t="shared" si="16"/>
        <v/>
      </c>
      <c r="J87" s="12" t="str">
        <f t="shared" si="19"/>
        <v/>
      </c>
      <c r="K87" s="15" t="str">
        <f t="shared" si="20"/>
        <v/>
      </c>
      <c r="L87" s="14" t="str">
        <f t="shared" si="21"/>
        <v/>
      </c>
      <c r="M87" s="14" t="str">
        <f t="shared" si="22"/>
        <v/>
      </c>
      <c r="N87" s="15" t="str">
        <f t="shared" si="23"/>
        <v/>
      </c>
      <c r="O87" s="15" t="str">
        <f t="shared" si="24"/>
        <v/>
      </c>
      <c r="P87" s="16" t="str">
        <f t="shared" si="25"/>
        <v/>
      </c>
    </row>
    <row r="88" spans="1:16" x14ac:dyDescent="0.25">
      <c r="A88" s="1">
        <v>80</v>
      </c>
      <c r="B88" s="12" t="str">
        <f t="shared" si="18"/>
        <v/>
      </c>
      <c r="C88" s="15" t="str">
        <f t="shared" si="12"/>
        <v/>
      </c>
      <c r="D88" s="14" t="str">
        <f t="shared" si="13"/>
        <v/>
      </c>
      <c r="E88" s="14" t="str">
        <f t="shared" si="17"/>
        <v/>
      </c>
      <c r="F88" s="15" t="str">
        <f t="shared" si="14"/>
        <v/>
      </c>
      <c r="G88" s="15" t="str">
        <f t="shared" si="15"/>
        <v/>
      </c>
      <c r="H88" s="16" t="str">
        <f t="shared" si="16"/>
        <v/>
      </c>
      <c r="J88" s="12" t="str">
        <f t="shared" si="19"/>
        <v/>
      </c>
      <c r="K88" s="15" t="str">
        <f t="shared" si="20"/>
        <v/>
      </c>
      <c r="L88" s="14" t="str">
        <f t="shared" si="21"/>
        <v/>
      </c>
      <c r="M88" s="14" t="str">
        <f t="shared" si="22"/>
        <v/>
      </c>
      <c r="N88" s="15" t="str">
        <f t="shared" si="23"/>
        <v/>
      </c>
      <c r="O88" s="15" t="str">
        <f t="shared" si="24"/>
        <v/>
      </c>
      <c r="P88" s="16" t="str">
        <f t="shared" si="25"/>
        <v/>
      </c>
    </row>
    <row r="89" spans="1:16" x14ac:dyDescent="0.25">
      <c r="A89" s="1">
        <v>81</v>
      </c>
      <c r="B89" s="12" t="str">
        <f t="shared" si="18"/>
        <v/>
      </c>
      <c r="C89" s="15" t="str">
        <f t="shared" si="12"/>
        <v/>
      </c>
      <c r="D89" s="14" t="str">
        <f t="shared" si="13"/>
        <v/>
      </c>
      <c r="E89" s="14" t="str">
        <f t="shared" si="17"/>
        <v/>
      </c>
      <c r="F89" s="15" t="str">
        <f t="shared" si="14"/>
        <v/>
      </c>
      <c r="G89" s="15" t="str">
        <f t="shared" si="15"/>
        <v/>
      </c>
      <c r="H89" s="16" t="str">
        <f t="shared" si="16"/>
        <v/>
      </c>
      <c r="J89" s="12" t="str">
        <f t="shared" si="19"/>
        <v/>
      </c>
      <c r="K89" s="15" t="str">
        <f t="shared" si="20"/>
        <v/>
      </c>
      <c r="L89" s="14" t="str">
        <f t="shared" si="21"/>
        <v/>
      </c>
      <c r="M89" s="14" t="str">
        <f t="shared" si="22"/>
        <v/>
      </c>
      <c r="N89" s="15" t="str">
        <f t="shared" si="23"/>
        <v/>
      </c>
      <c r="O89" s="15" t="str">
        <f t="shared" si="24"/>
        <v/>
      </c>
      <c r="P89" s="16" t="str">
        <f t="shared" si="25"/>
        <v/>
      </c>
    </row>
    <row r="90" spans="1:16" x14ac:dyDescent="0.25">
      <c r="A90" s="1">
        <v>82</v>
      </c>
      <c r="B90" s="12" t="str">
        <f t="shared" si="18"/>
        <v/>
      </c>
      <c r="C90" s="15" t="str">
        <f t="shared" si="12"/>
        <v/>
      </c>
      <c r="D90" s="14" t="str">
        <f t="shared" si="13"/>
        <v/>
      </c>
      <c r="E90" s="14" t="str">
        <f t="shared" si="17"/>
        <v/>
      </c>
      <c r="F90" s="15" t="str">
        <f t="shared" si="14"/>
        <v/>
      </c>
      <c r="G90" s="15" t="str">
        <f t="shared" si="15"/>
        <v/>
      </c>
      <c r="H90" s="16" t="str">
        <f t="shared" si="16"/>
        <v/>
      </c>
      <c r="J90" s="12" t="str">
        <f t="shared" si="19"/>
        <v/>
      </c>
      <c r="K90" s="15" t="str">
        <f t="shared" si="20"/>
        <v/>
      </c>
      <c r="L90" s="14" t="str">
        <f t="shared" si="21"/>
        <v/>
      </c>
      <c r="M90" s="14" t="str">
        <f t="shared" si="22"/>
        <v/>
      </c>
      <c r="N90" s="15" t="str">
        <f t="shared" si="23"/>
        <v/>
      </c>
      <c r="O90" s="15" t="str">
        <f t="shared" si="24"/>
        <v/>
      </c>
      <c r="P90" s="16" t="str">
        <f t="shared" si="25"/>
        <v/>
      </c>
    </row>
    <row r="91" spans="1:16" x14ac:dyDescent="0.25">
      <c r="A91" s="1">
        <v>83</v>
      </c>
      <c r="B91" s="12" t="str">
        <f t="shared" si="18"/>
        <v/>
      </c>
      <c r="C91" s="15" t="str">
        <f t="shared" si="12"/>
        <v/>
      </c>
      <c r="D91" s="14" t="str">
        <f t="shared" si="13"/>
        <v/>
      </c>
      <c r="E91" s="14" t="str">
        <f t="shared" si="17"/>
        <v/>
      </c>
      <c r="F91" s="15" t="str">
        <f t="shared" si="14"/>
        <v/>
      </c>
      <c r="G91" s="15" t="str">
        <f t="shared" si="15"/>
        <v/>
      </c>
      <c r="H91" s="16" t="str">
        <f t="shared" si="16"/>
        <v/>
      </c>
      <c r="J91" s="12" t="str">
        <f t="shared" si="19"/>
        <v/>
      </c>
      <c r="K91" s="15" t="str">
        <f t="shared" si="20"/>
        <v/>
      </c>
      <c r="L91" s="14" t="str">
        <f t="shared" si="21"/>
        <v/>
      </c>
      <c r="M91" s="14" t="str">
        <f t="shared" si="22"/>
        <v/>
      </c>
      <c r="N91" s="15" t="str">
        <f t="shared" si="23"/>
        <v/>
      </c>
      <c r="O91" s="15" t="str">
        <f t="shared" si="24"/>
        <v/>
      </c>
      <c r="P91" s="16" t="str">
        <f t="shared" si="25"/>
        <v/>
      </c>
    </row>
    <row r="92" spans="1:16" x14ac:dyDescent="0.25">
      <c r="A92" s="1">
        <v>84</v>
      </c>
      <c r="B92" s="12" t="str">
        <f t="shared" si="18"/>
        <v/>
      </c>
      <c r="C92" s="15" t="str">
        <f t="shared" si="12"/>
        <v/>
      </c>
      <c r="D92" s="14" t="str">
        <f t="shared" si="13"/>
        <v/>
      </c>
      <c r="E92" s="14" t="str">
        <f t="shared" si="17"/>
        <v/>
      </c>
      <c r="F92" s="15" t="str">
        <f t="shared" si="14"/>
        <v/>
      </c>
      <c r="G92" s="15" t="str">
        <f t="shared" si="15"/>
        <v/>
      </c>
      <c r="H92" s="16" t="str">
        <f t="shared" si="16"/>
        <v/>
      </c>
      <c r="J92" s="12" t="str">
        <f t="shared" si="19"/>
        <v/>
      </c>
      <c r="K92" s="15" t="str">
        <f t="shared" si="20"/>
        <v/>
      </c>
      <c r="L92" s="14" t="str">
        <f t="shared" si="21"/>
        <v/>
      </c>
      <c r="M92" s="14" t="str">
        <f t="shared" si="22"/>
        <v/>
      </c>
      <c r="N92" s="15" t="str">
        <f t="shared" si="23"/>
        <v/>
      </c>
      <c r="O92" s="15" t="str">
        <f t="shared" si="24"/>
        <v/>
      </c>
      <c r="P92" s="16" t="str">
        <f t="shared" si="25"/>
        <v/>
      </c>
    </row>
    <row r="93" spans="1:16" x14ac:dyDescent="0.25">
      <c r="A93" s="1">
        <v>85</v>
      </c>
      <c r="B93" s="12" t="str">
        <f t="shared" si="18"/>
        <v/>
      </c>
      <c r="C93" s="15" t="str">
        <f t="shared" si="12"/>
        <v/>
      </c>
      <c r="D93" s="14" t="str">
        <f t="shared" si="13"/>
        <v/>
      </c>
      <c r="E93" s="14" t="str">
        <f t="shared" si="17"/>
        <v/>
      </c>
      <c r="F93" s="15" t="str">
        <f t="shared" si="14"/>
        <v/>
      </c>
      <c r="G93" s="15" t="str">
        <f t="shared" si="15"/>
        <v/>
      </c>
      <c r="H93" s="16" t="str">
        <f t="shared" si="16"/>
        <v/>
      </c>
      <c r="J93" s="12" t="str">
        <f t="shared" si="19"/>
        <v/>
      </c>
      <c r="K93" s="15" t="str">
        <f t="shared" si="20"/>
        <v/>
      </c>
      <c r="L93" s="14" t="str">
        <f t="shared" si="21"/>
        <v/>
      </c>
      <c r="M93" s="14" t="str">
        <f t="shared" si="22"/>
        <v/>
      </c>
      <c r="N93" s="15" t="str">
        <f t="shared" si="23"/>
        <v/>
      </c>
      <c r="O93" s="15" t="str">
        <f t="shared" si="24"/>
        <v/>
      </c>
      <c r="P93" s="16" t="str">
        <f t="shared" si="25"/>
        <v/>
      </c>
    </row>
    <row r="94" spans="1:16" x14ac:dyDescent="0.25">
      <c r="A94" s="1">
        <v>86</v>
      </c>
      <c r="B94" s="12" t="str">
        <f t="shared" si="18"/>
        <v/>
      </c>
      <c r="C94" s="15" t="str">
        <f t="shared" si="12"/>
        <v/>
      </c>
      <c r="D94" s="14" t="str">
        <f t="shared" si="13"/>
        <v/>
      </c>
      <c r="E94" s="14" t="str">
        <f t="shared" si="17"/>
        <v/>
      </c>
      <c r="F94" s="15" t="str">
        <f t="shared" si="14"/>
        <v/>
      </c>
      <c r="G94" s="15" t="str">
        <f t="shared" si="15"/>
        <v/>
      </c>
      <c r="H94" s="16" t="str">
        <f t="shared" si="16"/>
        <v/>
      </c>
      <c r="J94" s="12" t="str">
        <f t="shared" si="19"/>
        <v/>
      </c>
      <c r="K94" s="15" t="str">
        <f t="shared" si="20"/>
        <v/>
      </c>
      <c r="L94" s="14" t="str">
        <f t="shared" si="21"/>
        <v/>
      </c>
      <c r="M94" s="14" t="str">
        <f t="shared" si="22"/>
        <v/>
      </c>
      <c r="N94" s="15" t="str">
        <f t="shared" si="23"/>
        <v/>
      </c>
      <c r="O94" s="15" t="str">
        <f t="shared" si="24"/>
        <v/>
      </c>
      <c r="P94" s="16" t="str">
        <f t="shared" si="25"/>
        <v/>
      </c>
    </row>
    <row r="95" spans="1:16" x14ac:dyDescent="0.25">
      <c r="A95" s="1">
        <v>87</v>
      </c>
      <c r="B95" s="12" t="str">
        <f t="shared" si="18"/>
        <v/>
      </c>
      <c r="C95" s="15" t="str">
        <f t="shared" si="12"/>
        <v/>
      </c>
      <c r="D95" s="14" t="str">
        <f t="shared" si="13"/>
        <v/>
      </c>
      <c r="E95" s="14" t="str">
        <f t="shared" si="17"/>
        <v/>
      </c>
      <c r="F95" s="15" t="str">
        <f t="shared" si="14"/>
        <v/>
      </c>
      <c r="G95" s="15" t="str">
        <f t="shared" si="15"/>
        <v/>
      </c>
      <c r="H95" s="16" t="str">
        <f t="shared" si="16"/>
        <v/>
      </c>
      <c r="J95" s="12" t="str">
        <f t="shared" si="19"/>
        <v/>
      </c>
      <c r="K95" s="15" t="str">
        <f t="shared" si="20"/>
        <v/>
      </c>
      <c r="L95" s="14" t="str">
        <f t="shared" si="21"/>
        <v/>
      </c>
      <c r="M95" s="14" t="str">
        <f t="shared" si="22"/>
        <v/>
      </c>
      <c r="N95" s="15" t="str">
        <f t="shared" si="23"/>
        <v/>
      </c>
      <c r="O95" s="15" t="str">
        <f t="shared" si="24"/>
        <v/>
      </c>
      <c r="P95" s="16" t="str">
        <f t="shared" si="25"/>
        <v/>
      </c>
    </row>
    <row r="96" spans="1:16" x14ac:dyDescent="0.25">
      <c r="A96" s="1">
        <v>88</v>
      </c>
      <c r="B96" s="12" t="str">
        <f t="shared" si="18"/>
        <v/>
      </c>
      <c r="C96" s="15" t="str">
        <f t="shared" si="12"/>
        <v/>
      </c>
      <c r="D96" s="14" t="str">
        <f t="shared" si="13"/>
        <v/>
      </c>
      <c r="E96" s="14" t="str">
        <f t="shared" si="17"/>
        <v/>
      </c>
      <c r="F96" s="15" t="str">
        <f t="shared" si="14"/>
        <v/>
      </c>
      <c r="G96" s="15" t="str">
        <f t="shared" si="15"/>
        <v/>
      </c>
      <c r="H96" s="16" t="str">
        <f t="shared" si="16"/>
        <v/>
      </c>
      <c r="J96" s="12" t="str">
        <f t="shared" si="19"/>
        <v/>
      </c>
      <c r="K96" s="15" t="str">
        <f t="shared" si="20"/>
        <v/>
      </c>
      <c r="L96" s="14" t="str">
        <f t="shared" si="21"/>
        <v/>
      </c>
      <c r="M96" s="14" t="str">
        <f t="shared" si="22"/>
        <v/>
      </c>
      <c r="N96" s="15" t="str">
        <f t="shared" si="23"/>
        <v/>
      </c>
      <c r="O96" s="15" t="str">
        <f t="shared" si="24"/>
        <v/>
      </c>
      <c r="P96" s="16" t="str">
        <f t="shared" si="25"/>
        <v/>
      </c>
    </row>
    <row r="97" spans="1:16" x14ac:dyDescent="0.25">
      <c r="A97" s="1">
        <v>89</v>
      </c>
      <c r="B97" s="12" t="str">
        <f t="shared" si="18"/>
        <v/>
      </c>
      <c r="C97" s="15" t="str">
        <f t="shared" si="12"/>
        <v/>
      </c>
      <c r="D97" s="14" t="str">
        <f t="shared" si="13"/>
        <v/>
      </c>
      <c r="E97" s="14" t="str">
        <f t="shared" si="17"/>
        <v/>
      </c>
      <c r="F97" s="15" t="str">
        <f t="shared" si="14"/>
        <v/>
      </c>
      <c r="G97" s="15" t="str">
        <f t="shared" si="15"/>
        <v/>
      </c>
      <c r="H97" s="16" t="str">
        <f t="shared" si="16"/>
        <v/>
      </c>
      <c r="J97" s="12" t="str">
        <f t="shared" si="19"/>
        <v/>
      </c>
      <c r="K97" s="15" t="str">
        <f t="shared" si="20"/>
        <v/>
      </c>
      <c r="L97" s="14" t="str">
        <f t="shared" si="21"/>
        <v/>
      </c>
      <c r="M97" s="14" t="str">
        <f t="shared" si="22"/>
        <v/>
      </c>
      <c r="N97" s="15" t="str">
        <f t="shared" si="23"/>
        <v/>
      </c>
      <c r="O97" s="15" t="str">
        <f t="shared" si="24"/>
        <v/>
      </c>
      <c r="P97" s="16" t="str">
        <f t="shared" si="25"/>
        <v/>
      </c>
    </row>
    <row r="98" spans="1:16" x14ac:dyDescent="0.25">
      <c r="A98" s="1">
        <v>90</v>
      </c>
      <c r="B98" s="12" t="str">
        <f t="shared" si="18"/>
        <v/>
      </c>
      <c r="C98" s="15" t="str">
        <f t="shared" ref="C98:C161" si="26">IF(B98="","",H97)</f>
        <v/>
      </c>
      <c r="D98" s="14" t="str">
        <f t="shared" ref="D98:D161" si="27">IF(B98="","",C98*$C$3/12)</f>
        <v/>
      </c>
      <c r="E98" s="14" t="str">
        <f t="shared" si="17"/>
        <v/>
      </c>
      <c r="F98" s="15" t="str">
        <f t="shared" ref="F98:F161" si="28">IF(B98="","",G98-D98)</f>
        <v/>
      </c>
      <c r="G98" s="15" t="str">
        <f t="shared" ref="G98:G161" si="29">IF(B98="","",$C$5)</f>
        <v/>
      </c>
      <c r="H98" s="16" t="str">
        <f t="shared" ref="H98:H161" si="30">IF(B98="","",C98-F98)</f>
        <v/>
      </c>
      <c r="J98" s="12" t="str">
        <f t="shared" si="19"/>
        <v/>
      </c>
      <c r="K98" s="15" t="str">
        <f t="shared" si="20"/>
        <v/>
      </c>
      <c r="L98" s="14" t="str">
        <f t="shared" si="21"/>
        <v/>
      </c>
      <c r="M98" s="14" t="str">
        <f t="shared" si="22"/>
        <v/>
      </c>
      <c r="N98" s="15" t="str">
        <f t="shared" si="23"/>
        <v/>
      </c>
      <c r="O98" s="15" t="str">
        <f t="shared" si="24"/>
        <v/>
      </c>
      <c r="P98" s="16" t="str">
        <f t="shared" si="25"/>
        <v/>
      </c>
    </row>
    <row r="99" spans="1:16" x14ac:dyDescent="0.25">
      <c r="A99" s="1">
        <v>91</v>
      </c>
      <c r="B99" s="12" t="str">
        <f t="shared" si="18"/>
        <v/>
      </c>
      <c r="C99" s="15" t="str">
        <f t="shared" si="26"/>
        <v/>
      </c>
      <c r="D99" s="14" t="str">
        <f t="shared" si="27"/>
        <v/>
      </c>
      <c r="E99" s="14" t="str">
        <f t="shared" si="17"/>
        <v/>
      </c>
      <c r="F99" s="15" t="str">
        <f t="shared" si="28"/>
        <v/>
      </c>
      <c r="G99" s="15" t="str">
        <f t="shared" si="29"/>
        <v/>
      </c>
      <c r="H99" s="16" t="str">
        <f t="shared" si="30"/>
        <v/>
      </c>
      <c r="J99" s="12" t="str">
        <f t="shared" si="19"/>
        <v/>
      </c>
      <c r="K99" s="15" t="str">
        <f t="shared" si="20"/>
        <v/>
      </c>
      <c r="L99" s="14" t="str">
        <f t="shared" si="21"/>
        <v/>
      </c>
      <c r="M99" s="14" t="str">
        <f t="shared" si="22"/>
        <v/>
      </c>
      <c r="N99" s="15" t="str">
        <f t="shared" si="23"/>
        <v/>
      </c>
      <c r="O99" s="15" t="str">
        <f t="shared" si="24"/>
        <v/>
      </c>
      <c r="P99" s="16" t="str">
        <f t="shared" si="25"/>
        <v/>
      </c>
    </row>
    <row r="100" spans="1:16" x14ac:dyDescent="0.25">
      <c r="A100" s="1">
        <v>92</v>
      </c>
      <c r="B100" s="12" t="str">
        <f t="shared" si="18"/>
        <v/>
      </c>
      <c r="C100" s="15" t="str">
        <f t="shared" si="26"/>
        <v/>
      </c>
      <c r="D100" s="14" t="str">
        <f t="shared" si="27"/>
        <v/>
      </c>
      <c r="E100" s="14" t="str">
        <f t="shared" si="17"/>
        <v/>
      </c>
      <c r="F100" s="15" t="str">
        <f t="shared" si="28"/>
        <v/>
      </c>
      <c r="G100" s="15" t="str">
        <f t="shared" si="29"/>
        <v/>
      </c>
      <c r="H100" s="16" t="str">
        <f t="shared" si="30"/>
        <v/>
      </c>
      <c r="J100" s="12" t="str">
        <f t="shared" si="19"/>
        <v/>
      </c>
      <c r="K100" s="15" t="str">
        <f t="shared" si="20"/>
        <v/>
      </c>
      <c r="L100" s="14" t="str">
        <f t="shared" si="21"/>
        <v/>
      </c>
      <c r="M100" s="14" t="str">
        <f t="shared" si="22"/>
        <v/>
      </c>
      <c r="N100" s="15" t="str">
        <f t="shared" si="23"/>
        <v/>
      </c>
      <c r="O100" s="15" t="str">
        <f t="shared" si="24"/>
        <v/>
      </c>
      <c r="P100" s="16" t="str">
        <f t="shared" si="25"/>
        <v/>
      </c>
    </row>
    <row r="101" spans="1:16" x14ac:dyDescent="0.25">
      <c r="A101" s="1">
        <v>93</v>
      </c>
      <c r="B101" s="12" t="str">
        <f t="shared" si="18"/>
        <v/>
      </c>
      <c r="C101" s="15" t="str">
        <f t="shared" si="26"/>
        <v/>
      </c>
      <c r="D101" s="14" t="str">
        <f t="shared" si="27"/>
        <v/>
      </c>
      <c r="E101" s="14" t="str">
        <f t="shared" si="17"/>
        <v/>
      </c>
      <c r="F101" s="15" t="str">
        <f t="shared" si="28"/>
        <v/>
      </c>
      <c r="G101" s="15" t="str">
        <f t="shared" si="29"/>
        <v/>
      </c>
      <c r="H101" s="16" t="str">
        <f t="shared" si="30"/>
        <v/>
      </c>
      <c r="J101" s="12" t="str">
        <f t="shared" si="19"/>
        <v/>
      </c>
      <c r="K101" s="15" t="str">
        <f t="shared" si="20"/>
        <v/>
      </c>
      <c r="L101" s="14" t="str">
        <f t="shared" si="21"/>
        <v/>
      </c>
      <c r="M101" s="14" t="str">
        <f t="shared" si="22"/>
        <v/>
      </c>
      <c r="N101" s="15" t="str">
        <f t="shared" si="23"/>
        <v/>
      </c>
      <c r="O101" s="15" t="str">
        <f t="shared" si="24"/>
        <v/>
      </c>
      <c r="P101" s="16" t="str">
        <f t="shared" si="25"/>
        <v/>
      </c>
    </row>
    <row r="102" spans="1:16" x14ac:dyDescent="0.25">
      <c r="A102" s="1">
        <v>94</v>
      </c>
      <c r="B102" s="12" t="str">
        <f t="shared" si="18"/>
        <v/>
      </c>
      <c r="C102" s="15" t="str">
        <f t="shared" si="26"/>
        <v/>
      </c>
      <c r="D102" s="14" t="str">
        <f t="shared" si="27"/>
        <v/>
      </c>
      <c r="E102" s="14" t="str">
        <f t="shared" si="17"/>
        <v/>
      </c>
      <c r="F102" s="15" t="str">
        <f t="shared" si="28"/>
        <v/>
      </c>
      <c r="G102" s="15" t="str">
        <f t="shared" si="29"/>
        <v/>
      </c>
      <c r="H102" s="16" t="str">
        <f t="shared" si="30"/>
        <v/>
      </c>
      <c r="J102" s="12" t="str">
        <f t="shared" si="19"/>
        <v/>
      </c>
      <c r="K102" s="15" t="str">
        <f t="shared" si="20"/>
        <v/>
      </c>
      <c r="L102" s="14" t="str">
        <f t="shared" si="21"/>
        <v/>
      </c>
      <c r="M102" s="14" t="str">
        <f t="shared" si="22"/>
        <v/>
      </c>
      <c r="N102" s="15" t="str">
        <f t="shared" si="23"/>
        <v/>
      </c>
      <c r="O102" s="15" t="str">
        <f t="shared" si="24"/>
        <v/>
      </c>
      <c r="P102" s="16" t="str">
        <f t="shared" si="25"/>
        <v/>
      </c>
    </row>
    <row r="103" spans="1:16" x14ac:dyDescent="0.25">
      <c r="A103" s="1">
        <v>95</v>
      </c>
      <c r="B103" s="12" t="str">
        <f t="shared" si="18"/>
        <v/>
      </c>
      <c r="C103" s="15" t="str">
        <f t="shared" si="26"/>
        <v/>
      </c>
      <c r="D103" s="14" t="str">
        <f t="shared" si="27"/>
        <v/>
      </c>
      <c r="E103" s="14" t="str">
        <f t="shared" si="17"/>
        <v/>
      </c>
      <c r="F103" s="15" t="str">
        <f t="shared" si="28"/>
        <v/>
      </c>
      <c r="G103" s="15" t="str">
        <f t="shared" si="29"/>
        <v/>
      </c>
      <c r="H103" s="16" t="str">
        <f t="shared" si="30"/>
        <v/>
      </c>
      <c r="J103" s="12" t="str">
        <f t="shared" si="19"/>
        <v/>
      </c>
      <c r="K103" s="15" t="str">
        <f t="shared" si="20"/>
        <v/>
      </c>
      <c r="L103" s="14" t="str">
        <f t="shared" si="21"/>
        <v/>
      </c>
      <c r="M103" s="14" t="str">
        <f t="shared" si="22"/>
        <v/>
      </c>
      <c r="N103" s="15" t="str">
        <f t="shared" si="23"/>
        <v/>
      </c>
      <c r="O103" s="15" t="str">
        <f t="shared" si="24"/>
        <v/>
      </c>
      <c r="P103" s="16" t="str">
        <f t="shared" si="25"/>
        <v/>
      </c>
    </row>
    <row r="104" spans="1:16" x14ac:dyDescent="0.25">
      <c r="A104" s="1">
        <v>96</v>
      </c>
      <c r="B104" s="12" t="str">
        <f t="shared" si="18"/>
        <v/>
      </c>
      <c r="C104" s="15" t="str">
        <f t="shared" si="26"/>
        <v/>
      </c>
      <c r="D104" s="14" t="str">
        <f t="shared" si="27"/>
        <v/>
      </c>
      <c r="E104" s="14" t="str">
        <f t="shared" si="17"/>
        <v/>
      </c>
      <c r="F104" s="15" t="str">
        <f t="shared" si="28"/>
        <v/>
      </c>
      <c r="G104" s="15" t="str">
        <f t="shared" si="29"/>
        <v/>
      </c>
      <c r="H104" s="16" t="str">
        <f t="shared" si="30"/>
        <v/>
      </c>
      <c r="J104" s="12" t="str">
        <f t="shared" si="19"/>
        <v/>
      </c>
      <c r="K104" s="15" t="str">
        <f t="shared" si="20"/>
        <v/>
      </c>
      <c r="L104" s="14" t="str">
        <f t="shared" si="21"/>
        <v/>
      </c>
      <c r="M104" s="14" t="str">
        <f t="shared" si="22"/>
        <v/>
      </c>
      <c r="N104" s="15" t="str">
        <f t="shared" si="23"/>
        <v/>
      </c>
      <c r="O104" s="15" t="str">
        <f t="shared" si="24"/>
        <v/>
      </c>
      <c r="P104" s="16" t="str">
        <f t="shared" si="25"/>
        <v/>
      </c>
    </row>
    <row r="105" spans="1:16" x14ac:dyDescent="0.25">
      <c r="A105" s="1">
        <v>97</v>
      </c>
      <c r="B105" s="12" t="str">
        <f t="shared" si="18"/>
        <v/>
      </c>
      <c r="C105" s="15" t="str">
        <f t="shared" si="26"/>
        <v/>
      </c>
      <c r="D105" s="14" t="str">
        <f t="shared" si="27"/>
        <v/>
      </c>
      <c r="E105" s="14" t="str">
        <f t="shared" si="17"/>
        <v/>
      </c>
      <c r="F105" s="15" t="str">
        <f t="shared" si="28"/>
        <v/>
      </c>
      <c r="G105" s="15" t="str">
        <f t="shared" si="29"/>
        <v/>
      </c>
      <c r="H105" s="16" t="str">
        <f t="shared" si="30"/>
        <v/>
      </c>
      <c r="J105" s="12" t="str">
        <f t="shared" si="19"/>
        <v/>
      </c>
      <c r="K105" s="15" t="str">
        <f t="shared" si="20"/>
        <v/>
      </c>
      <c r="L105" s="14" t="str">
        <f t="shared" si="21"/>
        <v/>
      </c>
      <c r="M105" s="14" t="str">
        <f t="shared" si="22"/>
        <v/>
      </c>
      <c r="N105" s="15" t="str">
        <f t="shared" si="23"/>
        <v/>
      </c>
      <c r="O105" s="15" t="str">
        <f t="shared" si="24"/>
        <v/>
      </c>
      <c r="P105" s="16" t="str">
        <f t="shared" si="25"/>
        <v/>
      </c>
    </row>
    <row r="106" spans="1:16" x14ac:dyDescent="0.25">
      <c r="A106" s="1">
        <v>98</v>
      </c>
      <c r="B106" s="12" t="str">
        <f t="shared" si="18"/>
        <v/>
      </c>
      <c r="C106" s="15" t="str">
        <f t="shared" si="26"/>
        <v/>
      </c>
      <c r="D106" s="14" t="str">
        <f t="shared" si="27"/>
        <v/>
      </c>
      <c r="E106" s="14" t="str">
        <f t="shared" si="17"/>
        <v/>
      </c>
      <c r="F106" s="15" t="str">
        <f t="shared" si="28"/>
        <v/>
      </c>
      <c r="G106" s="15" t="str">
        <f t="shared" si="29"/>
        <v/>
      </c>
      <c r="H106" s="16" t="str">
        <f t="shared" si="30"/>
        <v/>
      </c>
      <c r="J106" s="12" t="str">
        <f t="shared" si="19"/>
        <v/>
      </c>
      <c r="K106" s="15" t="str">
        <f t="shared" si="20"/>
        <v/>
      </c>
      <c r="L106" s="14" t="str">
        <f t="shared" si="21"/>
        <v/>
      </c>
      <c r="M106" s="14" t="str">
        <f t="shared" si="22"/>
        <v/>
      </c>
      <c r="N106" s="15" t="str">
        <f t="shared" si="23"/>
        <v/>
      </c>
      <c r="O106" s="15" t="str">
        <f t="shared" si="24"/>
        <v/>
      </c>
      <c r="P106" s="16" t="str">
        <f t="shared" si="25"/>
        <v/>
      </c>
    </row>
    <row r="107" spans="1:16" x14ac:dyDescent="0.25">
      <c r="A107" s="1">
        <v>99</v>
      </c>
      <c r="B107" s="12" t="str">
        <f t="shared" si="18"/>
        <v/>
      </c>
      <c r="C107" s="15" t="str">
        <f t="shared" si="26"/>
        <v/>
      </c>
      <c r="D107" s="14" t="str">
        <f t="shared" si="27"/>
        <v/>
      </c>
      <c r="E107" s="14" t="str">
        <f t="shared" si="17"/>
        <v/>
      </c>
      <c r="F107" s="15" t="str">
        <f t="shared" si="28"/>
        <v/>
      </c>
      <c r="G107" s="15" t="str">
        <f t="shared" si="29"/>
        <v/>
      </c>
      <c r="H107" s="16" t="str">
        <f t="shared" si="30"/>
        <v/>
      </c>
      <c r="J107" s="12" t="str">
        <f t="shared" si="19"/>
        <v/>
      </c>
      <c r="K107" s="15" t="str">
        <f t="shared" si="20"/>
        <v/>
      </c>
      <c r="L107" s="14" t="str">
        <f t="shared" si="21"/>
        <v/>
      </c>
      <c r="M107" s="14" t="str">
        <f t="shared" si="22"/>
        <v/>
      </c>
      <c r="N107" s="15" t="str">
        <f t="shared" si="23"/>
        <v/>
      </c>
      <c r="O107" s="15" t="str">
        <f t="shared" si="24"/>
        <v/>
      </c>
      <c r="P107" s="16" t="str">
        <f t="shared" si="25"/>
        <v/>
      </c>
    </row>
    <row r="108" spans="1:16" x14ac:dyDescent="0.25">
      <c r="A108" s="1">
        <v>100</v>
      </c>
      <c r="B108" s="12" t="str">
        <f t="shared" si="18"/>
        <v/>
      </c>
      <c r="C108" s="15" t="str">
        <f t="shared" si="26"/>
        <v/>
      </c>
      <c r="D108" s="14" t="str">
        <f t="shared" si="27"/>
        <v/>
      </c>
      <c r="E108" s="14" t="str">
        <f t="shared" si="17"/>
        <v/>
      </c>
      <c r="F108" s="15" t="str">
        <f t="shared" si="28"/>
        <v/>
      </c>
      <c r="G108" s="15" t="str">
        <f t="shared" si="29"/>
        <v/>
      </c>
      <c r="H108" s="16" t="str">
        <f t="shared" si="30"/>
        <v/>
      </c>
      <c r="J108" s="12" t="str">
        <f t="shared" si="19"/>
        <v/>
      </c>
      <c r="K108" s="15" t="str">
        <f t="shared" si="20"/>
        <v/>
      </c>
      <c r="L108" s="14" t="str">
        <f t="shared" si="21"/>
        <v/>
      </c>
      <c r="M108" s="14" t="str">
        <f t="shared" si="22"/>
        <v/>
      </c>
      <c r="N108" s="15" t="str">
        <f t="shared" si="23"/>
        <v/>
      </c>
      <c r="O108" s="15" t="str">
        <f t="shared" si="24"/>
        <v/>
      </c>
      <c r="P108" s="16" t="str">
        <f t="shared" si="25"/>
        <v/>
      </c>
    </row>
    <row r="109" spans="1:16" x14ac:dyDescent="0.25">
      <c r="A109" s="1">
        <v>101</v>
      </c>
      <c r="B109" s="12" t="str">
        <f t="shared" si="18"/>
        <v/>
      </c>
      <c r="C109" s="15" t="str">
        <f t="shared" si="26"/>
        <v/>
      </c>
      <c r="D109" s="14" t="str">
        <f t="shared" si="27"/>
        <v/>
      </c>
      <c r="E109" s="14" t="str">
        <f t="shared" si="17"/>
        <v/>
      </c>
      <c r="F109" s="15" t="str">
        <f t="shared" si="28"/>
        <v/>
      </c>
      <c r="G109" s="15" t="str">
        <f t="shared" si="29"/>
        <v/>
      </c>
      <c r="H109" s="16" t="str">
        <f t="shared" si="30"/>
        <v/>
      </c>
      <c r="J109" s="12" t="str">
        <f t="shared" si="19"/>
        <v/>
      </c>
      <c r="K109" s="15" t="str">
        <f t="shared" si="20"/>
        <v/>
      </c>
      <c r="L109" s="14" t="str">
        <f t="shared" si="21"/>
        <v/>
      </c>
      <c r="M109" s="14" t="str">
        <f t="shared" si="22"/>
        <v/>
      </c>
      <c r="N109" s="15" t="str">
        <f t="shared" si="23"/>
        <v/>
      </c>
      <c r="O109" s="15" t="str">
        <f t="shared" si="24"/>
        <v/>
      </c>
      <c r="P109" s="16" t="str">
        <f t="shared" si="25"/>
        <v/>
      </c>
    </row>
    <row r="110" spans="1:16" x14ac:dyDescent="0.25">
      <c r="A110" s="1">
        <v>102</v>
      </c>
      <c r="B110" s="12" t="str">
        <f t="shared" si="18"/>
        <v/>
      </c>
      <c r="C110" s="15" t="str">
        <f t="shared" si="26"/>
        <v/>
      </c>
      <c r="D110" s="14" t="str">
        <f t="shared" si="27"/>
        <v/>
      </c>
      <c r="E110" s="14" t="str">
        <f t="shared" si="17"/>
        <v/>
      </c>
      <c r="F110" s="15" t="str">
        <f t="shared" si="28"/>
        <v/>
      </c>
      <c r="G110" s="15" t="str">
        <f t="shared" si="29"/>
        <v/>
      </c>
      <c r="H110" s="16" t="str">
        <f t="shared" si="30"/>
        <v/>
      </c>
      <c r="J110" s="12" t="str">
        <f t="shared" si="19"/>
        <v/>
      </c>
      <c r="K110" s="15" t="str">
        <f t="shared" si="20"/>
        <v/>
      </c>
      <c r="L110" s="14" t="str">
        <f t="shared" si="21"/>
        <v/>
      </c>
      <c r="M110" s="14" t="str">
        <f t="shared" si="22"/>
        <v/>
      </c>
      <c r="N110" s="15" t="str">
        <f t="shared" si="23"/>
        <v/>
      </c>
      <c r="O110" s="15" t="str">
        <f t="shared" si="24"/>
        <v/>
      </c>
      <c r="P110" s="16" t="str">
        <f t="shared" si="25"/>
        <v/>
      </c>
    </row>
    <row r="111" spans="1:16" x14ac:dyDescent="0.25">
      <c r="A111" s="1">
        <v>103</v>
      </c>
      <c r="B111" s="12" t="str">
        <f t="shared" si="18"/>
        <v/>
      </c>
      <c r="C111" s="15" t="str">
        <f t="shared" si="26"/>
        <v/>
      </c>
      <c r="D111" s="14" t="str">
        <f t="shared" si="27"/>
        <v/>
      </c>
      <c r="E111" s="14" t="str">
        <f t="shared" si="17"/>
        <v/>
      </c>
      <c r="F111" s="15" t="str">
        <f t="shared" si="28"/>
        <v/>
      </c>
      <c r="G111" s="15" t="str">
        <f t="shared" si="29"/>
        <v/>
      </c>
      <c r="H111" s="16" t="str">
        <f t="shared" si="30"/>
        <v/>
      </c>
      <c r="J111" s="12" t="str">
        <f t="shared" si="19"/>
        <v/>
      </c>
      <c r="K111" s="15" t="str">
        <f t="shared" si="20"/>
        <v/>
      </c>
      <c r="L111" s="14" t="str">
        <f t="shared" si="21"/>
        <v/>
      </c>
      <c r="M111" s="14" t="str">
        <f t="shared" si="22"/>
        <v/>
      </c>
      <c r="N111" s="15" t="str">
        <f t="shared" si="23"/>
        <v/>
      </c>
      <c r="O111" s="15" t="str">
        <f t="shared" si="24"/>
        <v/>
      </c>
      <c r="P111" s="16" t="str">
        <f t="shared" si="25"/>
        <v/>
      </c>
    </row>
    <row r="112" spans="1:16" x14ac:dyDescent="0.25">
      <c r="A112" s="1">
        <v>104</v>
      </c>
      <c r="B112" s="12" t="str">
        <f t="shared" si="18"/>
        <v/>
      </c>
      <c r="C112" s="15" t="str">
        <f t="shared" si="26"/>
        <v/>
      </c>
      <c r="D112" s="14" t="str">
        <f t="shared" si="27"/>
        <v/>
      </c>
      <c r="E112" s="14" t="str">
        <f t="shared" si="17"/>
        <v/>
      </c>
      <c r="F112" s="15" t="str">
        <f t="shared" si="28"/>
        <v/>
      </c>
      <c r="G112" s="15" t="str">
        <f t="shared" si="29"/>
        <v/>
      </c>
      <c r="H112" s="16" t="str">
        <f t="shared" si="30"/>
        <v/>
      </c>
      <c r="J112" s="12" t="str">
        <f t="shared" si="19"/>
        <v/>
      </c>
      <c r="K112" s="15" t="str">
        <f t="shared" si="20"/>
        <v/>
      </c>
      <c r="L112" s="14" t="str">
        <f t="shared" si="21"/>
        <v/>
      </c>
      <c r="M112" s="14" t="str">
        <f t="shared" si="22"/>
        <v/>
      </c>
      <c r="N112" s="15" t="str">
        <f t="shared" si="23"/>
        <v/>
      </c>
      <c r="O112" s="15" t="str">
        <f t="shared" si="24"/>
        <v/>
      </c>
      <c r="P112" s="16" t="str">
        <f t="shared" si="25"/>
        <v/>
      </c>
    </row>
    <row r="113" spans="1:16" x14ac:dyDescent="0.25">
      <c r="A113" s="1">
        <v>105</v>
      </c>
      <c r="B113" s="12" t="str">
        <f t="shared" si="18"/>
        <v/>
      </c>
      <c r="C113" s="15" t="str">
        <f t="shared" si="26"/>
        <v/>
      </c>
      <c r="D113" s="14" t="str">
        <f t="shared" si="27"/>
        <v/>
      </c>
      <c r="E113" s="14" t="str">
        <f t="shared" ref="E113:E176" si="31">IF(B113="","",E112+D113)</f>
        <v/>
      </c>
      <c r="F113" s="15" t="str">
        <f t="shared" si="28"/>
        <v/>
      </c>
      <c r="G113" s="15" t="str">
        <f t="shared" si="29"/>
        <v/>
      </c>
      <c r="H113" s="16" t="str">
        <f t="shared" si="30"/>
        <v/>
      </c>
      <c r="J113" s="12" t="str">
        <f t="shared" si="19"/>
        <v/>
      </c>
      <c r="K113" s="15" t="str">
        <f t="shared" si="20"/>
        <v/>
      </c>
      <c r="L113" s="14" t="str">
        <f t="shared" si="21"/>
        <v/>
      </c>
      <c r="M113" s="14" t="str">
        <f t="shared" si="22"/>
        <v/>
      </c>
      <c r="N113" s="15" t="str">
        <f t="shared" si="23"/>
        <v/>
      </c>
      <c r="O113" s="15" t="str">
        <f t="shared" si="24"/>
        <v/>
      </c>
      <c r="P113" s="16" t="str">
        <f t="shared" si="25"/>
        <v/>
      </c>
    </row>
    <row r="114" spans="1:16" x14ac:dyDescent="0.25">
      <c r="A114" s="1">
        <v>106</v>
      </c>
      <c r="B114" s="12" t="str">
        <f t="shared" si="18"/>
        <v/>
      </c>
      <c r="C114" s="15" t="str">
        <f t="shared" si="26"/>
        <v/>
      </c>
      <c r="D114" s="14" t="str">
        <f t="shared" si="27"/>
        <v/>
      </c>
      <c r="E114" s="14" t="str">
        <f t="shared" si="31"/>
        <v/>
      </c>
      <c r="F114" s="15" t="str">
        <f t="shared" si="28"/>
        <v/>
      </c>
      <c r="G114" s="15" t="str">
        <f t="shared" si="29"/>
        <v/>
      </c>
      <c r="H114" s="16" t="str">
        <f t="shared" si="30"/>
        <v/>
      </c>
      <c r="J114" s="12" t="str">
        <f t="shared" si="19"/>
        <v/>
      </c>
      <c r="K114" s="15" t="str">
        <f t="shared" si="20"/>
        <v/>
      </c>
      <c r="L114" s="14" t="str">
        <f t="shared" si="21"/>
        <v/>
      </c>
      <c r="M114" s="14" t="str">
        <f t="shared" si="22"/>
        <v/>
      </c>
      <c r="N114" s="15" t="str">
        <f t="shared" si="23"/>
        <v/>
      </c>
      <c r="O114" s="15" t="str">
        <f t="shared" si="24"/>
        <v/>
      </c>
      <c r="P114" s="16" t="str">
        <f t="shared" si="25"/>
        <v/>
      </c>
    </row>
    <row r="115" spans="1:16" x14ac:dyDescent="0.25">
      <c r="A115" s="1">
        <v>107</v>
      </c>
      <c r="B115" s="12" t="str">
        <f t="shared" si="18"/>
        <v/>
      </c>
      <c r="C115" s="15" t="str">
        <f t="shared" si="26"/>
        <v/>
      </c>
      <c r="D115" s="14" t="str">
        <f t="shared" si="27"/>
        <v/>
      </c>
      <c r="E115" s="14" t="str">
        <f t="shared" si="31"/>
        <v/>
      </c>
      <c r="F115" s="15" t="str">
        <f t="shared" si="28"/>
        <v/>
      </c>
      <c r="G115" s="15" t="str">
        <f t="shared" si="29"/>
        <v/>
      </c>
      <c r="H115" s="16" t="str">
        <f t="shared" si="30"/>
        <v/>
      </c>
      <c r="J115" s="12" t="str">
        <f t="shared" si="19"/>
        <v/>
      </c>
      <c r="K115" s="15" t="str">
        <f t="shared" si="20"/>
        <v/>
      </c>
      <c r="L115" s="14" t="str">
        <f t="shared" si="21"/>
        <v/>
      </c>
      <c r="M115" s="14" t="str">
        <f t="shared" si="22"/>
        <v/>
      </c>
      <c r="N115" s="15" t="str">
        <f t="shared" si="23"/>
        <v/>
      </c>
      <c r="O115" s="15" t="str">
        <f t="shared" si="24"/>
        <v/>
      </c>
      <c r="P115" s="16" t="str">
        <f t="shared" si="25"/>
        <v/>
      </c>
    </row>
    <row r="116" spans="1:16" x14ac:dyDescent="0.25">
      <c r="A116" s="1">
        <v>108</v>
      </c>
      <c r="B116" s="12" t="str">
        <f t="shared" si="18"/>
        <v/>
      </c>
      <c r="C116" s="15" t="str">
        <f t="shared" si="26"/>
        <v/>
      </c>
      <c r="D116" s="14" t="str">
        <f t="shared" si="27"/>
        <v/>
      </c>
      <c r="E116" s="14" t="str">
        <f t="shared" si="31"/>
        <v/>
      </c>
      <c r="F116" s="15" t="str">
        <f t="shared" si="28"/>
        <v/>
      </c>
      <c r="G116" s="15" t="str">
        <f t="shared" si="29"/>
        <v/>
      </c>
      <c r="H116" s="16" t="str">
        <f t="shared" si="30"/>
        <v/>
      </c>
      <c r="J116" s="12" t="str">
        <f t="shared" si="19"/>
        <v/>
      </c>
      <c r="K116" s="15" t="str">
        <f t="shared" si="20"/>
        <v/>
      </c>
      <c r="L116" s="14" t="str">
        <f t="shared" si="21"/>
        <v/>
      </c>
      <c r="M116" s="14" t="str">
        <f t="shared" si="22"/>
        <v/>
      </c>
      <c r="N116" s="15" t="str">
        <f t="shared" si="23"/>
        <v/>
      </c>
      <c r="O116" s="15" t="str">
        <f t="shared" si="24"/>
        <v/>
      </c>
      <c r="P116" s="16" t="str">
        <f t="shared" si="25"/>
        <v/>
      </c>
    </row>
    <row r="117" spans="1:16" x14ac:dyDescent="0.25">
      <c r="A117" s="1">
        <v>109</v>
      </c>
      <c r="B117" s="12" t="str">
        <f t="shared" si="18"/>
        <v/>
      </c>
      <c r="C117" s="15" t="str">
        <f t="shared" si="26"/>
        <v/>
      </c>
      <c r="D117" s="14" t="str">
        <f t="shared" si="27"/>
        <v/>
      </c>
      <c r="E117" s="14" t="str">
        <f t="shared" si="31"/>
        <v/>
      </c>
      <c r="F117" s="15" t="str">
        <f t="shared" si="28"/>
        <v/>
      </c>
      <c r="G117" s="15" t="str">
        <f t="shared" si="29"/>
        <v/>
      </c>
      <c r="H117" s="16" t="str">
        <f t="shared" si="30"/>
        <v/>
      </c>
      <c r="J117" s="12" t="str">
        <f t="shared" si="19"/>
        <v/>
      </c>
      <c r="K117" s="15" t="str">
        <f t="shared" si="20"/>
        <v/>
      </c>
      <c r="L117" s="14" t="str">
        <f t="shared" si="21"/>
        <v/>
      </c>
      <c r="M117" s="14" t="str">
        <f t="shared" si="22"/>
        <v/>
      </c>
      <c r="N117" s="15" t="str">
        <f t="shared" si="23"/>
        <v/>
      </c>
      <c r="O117" s="15" t="str">
        <f t="shared" si="24"/>
        <v/>
      </c>
      <c r="P117" s="16" t="str">
        <f t="shared" si="25"/>
        <v/>
      </c>
    </row>
    <row r="118" spans="1:16" x14ac:dyDescent="0.25">
      <c r="A118" s="1">
        <v>110</v>
      </c>
      <c r="B118" s="12" t="str">
        <f t="shared" si="18"/>
        <v/>
      </c>
      <c r="C118" s="15" t="str">
        <f t="shared" si="26"/>
        <v/>
      </c>
      <c r="D118" s="14" t="str">
        <f t="shared" si="27"/>
        <v/>
      </c>
      <c r="E118" s="14" t="str">
        <f t="shared" si="31"/>
        <v/>
      </c>
      <c r="F118" s="15" t="str">
        <f t="shared" si="28"/>
        <v/>
      </c>
      <c r="G118" s="15" t="str">
        <f t="shared" si="29"/>
        <v/>
      </c>
      <c r="H118" s="16" t="str">
        <f t="shared" si="30"/>
        <v/>
      </c>
      <c r="J118" s="12" t="str">
        <f t="shared" si="19"/>
        <v/>
      </c>
      <c r="K118" s="15" t="str">
        <f t="shared" si="20"/>
        <v/>
      </c>
      <c r="L118" s="14" t="str">
        <f t="shared" si="21"/>
        <v/>
      </c>
      <c r="M118" s="14" t="str">
        <f t="shared" si="22"/>
        <v/>
      </c>
      <c r="N118" s="15" t="str">
        <f t="shared" si="23"/>
        <v/>
      </c>
      <c r="O118" s="15" t="str">
        <f t="shared" si="24"/>
        <v/>
      </c>
      <c r="P118" s="16" t="str">
        <f t="shared" si="25"/>
        <v/>
      </c>
    </row>
    <row r="119" spans="1:16" x14ac:dyDescent="0.25">
      <c r="A119" s="1">
        <v>111</v>
      </c>
      <c r="B119" s="12" t="str">
        <f t="shared" si="18"/>
        <v/>
      </c>
      <c r="C119" s="15" t="str">
        <f t="shared" si="26"/>
        <v/>
      </c>
      <c r="D119" s="14" t="str">
        <f t="shared" si="27"/>
        <v/>
      </c>
      <c r="E119" s="14" t="str">
        <f t="shared" si="31"/>
        <v/>
      </c>
      <c r="F119" s="15" t="str">
        <f t="shared" si="28"/>
        <v/>
      </c>
      <c r="G119" s="15" t="str">
        <f t="shared" si="29"/>
        <v/>
      </c>
      <c r="H119" s="16" t="str">
        <f t="shared" si="30"/>
        <v/>
      </c>
      <c r="J119" s="12" t="str">
        <f t="shared" si="19"/>
        <v/>
      </c>
      <c r="K119" s="15" t="str">
        <f t="shared" si="20"/>
        <v/>
      </c>
      <c r="L119" s="14" t="str">
        <f t="shared" si="21"/>
        <v/>
      </c>
      <c r="M119" s="14" t="str">
        <f t="shared" si="22"/>
        <v/>
      </c>
      <c r="N119" s="15" t="str">
        <f t="shared" si="23"/>
        <v/>
      </c>
      <c r="O119" s="15" t="str">
        <f t="shared" si="24"/>
        <v/>
      </c>
      <c r="P119" s="16" t="str">
        <f t="shared" si="25"/>
        <v/>
      </c>
    </row>
    <row r="120" spans="1:16" x14ac:dyDescent="0.25">
      <c r="A120" s="1">
        <v>112</v>
      </c>
      <c r="B120" s="12" t="str">
        <f t="shared" si="18"/>
        <v/>
      </c>
      <c r="C120" s="15" t="str">
        <f t="shared" si="26"/>
        <v/>
      </c>
      <c r="D120" s="14" t="str">
        <f t="shared" si="27"/>
        <v/>
      </c>
      <c r="E120" s="14" t="str">
        <f t="shared" si="31"/>
        <v/>
      </c>
      <c r="F120" s="15" t="str">
        <f t="shared" si="28"/>
        <v/>
      </c>
      <c r="G120" s="15" t="str">
        <f t="shared" si="29"/>
        <v/>
      </c>
      <c r="H120" s="16" t="str">
        <f t="shared" si="30"/>
        <v/>
      </c>
      <c r="J120" s="12" t="str">
        <f t="shared" si="19"/>
        <v/>
      </c>
      <c r="K120" s="15" t="str">
        <f t="shared" si="20"/>
        <v/>
      </c>
      <c r="L120" s="14" t="str">
        <f t="shared" si="21"/>
        <v/>
      </c>
      <c r="M120" s="14" t="str">
        <f t="shared" si="22"/>
        <v/>
      </c>
      <c r="N120" s="15" t="str">
        <f t="shared" si="23"/>
        <v/>
      </c>
      <c r="O120" s="15" t="str">
        <f t="shared" si="24"/>
        <v/>
      </c>
      <c r="P120" s="16" t="str">
        <f t="shared" si="25"/>
        <v/>
      </c>
    </row>
    <row r="121" spans="1:16" x14ac:dyDescent="0.25">
      <c r="A121" s="1">
        <v>113</v>
      </c>
      <c r="B121" s="12" t="str">
        <f t="shared" si="18"/>
        <v/>
      </c>
      <c r="C121" s="15" t="str">
        <f t="shared" si="26"/>
        <v/>
      </c>
      <c r="D121" s="14" t="str">
        <f t="shared" si="27"/>
        <v/>
      </c>
      <c r="E121" s="14" t="str">
        <f t="shared" si="31"/>
        <v/>
      </c>
      <c r="F121" s="15" t="str">
        <f t="shared" si="28"/>
        <v/>
      </c>
      <c r="G121" s="15" t="str">
        <f t="shared" si="29"/>
        <v/>
      </c>
      <c r="H121" s="16" t="str">
        <f t="shared" si="30"/>
        <v/>
      </c>
      <c r="J121" s="12" t="str">
        <f t="shared" si="19"/>
        <v/>
      </c>
      <c r="K121" s="15" t="str">
        <f t="shared" si="20"/>
        <v/>
      </c>
      <c r="L121" s="14" t="str">
        <f t="shared" si="21"/>
        <v/>
      </c>
      <c r="M121" s="14" t="str">
        <f t="shared" si="22"/>
        <v/>
      </c>
      <c r="N121" s="15" t="str">
        <f t="shared" si="23"/>
        <v/>
      </c>
      <c r="O121" s="15" t="str">
        <f t="shared" si="24"/>
        <v/>
      </c>
      <c r="P121" s="16" t="str">
        <f t="shared" si="25"/>
        <v/>
      </c>
    </row>
    <row r="122" spans="1:16" x14ac:dyDescent="0.25">
      <c r="A122" s="1">
        <v>114</v>
      </c>
      <c r="B122" s="12" t="str">
        <f t="shared" si="18"/>
        <v/>
      </c>
      <c r="C122" s="15" t="str">
        <f t="shared" si="26"/>
        <v/>
      </c>
      <c r="D122" s="14" t="str">
        <f t="shared" si="27"/>
        <v/>
      </c>
      <c r="E122" s="14" t="str">
        <f t="shared" si="31"/>
        <v/>
      </c>
      <c r="F122" s="15" t="str">
        <f t="shared" si="28"/>
        <v/>
      </c>
      <c r="G122" s="15" t="str">
        <f t="shared" si="29"/>
        <v/>
      </c>
      <c r="H122" s="16" t="str">
        <f t="shared" si="30"/>
        <v/>
      </c>
      <c r="J122" s="12" t="str">
        <f t="shared" si="19"/>
        <v/>
      </c>
      <c r="K122" s="15" t="str">
        <f t="shared" si="20"/>
        <v/>
      </c>
      <c r="L122" s="14" t="str">
        <f t="shared" si="21"/>
        <v/>
      </c>
      <c r="M122" s="14" t="str">
        <f t="shared" si="22"/>
        <v/>
      </c>
      <c r="N122" s="15" t="str">
        <f t="shared" si="23"/>
        <v/>
      </c>
      <c r="O122" s="15" t="str">
        <f t="shared" si="24"/>
        <v/>
      </c>
      <c r="P122" s="16" t="str">
        <f t="shared" si="25"/>
        <v/>
      </c>
    </row>
    <row r="123" spans="1:16" x14ac:dyDescent="0.25">
      <c r="A123" s="1">
        <v>115</v>
      </c>
      <c r="B123" s="12" t="str">
        <f t="shared" si="18"/>
        <v/>
      </c>
      <c r="C123" s="15" t="str">
        <f t="shared" si="26"/>
        <v/>
      </c>
      <c r="D123" s="14" t="str">
        <f t="shared" si="27"/>
        <v/>
      </c>
      <c r="E123" s="14" t="str">
        <f t="shared" si="31"/>
        <v/>
      </c>
      <c r="F123" s="15" t="str">
        <f t="shared" si="28"/>
        <v/>
      </c>
      <c r="G123" s="15" t="str">
        <f t="shared" si="29"/>
        <v/>
      </c>
      <c r="H123" s="16" t="str">
        <f t="shared" si="30"/>
        <v/>
      </c>
      <c r="J123" s="12" t="str">
        <f t="shared" si="19"/>
        <v/>
      </c>
      <c r="K123" s="15" t="str">
        <f t="shared" si="20"/>
        <v/>
      </c>
      <c r="L123" s="14" t="str">
        <f t="shared" si="21"/>
        <v/>
      </c>
      <c r="M123" s="14" t="str">
        <f t="shared" si="22"/>
        <v/>
      </c>
      <c r="N123" s="15" t="str">
        <f t="shared" si="23"/>
        <v/>
      </c>
      <c r="O123" s="15" t="str">
        <f t="shared" si="24"/>
        <v/>
      </c>
      <c r="P123" s="16" t="str">
        <f t="shared" si="25"/>
        <v/>
      </c>
    </row>
    <row r="124" spans="1:16" x14ac:dyDescent="0.25">
      <c r="A124" s="1">
        <v>116</v>
      </c>
      <c r="B124" s="12" t="str">
        <f t="shared" si="18"/>
        <v/>
      </c>
      <c r="C124" s="15" t="str">
        <f t="shared" si="26"/>
        <v/>
      </c>
      <c r="D124" s="14" t="str">
        <f t="shared" si="27"/>
        <v/>
      </c>
      <c r="E124" s="14" t="str">
        <f t="shared" si="31"/>
        <v/>
      </c>
      <c r="F124" s="15" t="str">
        <f t="shared" si="28"/>
        <v/>
      </c>
      <c r="G124" s="15" t="str">
        <f t="shared" si="29"/>
        <v/>
      </c>
      <c r="H124" s="16" t="str">
        <f t="shared" si="30"/>
        <v/>
      </c>
      <c r="J124" s="12" t="str">
        <f t="shared" si="19"/>
        <v/>
      </c>
      <c r="K124" s="15" t="str">
        <f t="shared" si="20"/>
        <v/>
      </c>
      <c r="L124" s="14" t="str">
        <f t="shared" si="21"/>
        <v/>
      </c>
      <c r="M124" s="14" t="str">
        <f t="shared" si="22"/>
        <v/>
      </c>
      <c r="N124" s="15" t="str">
        <f t="shared" si="23"/>
        <v/>
      </c>
      <c r="O124" s="15" t="str">
        <f t="shared" si="24"/>
        <v/>
      </c>
      <c r="P124" s="16" t="str">
        <f t="shared" si="25"/>
        <v/>
      </c>
    </row>
    <row r="125" spans="1:16" x14ac:dyDescent="0.25">
      <c r="A125" s="1">
        <v>117</v>
      </c>
      <c r="B125" s="12" t="str">
        <f t="shared" si="18"/>
        <v/>
      </c>
      <c r="C125" s="15" t="str">
        <f t="shared" si="26"/>
        <v/>
      </c>
      <c r="D125" s="14" t="str">
        <f t="shared" si="27"/>
        <v/>
      </c>
      <c r="E125" s="14" t="str">
        <f t="shared" si="31"/>
        <v/>
      </c>
      <c r="F125" s="15" t="str">
        <f t="shared" si="28"/>
        <v/>
      </c>
      <c r="G125" s="15" t="str">
        <f t="shared" si="29"/>
        <v/>
      </c>
      <c r="H125" s="16" t="str">
        <f t="shared" si="30"/>
        <v/>
      </c>
      <c r="J125" s="12" t="str">
        <f t="shared" si="19"/>
        <v/>
      </c>
      <c r="K125" s="15" t="str">
        <f t="shared" si="20"/>
        <v/>
      </c>
      <c r="L125" s="14" t="str">
        <f t="shared" si="21"/>
        <v/>
      </c>
      <c r="M125" s="14" t="str">
        <f t="shared" si="22"/>
        <v/>
      </c>
      <c r="N125" s="15" t="str">
        <f t="shared" si="23"/>
        <v/>
      </c>
      <c r="O125" s="15" t="str">
        <f t="shared" si="24"/>
        <v/>
      </c>
      <c r="P125" s="16" t="str">
        <f t="shared" si="25"/>
        <v/>
      </c>
    </row>
    <row r="126" spans="1:16" x14ac:dyDescent="0.25">
      <c r="A126" s="1">
        <v>118</v>
      </c>
      <c r="B126" s="12" t="str">
        <f t="shared" si="18"/>
        <v/>
      </c>
      <c r="C126" s="15" t="str">
        <f t="shared" si="26"/>
        <v/>
      </c>
      <c r="D126" s="14" t="str">
        <f t="shared" si="27"/>
        <v/>
      </c>
      <c r="E126" s="14" t="str">
        <f t="shared" si="31"/>
        <v/>
      </c>
      <c r="F126" s="15" t="str">
        <f t="shared" si="28"/>
        <v/>
      </c>
      <c r="G126" s="15" t="str">
        <f t="shared" si="29"/>
        <v/>
      </c>
      <c r="H126" s="16" t="str">
        <f t="shared" si="30"/>
        <v/>
      </c>
      <c r="J126" s="12" t="str">
        <f t="shared" si="19"/>
        <v/>
      </c>
      <c r="K126" s="15" t="str">
        <f t="shared" si="20"/>
        <v/>
      </c>
      <c r="L126" s="14" t="str">
        <f t="shared" si="21"/>
        <v/>
      </c>
      <c r="M126" s="14" t="str">
        <f t="shared" si="22"/>
        <v/>
      </c>
      <c r="N126" s="15" t="str">
        <f t="shared" si="23"/>
        <v/>
      </c>
      <c r="O126" s="15" t="str">
        <f t="shared" si="24"/>
        <v/>
      </c>
      <c r="P126" s="16" t="str">
        <f t="shared" si="25"/>
        <v/>
      </c>
    </row>
    <row r="127" spans="1:16" x14ac:dyDescent="0.25">
      <c r="A127" s="1">
        <v>119</v>
      </c>
      <c r="B127" s="12" t="str">
        <f t="shared" si="18"/>
        <v/>
      </c>
      <c r="C127" s="15" t="str">
        <f t="shared" si="26"/>
        <v/>
      </c>
      <c r="D127" s="14" t="str">
        <f t="shared" si="27"/>
        <v/>
      </c>
      <c r="E127" s="14" t="str">
        <f t="shared" si="31"/>
        <v/>
      </c>
      <c r="F127" s="15" t="str">
        <f t="shared" si="28"/>
        <v/>
      </c>
      <c r="G127" s="15" t="str">
        <f t="shared" si="29"/>
        <v/>
      </c>
      <c r="H127" s="16" t="str">
        <f t="shared" si="30"/>
        <v/>
      </c>
      <c r="J127" s="12" t="str">
        <f t="shared" si="19"/>
        <v/>
      </c>
      <c r="K127" s="15" t="str">
        <f t="shared" si="20"/>
        <v/>
      </c>
      <c r="L127" s="14" t="str">
        <f t="shared" si="21"/>
        <v/>
      </c>
      <c r="M127" s="14" t="str">
        <f t="shared" si="22"/>
        <v/>
      </c>
      <c r="N127" s="15" t="str">
        <f t="shared" si="23"/>
        <v/>
      </c>
      <c r="O127" s="15" t="str">
        <f t="shared" si="24"/>
        <v/>
      </c>
      <c r="P127" s="16" t="str">
        <f t="shared" si="25"/>
        <v/>
      </c>
    </row>
    <row r="128" spans="1:16" x14ac:dyDescent="0.25">
      <c r="A128" s="1">
        <v>120</v>
      </c>
      <c r="B128" s="12" t="str">
        <f t="shared" si="18"/>
        <v/>
      </c>
      <c r="C128" s="15" t="str">
        <f t="shared" si="26"/>
        <v/>
      </c>
      <c r="D128" s="14" t="str">
        <f t="shared" si="27"/>
        <v/>
      </c>
      <c r="E128" s="14" t="str">
        <f t="shared" si="31"/>
        <v/>
      </c>
      <c r="F128" s="15" t="str">
        <f t="shared" si="28"/>
        <v/>
      </c>
      <c r="G128" s="15" t="str">
        <f t="shared" si="29"/>
        <v/>
      </c>
      <c r="H128" s="16" t="str">
        <f t="shared" si="30"/>
        <v/>
      </c>
      <c r="J128" s="12" t="str">
        <f t="shared" si="19"/>
        <v/>
      </c>
      <c r="K128" s="15" t="str">
        <f t="shared" si="20"/>
        <v/>
      </c>
      <c r="L128" s="14" t="str">
        <f t="shared" si="21"/>
        <v/>
      </c>
      <c r="M128" s="14" t="str">
        <f t="shared" si="22"/>
        <v/>
      </c>
      <c r="N128" s="15" t="str">
        <f t="shared" si="23"/>
        <v/>
      </c>
      <c r="O128" s="15" t="str">
        <f t="shared" si="24"/>
        <v/>
      </c>
      <c r="P128" s="16" t="str">
        <f t="shared" si="25"/>
        <v/>
      </c>
    </row>
    <row r="129" spans="1:16" x14ac:dyDescent="0.25">
      <c r="A129" s="1">
        <v>121</v>
      </c>
      <c r="B129" s="12" t="str">
        <f t="shared" si="18"/>
        <v/>
      </c>
      <c r="C129" s="15" t="str">
        <f t="shared" si="26"/>
        <v/>
      </c>
      <c r="D129" s="14" t="str">
        <f t="shared" si="27"/>
        <v/>
      </c>
      <c r="E129" s="14" t="str">
        <f t="shared" si="31"/>
        <v/>
      </c>
      <c r="F129" s="15" t="str">
        <f t="shared" si="28"/>
        <v/>
      </c>
      <c r="G129" s="15" t="str">
        <f t="shared" si="29"/>
        <v/>
      </c>
      <c r="H129" s="16" t="str">
        <f t="shared" si="30"/>
        <v/>
      </c>
      <c r="J129" s="12" t="str">
        <f t="shared" si="19"/>
        <v/>
      </c>
      <c r="K129" s="15" t="str">
        <f t="shared" si="20"/>
        <v/>
      </c>
      <c r="L129" s="14" t="str">
        <f t="shared" si="21"/>
        <v/>
      </c>
      <c r="M129" s="14" t="str">
        <f t="shared" si="22"/>
        <v/>
      </c>
      <c r="N129" s="15" t="str">
        <f t="shared" si="23"/>
        <v/>
      </c>
      <c r="O129" s="15" t="str">
        <f t="shared" si="24"/>
        <v/>
      </c>
      <c r="P129" s="16" t="str">
        <f t="shared" si="25"/>
        <v/>
      </c>
    </row>
    <row r="130" spans="1:16" x14ac:dyDescent="0.25">
      <c r="A130" s="1">
        <v>122</v>
      </c>
      <c r="B130" s="12" t="str">
        <f t="shared" si="18"/>
        <v/>
      </c>
      <c r="C130" s="15" t="str">
        <f t="shared" si="26"/>
        <v/>
      </c>
      <c r="D130" s="14" t="str">
        <f t="shared" si="27"/>
        <v/>
      </c>
      <c r="E130" s="14" t="str">
        <f t="shared" si="31"/>
        <v/>
      </c>
      <c r="F130" s="15" t="str">
        <f t="shared" si="28"/>
        <v/>
      </c>
      <c r="G130" s="15" t="str">
        <f t="shared" si="29"/>
        <v/>
      </c>
      <c r="H130" s="16" t="str">
        <f t="shared" si="30"/>
        <v/>
      </c>
      <c r="J130" s="12" t="str">
        <f t="shared" si="19"/>
        <v/>
      </c>
      <c r="K130" s="15" t="str">
        <f t="shared" si="20"/>
        <v/>
      </c>
      <c r="L130" s="14" t="str">
        <f t="shared" si="21"/>
        <v/>
      </c>
      <c r="M130" s="14" t="str">
        <f t="shared" si="22"/>
        <v/>
      </c>
      <c r="N130" s="15" t="str">
        <f t="shared" si="23"/>
        <v/>
      </c>
      <c r="O130" s="15" t="str">
        <f t="shared" si="24"/>
        <v/>
      </c>
      <c r="P130" s="16" t="str">
        <f t="shared" si="25"/>
        <v/>
      </c>
    </row>
    <row r="131" spans="1:16" x14ac:dyDescent="0.25">
      <c r="A131" s="1">
        <v>123</v>
      </c>
      <c r="B131" s="12" t="str">
        <f t="shared" si="18"/>
        <v/>
      </c>
      <c r="C131" s="15" t="str">
        <f t="shared" si="26"/>
        <v/>
      </c>
      <c r="D131" s="14" t="str">
        <f t="shared" si="27"/>
        <v/>
      </c>
      <c r="E131" s="14" t="str">
        <f t="shared" si="31"/>
        <v/>
      </c>
      <c r="F131" s="15" t="str">
        <f t="shared" si="28"/>
        <v/>
      </c>
      <c r="G131" s="15" t="str">
        <f t="shared" si="29"/>
        <v/>
      </c>
      <c r="H131" s="16" t="str">
        <f t="shared" si="30"/>
        <v/>
      </c>
      <c r="J131" s="12" t="str">
        <f t="shared" si="19"/>
        <v/>
      </c>
      <c r="K131" s="15" t="str">
        <f t="shared" si="20"/>
        <v/>
      </c>
      <c r="L131" s="14" t="str">
        <f t="shared" si="21"/>
        <v/>
      </c>
      <c r="M131" s="14" t="str">
        <f t="shared" si="22"/>
        <v/>
      </c>
      <c r="N131" s="15" t="str">
        <f t="shared" si="23"/>
        <v/>
      </c>
      <c r="O131" s="15" t="str">
        <f t="shared" si="24"/>
        <v/>
      </c>
      <c r="P131" s="16" t="str">
        <f t="shared" si="25"/>
        <v/>
      </c>
    </row>
    <row r="132" spans="1:16" x14ac:dyDescent="0.25">
      <c r="A132" s="1">
        <v>124</v>
      </c>
      <c r="B132" s="12" t="str">
        <f t="shared" si="18"/>
        <v/>
      </c>
      <c r="C132" s="15" t="str">
        <f t="shared" si="26"/>
        <v/>
      </c>
      <c r="D132" s="14" t="str">
        <f t="shared" si="27"/>
        <v/>
      </c>
      <c r="E132" s="14" t="str">
        <f t="shared" si="31"/>
        <v/>
      </c>
      <c r="F132" s="15" t="str">
        <f t="shared" si="28"/>
        <v/>
      </c>
      <c r="G132" s="15" t="str">
        <f t="shared" si="29"/>
        <v/>
      </c>
      <c r="H132" s="16" t="str">
        <f t="shared" si="30"/>
        <v/>
      </c>
      <c r="J132" s="12" t="str">
        <f t="shared" si="19"/>
        <v/>
      </c>
      <c r="K132" s="15" t="str">
        <f t="shared" si="20"/>
        <v/>
      </c>
      <c r="L132" s="14" t="str">
        <f t="shared" si="21"/>
        <v/>
      </c>
      <c r="M132" s="14" t="str">
        <f t="shared" si="22"/>
        <v/>
      </c>
      <c r="N132" s="15" t="str">
        <f t="shared" si="23"/>
        <v/>
      </c>
      <c r="O132" s="15" t="str">
        <f t="shared" si="24"/>
        <v/>
      </c>
      <c r="P132" s="16" t="str">
        <f t="shared" si="25"/>
        <v/>
      </c>
    </row>
    <row r="133" spans="1:16" x14ac:dyDescent="0.25">
      <c r="A133" s="1">
        <v>125</v>
      </c>
      <c r="B133" s="12" t="str">
        <f t="shared" si="18"/>
        <v/>
      </c>
      <c r="C133" s="15" t="str">
        <f t="shared" si="26"/>
        <v/>
      </c>
      <c r="D133" s="14" t="str">
        <f t="shared" si="27"/>
        <v/>
      </c>
      <c r="E133" s="14" t="str">
        <f t="shared" si="31"/>
        <v/>
      </c>
      <c r="F133" s="15" t="str">
        <f t="shared" si="28"/>
        <v/>
      </c>
      <c r="G133" s="15" t="str">
        <f t="shared" si="29"/>
        <v/>
      </c>
      <c r="H133" s="16" t="str">
        <f t="shared" si="30"/>
        <v/>
      </c>
      <c r="J133" s="12" t="str">
        <f t="shared" si="19"/>
        <v/>
      </c>
      <c r="K133" s="15" t="str">
        <f t="shared" si="20"/>
        <v/>
      </c>
      <c r="L133" s="14" t="str">
        <f t="shared" si="21"/>
        <v/>
      </c>
      <c r="M133" s="14" t="str">
        <f t="shared" si="22"/>
        <v/>
      </c>
      <c r="N133" s="15" t="str">
        <f t="shared" si="23"/>
        <v/>
      </c>
      <c r="O133" s="15" t="str">
        <f t="shared" si="24"/>
        <v/>
      </c>
      <c r="P133" s="16" t="str">
        <f t="shared" si="25"/>
        <v/>
      </c>
    </row>
    <row r="134" spans="1:16" x14ac:dyDescent="0.25">
      <c r="A134" s="1">
        <v>126</v>
      </c>
      <c r="B134" s="12" t="str">
        <f t="shared" si="18"/>
        <v/>
      </c>
      <c r="C134" s="15" t="str">
        <f t="shared" si="26"/>
        <v/>
      </c>
      <c r="D134" s="14" t="str">
        <f t="shared" si="27"/>
        <v/>
      </c>
      <c r="E134" s="14" t="str">
        <f t="shared" si="31"/>
        <v/>
      </c>
      <c r="F134" s="15" t="str">
        <f t="shared" si="28"/>
        <v/>
      </c>
      <c r="G134" s="15" t="str">
        <f t="shared" si="29"/>
        <v/>
      </c>
      <c r="H134" s="16" t="str">
        <f t="shared" si="30"/>
        <v/>
      </c>
      <c r="J134" s="12" t="str">
        <f t="shared" si="19"/>
        <v/>
      </c>
      <c r="K134" s="15" t="str">
        <f t="shared" si="20"/>
        <v/>
      </c>
      <c r="L134" s="14" t="str">
        <f t="shared" si="21"/>
        <v/>
      </c>
      <c r="M134" s="14" t="str">
        <f t="shared" si="22"/>
        <v/>
      </c>
      <c r="N134" s="15" t="str">
        <f t="shared" si="23"/>
        <v/>
      </c>
      <c r="O134" s="15" t="str">
        <f t="shared" si="24"/>
        <v/>
      </c>
      <c r="P134" s="16" t="str">
        <f t="shared" si="25"/>
        <v/>
      </c>
    </row>
    <row r="135" spans="1:16" x14ac:dyDescent="0.25">
      <c r="A135" s="1">
        <v>127</v>
      </c>
      <c r="B135" s="12" t="str">
        <f t="shared" si="18"/>
        <v/>
      </c>
      <c r="C135" s="15" t="str">
        <f t="shared" si="26"/>
        <v/>
      </c>
      <c r="D135" s="14" t="str">
        <f t="shared" si="27"/>
        <v/>
      </c>
      <c r="E135" s="14" t="str">
        <f t="shared" si="31"/>
        <v/>
      </c>
      <c r="F135" s="15" t="str">
        <f t="shared" si="28"/>
        <v/>
      </c>
      <c r="G135" s="15" t="str">
        <f t="shared" si="29"/>
        <v/>
      </c>
      <c r="H135" s="16" t="str">
        <f t="shared" si="30"/>
        <v/>
      </c>
      <c r="J135" s="12" t="str">
        <f t="shared" si="19"/>
        <v/>
      </c>
      <c r="K135" s="15" t="str">
        <f t="shared" si="20"/>
        <v/>
      </c>
      <c r="L135" s="14" t="str">
        <f t="shared" si="21"/>
        <v/>
      </c>
      <c r="M135" s="14" t="str">
        <f t="shared" si="22"/>
        <v/>
      </c>
      <c r="N135" s="15" t="str">
        <f t="shared" si="23"/>
        <v/>
      </c>
      <c r="O135" s="15" t="str">
        <f t="shared" si="24"/>
        <v/>
      </c>
      <c r="P135" s="16" t="str">
        <f t="shared" si="25"/>
        <v/>
      </c>
    </row>
    <row r="136" spans="1:16" x14ac:dyDescent="0.25">
      <c r="A136" s="1">
        <v>128</v>
      </c>
      <c r="B136" s="12" t="str">
        <f t="shared" si="18"/>
        <v/>
      </c>
      <c r="C136" s="15" t="str">
        <f t="shared" si="26"/>
        <v/>
      </c>
      <c r="D136" s="14" t="str">
        <f t="shared" si="27"/>
        <v/>
      </c>
      <c r="E136" s="14" t="str">
        <f t="shared" si="31"/>
        <v/>
      </c>
      <c r="F136" s="15" t="str">
        <f t="shared" si="28"/>
        <v/>
      </c>
      <c r="G136" s="15" t="str">
        <f t="shared" si="29"/>
        <v/>
      </c>
      <c r="H136" s="16" t="str">
        <f t="shared" si="30"/>
        <v/>
      </c>
      <c r="J136" s="12" t="str">
        <f t="shared" si="19"/>
        <v/>
      </c>
      <c r="K136" s="15" t="str">
        <f t="shared" si="20"/>
        <v/>
      </c>
      <c r="L136" s="14" t="str">
        <f t="shared" si="21"/>
        <v/>
      </c>
      <c r="M136" s="14" t="str">
        <f t="shared" si="22"/>
        <v/>
      </c>
      <c r="N136" s="15" t="str">
        <f t="shared" si="23"/>
        <v/>
      </c>
      <c r="O136" s="15" t="str">
        <f t="shared" si="24"/>
        <v/>
      </c>
      <c r="P136" s="16" t="str">
        <f t="shared" si="25"/>
        <v/>
      </c>
    </row>
    <row r="137" spans="1:16" x14ac:dyDescent="0.25">
      <c r="A137" s="1">
        <v>129</v>
      </c>
      <c r="B137" s="12" t="str">
        <f t="shared" si="18"/>
        <v/>
      </c>
      <c r="C137" s="15" t="str">
        <f t="shared" si="26"/>
        <v/>
      </c>
      <c r="D137" s="14" t="str">
        <f t="shared" si="27"/>
        <v/>
      </c>
      <c r="E137" s="14" t="str">
        <f t="shared" si="31"/>
        <v/>
      </c>
      <c r="F137" s="15" t="str">
        <f t="shared" si="28"/>
        <v/>
      </c>
      <c r="G137" s="15" t="str">
        <f t="shared" si="29"/>
        <v/>
      </c>
      <c r="H137" s="16" t="str">
        <f t="shared" si="30"/>
        <v/>
      </c>
      <c r="J137" s="12" t="str">
        <f t="shared" si="19"/>
        <v/>
      </c>
      <c r="K137" s="15" t="str">
        <f t="shared" si="20"/>
        <v/>
      </c>
      <c r="L137" s="14" t="str">
        <f t="shared" si="21"/>
        <v/>
      </c>
      <c r="M137" s="14" t="str">
        <f t="shared" si="22"/>
        <v/>
      </c>
      <c r="N137" s="15" t="str">
        <f t="shared" si="23"/>
        <v/>
      </c>
      <c r="O137" s="15" t="str">
        <f t="shared" si="24"/>
        <v/>
      </c>
      <c r="P137" s="16" t="str">
        <f t="shared" si="25"/>
        <v/>
      </c>
    </row>
    <row r="138" spans="1:16" x14ac:dyDescent="0.25">
      <c r="A138" s="1">
        <v>130</v>
      </c>
      <c r="B138" s="12" t="str">
        <f t="shared" ref="B138:B201" si="32">IF(A138&lt;=$C$4,A138,"")</f>
        <v/>
      </c>
      <c r="C138" s="15" t="str">
        <f t="shared" si="26"/>
        <v/>
      </c>
      <c r="D138" s="14" t="str">
        <f t="shared" si="27"/>
        <v/>
      </c>
      <c r="E138" s="14" t="str">
        <f t="shared" si="31"/>
        <v/>
      </c>
      <c r="F138" s="15" t="str">
        <f t="shared" si="28"/>
        <v/>
      </c>
      <c r="G138" s="15" t="str">
        <f t="shared" si="29"/>
        <v/>
      </c>
      <c r="H138" s="16" t="str">
        <f t="shared" si="30"/>
        <v/>
      </c>
      <c r="J138" s="12" t="str">
        <f t="shared" ref="J138:J201" si="33">IF(A138&lt;=$K$4,A138,"")</f>
        <v/>
      </c>
      <c r="K138" s="15" t="str">
        <f t="shared" si="20"/>
        <v/>
      </c>
      <c r="L138" s="14" t="str">
        <f t="shared" si="21"/>
        <v/>
      </c>
      <c r="M138" s="14" t="str">
        <f t="shared" si="22"/>
        <v/>
      </c>
      <c r="N138" s="15" t="str">
        <f t="shared" si="23"/>
        <v/>
      </c>
      <c r="O138" s="15" t="str">
        <f t="shared" si="24"/>
        <v/>
      </c>
      <c r="P138" s="16" t="str">
        <f t="shared" si="25"/>
        <v/>
      </c>
    </row>
    <row r="139" spans="1:16" x14ac:dyDescent="0.25">
      <c r="A139" s="1">
        <v>131</v>
      </c>
      <c r="B139" s="12" t="str">
        <f t="shared" si="32"/>
        <v/>
      </c>
      <c r="C139" s="15" t="str">
        <f t="shared" si="26"/>
        <v/>
      </c>
      <c r="D139" s="14" t="str">
        <f t="shared" si="27"/>
        <v/>
      </c>
      <c r="E139" s="14" t="str">
        <f t="shared" si="31"/>
        <v/>
      </c>
      <c r="F139" s="15" t="str">
        <f t="shared" si="28"/>
        <v/>
      </c>
      <c r="G139" s="15" t="str">
        <f t="shared" si="29"/>
        <v/>
      </c>
      <c r="H139" s="16" t="str">
        <f t="shared" si="30"/>
        <v/>
      </c>
      <c r="J139" s="12" t="str">
        <f t="shared" si="33"/>
        <v/>
      </c>
      <c r="K139" s="15" t="str">
        <f t="shared" ref="K139:K202" si="34">IF(J139="","",P138)</f>
        <v/>
      </c>
      <c r="L139" s="14" t="str">
        <f t="shared" ref="L139:L202" si="35">IF(J139="","",K139*$K$3/12)</f>
        <v/>
      </c>
      <c r="M139" s="14" t="str">
        <f t="shared" ref="M139:M202" si="36">IF(J139="","",M138+L139)</f>
        <v/>
      </c>
      <c r="N139" s="15" t="str">
        <f t="shared" ref="N139:N202" si="37">IF(J139="","",O139-L139)</f>
        <v/>
      </c>
      <c r="O139" s="15" t="str">
        <f t="shared" ref="O139:O202" si="38">IF(J139="","",$K$5)</f>
        <v/>
      </c>
      <c r="P139" s="16" t="str">
        <f t="shared" ref="P139:P202" si="39">IF(J139="","",K139-N139)</f>
        <v/>
      </c>
    </row>
    <row r="140" spans="1:16" x14ac:dyDescent="0.25">
      <c r="A140" s="1">
        <v>132</v>
      </c>
      <c r="B140" s="12" t="str">
        <f t="shared" si="32"/>
        <v/>
      </c>
      <c r="C140" s="15" t="str">
        <f t="shared" si="26"/>
        <v/>
      </c>
      <c r="D140" s="14" t="str">
        <f t="shared" si="27"/>
        <v/>
      </c>
      <c r="E140" s="14" t="str">
        <f t="shared" si="31"/>
        <v/>
      </c>
      <c r="F140" s="15" t="str">
        <f t="shared" si="28"/>
        <v/>
      </c>
      <c r="G140" s="15" t="str">
        <f t="shared" si="29"/>
        <v/>
      </c>
      <c r="H140" s="16" t="str">
        <f t="shared" si="30"/>
        <v/>
      </c>
      <c r="J140" s="12" t="str">
        <f t="shared" si="33"/>
        <v/>
      </c>
      <c r="K140" s="15" t="str">
        <f t="shared" si="34"/>
        <v/>
      </c>
      <c r="L140" s="14" t="str">
        <f t="shared" si="35"/>
        <v/>
      </c>
      <c r="M140" s="14" t="str">
        <f t="shared" si="36"/>
        <v/>
      </c>
      <c r="N140" s="15" t="str">
        <f t="shared" si="37"/>
        <v/>
      </c>
      <c r="O140" s="15" t="str">
        <f t="shared" si="38"/>
        <v/>
      </c>
      <c r="P140" s="16" t="str">
        <f t="shared" si="39"/>
        <v/>
      </c>
    </row>
    <row r="141" spans="1:16" x14ac:dyDescent="0.25">
      <c r="A141" s="1">
        <v>133</v>
      </c>
      <c r="B141" s="12" t="str">
        <f t="shared" si="32"/>
        <v/>
      </c>
      <c r="C141" s="15" t="str">
        <f t="shared" si="26"/>
        <v/>
      </c>
      <c r="D141" s="14" t="str">
        <f t="shared" si="27"/>
        <v/>
      </c>
      <c r="E141" s="14" t="str">
        <f t="shared" si="31"/>
        <v/>
      </c>
      <c r="F141" s="15" t="str">
        <f t="shared" si="28"/>
        <v/>
      </c>
      <c r="G141" s="15" t="str">
        <f t="shared" si="29"/>
        <v/>
      </c>
      <c r="H141" s="16" t="str">
        <f t="shared" si="30"/>
        <v/>
      </c>
      <c r="J141" s="12" t="str">
        <f t="shared" si="33"/>
        <v/>
      </c>
      <c r="K141" s="15" t="str">
        <f t="shared" si="34"/>
        <v/>
      </c>
      <c r="L141" s="14" t="str">
        <f t="shared" si="35"/>
        <v/>
      </c>
      <c r="M141" s="14" t="str">
        <f t="shared" si="36"/>
        <v/>
      </c>
      <c r="N141" s="15" t="str">
        <f t="shared" si="37"/>
        <v/>
      </c>
      <c r="O141" s="15" t="str">
        <f t="shared" si="38"/>
        <v/>
      </c>
      <c r="P141" s="16" t="str">
        <f t="shared" si="39"/>
        <v/>
      </c>
    </row>
    <row r="142" spans="1:16" x14ac:dyDescent="0.25">
      <c r="A142" s="1">
        <v>134</v>
      </c>
      <c r="B142" s="12" t="str">
        <f t="shared" si="32"/>
        <v/>
      </c>
      <c r="C142" s="15" t="str">
        <f t="shared" si="26"/>
        <v/>
      </c>
      <c r="D142" s="14" t="str">
        <f t="shared" si="27"/>
        <v/>
      </c>
      <c r="E142" s="14" t="str">
        <f t="shared" si="31"/>
        <v/>
      </c>
      <c r="F142" s="15" t="str">
        <f t="shared" si="28"/>
        <v/>
      </c>
      <c r="G142" s="15" t="str">
        <f t="shared" si="29"/>
        <v/>
      </c>
      <c r="H142" s="16" t="str">
        <f t="shared" si="30"/>
        <v/>
      </c>
      <c r="J142" s="12" t="str">
        <f t="shared" si="33"/>
        <v/>
      </c>
      <c r="K142" s="15" t="str">
        <f t="shared" si="34"/>
        <v/>
      </c>
      <c r="L142" s="14" t="str">
        <f t="shared" si="35"/>
        <v/>
      </c>
      <c r="M142" s="14" t="str">
        <f t="shared" si="36"/>
        <v/>
      </c>
      <c r="N142" s="15" t="str">
        <f t="shared" si="37"/>
        <v/>
      </c>
      <c r="O142" s="15" t="str">
        <f t="shared" si="38"/>
        <v/>
      </c>
      <c r="P142" s="16" t="str">
        <f t="shared" si="39"/>
        <v/>
      </c>
    </row>
    <row r="143" spans="1:16" x14ac:dyDescent="0.25">
      <c r="A143" s="1">
        <v>135</v>
      </c>
      <c r="B143" s="12" t="str">
        <f t="shared" si="32"/>
        <v/>
      </c>
      <c r="C143" s="15" t="str">
        <f t="shared" si="26"/>
        <v/>
      </c>
      <c r="D143" s="14" t="str">
        <f t="shared" si="27"/>
        <v/>
      </c>
      <c r="E143" s="14" t="str">
        <f t="shared" si="31"/>
        <v/>
      </c>
      <c r="F143" s="15" t="str">
        <f t="shared" si="28"/>
        <v/>
      </c>
      <c r="G143" s="15" t="str">
        <f t="shared" si="29"/>
        <v/>
      </c>
      <c r="H143" s="16" t="str">
        <f t="shared" si="30"/>
        <v/>
      </c>
      <c r="J143" s="12" t="str">
        <f t="shared" si="33"/>
        <v/>
      </c>
      <c r="K143" s="15" t="str">
        <f t="shared" si="34"/>
        <v/>
      </c>
      <c r="L143" s="14" t="str">
        <f t="shared" si="35"/>
        <v/>
      </c>
      <c r="M143" s="14" t="str">
        <f t="shared" si="36"/>
        <v/>
      </c>
      <c r="N143" s="15" t="str">
        <f t="shared" si="37"/>
        <v/>
      </c>
      <c r="O143" s="15" t="str">
        <f t="shared" si="38"/>
        <v/>
      </c>
      <c r="P143" s="16" t="str">
        <f t="shared" si="39"/>
        <v/>
      </c>
    </row>
    <row r="144" spans="1:16" x14ac:dyDescent="0.25">
      <c r="A144" s="1">
        <v>136</v>
      </c>
      <c r="B144" s="12" t="str">
        <f t="shared" si="32"/>
        <v/>
      </c>
      <c r="C144" s="15" t="str">
        <f t="shared" si="26"/>
        <v/>
      </c>
      <c r="D144" s="14" t="str">
        <f t="shared" si="27"/>
        <v/>
      </c>
      <c r="E144" s="14" t="str">
        <f t="shared" si="31"/>
        <v/>
      </c>
      <c r="F144" s="15" t="str">
        <f t="shared" si="28"/>
        <v/>
      </c>
      <c r="G144" s="15" t="str">
        <f t="shared" si="29"/>
        <v/>
      </c>
      <c r="H144" s="16" t="str">
        <f t="shared" si="30"/>
        <v/>
      </c>
      <c r="J144" s="12" t="str">
        <f t="shared" si="33"/>
        <v/>
      </c>
      <c r="K144" s="15" t="str">
        <f t="shared" si="34"/>
        <v/>
      </c>
      <c r="L144" s="14" t="str">
        <f t="shared" si="35"/>
        <v/>
      </c>
      <c r="M144" s="14" t="str">
        <f t="shared" si="36"/>
        <v/>
      </c>
      <c r="N144" s="15" t="str">
        <f t="shared" si="37"/>
        <v/>
      </c>
      <c r="O144" s="15" t="str">
        <f t="shared" si="38"/>
        <v/>
      </c>
      <c r="P144" s="16" t="str">
        <f t="shared" si="39"/>
        <v/>
      </c>
    </row>
    <row r="145" spans="1:16" x14ac:dyDescent="0.25">
      <c r="A145" s="1">
        <v>137</v>
      </c>
      <c r="B145" s="12" t="str">
        <f t="shared" si="32"/>
        <v/>
      </c>
      <c r="C145" s="15" t="str">
        <f t="shared" si="26"/>
        <v/>
      </c>
      <c r="D145" s="14" t="str">
        <f t="shared" si="27"/>
        <v/>
      </c>
      <c r="E145" s="14" t="str">
        <f t="shared" si="31"/>
        <v/>
      </c>
      <c r="F145" s="15" t="str">
        <f t="shared" si="28"/>
        <v/>
      </c>
      <c r="G145" s="15" t="str">
        <f t="shared" si="29"/>
        <v/>
      </c>
      <c r="H145" s="16" t="str">
        <f t="shared" si="30"/>
        <v/>
      </c>
      <c r="J145" s="12" t="str">
        <f t="shared" si="33"/>
        <v/>
      </c>
      <c r="K145" s="15" t="str">
        <f t="shared" si="34"/>
        <v/>
      </c>
      <c r="L145" s="14" t="str">
        <f t="shared" si="35"/>
        <v/>
      </c>
      <c r="M145" s="14" t="str">
        <f t="shared" si="36"/>
        <v/>
      </c>
      <c r="N145" s="15" t="str">
        <f t="shared" si="37"/>
        <v/>
      </c>
      <c r="O145" s="15" t="str">
        <f t="shared" si="38"/>
        <v/>
      </c>
      <c r="P145" s="16" t="str">
        <f t="shared" si="39"/>
        <v/>
      </c>
    </row>
    <row r="146" spans="1:16" x14ac:dyDescent="0.25">
      <c r="A146" s="1">
        <v>138</v>
      </c>
      <c r="B146" s="12" t="str">
        <f t="shared" si="32"/>
        <v/>
      </c>
      <c r="C146" s="15" t="str">
        <f t="shared" si="26"/>
        <v/>
      </c>
      <c r="D146" s="14" t="str">
        <f t="shared" si="27"/>
        <v/>
      </c>
      <c r="E146" s="14" t="str">
        <f t="shared" si="31"/>
        <v/>
      </c>
      <c r="F146" s="15" t="str">
        <f t="shared" si="28"/>
        <v/>
      </c>
      <c r="G146" s="15" t="str">
        <f t="shared" si="29"/>
        <v/>
      </c>
      <c r="H146" s="16" t="str">
        <f t="shared" si="30"/>
        <v/>
      </c>
      <c r="J146" s="12" t="str">
        <f t="shared" si="33"/>
        <v/>
      </c>
      <c r="K146" s="15" t="str">
        <f t="shared" si="34"/>
        <v/>
      </c>
      <c r="L146" s="14" t="str">
        <f t="shared" si="35"/>
        <v/>
      </c>
      <c r="M146" s="14" t="str">
        <f t="shared" si="36"/>
        <v/>
      </c>
      <c r="N146" s="15" t="str">
        <f t="shared" si="37"/>
        <v/>
      </c>
      <c r="O146" s="15" t="str">
        <f t="shared" si="38"/>
        <v/>
      </c>
      <c r="P146" s="16" t="str">
        <f t="shared" si="39"/>
        <v/>
      </c>
    </row>
    <row r="147" spans="1:16" x14ac:dyDescent="0.25">
      <c r="A147" s="1">
        <v>139</v>
      </c>
      <c r="B147" s="12" t="str">
        <f t="shared" si="32"/>
        <v/>
      </c>
      <c r="C147" s="15" t="str">
        <f t="shared" si="26"/>
        <v/>
      </c>
      <c r="D147" s="14" t="str">
        <f t="shared" si="27"/>
        <v/>
      </c>
      <c r="E147" s="14" t="str">
        <f t="shared" si="31"/>
        <v/>
      </c>
      <c r="F147" s="15" t="str">
        <f t="shared" si="28"/>
        <v/>
      </c>
      <c r="G147" s="15" t="str">
        <f t="shared" si="29"/>
        <v/>
      </c>
      <c r="H147" s="16" t="str">
        <f t="shared" si="30"/>
        <v/>
      </c>
      <c r="J147" s="12" t="str">
        <f t="shared" si="33"/>
        <v/>
      </c>
      <c r="K147" s="15" t="str">
        <f t="shared" si="34"/>
        <v/>
      </c>
      <c r="L147" s="14" t="str">
        <f t="shared" si="35"/>
        <v/>
      </c>
      <c r="M147" s="14" t="str">
        <f t="shared" si="36"/>
        <v/>
      </c>
      <c r="N147" s="15" t="str">
        <f t="shared" si="37"/>
        <v/>
      </c>
      <c r="O147" s="15" t="str">
        <f t="shared" si="38"/>
        <v/>
      </c>
      <c r="P147" s="16" t="str">
        <f t="shared" si="39"/>
        <v/>
      </c>
    </row>
    <row r="148" spans="1:16" x14ac:dyDescent="0.25">
      <c r="A148" s="1">
        <v>140</v>
      </c>
      <c r="B148" s="12" t="str">
        <f t="shared" si="32"/>
        <v/>
      </c>
      <c r="C148" s="15" t="str">
        <f t="shared" si="26"/>
        <v/>
      </c>
      <c r="D148" s="14" t="str">
        <f t="shared" si="27"/>
        <v/>
      </c>
      <c r="E148" s="14" t="str">
        <f t="shared" si="31"/>
        <v/>
      </c>
      <c r="F148" s="15" t="str">
        <f t="shared" si="28"/>
        <v/>
      </c>
      <c r="G148" s="15" t="str">
        <f t="shared" si="29"/>
        <v/>
      </c>
      <c r="H148" s="16" t="str">
        <f t="shared" si="30"/>
        <v/>
      </c>
      <c r="J148" s="12" t="str">
        <f t="shared" si="33"/>
        <v/>
      </c>
      <c r="K148" s="15" t="str">
        <f t="shared" si="34"/>
        <v/>
      </c>
      <c r="L148" s="14" t="str">
        <f t="shared" si="35"/>
        <v/>
      </c>
      <c r="M148" s="14" t="str">
        <f t="shared" si="36"/>
        <v/>
      </c>
      <c r="N148" s="15" t="str">
        <f t="shared" si="37"/>
        <v/>
      </c>
      <c r="O148" s="15" t="str">
        <f t="shared" si="38"/>
        <v/>
      </c>
      <c r="P148" s="16" t="str">
        <f t="shared" si="39"/>
        <v/>
      </c>
    </row>
    <row r="149" spans="1:16" x14ac:dyDescent="0.25">
      <c r="A149" s="1">
        <v>141</v>
      </c>
      <c r="B149" s="12" t="str">
        <f t="shared" si="32"/>
        <v/>
      </c>
      <c r="C149" s="15" t="str">
        <f t="shared" si="26"/>
        <v/>
      </c>
      <c r="D149" s="14" t="str">
        <f t="shared" si="27"/>
        <v/>
      </c>
      <c r="E149" s="14" t="str">
        <f t="shared" si="31"/>
        <v/>
      </c>
      <c r="F149" s="15" t="str">
        <f t="shared" si="28"/>
        <v/>
      </c>
      <c r="G149" s="15" t="str">
        <f t="shared" si="29"/>
        <v/>
      </c>
      <c r="H149" s="16" t="str">
        <f t="shared" si="30"/>
        <v/>
      </c>
      <c r="J149" s="12" t="str">
        <f t="shared" si="33"/>
        <v/>
      </c>
      <c r="K149" s="15" t="str">
        <f t="shared" si="34"/>
        <v/>
      </c>
      <c r="L149" s="14" t="str">
        <f t="shared" si="35"/>
        <v/>
      </c>
      <c r="M149" s="14" t="str">
        <f t="shared" si="36"/>
        <v/>
      </c>
      <c r="N149" s="15" t="str">
        <f t="shared" si="37"/>
        <v/>
      </c>
      <c r="O149" s="15" t="str">
        <f t="shared" si="38"/>
        <v/>
      </c>
      <c r="P149" s="16" t="str">
        <f t="shared" si="39"/>
        <v/>
      </c>
    </row>
    <row r="150" spans="1:16" x14ac:dyDescent="0.25">
      <c r="A150" s="1">
        <v>142</v>
      </c>
      <c r="B150" s="12" t="str">
        <f t="shared" si="32"/>
        <v/>
      </c>
      <c r="C150" s="15" t="str">
        <f t="shared" si="26"/>
        <v/>
      </c>
      <c r="D150" s="14" t="str">
        <f t="shared" si="27"/>
        <v/>
      </c>
      <c r="E150" s="14" t="str">
        <f t="shared" si="31"/>
        <v/>
      </c>
      <c r="F150" s="15" t="str">
        <f t="shared" si="28"/>
        <v/>
      </c>
      <c r="G150" s="15" t="str">
        <f t="shared" si="29"/>
        <v/>
      </c>
      <c r="H150" s="16" t="str">
        <f t="shared" si="30"/>
        <v/>
      </c>
      <c r="J150" s="12" t="str">
        <f t="shared" si="33"/>
        <v/>
      </c>
      <c r="K150" s="15" t="str">
        <f t="shared" si="34"/>
        <v/>
      </c>
      <c r="L150" s="14" t="str">
        <f t="shared" si="35"/>
        <v/>
      </c>
      <c r="M150" s="14" t="str">
        <f t="shared" si="36"/>
        <v/>
      </c>
      <c r="N150" s="15" t="str">
        <f t="shared" si="37"/>
        <v/>
      </c>
      <c r="O150" s="15" t="str">
        <f t="shared" si="38"/>
        <v/>
      </c>
      <c r="P150" s="16" t="str">
        <f t="shared" si="39"/>
        <v/>
      </c>
    </row>
    <row r="151" spans="1:16" x14ac:dyDescent="0.25">
      <c r="A151" s="1">
        <v>143</v>
      </c>
      <c r="B151" s="12" t="str">
        <f t="shared" si="32"/>
        <v/>
      </c>
      <c r="C151" s="15" t="str">
        <f t="shared" si="26"/>
        <v/>
      </c>
      <c r="D151" s="14" t="str">
        <f t="shared" si="27"/>
        <v/>
      </c>
      <c r="E151" s="14" t="str">
        <f t="shared" si="31"/>
        <v/>
      </c>
      <c r="F151" s="15" t="str">
        <f t="shared" si="28"/>
        <v/>
      </c>
      <c r="G151" s="15" t="str">
        <f t="shared" si="29"/>
        <v/>
      </c>
      <c r="H151" s="16" t="str">
        <f t="shared" si="30"/>
        <v/>
      </c>
      <c r="J151" s="12" t="str">
        <f t="shared" si="33"/>
        <v/>
      </c>
      <c r="K151" s="15" t="str">
        <f t="shared" si="34"/>
        <v/>
      </c>
      <c r="L151" s="14" t="str">
        <f t="shared" si="35"/>
        <v/>
      </c>
      <c r="M151" s="14" t="str">
        <f t="shared" si="36"/>
        <v/>
      </c>
      <c r="N151" s="15" t="str">
        <f t="shared" si="37"/>
        <v/>
      </c>
      <c r="O151" s="15" t="str">
        <f t="shared" si="38"/>
        <v/>
      </c>
      <c r="P151" s="16" t="str">
        <f t="shared" si="39"/>
        <v/>
      </c>
    </row>
    <row r="152" spans="1:16" x14ac:dyDescent="0.25">
      <c r="A152" s="1">
        <v>144</v>
      </c>
      <c r="B152" s="12" t="str">
        <f t="shared" si="32"/>
        <v/>
      </c>
      <c r="C152" s="15" t="str">
        <f t="shared" si="26"/>
        <v/>
      </c>
      <c r="D152" s="14" t="str">
        <f t="shared" si="27"/>
        <v/>
      </c>
      <c r="E152" s="14" t="str">
        <f t="shared" si="31"/>
        <v/>
      </c>
      <c r="F152" s="15" t="str">
        <f t="shared" si="28"/>
        <v/>
      </c>
      <c r="G152" s="15" t="str">
        <f t="shared" si="29"/>
        <v/>
      </c>
      <c r="H152" s="16" t="str">
        <f t="shared" si="30"/>
        <v/>
      </c>
      <c r="J152" s="12" t="str">
        <f t="shared" si="33"/>
        <v/>
      </c>
      <c r="K152" s="15" t="str">
        <f t="shared" si="34"/>
        <v/>
      </c>
      <c r="L152" s="14" t="str">
        <f t="shared" si="35"/>
        <v/>
      </c>
      <c r="M152" s="14" t="str">
        <f t="shared" si="36"/>
        <v/>
      </c>
      <c r="N152" s="15" t="str">
        <f t="shared" si="37"/>
        <v/>
      </c>
      <c r="O152" s="15" t="str">
        <f t="shared" si="38"/>
        <v/>
      </c>
      <c r="P152" s="16" t="str">
        <f t="shared" si="39"/>
        <v/>
      </c>
    </row>
    <row r="153" spans="1:16" x14ac:dyDescent="0.25">
      <c r="A153" s="1">
        <v>145</v>
      </c>
      <c r="B153" s="12" t="str">
        <f t="shared" si="32"/>
        <v/>
      </c>
      <c r="C153" s="15" t="str">
        <f t="shared" si="26"/>
        <v/>
      </c>
      <c r="D153" s="14" t="str">
        <f t="shared" si="27"/>
        <v/>
      </c>
      <c r="E153" s="14" t="str">
        <f t="shared" si="31"/>
        <v/>
      </c>
      <c r="F153" s="15" t="str">
        <f t="shared" si="28"/>
        <v/>
      </c>
      <c r="G153" s="15" t="str">
        <f t="shared" si="29"/>
        <v/>
      </c>
      <c r="H153" s="16" t="str">
        <f t="shared" si="30"/>
        <v/>
      </c>
      <c r="J153" s="12" t="str">
        <f t="shared" si="33"/>
        <v/>
      </c>
      <c r="K153" s="15" t="str">
        <f t="shared" si="34"/>
        <v/>
      </c>
      <c r="L153" s="14" t="str">
        <f t="shared" si="35"/>
        <v/>
      </c>
      <c r="M153" s="14" t="str">
        <f t="shared" si="36"/>
        <v/>
      </c>
      <c r="N153" s="15" t="str">
        <f t="shared" si="37"/>
        <v/>
      </c>
      <c r="O153" s="15" t="str">
        <f t="shared" si="38"/>
        <v/>
      </c>
      <c r="P153" s="16" t="str">
        <f t="shared" si="39"/>
        <v/>
      </c>
    </row>
    <row r="154" spans="1:16" x14ac:dyDescent="0.25">
      <c r="A154" s="1">
        <v>146</v>
      </c>
      <c r="B154" s="12" t="str">
        <f t="shared" si="32"/>
        <v/>
      </c>
      <c r="C154" s="15" t="str">
        <f t="shared" si="26"/>
        <v/>
      </c>
      <c r="D154" s="14" t="str">
        <f t="shared" si="27"/>
        <v/>
      </c>
      <c r="E154" s="14" t="str">
        <f t="shared" si="31"/>
        <v/>
      </c>
      <c r="F154" s="15" t="str">
        <f t="shared" si="28"/>
        <v/>
      </c>
      <c r="G154" s="15" t="str">
        <f t="shared" si="29"/>
        <v/>
      </c>
      <c r="H154" s="16" t="str">
        <f t="shared" si="30"/>
        <v/>
      </c>
      <c r="J154" s="12" t="str">
        <f t="shared" si="33"/>
        <v/>
      </c>
      <c r="K154" s="15" t="str">
        <f t="shared" si="34"/>
        <v/>
      </c>
      <c r="L154" s="14" t="str">
        <f t="shared" si="35"/>
        <v/>
      </c>
      <c r="M154" s="14" t="str">
        <f t="shared" si="36"/>
        <v/>
      </c>
      <c r="N154" s="15" t="str">
        <f t="shared" si="37"/>
        <v/>
      </c>
      <c r="O154" s="15" t="str">
        <f t="shared" si="38"/>
        <v/>
      </c>
      <c r="P154" s="16" t="str">
        <f t="shared" si="39"/>
        <v/>
      </c>
    </row>
    <row r="155" spans="1:16" x14ac:dyDescent="0.25">
      <c r="A155" s="1">
        <v>147</v>
      </c>
      <c r="B155" s="12" t="str">
        <f t="shared" si="32"/>
        <v/>
      </c>
      <c r="C155" s="15" t="str">
        <f t="shared" si="26"/>
        <v/>
      </c>
      <c r="D155" s="14" t="str">
        <f t="shared" si="27"/>
        <v/>
      </c>
      <c r="E155" s="14" t="str">
        <f t="shared" si="31"/>
        <v/>
      </c>
      <c r="F155" s="15" t="str">
        <f t="shared" si="28"/>
        <v/>
      </c>
      <c r="G155" s="15" t="str">
        <f t="shared" si="29"/>
        <v/>
      </c>
      <c r="H155" s="16" t="str">
        <f t="shared" si="30"/>
        <v/>
      </c>
      <c r="J155" s="12" t="str">
        <f t="shared" si="33"/>
        <v/>
      </c>
      <c r="K155" s="15" t="str">
        <f t="shared" si="34"/>
        <v/>
      </c>
      <c r="L155" s="14" t="str">
        <f t="shared" si="35"/>
        <v/>
      </c>
      <c r="M155" s="14" t="str">
        <f t="shared" si="36"/>
        <v/>
      </c>
      <c r="N155" s="15" t="str">
        <f t="shared" si="37"/>
        <v/>
      </c>
      <c r="O155" s="15" t="str">
        <f t="shared" si="38"/>
        <v/>
      </c>
      <c r="P155" s="16" t="str">
        <f t="shared" si="39"/>
        <v/>
      </c>
    </row>
    <row r="156" spans="1:16" x14ac:dyDescent="0.25">
      <c r="A156" s="1">
        <v>148</v>
      </c>
      <c r="B156" s="12" t="str">
        <f t="shared" si="32"/>
        <v/>
      </c>
      <c r="C156" s="15" t="str">
        <f t="shared" si="26"/>
        <v/>
      </c>
      <c r="D156" s="14" t="str">
        <f t="shared" si="27"/>
        <v/>
      </c>
      <c r="E156" s="14" t="str">
        <f t="shared" si="31"/>
        <v/>
      </c>
      <c r="F156" s="15" t="str">
        <f t="shared" si="28"/>
        <v/>
      </c>
      <c r="G156" s="15" t="str">
        <f t="shared" si="29"/>
        <v/>
      </c>
      <c r="H156" s="16" t="str">
        <f t="shared" si="30"/>
        <v/>
      </c>
      <c r="J156" s="12" t="str">
        <f t="shared" si="33"/>
        <v/>
      </c>
      <c r="K156" s="15" t="str">
        <f t="shared" si="34"/>
        <v/>
      </c>
      <c r="L156" s="14" t="str">
        <f t="shared" si="35"/>
        <v/>
      </c>
      <c r="M156" s="14" t="str">
        <f t="shared" si="36"/>
        <v/>
      </c>
      <c r="N156" s="15" t="str">
        <f t="shared" si="37"/>
        <v/>
      </c>
      <c r="O156" s="15" t="str">
        <f t="shared" si="38"/>
        <v/>
      </c>
      <c r="P156" s="16" t="str">
        <f t="shared" si="39"/>
        <v/>
      </c>
    </row>
    <row r="157" spans="1:16" x14ac:dyDescent="0.25">
      <c r="A157" s="1">
        <v>149</v>
      </c>
      <c r="B157" s="12" t="str">
        <f t="shared" si="32"/>
        <v/>
      </c>
      <c r="C157" s="15" t="str">
        <f t="shared" si="26"/>
        <v/>
      </c>
      <c r="D157" s="14" t="str">
        <f t="shared" si="27"/>
        <v/>
      </c>
      <c r="E157" s="14" t="str">
        <f t="shared" si="31"/>
        <v/>
      </c>
      <c r="F157" s="15" t="str">
        <f t="shared" si="28"/>
        <v/>
      </c>
      <c r="G157" s="15" t="str">
        <f t="shared" si="29"/>
        <v/>
      </c>
      <c r="H157" s="16" t="str">
        <f t="shared" si="30"/>
        <v/>
      </c>
      <c r="J157" s="12" t="str">
        <f t="shared" si="33"/>
        <v/>
      </c>
      <c r="K157" s="15" t="str">
        <f t="shared" si="34"/>
        <v/>
      </c>
      <c r="L157" s="14" t="str">
        <f t="shared" si="35"/>
        <v/>
      </c>
      <c r="M157" s="14" t="str">
        <f t="shared" si="36"/>
        <v/>
      </c>
      <c r="N157" s="15" t="str">
        <f t="shared" si="37"/>
        <v/>
      </c>
      <c r="O157" s="15" t="str">
        <f t="shared" si="38"/>
        <v/>
      </c>
      <c r="P157" s="16" t="str">
        <f t="shared" si="39"/>
        <v/>
      </c>
    </row>
    <row r="158" spans="1:16" x14ac:dyDescent="0.25">
      <c r="A158" s="1">
        <v>150</v>
      </c>
      <c r="B158" s="12" t="str">
        <f t="shared" si="32"/>
        <v/>
      </c>
      <c r="C158" s="15" t="str">
        <f t="shared" si="26"/>
        <v/>
      </c>
      <c r="D158" s="14" t="str">
        <f t="shared" si="27"/>
        <v/>
      </c>
      <c r="E158" s="14" t="str">
        <f t="shared" si="31"/>
        <v/>
      </c>
      <c r="F158" s="15" t="str">
        <f t="shared" si="28"/>
        <v/>
      </c>
      <c r="G158" s="15" t="str">
        <f t="shared" si="29"/>
        <v/>
      </c>
      <c r="H158" s="16" t="str">
        <f t="shared" si="30"/>
        <v/>
      </c>
      <c r="J158" s="12" t="str">
        <f t="shared" si="33"/>
        <v/>
      </c>
      <c r="K158" s="15" t="str">
        <f t="shared" si="34"/>
        <v/>
      </c>
      <c r="L158" s="14" t="str">
        <f t="shared" si="35"/>
        <v/>
      </c>
      <c r="M158" s="14" t="str">
        <f t="shared" si="36"/>
        <v/>
      </c>
      <c r="N158" s="15" t="str">
        <f t="shared" si="37"/>
        <v/>
      </c>
      <c r="O158" s="15" t="str">
        <f t="shared" si="38"/>
        <v/>
      </c>
      <c r="P158" s="16" t="str">
        <f t="shared" si="39"/>
        <v/>
      </c>
    </row>
    <row r="159" spans="1:16" x14ac:dyDescent="0.25">
      <c r="A159" s="1">
        <v>151</v>
      </c>
      <c r="B159" s="12" t="str">
        <f t="shared" si="32"/>
        <v/>
      </c>
      <c r="C159" s="15" t="str">
        <f t="shared" si="26"/>
        <v/>
      </c>
      <c r="D159" s="14" t="str">
        <f t="shared" si="27"/>
        <v/>
      </c>
      <c r="E159" s="14" t="str">
        <f t="shared" si="31"/>
        <v/>
      </c>
      <c r="F159" s="15" t="str">
        <f t="shared" si="28"/>
        <v/>
      </c>
      <c r="G159" s="15" t="str">
        <f t="shared" si="29"/>
        <v/>
      </c>
      <c r="H159" s="16" t="str">
        <f t="shared" si="30"/>
        <v/>
      </c>
      <c r="J159" s="12" t="str">
        <f t="shared" si="33"/>
        <v/>
      </c>
      <c r="K159" s="15" t="str">
        <f t="shared" si="34"/>
        <v/>
      </c>
      <c r="L159" s="14" t="str">
        <f t="shared" si="35"/>
        <v/>
      </c>
      <c r="M159" s="14" t="str">
        <f t="shared" si="36"/>
        <v/>
      </c>
      <c r="N159" s="15" t="str">
        <f t="shared" si="37"/>
        <v/>
      </c>
      <c r="O159" s="15" t="str">
        <f t="shared" si="38"/>
        <v/>
      </c>
      <c r="P159" s="16" t="str">
        <f t="shared" si="39"/>
        <v/>
      </c>
    </row>
    <row r="160" spans="1:16" x14ac:dyDescent="0.25">
      <c r="A160" s="1">
        <v>152</v>
      </c>
      <c r="B160" s="12" t="str">
        <f t="shared" si="32"/>
        <v/>
      </c>
      <c r="C160" s="15" t="str">
        <f t="shared" si="26"/>
        <v/>
      </c>
      <c r="D160" s="14" t="str">
        <f t="shared" si="27"/>
        <v/>
      </c>
      <c r="E160" s="14" t="str">
        <f t="shared" si="31"/>
        <v/>
      </c>
      <c r="F160" s="15" t="str">
        <f t="shared" si="28"/>
        <v/>
      </c>
      <c r="G160" s="15" t="str">
        <f t="shared" si="29"/>
        <v/>
      </c>
      <c r="H160" s="16" t="str">
        <f t="shared" si="30"/>
        <v/>
      </c>
      <c r="J160" s="12" t="str">
        <f t="shared" si="33"/>
        <v/>
      </c>
      <c r="K160" s="15" t="str">
        <f t="shared" si="34"/>
        <v/>
      </c>
      <c r="L160" s="14" t="str">
        <f t="shared" si="35"/>
        <v/>
      </c>
      <c r="M160" s="14" t="str">
        <f t="shared" si="36"/>
        <v/>
      </c>
      <c r="N160" s="15" t="str">
        <f t="shared" si="37"/>
        <v/>
      </c>
      <c r="O160" s="15" t="str">
        <f t="shared" si="38"/>
        <v/>
      </c>
      <c r="P160" s="16" t="str">
        <f t="shared" si="39"/>
        <v/>
      </c>
    </row>
    <row r="161" spans="1:16" x14ac:dyDescent="0.25">
      <c r="A161" s="1">
        <v>153</v>
      </c>
      <c r="B161" s="12" t="str">
        <f t="shared" si="32"/>
        <v/>
      </c>
      <c r="C161" s="15" t="str">
        <f t="shared" si="26"/>
        <v/>
      </c>
      <c r="D161" s="14" t="str">
        <f t="shared" si="27"/>
        <v/>
      </c>
      <c r="E161" s="14" t="str">
        <f t="shared" si="31"/>
        <v/>
      </c>
      <c r="F161" s="15" t="str">
        <f t="shared" si="28"/>
        <v/>
      </c>
      <c r="G161" s="15" t="str">
        <f t="shared" si="29"/>
        <v/>
      </c>
      <c r="H161" s="16" t="str">
        <f t="shared" si="30"/>
        <v/>
      </c>
      <c r="J161" s="12" t="str">
        <f t="shared" si="33"/>
        <v/>
      </c>
      <c r="K161" s="15" t="str">
        <f t="shared" si="34"/>
        <v/>
      </c>
      <c r="L161" s="14" t="str">
        <f t="shared" si="35"/>
        <v/>
      </c>
      <c r="M161" s="14" t="str">
        <f t="shared" si="36"/>
        <v/>
      </c>
      <c r="N161" s="15" t="str">
        <f t="shared" si="37"/>
        <v/>
      </c>
      <c r="O161" s="15" t="str">
        <f t="shared" si="38"/>
        <v/>
      </c>
      <c r="P161" s="16" t="str">
        <f t="shared" si="39"/>
        <v/>
      </c>
    </row>
    <row r="162" spans="1:16" x14ac:dyDescent="0.25">
      <c r="A162" s="1">
        <v>154</v>
      </c>
      <c r="B162" s="12" t="str">
        <f t="shared" si="32"/>
        <v/>
      </c>
      <c r="C162" s="15" t="str">
        <f t="shared" ref="C162:C225" si="40">IF(B162="","",H161)</f>
        <v/>
      </c>
      <c r="D162" s="14" t="str">
        <f t="shared" ref="D162:D225" si="41">IF(B162="","",C162*$C$3/12)</f>
        <v/>
      </c>
      <c r="E162" s="14" t="str">
        <f t="shared" si="31"/>
        <v/>
      </c>
      <c r="F162" s="15" t="str">
        <f t="shared" ref="F162:F225" si="42">IF(B162="","",G162-D162)</f>
        <v/>
      </c>
      <c r="G162" s="15" t="str">
        <f t="shared" ref="G162:G225" si="43">IF(B162="","",$C$5)</f>
        <v/>
      </c>
      <c r="H162" s="16" t="str">
        <f t="shared" ref="H162:H225" si="44">IF(B162="","",C162-F162)</f>
        <v/>
      </c>
      <c r="J162" s="12" t="str">
        <f t="shared" si="33"/>
        <v/>
      </c>
      <c r="K162" s="15" t="str">
        <f t="shared" si="34"/>
        <v/>
      </c>
      <c r="L162" s="14" t="str">
        <f t="shared" si="35"/>
        <v/>
      </c>
      <c r="M162" s="14" t="str">
        <f t="shared" si="36"/>
        <v/>
      </c>
      <c r="N162" s="15" t="str">
        <f t="shared" si="37"/>
        <v/>
      </c>
      <c r="O162" s="15" t="str">
        <f t="shared" si="38"/>
        <v/>
      </c>
      <c r="P162" s="16" t="str">
        <f t="shared" si="39"/>
        <v/>
      </c>
    </row>
    <row r="163" spans="1:16" x14ac:dyDescent="0.25">
      <c r="A163" s="1">
        <v>155</v>
      </c>
      <c r="B163" s="12" t="str">
        <f t="shared" si="32"/>
        <v/>
      </c>
      <c r="C163" s="15" t="str">
        <f t="shared" si="40"/>
        <v/>
      </c>
      <c r="D163" s="14" t="str">
        <f t="shared" si="41"/>
        <v/>
      </c>
      <c r="E163" s="14" t="str">
        <f t="shared" si="31"/>
        <v/>
      </c>
      <c r="F163" s="15" t="str">
        <f t="shared" si="42"/>
        <v/>
      </c>
      <c r="G163" s="15" t="str">
        <f t="shared" si="43"/>
        <v/>
      </c>
      <c r="H163" s="16" t="str">
        <f t="shared" si="44"/>
        <v/>
      </c>
      <c r="J163" s="12" t="str">
        <f t="shared" si="33"/>
        <v/>
      </c>
      <c r="K163" s="15" t="str">
        <f t="shared" si="34"/>
        <v/>
      </c>
      <c r="L163" s="14" t="str">
        <f t="shared" si="35"/>
        <v/>
      </c>
      <c r="M163" s="14" t="str">
        <f t="shared" si="36"/>
        <v/>
      </c>
      <c r="N163" s="15" t="str">
        <f t="shared" si="37"/>
        <v/>
      </c>
      <c r="O163" s="15" t="str">
        <f t="shared" si="38"/>
        <v/>
      </c>
      <c r="P163" s="16" t="str">
        <f t="shared" si="39"/>
        <v/>
      </c>
    </row>
    <row r="164" spans="1:16" x14ac:dyDescent="0.25">
      <c r="A164" s="1">
        <v>156</v>
      </c>
      <c r="B164" s="12" t="str">
        <f t="shared" si="32"/>
        <v/>
      </c>
      <c r="C164" s="15" t="str">
        <f t="shared" si="40"/>
        <v/>
      </c>
      <c r="D164" s="14" t="str">
        <f t="shared" si="41"/>
        <v/>
      </c>
      <c r="E164" s="14" t="str">
        <f t="shared" si="31"/>
        <v/>
      </c>
      <c r="F164" s="15" t="str">
        <f t="shared" si="42"/>
        <v/>
      </c>
      <c r="G164" s="15" t="str">
        <f t="shared" si="43"/>
        <v/>
      </c>
      <c r="H164" s="16" t="str">
        <f t="shared" si="44"/>
        <v/>
      </c>
      <c r="J164" s="12" t="str">
        <f t="shared" si="33"/>
        <v/>
      </c>
      <c r="K164" s="15" t="str">
        <f t="shared" si="34"/>
        <v/>
      </c>
      <c r="L164" s="14" t="str">
        <f t="shared" si="35"/>
        <v/>
      </c>
      <c r="M164" s="14" t="str">
        <f t="shared" si="36"/>
        <v/>
      </c>
      <c r="N164" s="15" t="str">
        <f t="shared" si="37"/>
        <v/>
      </c>
      <c r="O164" s="15" t="str">
        <f t="shared" si="38"/>
        <v/>
      </c>
      <c r="P164" s="16" t="str">
        <f t="shared" si="39"/>
        <v/>
      </c>
    </row>
    <row r="165" spans="1:16" x14ac:dyDescent="0.25">
      <c r="A165" s="1">
        <v>157</v>
      </c>
      <c r="B165" s="12" t="str">
        <f t="shared" si="32"/>
        <v/>
      </c>
      <c r="C165" s="15" t="str">
        <f t="shared" si="40"/>
        <v/>
      </c>
      <c r="D165" s="14" t="str">
        <f t="shared" si="41"/>
        <v/>
      </c>
      <c r="E165" s="14" t="str">
        <f t="shared" si="31"/>
        <v/>
      </c>
      <c r="F165" s="15" t="str">
        <f t="shared" si="42"/>
        <v/>
      </c>
      <c r="G165" s="15" t="str">
        <f t="shared" si="43"/>
        <v/>
      </c>
      <c r="H165" s="16" t="str">
        <f t="shared" si="44"/>
        <v/>
      </c>
      <c r="J165" s="12" t="str">
        <f t="shared" si="33"/>
        <v/>
      </c>
      <c r="K165" s="15" t="str">
        <f t="shared" si="34"/>
        <v/>
      </c>
      <c r="L165" s="14" t="str">
        <f t="shared" si="35"/>
        <v/>
      </c>
      <c r="M165" s="14" t="str">
        <f t="shared" si="36"/>
        <v/>
      </c>
      <c r="N165" s="15" t="str">
        <f t="shared" si="37"/>
        <v/>
      </c>
      <c r="O165" s="15" t="str">
        <f t="shared" si="38"/>
        <v/>
      </c>
      <c r="P165" s="16" t="str">
        <f t="shared" si="39"/>
        <v/>
      </c>
    </row>
    <row r="166" spans="1:16" x14ac:dyDescent="0.25">
      <c r="A166" s="1">
        <v>158</v>
      </c>
      <c r="B166" s="12" t="str">
        <f t="shared" si="32"/>
        <v/>
      </c>
      <c r="C166" s="15" t="str">
        <f t="shared" si="40"/>
        <v/>
      </c>
      <c r="D166" s="14" t="str">
        <f t="shared" si="41"/>
        <v/>
      </c>
      <c r="E166" s="14" t="str">
        <f t="shared" si="31"/>
        <v/>
      </c>
      <c r="F166" s="15" t="str">
        <f t="shared" si="42"/>
        <v/>
      </c>
      <c r="G166" s="15" t="str">
        <f t="shared" si="43"/>
        <v/>
      </c>
      <c r="H166" s="16" t="str">
        <f t="shared" si="44"/>
        <v/>
      </c>
      <c r="J166" s="12" t="str">
        <f t="shared" si="33"/>
        <v/>
      </c>
      <c r="K166" s="15" t="str">
        <f t="shared" si="34"/>
        <v/>
      </c>
      <c r="L166" s="14" t="str">
        <f t="shared" si="35"/>
        <v/>
      </c>
      <c r="M166" s="14" t="str">
        <f t="shared" si="36"/>
        <v/>
      </c>
      <c r="N166" s="15" t="str">
        <f t="shared" si="37"/>
        <v/>
      </c>
      <c r="O166" s="15" t="str">
        <f t="shared" si="38"/>
        <v/>
      </c>
      <c r="P166" s="16" t="str">
        <f t="shared" si="39"/>
        <v/>
      </c>
    </row>
    <row r="167" spans="1:16" x14ac:dyDescent="0.25">
      <c r="A167" s="1">
        <v>159</v>
      </c>
      <c r="B167" s="12" t="str">
        <f t="shared" si="32"/>
        <v/>
      </c>
      <c r="C167" s="15" t="str">
        <f t="shared" si="40"/>
        <v/>
      </c>
      <c r="D167" s="14" t="str">
        <f t="shared" si="41"/>
        <v/>
      </c>
      <c r="E167" s="14" t="str">
        <f t="shared" si="31"/>
        <v/>
      </c>
      <c r="F167" s="15" t="str">
        <f t="shared" si="42"/>
        <v/>
      </c>
      <c r="G167" s="15" t="str">
        <f t="shared" si="43"/>
        <v/>
      </c>
      <c r="H167" s="16" t="str">
        <f t="shared" si="44"/>
        <v/>
      </c>
      <c r="J167" s="12" t="str">
        <f t="shared" si="33"/>
        <v/>
      </c>
      <c r="K167" s="15" t="str">
        <f t="shared" si="34"/>
        <v/>
      </c>
      <c r="L167" s="14" t="str">
        <f t="shared" si="35"/>
        <v/>
      </c>
      <c r="M167" s="14" t="str">
        <f t="shared" si="36"/>
        <v/>
      </c>
      <c r="N167" s="15" t="str">
        <f t="shared" si="37"/>
        <v/>
      </c>
      <c r="O167" s="15" t="str">
        <f t="shared" si="38"/>
        <v/>
      </c>
      <c r="P167" s="16" t="str">
        <f t="shared" si="39"/>
        <v/>
      </c>
    </row>
    <row r="168" spans="1:16" x14ac:dyDescent="0.25">
      <c r="A168" s="1">
        <v>160</v>
      </c>
      <c r="B168" s="12" t="str">
        <f t="shared" si="32"/>
        <v/>
      </c>
      <c r="C168" s="15" t="str">
        <f t="shared" si="40"/>
        <v/>
      </c>
      <c r="D168" s="14" t="str">
        <f t="shared" si="41"/>
        <v/>
      </c>
      <c r="E168" s="14" t="str">
        <f t="shared" si="31"/>
        <v/>
      </c>
      <c r="F168" s="15" t="str">
        <f t="shared" si="42"/>
        <v/>
      </c>
      <c r="G168" s="15" t="str">
        <f t="shared" si="43"/>
        <v/>
      </c>
      <c r="H168" s="16" t="str">
        <f t="shared" si="44"/>
        <v/>
      </c>
      <c r="J168" s="12" t="str">
        <f t="shared" si="33"/>
        <v/>
      </c>
      <c r="K168" s="15" t="str">
        <f t="shared" si="34"/>
        <v/>
      </c>
      <c r="L168" s="14" t="str">
        <f t="shared" si="35"/>
        <v/>
      </c>
      <c r="M168" s="14" t="str">
        <f t="shared" si="36"/>
        <v/>
      </c>
      <c r="N168" s="15" t="str">
        <f t="shared" si="37"/>
        <v/>
      </c>
      <c r="O168" s="15" t="str">
        <f t="shared" si="38"/>
        <v/>
      </c>
      <c r="P168" s="16" t="str">
        <f t="shared" si="39"/>
        <v/>
      </c>
    </row>
    <row r="169" spans="1:16" x14ac:dyDescent="0.25">
      <c r="A169" s="1">
        <v>161</v>
      </c>
      <c r="B169" s="12" t="str">
        <f t="shared" si="32"/>
        <v/>
      </c>
      <c r="C169" s="15" t="str">
        <f t="shared" si="40"/>
        <v/>
      </c>
      <c r="D169" s="14" t="str">
        <f t="shared" si="41"/>
        <v/>
      </c>
      <c r="E169" s="14" t="str">
        <f t="shared" si="31"/>
        <v/>
      </c>
      <c r="F169" s="15" t="str">
        <f t="shared" si="42"/>
        <v/>
      </c>
      <c r="G169" s="15" t="str">
        <f t="shared" si="43"/>
        <v/>
      </c>
      <c r="H169" s="16" t="str">
        <f t="shared" si="44"/>
        <v/>
      </c>
      <c r="J169" s="12" t="str">
        <f t="shared" si="33"/>
        <v/>
      </c>
      <c r="K169" s="15" t="str">
        <f t="shared" si="34"/>
        <v/>
      </c>
      <c r="L169" s="14" t="str">
        <f t="shared" si="35"/>
        <v/>
      </c>
      <c r="M169" s="14" t="str">
        <f t="shared" si="36"/>
        <v/>
      </c>
      <c r="N169" s="15" t="str">
        <f t="shared" si="37"/>
        <v/>
      </c>
      <c r="O169" s="15" t="str">
        <f t="shared" si="38"/>
        <v/>
      </c>
      <c r="P169" s="16" t="str">
        <f t="shared" si="39"/>
        <v/>
      </c>
    </row>
    <row r="170" spans="1:16" x14ac:dyDescent="0.25">
      <c r="A170" s="1">
        <v>162</v>
      </c>
      <c r="B170" s="12" t="str">
        <f t="shared" si="32"/>
        <v/>
      </c>
      <c r="C170" s="15" t="str">
        <f t="shared" si="40"/>
        <v/>
      </c>
      <c r="D170" s="14" t="str">
        <f t="shared" si="41"/>
        <v/>
      </c>
      <c r="E170" s="14" t="str">
        <f t="shared" si="31"/>
        <v/>
      </c>
      <c r="F170" s="15" t="str">
        <f t="shared" si="42"/>
        <v/>
      </c>
      <c r="G170" s="15" t="str">
        <f t="shared" si="43"/>
        <v/>
      </c>
      <c r="H170" s="16" t="str">
        <f t="shared" si="44"/>
        <v/>
      </c>
      <c r="J170" s="12" t="str">
        <f t="shared" si="33"/>
        <v/>
      </c>
      <c r="K170" s="15" t="str">
        <f t="shared" si="34"/>
        <v/>
      </c>
      <c r="L170" s="14" t="str">
        <f t="shared" si="35"/>
        <v/>
      </c>
      <c r="M170" s="14" t="str">
        <f t="shared" si="36"/>
        <v/>
      </c>
      <c r="N170" s="15" t="str">
        <f t="shared" si="37"/>
        <v/>
      </c>
      <c r="O170" s="15" t="str">
        <f t="shared" si="38"/>
        <v/>
      </c>
      <c r="P170" s="16" t="str">
        <f t="shared" si="39"/>
        <v/>
      </c>
    </row>
    <row r="171" spans="1:16" x14ac:dyDescent="0.25">
      <c r="A171" s="1">
        <v>163</v>
      </c>
      <c r="B171" s="12" t="str">
        <f t="shared" si="32"/>
        <v/>
      </c>
      <c r="C171" s="15" t="str">
        <f t="shared" si="40"/>
        <v/>
      </c>
      <c r="D171" s="14" t="str">
        <f t="shared" si="41"/>
        <v/>
      </c>
      <c r="E171" s="14" t="str">
        <f t="shared" si="31"/>
        <v/>
      </c>
      <c r="F171" s="15" t="str">
        <f t="shared" si="42"/>
        <v/>
      </c>
      <c r="G171" s="15" t="str">
        <f t="shared" si="43"/>
        <v/>
      </c>
      <c r="H171" s="16" t="str">
        <f t="shared" si="44"/>
        <v/>
      </c>
      <c r="J171" s="12" t="str">
        <f t="shared" si="33"/>
        <v/>
      </c>
      <c r="K171" s="15" t="str">
        <f t="shared" si="34"/>
        <v/>
      </c>
      <c r="L171" s="14" t="str">
        <f t="shared" si="35"/>
        <v/>
      </c>
      <c r="M171" s="14" t="str">
        <f t="shared" si="36"/>
        <v/>
      </c>
      <c r="N171" s="15" t="str">
        <f t="shared" si="37"/>
        <v/>
      </c>
      <c r="O171" s="15" t="str">
        <f t="shared" si="38"/>
        <v/>
      </c>
      <c r="P171" s="16" t="str">
        <f t="shared" si="39"/>
        <v/>
      </c>
    </row>
    <row r="172" spans="1:16" x14ac:dyDescent="0.25">
      <c r="A172" s="1">
        <v>164</v>
      </c>
      <c r="B172" s="12" t="str">
        <f t="shared" si="32"/>
        <v/>
      </c>
      <c r="C172" s="15" t="str">
        <f t="shared" si="40"/>
        <v/>
      </c>
      <c r="D172" s="14" t="str">
        <f t="shared" si="41"/>
        <v/>
      </c>
      <c r="E172" s="14" t="str">
        <f t="shared" si="31"/>
        <v/>
      </c>
      <c r="F172" s="15" t="str">
        <f t="shared" si="42"/>
        <v/>
      </c>
      <c r="G172" s="15" t="str">
        <f t="shared" si="43"/>
        <v/>
      </c>
      <c r="H172" s="16" t="str">
        <f t="shared" si="44"/>
        <v/>
      </c>
      <c r="J172" s="12" t="str">
        <f t="shared" si="33"/>
        <v/>
      </c>
      <c r="K172" s="15" t="str">
        <f t="shared" si="34"/>
        <v/>
      </c>
      <c r="L172" s="14" t="str">
        <f t="shared" si="35"/>
        <v/>
      </c>
      <c r="M172" s="14" t="str">
        <f t="shared" si="36"/>
        <v/>
      </c>
      <c r="N172" s="15" t="str">
        <f t="shared" si="37"/>
        <v/>
      </c>
      <c r="O172" s="15" t="str">
        <f t="shared" si="38"/>
        <v/>
      </c>
      <c r="P172" s="16" t="str">
        <f t="shared" si="39"/>
        <v/>
      </c>
    </row>
    <row r="173" spans="1:16" x14ac:dyDescent="0.25">
      <c r="A173" s="1">
        <v>165</v>
      </c>
      <c r="B173" s="12" t="str">
        <f t="shared" si="32"/>
        <v/>
      </c>
      <c r="C173" s="15" t="str">
        <f t="shared" si="40"/>
        <v/>
      </c>
      <c r="D173" s="14" t="str">
        <f t="shared" si="41"/>
        <v/>
      </c>
      <c r="E173" s="14" t="str">
        <f t="shared" si="31"/>
        <v/>
      </c>
      <c r="F173" s="15" t="str">
        <f t="shared" si="42"/>
        <v/>
      </c>
      <c r="G173" s="15" t="str">
        <f t="shared" si="43"/>
        <v/>
      </c>
      <c r="H173" s="16" t="str">
        <f t="shared" si="44"/>
        <v/>
      </c>
      <c r="J173" s="12" t="str">
        <f t="shared" si="33"/>
        <v/>
      </c>
      <c r="K173" s="15" t="str">
        <f t="shared" si="34"/>
        <v/>
      </c>
      <c r="L173" s="14" t="str">
        <f t="shared" si="35"/>
        <v/>
      </c>
      <c r="M173" s="14" t="str">
        <f t="shared" si="36"/>
        <v/>
      </c>
      <c r="N173" s="15" t="str">
        <f t="shared" si="37"/>
        <v/>
      </c>
      <c r="O173" s="15" t="str">
        <f t="shared" si="38"/>
        <v/>
      </c>
      <c r="P173" s="16" t="str">
        <f t="shared" si="39"/>
        <v/>
      </c>
    </row>
    <row r="174" spans="1:16" x14ac:dyDescent="0.25">
      <c r="A174" s="1">
        <v>166</v>
      </c>
      <c r="B174" s="12" t="str">
        <f t="shared" si="32"/>
        <v/>
      </c>
      <c r="C174" s="15" t="str">
        <f t="shared" si="40"/>
        <v/>
      </c>
      <c r="D174" s="14" t="str">
        <f t="shared" si="41"/>
        <v/>
      </c>
      <c r="E174" s="14" t="str">
        <f t="shared" si="31"/>
        <v/>
      </c>
      <c r="F174" s="15" t="str">
        <f t="shared" si="42"/>
        <v/>
      </c>
      <c r="G174" s="15" t="str">
        <f t="shared" si="43"/>
        <v/>
      </c>
      <c r="H174" s="16" t="str">
        <f t="shared" si="44"/>
        <v/>
      </c>
      <c r="J174" s="12" t="str">
        <f t="shared" si="33"/>
        <v/>
      </c>
      <c r="K174" s="15" t="str">
        <f t="shared" si="34"/>
        <v/>
      </c>
      <c r="L174" s="14" t="str">
        <f t="shared" si="35"/>
        <v/>
      </c>
      <c r="M174" s="14" t="str">
        <f t="shared" si="36"/>
        <v/>
      </c>
      <c r="N174" s="15" t="str">
        <f t="shared" si="37"/>
        <v/>
      </c>
      <c r="O174" s="15" t="str">
        <f t="shared" si="38"/>
        <v/>
      </c>
      <c r="P174" s="16" t="str">
        <f t="shared" si="39"/>
        <v/>
      </c>
    </row>
    <row r="175" spans="1:16" x14ac:dyDescent="0.25">
      <c r="A175" s="1">
        <v>167</v>
      </c>
      <c r="B175" s="12" t="str">
        <f t="shared" si="32"/>
        <v/>
      </c>
      <c r="C175" s="15" t="str">
        <f t="shared" si="40"/>
        <v/>
      </c>
      <c r="D175" s="14" t="str">
        <f t="shared" si="41"/>
        <v/>
      </c>
      <c r="E175" s="14" t="str">
        <f t="shared" si="31"/>
        <v/>
      </c>
      <c r="F175" s="15" t="str">
        <f t="shared" si="42"/>
        <v/>
      </c>
      <c r="G175" s="15" t="str">
        <f t="shared" si="43"/>
        <v/>
      </c>
      <c r="H175" s="16" t="str">
        <f t="shared" si="44"/>
        <v/>
      </c>
      <c r="J175" s="12" t="str">
        <f t="shared" si="33"/>
        <v/>
      </c>
      <c r="K175" s="15" t="str">
        <f t="shared" si="34"/>
        <v/>
      </c>
      <c r="L175" s="14" t="str">
        <f t="shared" si="35"/>
        <v/>
      </c>
      <c r="M175" s="14" t="str">
        <f t="shared" si="36"/>
        <v/>
      </c>
      <c r="N175" s="15" t="str">
        <f t="shared" si="37"/>
        <v/>
      </c>
      <c r="O175" s="15" t="str">
        <f t="shared" si="38"/>
        <v/>
      </c>
      <c r="P175" s="16" t="str">
        <f t="shared" si="39"/>
        <v/>
      </c>
    </row>
    <row r="176" spans="1:16" x14ac:dyDescent="0.25">
      <c r="A176" s="1">
        <v>168</v>
      </c>
      <c r="B176" s="12" t="str">
        <f t="shared" si="32"/>
        <v/>
      </c>
      <c r="C176" s="15" t="str">
        <f t="shared" si="40"/>
        <v/>
      </c>
      <c r="D176" s="14" t="str">
        <f t="shared" si="41"/>
        <v/>
      </c>
      <c r="E176" s="14" t="str">
        <f t="shared" si="31"/>
        <v/>
      </c>
      <c r="F176" s="15" t="str">
        <f t="shared" si="42"/>
        <v/>
      </c>
      <c r="G176" s="15" t="str">
        <f t="shared" si="43"/>
        <v/>
      </c>
      <c r="H176" s="16" t="str">
        <f t="shared" si="44"/>
        <v/>
      </c>
      <c r="J176" s="12" t="str">
        <f t="shared" si="33"/>
        <v/>
      </c>
      <c r="K176" s="15" t="str">
        <f t="shared" si="34"/>
        <v/>
      </c>
      <c r="L176" s="14" t="str">
        <f t="shared" si="35"/>
        <v/>
      </c>
      <c r="M176" s="14" t="str">
        <f t="shared" si="36"/>
        <v/>
      </c>
      <c r="N176" s="15" t="str">
        <f t="shared" si="37"/>
        <v/>
      </c>
      <c r="O176" s="15" t="str">
        <f t="shared" si="38"/>
        <v/>
      </c>
      <c r="P176" s="16" t="str">
        <f t="shared" si="39"/>
        <v/>
      </c>
    </row>
    <row r="177" spans="1:16" x14ac:dyDescent="0.25">
      <c r="A177" s="1">
        <v>169</v>
      </c>
      <c r="B177" s="12" t="str">
        <f t="shared" si="32"/>
        <v/>
      </c>
      <c r="C177" s="15" t="str">
        <f t="shared" si="40"/>
        <v/>
      </c>
      <c r="D177" s="14" t="str">
        <f t="shared" si="41"/>
        <v/>
      </c>
      <c r="E177" s="14" t="str">
        <f t="shared" ref="E177:E240" si="45">IF(B177="","",E176+D177)</f>
        <v/>
      </c>
      <c r="F177" s="15" t="str">
        <f t="shared" si="42"/>
        <v/>
      </c>
      <c r="G177" s="15" t="str">
        <f t="shared" si="43"/>
        <v/>
      </c>
      <c r="H177" s="16" t="str">
        <f t="shared" si="44"/>
        <v/>
      </c>
      <c r="J177" s="12" t="str">
        <f t="shared" si="33"/>
        <v/>
      </c>
      <c r="K177" s="15" t="str">
        <f t="shared" si="34"/>
        <v/>
      </c>
      <c r="L177" s="14" t="str">
        <f t="shared" si="35"/>
        <v/>
      </c>
      <c r="M177" s="14" t="str">
        <f t="shared" si="36"/>
        <v/>
      </c>
      <c r="N177" s="15" t="str">
        <f t="shared" si="37"/>
        <v/>
      </c>
      <c r="O177" s="15" t="str">
        <f t="shared" si="38"/>
        <v/>
      </c>
      <c r="P177" s="16" t="str">
        <f t="shared" si="39"/>
        <v/>
      </c>
    </row>
    <row r="178" spans="1:16" x14ac:dyDescent="0.25">
      <c r="A178" s="1">
        <v>170</v>
      </c>
      <c r="B178" s="12" t="str">
        <f t="shared" si="32"/>
        <v/>
      </c>
      <c r="C178" s="15" t="str">
        <f t="shared" si="40"/>
        <v/>
      </c>
      <c r="D178" s="14" t="str">
        <f t="shared" si="41"/>
        <v/>
      </c>
      <c r="E178" s="14" t="str">
        <f t="shared" si="45"/>
        <v/>
      </c>
      <c r="F178" s="15" t="str">
        <f t="shared" si="42"/>
        <v/>
      </c>
      <c r="G178" s="15" t="str">
        <f t="shared" si="43"/>
        <v/>
      </c>
      <c r="H178" s="16" t="str">
        <f t="shared" si="44"/>
        <v/>
      </c>
      <c r="J178" s="12" t="str">
        <f t="shared" si="33"/>
        <v/>
      </c>
      <c r="K178" s="15" t="str">
        <f t="shared" si="34"/>
        <v/>
      </c>
      <c r="L178" s="14" t="str">
        <f t="shared" si="35"/>
        <v/>
      </c>
      <c r="M178" s="14" t="str">
        <f t="shared" si="36"/>
        <v/>
      </c>
      <c r="N178" s="15" t="str">
        <f t="shared" si="37"/>
        <v/>
      </c>
      <c r="O178" s="15" t="str">
        <f t="shared" si="38"/>
        <v/>
      </c>
      <c r="P178" s="16" t="str">
        <f t="shared" si="39"/>
        <v/>
      </c>
    </row>
    <row r="179" spans="1:16" x14ac:dyDescent="0.25">
      <c r="A179" s="1">
        <v>171</v>
      </c>
      <c r="B179" s="12" t="str">
        <f t="shared" si="32"/>
        <v/>
      </c>
      <c r="C179" s="15" t="str">
        <f t="shared" si="40"/>
        <v/>
      </c>
      <c r="D179" s="14" t="str">
        <f t="shared" si="41"/>
        <v/>
      </c>
      <c r="E179" s="14" t="str">
        <f t="shared" si="45"/>
        <v/>
      </c>
      <c r="F179" s="15" t="str">
        <f t="shared" si="42"/>
        <v/>
      </c>
      <c r="G179" s="15" t="str">
        <f t="shared" si="43"/>
        <v/>
      </c>
      <c r="H179" s="16" t="str">
        <f t="shared" si="44"/>
        <v/>
      </c>
      <c r="J179" s="12" t="str">
        <f t="shared" si="33"/>
        <v/>
      </c>
      <c r="K179" s="15" t="str">
        <f t="shared" si="34"/>
        <v/>
      </c>
      <c r="L179" s="14" t="str">
        <f t="shared" si="35"/>
        <v/>
      </c>
      <c r="M179" s="14" t="str">
        <f t="shared" si="36"/>
        <v/>
      </c>
      <c r="N179" s="15" t="str">
        <f t="shared" si="37"/>
        <v/>
      </c>
      <c r="O179" s="15" t="str">
        <f t="shared" si="38"/>
        <v/>
      </c>
      <c r="P179" s="16" t="str">
        <f t="shared" si="39"/>
        <v/>
      </c>
    </row>
    <row r="180" spans="1:16" x14ac:dyDescent="0.25">
      <c r="A180" s="1">
        <v>172</v>
      </c>
      <c r="B180" s="12" t="str">
        <f t="shared" si="32"/>
        <v/>
      </c>
      <c r="C180" s="15" t="str">
        <f t="shared" si="40"/>
        <v/>
      </c>
      <c r="D180" s="14" t="str">
        <f t="shared" si="41"/>
        <v/>
      </c>
      <c r="E180" s="14" t="str">
        <f t="shared" si="45"/>
        <v/>
      </c>
      <c r="F180" s="15" t="str">
        <f t="shared" si="42"/>
        <v/>
      </c>
      <c r="G180" s="15" t="str">
        <f t="shared" si="43"/>
        <v/>
      </c>
      <c r="H180" s="16" t="str">
        <f t="shared" si="44"/>
        <v/>
      </c>
      <c r="J180" s="12" t="str">
        <f t="shared" si="33"/>
        <v/>
      </c>
      <c r="K180" s="15" t="str">
        <f t="shared" si="34"/>
        <v/>
      </c>
      <c r="L180" s="14" t="str">
        <f t="shared" si="35"/>
        <v/>
      </c>
      <c r="M180" s="14" t="str">
        <f t="shared" si="36"/>
        <v/>
      </c>
      <c r="N180" s="15" t="str">
        <f t="shared" si="37"/>
        <v/>
      </c>
      <c r="O180" s="15" t="str">
        <f t="shared" si="38"/>
        <v/>
      </c>
      <c r="P180" s="16" t="str">
        <f t="shared" si="39"/>
        <v/>
      </c>
    </row>
    <row r="181" spans="1:16" x14ac:dyDescent="0.25">
      <c r="A181" s="1">
        <v>173</v>
      </c>
      <c r="B181" s="12" t="str">
        <f t="shared" si="32"/>
        <v/>
      </c>
      <c r="C181" s="15" t="str">
        <f t="shared" si="40"/>
        <v/>
      </c>
      <c r="D181" s="14" t="str">
        <f t="shared" si="41"/>
        <v/>
      </c>
      <c r="E181" s="14" t="str">
        <f t="shared" si="45"/>
        <v/>
      </c>
      <c r="F181" s="15" t="str">
        <f t="shared" si="42"/>
        <v/>
      </c>
      <c r="G181" s="15" t="str">
        <f t="shared" si="43"/>
        <v/>
      </c>
      <c r="H181" s="16" t="str">
        <f t="shared" si="44"/>
        <v/>
      </c>
      <c r="J181" s="12" t="str">
        <f t="shared" si="33"/>
        <v/>
      </c>
      <c r="K181" s="15" t="str">
        <f t="shared" si="34"/>
        <v/>
      </c>
      <c r="L181" s="14" t="str">
        <f t="shared" si="35"/>
        <v/>
      </c>
      <c r="M181" s="14" t="str">
        <f t="shared" si="36"/>
        <v/>
      </c>
      <c r="N181" s="15" t="str">
        <f t="shared" si="37"/>
        <v/>
      </c>
      <c r="O181" s="15" t="str">
        <f t="shared" si="38"/>
        <v/>
      </c>
      <c r="P181" s="16" t="str">
        <f t="shared" si="39"/>
        <v/>
      </c>
    </row>
    <row r="182" spans="1:16" x14ac:dyDescent="0.25">
      <c r="A182" s="1">
        <v>174</v>
      </c>
      <c r="B182" s="12" t="str">
        <f t="shared" si="32"/>
        <v/>
      </c>
      <c r="C182" s="15" t="str">
        <f t="shared" si="40"/>
        <v/>
      </c>
      <c r="D182" s="14" t="str">
        <f t="shared" si="41"/>
        <v/>
      </c>
      <c r="E182" s="14" t="str">
        <f t="shared" si="45"/>
        <v/>
      </c>
      <c r="F182" s="15" t="str">
        <f t="shared" si="42"/>
        <v/>
      </c>
      <c r="G182" s="15" t="str">
        <f t="shared" si="43"/>
        <v/>
      </c>
      <c r="H182" s="16" t="str">
        <f t="shared" si="44"/>
        <v/>
      </c>
      <c r="J182" s="12" t="str">
        <f t="shared" si="33"/>
        <v/>
      </c>
      <c r="K182" s="15" t="str">
        <f t="shared" si="34"/>
        <v/>
      </c>
      <c r="L182" s="14" t="str">
        <f t="shared" si="35"/>
        <v/>
      </c>
      <c r="M182" s="14" t="str">
        <f t="shared" si="36"/>
        <v/>
      </c>
      <c r="N182" s="15" t="str">
        <f t="shared" si="37"/>
        <v/>
      </c>
      <c r="O182" s="15" t="str">
        <f t="shared" si="38"/>
        <v/>
      </c>
      <c r="P182" s="16" t="str">
        <f t="shared" si="39"/>
        <v/>
      </c>
    </row>
    <row r="183" spans="1:16" x14ac:dyDescent="0.25">
      <c r="A183" s="1">
        <v>175</v>
      </c>
      <c r="B183" s="12" t="str">
        <f t="shared" si="32"/>
        <v/>
      </c>
      <c r="C183" s="15" t="str">
        <f t="shared" si="40"/>
        <v/>
      </c>
      <c r="D183" s="14" t="str">
        <f t="shared" si="41"/>
        <v/>
      </c>
      <c r="E183" s="14" t="str">
        <f t="shared" si="45"/>
        <v/>
      </c>
      <c r="F183" s="15" t="str">
        <f t="shared" si="42"/>
        <v/>
      </c>
      <c r="G183" s="15" t="str">
        <f t="shared" si="43"/>
        <v/>
      </c>
      <c r="H183" s="16" t="str">
        <f t="shared" si="44"/>
        <v/>
      </c>
      <c r="J183" s="12" t="str">
        <f t="shared" si="33"/>
        <v/>
      </c>
      <c r="K183" s="15" t="str">
        <f t="shared" si="34"/>
        <v/>
      </c>
      <c r="L183" s="14" t="str">
        <f t="shared" si="35"/>
        <v/>
      </c>
      <c r="M183" s="14" t="str">
        <f t="shared" si="36"/>
        <v/>
      </c>
      <c r="N183" s="15" t="str">
        <f t="shared" si="37"/>
        <v/>
      </c>
      <c r="O183" s="15" t="str">
        <f t="shared" si="38"/>
        <v/>
      </c>
      <c r="P183" s="16" t="str">
        <f t="shared" si="39"/>
        <v/>
      </c>
    </row>
    <row r="184" spans="1:16" x14ac:dyDescent="0.25">
      <c r="A184" s="1">
        <v>176</v>
      </c>
      <c r="B184" s="12" t="str">
        <f t="shared" si="32"/>
        <v/>
      </c>
      <c r="C184" s="15" t="str">
        <f t="shared" si="40"/>
        <v/>
      </c>
      <c r="D184" s="14" t="str">
        <f t="shared" si="41"/>
        <v/>
      </c>
      <c r="E184" s="14" t="str">
        <f t="shared" si="45"/>
        <v/>
      </c>
      <c r="F184" s="15" t="str">
        <f t="shared" si="42"/>
        <v/>
      </c>
      <c r="G184" s="15" t="str">
        <f t="shared" si="43"/>
        <v/>
      </c>
      <c r="H184" s="16" t="str">
        <f t="shared" si="44"/>
        <v/>
      </c>
      <c r="J184" s="12" t="str">
        <f t="shared" si="33"/>
        <v/>
      </c>
      <c r="K184" s="15" t="str">
        <f t="shared" si="34"/>
        <v/>
      </c>
      <c r="L184" s="14" t="str">
        <f t="shared" si="35"/>
        <v/>
      </c>
      <c r="M184" s="14" t="str">
        <f t="shared" si="36"/>
        <v/>
      </c>
      <c r="N184" s="15" t="str">
        <f t="shared" si="37"/>
        <v/>
      </c>
      <c r="O184" s="15" t="str">
        <f t="shared" si="38"/>
        <v/>
      </c>
      <c r="P184" s="16" t="str">
        <f t="shared" si="39"/>
        <v/>
      </c>
    </row>
    <row r="185" spans="1:16" x14ac:dyDescent="0.25">
      <c r="A185" s="1">
        <v>177</v>
      </c>
      <c r="B185" s="12" t="str">
        <f t="shared" si="32"/>
        <v/>
      </c>
      <c r="C185" s="15" t="str">
        <f t="shared" si="40"/>
        <v/>
      </c>
      <c r="D185" s="14" t="str">
        <f t="shared" si="41"/>
        <v/>
      </c>
      <c r="E185" s="14" t="str">
        <f t="shared" si="45"/>
        <v/>
      </c>
      <c r="F185" s="15" t="str">
        <f t="shared" si="42"/>
        <v/>
      </c>
      <c r="G185" s="15" t="str">
        <f t="shared" si="43"/>
        <v/>
      </c>
      <c r="H185" s="16" t="str">
        <f t="shared" si="44"/>
        <v/>
      </c>
      <c r="J185" s="12" t="str">
        <f t="shared" si="33"/>
        <v/>
      </c>
      <c r="K185" s="15" t="str">
        <f t="shared" si="34"/>
        <v/>
      </c>
      <c r="L185" s="14" t="str">
        <f t="shared" si="35"/>
        <v/>
      </c>
      <c r="M185" s="14" t="str">
        <f t="shared" si="36"/>
        <v/>
      </c>
      <c r="N185" s="15" t="str">
        <f t="shared" si="37"/>
        <v/>
      </c>
      <c r="O185" s="15" t="str">
        <f t="shared" si="38"/>
        <v/>
      </c>
      <c r="P185" s="16" t="str">
        <f t="shared" si="39"/>
        <v/>
      </c>
    </row>
    <row r="186" spans="1:16" x14ac:dyDescent="0.25">
      <c r="A186" s="1">
        <v>178</v>
      </c>
      <c r="B186" s="12" t="str">
        <f t="shared" si="32"/>
        <v/>
      </c>
      <c r="C186" s="15" t="str">
        <f t="shared" si="40"/>
        <v/>
      </c>
      <c r="D186" s="14" t="str">
        <f t="shared" si="41"/>
        <v/>
      </c>
      <c r="E186" s="14" t="str">
        <f t="shared" si="45"/>
        <v/>
      </c>
      <c r="F186" s="15" t="str">
        <f t="shared" si="42"/>
        <v/>
      </c>
      <c r="G186" s="15" t="str">
        <f t="shared" si="43"/>
        <v/>
      </c>
      <c r="H186" s="16" t="str">
        <f t="shared" si="44"/>
        <v/>
      </c>
      <c r="J186" s="12" t="str">
        <f t="shared" si="33"/>
        <v/>
      </c>
      <c r="K186" s="15" t="str">
        <f t="shared" si="34"/>
        <v/>
      </c>
      <c r="L186" s="14" t="str">
        <f t="shared" si="35"/>
        <v/>
      </c>
      <c r="M186" s="14" t="str">
        <f t="shared" si="36"/>
        <v/>
      </c>
      <c r="N186" s="15" t="str">
        <f t="shared" si="37"/>
        <v/>
      </c>
      <c r="O186" s="15" t="str">
        <f t="shared" si="38"/>
        <v/>
      </c>
      <c r="P186" s="16" t="str">
        <f t="shared" si="39"/>
        <v/>
      </c>
    </row>
    <row r="187" spans="1:16" x14ac:dyDescent="0.25">
      <c r="A187" s="1">
        <v>179</v>
      </c>
      <c r="B187" s="12" t="str">
        <f t="shared" si="32"/>
        <v/>
      </c>
      <c r="C187" s="15" t="str">
        <f t="shared" si="40"/>
        <v/>
      </c>
      <c r="D187" s="14" t="str">
        <f t="shared" si="41"/>
        <v/>
      </c>
      <c r="E187" s="14" t="str">
        <f t="shared" si="45"/>
        <v/>
      </c>
      <c r="F187" s="15" t="str">
        <f t="shared" si="42"/>
        <v/>
      </c>
      <c r="G187" s="15" t="str">
        <f t="shared" si="43"/>
        <v/>
      </c>
      <c r="H187" s="16" t="str">
        <f t="shared" si="44"/>
        <v/>
      </c>
      <c r="J187" s="12" t="str">
        <f t="shared" si="33"/>
        <v/>
      </c>
      <c r="K187" s="15" t="str">
        <f t="shared" si="34"/>
        <v/>
      </c>
      <c r="L187" s="14" t="str">
        <f t="shared" si="35"/>
        <v/>
      </c>
      <c r="M187" s="14" t="str">
        <f t="shared" si="36"/>
        <v/>
      </c>
      <c r="N187" s="15" t="str">
        <f t="shared" si="37"/>
        <v/>
      </c>
      <c r="O187" s="15" t="str">
        <f t="shared" si="38"/>
        <v/>
      </c>
      <c r="P187" s="16" t="str">
        <f t="shared" si="39"/>
        <v/>
      </c>
    </row>
    <row r="188" spans="1:16" x14ac:dyDescent="0.25">
      <c r="A188" s="1">
        <v>180</v>
      </c>
      <c r="B188" s="12" t="str">
        <f t="shared" si="32"/>
        <v/>
      </c>
      <c r="C188" s="15" t="str">
        <f t="shared" si="40"/>
        <v/>
      </c>
      <c r="D188" s="14" t="str">
        <f t="shared" si="41"/>
        <v/>
      </c>
      <c r="E188" s="14" t="str">
        <f t="shared" si="45"/>
        <v/>
      </c>
      <c r="F188" s="15" t="str">
        <f t="shared" si="42"/>
        <v/>
      </c>
      <c r="G188" s="15" t="str">
        <f t="shared" si="43"/>
        <v/>
      </c>
      <c r="H188" s="16" t="str">
        <f t="shared" si="44"/>
        <v/>
      </c>
      <c r="J188" s="12" t="str">
        <f t="shared" si="33"/>
        <v/>
      </c>
      <c r="K188" s="15" t="str">
        <f t="shared" si="34"/>
        <v/>
      </c>
      <c r="L188" s="14" t="str">
        <f t="shared" si="35"/>
        <v/>
      </c>
      <c r="M188" s="14" t="str">
        <f t="shared" si="36"/>
        <v/>
      </c>
      <c r="N188" s="15" t="str">
        <f t="shared" si="37"/>
        <v/>
      </c>
      <c r="O188" s="15" t="str">
        <f t="shared" si="38"/>
        <v/>
      </c>
      <c r="P188" s="16" t="str">
        <f t="shared" si="39"/>
        <v/>
      </c>
    </row>
    <row r="189" spans="1:16" x14ac:dyDescent="0.25">
      <c r="A189" s="1">
        <v>181</v>
      </c>
      <c r="B189" s="12" t="str">
        <f t="shared" si="32"/>
        <v/>
      </c>
      <c r="C189" s="15" t="str">
        <f t="shared" si="40"/>
        <v/>
      </c>
      <c r="D189" s="14" t="str">
        <f t="shared" si="41"/>
        <v/>
      </c>
      <c r="E189" s="14" t="str">
        <f t="shared" si="45"/>
        <v/>
      </c>
      <c r="F189" s="15" t="str">
        <f t="shared" si="42"/>
        <v/>
      </c>
      <c r="G189" s="15" t="str">
        <f t="shared" si="43"/>
        <v/>
      </c>
      <c r="H189" s="16" t="str">
        <f t="shared" si="44"/>
        <v/>
      </c>
      <c r="J189" s="12" t="str">
        <f t="shared" si="33"/>
        <v/>
      </c>
      <c r="K189" s="15" t="str">
        <f t="shared" si="34"/>
        <v/>
      </c>
      <c r="L189" s="14" t="str">
        <f t="shared" si="35"/>
        <v/>
      </c>
      <c r="M189" s="14" t="str">
        <f t="shared" si="36"/>
        <v/>
      </c>
      <c r="N189" s="15" t="str">
        <f t="shared" si="37"/>
        <v/>
      </c>
      <c r="O189" s="15" t="str">
        <f t="shared" si="38"/>
        <v/>
      </c>
      <c r="P189" s="16" t="str">
        <f t="shared" si="39"/>
        <v/>
      </c>
    </row>
    <row r="190" spans="1:16" x14ac:dyDescent="0.25">
      <c r="A190" s="1">
        <v>182</v>
      </c>
      <c r="B190" s="12" t="str">
        <f t="shared" si="32"/>
        <v/>
      </c>
      <c r="C190" s="15" t="str">
        <f t="shared" si="40"/>
        <v/>
      </c>
      <c r="D190" s="14" t="str">
        <f t="shared" si="41"/>
        <v/>
      </c>
      <c r="E190" s="14" t="str">
        <f t="shared" si="45"/>
        <v/>
      </c>
      <c r="F190" s="15" t="str">
        <f t="shared" si="42"/>
        <v/>
      </c>
      <c r="G190" s="15" t="str">
        <f t="shared" si="43"/>
        <v/>
      </c>
      <c r="H190" s="16" t="str">
        <f t="shared" si="44"/>
        <v/>
      </c>
      <c r="J190" s="12" t="str">
        <f t="shared" si="33"/>
        <v/>
      </c>
      <c r="K190" s="15" t="str">
        <f t="shared" si="34"/>
        <v/>
      </c>
      <c r="L190" s="14" t="str">
        <f t="shared" si="35"/>
        <v/>
      </c>
      <c r="M190" s="14" t="str">
        <f t="shared" si="36"/>
        <v/>
      </c>
      <c r="N190" s="15" t="str">
        <f t="shared" si="37"/>
        <v/>
      </c>
      <c r="O190" s="15" t="str">
        <f t="shared" si="38"/>
        <v/>
      </c>
      <c r="P190" s="16" t="str">
        <f t="shared" si="39"/>
        <v/>
      </c>
    </row>
    <row r="191" spans="1:16" x14ac:dyDescent="0.25">
      <c r="A191" s="1">
        <v>183</v>
      </c>
      <c r="B191" s="12" t="str">
        <f t="shared" si="32"/>
        <v/>
      </c>
      <c r="C191" s="15" t="str">
        <f t="shared" si="40"/>
        <v/>
      </c>
      <c r="D191" s="14" t="str">
        <f t="shared" si="41"/>
        <v/>
      </c>
      <c r="E191" s="14" t="str">
        <f t="shared" si="45"/>
        <v/>
      </c>
      <c r="F191" s="15" t="str">
        <f t="shared" si="42"/>
        <v/>
      </c>
      <c r="G191" s="15" t="str">
        <f t="shared" si="43"/>
        <v/>
      </c>
      <c r="H191" s="16" t="str">
        <f t="shared" si="44"/>
        <v/>
      </c>
      <c r="J191" s="12" t="str">
        <f t="shared" si="33"/>
        <v/>
      </c>
      <c r="K191" s="15" t="str">
        <f t="shared" si="34"/>
        <v/>
      </c>
      <c r="L191" s="14" t="str">
        <f t="shared" si="35"/>
        <v/>
      </c>
      <c r="M191" s="14" t="str">
        <f t="shared" si="36"/>
        <v/>
      </c>
      <c r="N191" s="15" t="str">
        <f t="shared" si="37"/>
        <v/>
      </c>
      <c r="O191" s="15" t="str">
        <f t="shared" si="38"/>
        <v/>
      </c>
      <c r="P191" s="16" t="str">
        <f t="shared" si="39"/>
        <v/>
      </c>
    </row>
    <row r="192" spans="1:16" x14ac:dyDescent="0.25">
      <c r="A192" s="1">
        <v>184</v>
      </c>
      <c r="B192" s="12" t="str">
        <f t="shared" si="32"/>
        <v/>
      </c>
      <c r="C192" s="15" t="str">
        <f t="shared" si="40"/>
        <v/>
      </c>
      <c r="D192" s="14" t="str">
        <f t="shared" si="41"/>
        <v/>
      </c>
      <c r="E192" s="14" t="str">
        <f t="shared" si="45"/>
        <v/>
      </c>
      <c r="F192" s="15" t="str">
        <f t="shared" si="42"/>
        <v/>
      </c>
      <c r="G192" s="15" t="str">
        <f t="shared" si="43"/>
        <v/>
      </c>
      <c r="H192" s="16" t="str">
        <f t="shared" si="44"/>
        <v/>
      </c>
      <c r="J192" s="12" t="str">
        <f t="shared" si="33"/>
        <v/>
      </c>
      <c r="K192" s="15" t="str">
        <f t="shared" si="34"/>
        <v/>
      </c>
      <c r="L192" s="14" t="str">
        <f t="shared" si="35"/>
        <v/>
      </c>
      <c r="M192" s="14" t="str">
        <f t="shared" si="36"/>
        <v/>
      </c>
      <c r="N192" s="15" t="str">
        <f t="shared" si="37"/>
        <v/>
      </c>
      <c r="O192" s="15" t="str">
        <f t="shared" si="38"/>
        <v/>
      </c>
      <c r="P192" s="16" t="str">
        <f t="shared" si="39"/>
        <v/>
      </c>
    </row>
    <row r="193" spans="1:16" x14ac:dyDescent="0.25">
      <c r="A193" s="1">
        <v>185</v>
      </c>
      <c r="B193" s="12" t="str">
        <f t="shared" si="32"/>
        <v/>
      </c>
      <c r="C193" s="15" t="str">
        <f t="shared" si="40"/>
        <v/>
      </c>
      <c r="D193" s="14" t="str">
        <f t="shared" si="41"/>
        <v/>
      </c>
      <c r="E193" s="14" t="str">
        <f t="shared" si="45"/>
        <v/>
      </c>
      <c r="F193" s="15" t="str">
        <f t="shared" si="42"/>
        <v/>
      </c>
      <c r="G193" s="15" t="str">
        <f t="shared" si="43"/>
        <v/>
      </c>
      <c r="H193" s="16" t="str">
        <f t="shared" si="44"/>
        <v/>
      </c>
      <c r="J193" s="12" t="str">
        <f t="shared" si="33"/>
        <v/>
      </c>
      <c r="K193" s="15" t="str">
        <f t="shared" si="34"/>
        <v/>
      </c>
      <c r="L193" s="14" t="str">
        <f t="shared" si="35"/>
        <v/>
      </c>
      <c r="M193" s="14" t="str">
        <f t="shared" si="36"/>
        <v/>
      </c>
      <c r="N193" s="15" t="str">
        <f t="shared" si="37"/>
        <v/>
      </c>
      <c r="O193" s="15" t="str">
        <f t="shared" si="38"/>
        <v/>
      </c>
      <c r="P193" s="16" t="str">
        <f t="shared" si="39"/>
        <v/>
      </c>
    </row>
    <row r="194" spans="1:16" x14ac:dyDescent="0.25">
      <c r="A194" s="1">
        <v>186</v>
      </c>
      <c r="B194" s="12" t="str">
        <f t="shared" si="32"/>
        <v/>
      </c>
      <c r="C194" s="15" t="str">
        <f t="shared" si="40"/>
        <v/>
      </c>
      <c r="D194" s="14" t="str">
        <f t="shared" si="41"/>
        <v/>
      </c>
      <c r="E194" s="14" t="str">
        <f t="shared" si="45"/>
        <v/>
      </c>
      <c r="F194" s="15" t="str">
        <f t="shared" si="42"/>
        <v/>
      </c>
      <c r="G194" s="15" t="str">
        <f t="shared" si="43"/>
        <v/>
      </c>
      <c r="H194" s="16" t="str">
        <f t="shared" si="44"/>
        <v/>
      </c>
      <c r="J194" s="12" t="str">
        <f t="shared" si="33"/>
        <v/>
      </c>
      <c r="K194" s="15" t="str">
        <f t="shared" si="34"/>
        <v/>
      </c>
      <c r="L194" s="14" t="str">
        <f t="shared" si="35"/>
        <v/>
      </c>
      <c r="M194" s="14" t="str">
        <f t="shared" si="36"/>
        <v/>
      </c>
      <c r="N194" s="15" t="str">
        <f t="shared" si="37"/>
        <v/>
      </c>
      <c r="O194" s="15" t="str">
        <f t="shared" si="38"/>
        <v/>
      </c>
      <c r="P194" s="16" t="str">
        <f t="shared" si="39"/>
        <v/>
      </c>
    </row>
    <row r="195" spans="1:16" x14ac:dyDescent="0.25">
      <c r="A195" s="1">
        <v>187</v>
      </c>
      <c r="B195" s="12" t="str">
        <f t="shared" si="32"/>
        <v/>
      </c>
      <c r="C195" s="15" t="str">
        <f t="shared" si="40"/>
        <v/>
      </c>
      <c r="D195" s="14" t="str">
        <f t="shared" si="41"/>
        <v/>
      </c>
      <c r="E195" s="14" t="str">
        <f t="shared" si="45"/>
        <v/>
      </c>
      <c r="F195" s="15" t="str">
        <f t="shared" si="42"/>
        <v/>
      </c>
      <c r="G195" s="15" t="str">
        <f t="shared" si="43"/>
        <v/>
      </c>
      <c r="H195" s="16" t="str">
        <f t="shared" si="44"/>
        <v/>
      </c>
      <c r="J195" s="12" t="str">
        <f t="shared" si="33"/>
        <v/>
      </c>
      <c r="K195" s="15" t="str">
        <f t="shared" si="34"/>
        <v/>
      </c>
      <c r="L195" s="14" t="str">
        <f t="shared" si="35"/>
        <v/>
      </c>
      <c r="M195" s="14" t="str">
        <f t="shared" si="36"/>
        <v/>
      </c>
      <c r="N195" s="15" t="str">
        <f t="shared" si="37"/>
        <v/>
      </c>
      <c r="O195" s="15" t="str">
        <f t="shared" si="38"/>
        <v/>
      </c>
      <c r="P195" s="16" t="str">
        <f t="shared" si="39"/>
        <v/>
      </c>
    </row>
    <row r="196" spans="1:16" x14ac:dyDescent="0.25">
      <c r="A196" s="1">
        <v>188</v>
      </c>
      <c r="B196" s="12" t="str">
        <f t="shared" si="32"/>
        <v/>
      </c>
      <c r="C196" s="15" t="str">
        <f t="shared" si="40"/>
        <v/>
      </c>
      <c r="D196" s="14" t="str">
        <f t="shared" si="41"/>
        <v/>
      </c>
      <c r="E196" s="14" t="str">
        <f t="shared" si="45"/>
        <v/>
      </c>
      <c r="F196" s="15" t="str">
        <f t="shared" si="42"/>
        <v/>
      </c>
      <c r="G196" s="15" t="str">
        <f t="shared" si="43"/>
        <v/>
      </c>
      <c r="H196" s="16" t="str">
        <f t="shared" si="44"/>
        <v/>
      </c>
      <c r="J196" s="12" t="str">
        <f t="shared" si="33"/>
        <v/>
      </c>
      <c r="K196" s="15" t="str">
        <f t="shared" si="34"/>
        <v/>
      </c>
      <c r="L196" s="14" t="str">
        <f t="shared" si="35"/>
        <v/>
      </c>
      <c r="M196" s="14" t="str">
        <f t="shared" si="36"/>
        <v/>
      </c>
      <c r="N196" s="15" t="str">
        <f t="shared" si="37"/>
        <v/>
      </c>
      <c r="O196" s="15" t="str">
        <f t="shared" si="38"/>
        <v/>
      </c>
      <c r="P196" s="16" t="str">
        <f t="shared" si="39"/>
        <v/>
      </c>
    </row>
    <row r="197" spans="1:16" x14ac:dyDescent="0.25">
      <c r="A197" s="1">
        <v>189</v>
      </c>
      <c r="B197" s="12" t="str">
        <f t="shared" si="32"/>
        <v/>
      </c>
      <c r="C197" s="15" t="str">
        <f t="shared" si="40"/>
        <v/>
      </c>
      <c r="D197" s="14" t="str">
        <f t="shared" si="41"/>
        <v/>
      </c>
      <c r="E197" s="14" t="str">
        <f t="shared" si="45"/>
        <v/>
      </c>
      <c r="F197" s="15" t="str">
        <f t="shared" si="42"/>
        <v/>
      </c>
      <c r="G197" s="15" t="str">
        <f t="shared" si="43"/>
        <v/>
      </c>
      <c r="H197" s="16" t="str">
        <f t="shared" si="44"/>
        <v/>
      </c>
      <c r="J197" s="12" t="str">
        <f t="shared" si="33"/>
        <v/>
      </c>
      <c r="K197" s="15" t="str">
        <f t="shared" si="34"/>
        <v/>
      </c>
      <c r="L197" s="14" t="str">
        <f t="shared" si="35"/>
        <v/>
      </c>
      <c r="M197" s="14" t="str">
        <f t="shared" si="36"/>
        <v/>
      </c>
      <c r="N197" s="15" t="str">
        <f t="shared" si="37"/>
        <v/>
      </c>
      <c r="O197" s="15" t="str">
        <f t="shared" si="38"/>
        <v/>
      </c>
      <c r="P197" s="16" t="str">
        <f t="shared" si="39"/>
        <v/>
      </c>
    </row>
    <row r="198" spans="1:16" x14ac:dyDescent="0.25">
      <c r="A198" s="1">
        <v>190</v>
      </c>
      <c r="B198" s="12" t="str">
        <f t="shared" si="32"/>
        <v/>
      </c>
      <c r="C198" s="15" t="str">
        <f t="shared" si="40"/>
        <v/>
      </c>
      <c r="D198" s="14" t="str">
        <f t="shared" si="41"/>
        <v/>
      </c>
      <c r="E198" s="14" t="str">
        <f t="shared" si="45"/>
        <v/>
      </c>
      <c r="F198" s="15" t="str">
        <f t="shared" si="42"/>
        <v/>
      </c>
      <c r="G198" s="15" t="str">
        <f t="shared" si="43"/>
        <v/>
      </c>
      <c r="H198" s="16" t="str">
        <f t="shared" si="44"/>
        <v/>
      </c>
      <c r="J198" s="12" t="str">
        <f t="shared" si="33"/>
        <v/>
      </c>
      <c r="K198" s="15" t="str">
        <f t="shared" si="34"/>
        <v/>
      </c>
      <c r="L198" s="14" t="str">
        <f t="shared" si="35"/>
        <v/>
      </c>
      <c r="M198" s="14" t="str">
        <f t="shared" si="36"/>
        <v/>
      </c>
      <c r="N198" s="15" t="str">
        <f t="shared" si="37"/>
        <v/>
      </c>
      <c r="O198" s="15" t="str">
        <f t="shared" si="38"/>
        <v/>
      </c>
      <c r="P198" s="16" t="str">
        <f t="shared" si="39"/>
        <v/>
      </c>
    </row>
    <row r="199" spans="1:16" x14ac:dyDescent="0.25">
      <c r="A199" s="1">
        <v>191</v>
      </c>
      <c r="B199" s="12" t="str">
        <f t="shared" si="32"/>
        <v/>
      </c>
      <c r="C199" s="15" t="str">
        <f t="shared" si="40"/>
        <v/>
      </c>
      <c r="D199" s="14" t="str">
        <f t="shared" si="41"/>
        <v/>
      </c>
      <c r="E199" s="14" t="str">
        <f t="shared" si="45"/>
        <v/>
      </c>
      <c r="F199" s="15" t="str">
        <f t="shared" si="42"/>
        <v/>
      </c>
      <c r="G199" s="15" t="str">
        <f t="shared" si="43"/>
        <v/>
      </c>
      <c r="H199" s="16" t="str">
        <f t="shared" si="44"/>
        <v/>
      </c>
      <c r="J199" s="12" t="str">
        <f t="shared" si="33"/>
        <v/>
      </c>
      <c r="K199" s="15" t="str">
        <f t="shared" si="34"/>
        <v/>
      </c>
      <c r="L199" s="14" t="str">
        <f t="shared" si="35"/>
        <v/>
      </c>
      <c r="M199" s="14" t="str">
        <f t="shared" si="36"/>
        <v/>
      </c>
      <c r="N199" s="15" t="str">
        <f t="shared" si="37"/>
        <v/>
      </c>
      <c r="O199" s="15" t="str">
        <f t="shared" si="38"/>
        <v/>
      </c>
      <c r="P199" s="16" t="str">
        <f t="shared" si="39"/>
        <v/>
      </c>
    </row>
    <row r="200" spans="1:16" x14ac:dyDescent="0.25">
      <c r="A200" s="1">
        <v>192</v>
      </c>
      <c r="B200" s="12" t="str">
        <f t="shared" si="32"/>
        <v/>
      </c>
      <c r="C200" s="15" t="str">
        <f t="shared" si="40"/>
        <v/>
      </c>
      <c r="D200" s="14" t="str">
        <f t="shared" si="41"/>
        <v/>
      </c>
      <c r="E200" s="14" t="str">
        <f t="shared" si="45"/>
        <v/>
      </c>
      <c r="F200" s="15" t="str">
        <f t="shared" si="42"/>
        <v/>
      </c>
      <c r="G200" s="15" t="str">
        <f t="shared" si="43"/>
        <v/>
      </c>
      <c r="H200" s="16" t="str">
        <f t="shared" si="44"/>
        <v/>
      </c>
      <c r="J200" s="12" t="str">
        <f t="shared" si="33"/>
        <v/>
      </c>
      <c r="K200" s="15" t="str">
        <f t="shared" si="34"/>
        <v/>
      </c>
      <c r="L200" s="14" t="str">
        <f t="shared" si="35"/>
        <v/>
      </c>
      <c r="M200" s="14" t="str">
        <f t="shared" si="36"/>
        <v/>
      </c>
      <c r="N200" s="15" t="str">
        <f t="shared" si="37"/>
        <v/>
      </c>
      <c r="O200" s="15" t="str">
        <f t="shared" si="38"/>
        <v/>
      </c>
      <c r="P200" s="16" t="str">
        <f t="shared" si="39"/>
        <v/>
      </c>
    </row>
    <row r="201" spans="1:16" x14ac:dyDescent="0.25">
      <c r="A201" s="1">
        <v>193</v>
      </c>
      <c r="B201" s="12" t="str">
        <f t="shared" si="32"/>
        <v/>
      </c>
      <c r="C201" s="15" t="str">
        <f t="shared" si="40"/>
        <v/>
      </c>
      <c r="D201" s="14" t="str">
        <f t="shared" si="41"/>
        <v/>
      </c>
      <c r="E201" s="14" t="str">
        <f t="shared" si="45"/>
        <v/>
      </c>
      <c r="F201" s="15" t="str">
        <f t="shared" si="42"/>
        <v/>
      </c>
      <c r="G201" s="15" t="str">
        <f t="shared" si="43"/>
        <v/>
      </c>
      <c r="H201" s="16" t="str">
        <f t="shared" si="44"/>
        <v/>
      </c>
      <c r="J201" s="12" t="str">
        <f t="shared" si="33"/>
        <v/>
      </c>
      <c r="K201" s="15" t="str">
        <f t="shared" si="34"/>
        <v/>
      </c>
      <c r="L201" s="14" t="str">
        <f t="shared" si="35"/>
        <v/>
      </c>
      <c r="M201" s="14" t="str">
        <f t="shared" si="36"/>
        <v/>
      </c>
      <c r="N201" s="15" t="str">
        <f t="shared" si="37"/>
        <v/>
      </c>
      <c r="O201" s="15" t="str">
        <f t="shared" si="38"/>
        <v/>
      </c>
      <c r="P201" s="16" t="str">
        <f t="shared" si="39"/>
        <v/>
      </c>
    </row>
    <row r="202" spans="1:16" x14ac:dyDescent="0.25">
      <c r="A202" s="1">
        <v>194</v>
      </c>
      <c r="B202" s="12" t="str">
        <f t="shared" ref="B202:B248" si="46">IF(A202&lt;=$C$4,A202,"")</f>
        <v/>
      </c>
      <c r="C202" s="15" t="str">
        <f t="shared" si="40"/>
        <v/>
      </c>
      <c r="D202" s="14" t="str">
        <f t="shared" si="41"/>
        <v/>
      </c>
      <c r="E202" s="14" t="str">
        <f t="shared" si="45"/>
        <v/>
      </c>
      <c r="F202" s="15" t="str">
        <f t="shared" si="42"/>
        <v/>
      </c>
      <c r="G202" s="15" t="str">
        <f t="shared" si="43"/>
        <v/>
      </c>
      <c r="H202" s="16" t="str">
        <f t="shared" si="44"/>
        <v/>
      </c>
      <c r="J202" s="12" t="str">
        <f t="shared" ref="J202:J248" si="47">IF(A202&lt;=$K$4,A202,"")</f>
        <v/>
      </c>
      <c r="K202" s="15" t="str">
        <f t="shared" si="34"/>
        <v/>
      </c>
      <c r="L202" s="14" t="str">
        <f t="shared" si="35"/>
        <v/>
      </c>
      <c r="M202" s="14" t="str">
        <f t="shared" si="36"/>
        <v/>
      </c>
      <c r="N202" s="15" t="str">
        <f t="shared" si="37"/>
        <v/>
      </c>
      <c r="O202" s="15" t="str">
        <f t="shared" si="38"/>
        <v/>
      </c>
      <c r="P202" s="16" t="str">
        <f t="shared" si="39"/>
        <v/>
      </c>
    </row>
    <row r="203" spans="1:16" x14ac:dyDescent="0.25">
      <c r="A203" s="1">
        <v>195</v>
      </c>
      <c r="B203" s="12" t="str">
        <f t="shared" si="46"/>
        <v/>
      </c>
      <c r="C203" s="15" t="str">
        <f t="shared" si="40"/>
        <v/>
      </c>
      <c r="D203" s="14" t="str">
        <f t="shared" si="41"/>
        <v/>
      </c>
      <c r="E203" s="14" t="str">
        <f t="shared" si="45"/>
        <v/>
      </c>
      <c r="F203" s="15" t="str">
        <f t="shared" si="42"/>
        <v/>
      </c>
      <c r="G203" s="15" t="str">
        <f t="shared" si="43"/>
        <v/>
      </c>
      <c r="H203" s="16" t="str">
        <f t="shared" si="44"/>
        <v/>
      </c>
      <c r="J203" s="12" t="str">
        <f t="shared" si="47"/>
        <v/>
      </c>
      <c r="K203" s="15" t="str">
        <f t="shared" ref="K203:K248" si="48">IF(J203="","",P202)</f>
        <v/>
      </c>
      <c r="L203" s="14" t="str">
        <f t="shared" ref="L203:L248" si="49">IF(J203="","",K203*$K$3/12)</f>
        <v/>
      </c>
      <c r="M203" s="14" t="str">
        <f t="shared" ref="M203:M248" si="50">IF(J203="","",M202+L203)</f>
        <v/>
      </c>
      <c r="N203" s="15" t="str">
        <f t="shared" ref="N203:N248" si="51">IF(J203="","",O203-L203)</f>
        <v/>
      </c>
      <c r="O203" s="15" t="str">
        <f t="shared" ref="O203:O248" si="52">IF(J203="","",$K$5)</f>
        <v/>
      </c>
      <c r="P203" s="16" t="str">
        <f t="shared" ref="P203:P248" si="53">IF(J203="","",K203-N203)</f>
        <v/>
      </c>
    </row>
    <row r="204" spans="1:16" x14ac:dyDescent="0.25">
      <c r="A204" s="1">
        <v>196</v>
      </c>
      <c r="B204" s="12" t="str">
        <f t="shared" si="46"/>
        <v/>
      </c>
      <c r="C204" s="15" t="str">
        <f t="shared" si="40"/>
        <v/>
      </c>
      <c r="D204" s="14" t="str">
        <f t="shared" si="41"/>
        <v/>
      </c>
      <c r="E204" s="14" t="str">
        <f t="shared" si="45"/>
        <v/>
      </c>
      <c r="F204" s="15" t="str">
        <f t="shared" si="42"/>
        <v/>
      </c>
      <c r="G204" s="15" t="str">
        <f t="shared" si="43"/>
        <v/>
      </c>
      <c r="H204" s="16" t="str">
        <f t="shared" si="44"/>
        <v/>
      </c>
      <c r="J204" s="12" t="str">
        <f t="shared" si="47"/>
        <v/>
      </c>
      <c r="K204" s="15" t="str">
        <f t="shared" si="48"/>
        <v/>
      </c>
      <c r="L204" s="14" t="str">
        <f t="shared" si="49"/>
        <v/>
      </c>
      <c r="M204" s="14" t="str">
        <f t="shared" si="50"/>
        <v/>
      </c>
      <c r="N204" s="15" t="str">
        <f t="shared" si="51"/>
        <v/>
      </c>
      <c r="O204" s="15" t="str">
        <f t="shared" si="52"/>
        <v/>
      </c>
      <c r="P204" s="16" t="str">
        <f t="shared" si="53"/>
        <v/>
      </c>
    </row>
    <row r="205" spans="1:16" x14ac:dyDescent="0.25">
      <c r="A205" s="1">
        <v>197</v>
      </c>
      <c r="B205" s="12" t="str">
        <f t="shared" si="46"/>
        <v/>
      </c>
      <c r="C205" s="15" t="str">
        <f t="shared" si="40"/>
        <v/>
      </c>
      <c r="D205" s="14" t="str">
        <f t="shared" si="41"/>
        <v/>
      </c>
      <c r="E205" s="14" t="str">
        <f t="shared" si="45"/>
        <v/>
      </c>
      <c r="F205" s="15" t="str">
        <f t="shared" si="42"/>
        <v/>
      </c>
      <c r="G205" s="15" t="str">
        <f t="shared" si="43"/>
        <v/>
      </c>
      <c r="H205" s="16" t="str">
        <f t="shared" si="44"/>
        <v/>
      </c>
      <c r="J205" s="12" t="str">
        <f t="shared" si="47"/>
        <v/>
      </c>
      <c r="K205" s="15" t="str">
        <f t="shared" si="48"/>
        <v/>
      </c>
      <c r="L205" s="14" t="str">
        <f t="shared" si="49"/>
        <v/>
      </c>
      <c r="M205" s="14" t="str">
        <f t="shared" si="50"/>
        <v/>
      </c>
      <c r="N205" s="15" t="str">
        <f t="shared" si="51"/>
        <v/>
      </c>
      <c r="O205" s="15" t="str">
        <f t="shared" si="52"/>
        <v/>
      </c>
      <c r="P205" s="16" t="str">
        <f t="shared" si="53"/>
        <v/>
      </c>
    </row>
    <row r="206" spans="1:16" x14ac:dyDescent="0.25">
      <c r="A206" s="1">
        <v>198</v>
      </c>
      <c r="B206" s="12" t="str">
        <f t="shared" si="46"/>
        <v/>
      </c>
      <c r="C206" s="15" t="str">
        <f t="shared" si="40"/>
        <v/>
      </c>
      <c r="D206" s="14" t="str">
        <f t="shared" si="41"/>
        <v/>
      </c>
      <c r="E206" s="14" t="str">
        <f t="shared" si="45"/>
        <v/>
      </c>
      <c r="F206" s="15" t="str">
        <f t="shared" si="42"/>
        <v/>
      </c>
      <c r="G206" s="15" t="str">
        <f t="shared" si="43"/>
        <v/>
      </c>
      <c r="H206" s="16" t="str">
        <f t="shared" si="44"/>
        <v/>
      </c>
      <c r="J206" s="12" t="str">
        <f t="shared" si="47"/>
        <v/>
      </c>
      <c r="K206" s="15" t="str">
        <f t="shared" si="48"/>
        <v/>
      </c>
      <c r="L206" s="14" t="str">
        <f t="shared" si="49"/>
        <v/>
      </c>
      <c r="M206" s="14" t="str">
        <f t="shared" si="50"/>
        <v/>
      </c>
      <c r="N206" s="15" t="str">
        <f t="shared" si="51"/>
        <v/>
      </c>
      <c r="O206" s="15" t="str">
        <f t="shared" si="52"/>
        <v/>
      </c>
      <c r="P206" s="16" t="str">
        <f t="shared" si="53"/>
        <v/>
      </c>
    </row>
    <row r="207" spans="1:16" x14ac:dyDescent="0.25">
      <c r="A207" s="1">
        <v>199</v>
      </c>
      <c r="B207" s="12" t="str">
        <f t="shared" si="46"/>
        <v/>
      </c>
      <c r="C207" s="15" t="str">
        <f t="shared" si="40"/>
        <v/>
      </c>
      <c r="D207" s="14" t="str">
        <f t="shared" si="41"/>
        <v/>
      </c>
      <c r="E207" s="14" t="str">
        <f t="shared" si="45"/>
        <v/>
      </c>
      <c r="F207" s="15" t="str">
        <f t="shared" si="42"/>
        <v/>
      </c>
      <c r="G207" s="15" t="str">
        <f t="shared" si="43"/>
        <v/>
      </c>
      <c r="H207" s="16" t="str">
        <f t="shared" si="44"/>
        <v/>
      </c>
      <c r="J207" s="12" t="str">
        <f t="shared" si="47"/>
        <v/>
      </c>
      <c r="K207" s="15" t="str">
        <f t="shared" si="48"/>
        <v/>
      </c>
      <c r="L207" s="14" t="str">
        <f t="shared" si="49"/>
        <v/>
      </c>
      <c r="M207" s="14" t="str">
        <f t="shared" si="50"/>
        <v/>
      </c>
      <c r="N207" s="15" t="str">
        <f t="shared" si="51"/>
        <v/>
      </c>
      <c r="O207" s="15" t="str">
        <f t="shared" si="52"/>
        <v/>
      </c>
      <c r="P207" s="16" t="str">
        <f t="shared" si="53"/>
        <v/>
      </c>
    </row>
    <row r="208" spans="1:16" x14ac:dyDescent="0.25">
      <c r="A208" s="1">
        <v>200</v>
      </c>
      <c r="B208" s="12" t="str">
        <f t="shared" si="46"/>
        <v/>
      </c>
      <c r="C208" s="15" t="str">
        <f t="shared" si="40"/>
        <v/>
      </c>
      <c r="D208" s="14" t="str">
        <f t="shared" si="41"/>
        <v/>
      </c>
      <c r="E208" s="14" t="str">
        <f t="shared" si="45"/>
        <v/>
      </c>
      <c r="F208" s="15" t="str">
        <f t="shared" si="42"/>
        <v/>
      </c>
      <c r="G208" s="15" t="str">
        <f t="shared" si="43"/>
        <v/>
      </c>
      <c r="H208" s="16" t="str">
        <f t="shared" si="44"/>
        <v/>
      </c>
      <c r="J208" s="12" t="str">
        <f t="shared" si="47"/>
        <v/>
      </c>
      <c r="K208" s="15" t="str">
        <f t="shared" si="48"/>
        <v/>
      </c>
      <c r="L208" s="14" t="str">
        <f t="shared" si="49"/>
        <v/>
      </c>
      <c r="M208" s="14" t="str">
        <f t="shared" si="50"/>
        <v/>
      </c>
      <c r="N208" s="15" t="str">
        <f t="shared" si="51"/>
        <v/>
      </c>
      <c r="O208" s="15" t="str">
        <f t="shared" si="52"/>
        <v/>
      </c>
      <c r="P208" s="16" t="str">
        <f t="shared" si="53"/>
        <v/>
      </c>
    </row>
    <row r="209" spans="1:16" x14ac:dyDescent="0.25">
      <c r="A209" s="1">
        <v>201</v>
      </c>
      <c r="B209" s="12" t="str">
        <f t="shared" si="46"/>
        <v/>
      </c>
      <c r="C209" s="15" t="str">
        <f t="shared" si="40"/>
        <v/>
      </c>
      <c r="D209" s="14" t="str">
        <f t="shared" si="41"/>
        <v/>
      </c>
      <c r="E209" s="14" t="str">
        <f t="shared" si="45"/>
        <v/>
      </c>
      <c r="F209" s="15" t="str">
        <f t="shared" si="42"/>
        <v/>
      </c>
      <c r="G209" s="15" t="str">
        <f t="shared" si="43"/>
        <v/>
      </c>
      <c r="H209" s="16" t="str">
        <f t="shared" si="44"/>
        <v/>
      </c>
      <c r="J209" s="12" t="str">
        <f t="shared" si="47"/>
        <v/>
      </c>
      <c r="K209" s="15" t="str">
        <f t="shared" si="48"/>
        <v/>
      </c>
      <c r="L209" s="14" t="str">
        <f t="shared" si="49"/>
        <v/>
      </c>
      <c r="M209" s="14" t="str">
        <f t="shared" si="50"/>
        <v/>
      </c>
      <c r="N209" s="15" t="str">
        <f t="shared" si="51"/>
        <v/>
      </c>
      <c r="O209" s="15" t="str">
        <f t="shared" si="52"/>
        <v/>
      </c>
      <c r="P209" s="16" t="str">
        <f t="shared" si="53"/>
        <v/>
      </c>
    </row>
    <row r="210" spans="1:16" x14ac:dyDescent="0.25">
      <c r="A210" s="1">
        <v>202</v>
      </c>
      <c r="B210" s="12" t="str">
        <f t="shared" si="46"/>
        <v/>
      </c>
      <c r="C210" s="15" t="str">
        <f t="shared" si="40"/>
        <v/>
      </c>
      <c r="D210" s="14" t="str">
        <f t="shared" si="41"/>
        <v/>
      </c>
      <c r="E210" s="14" t="str">
        <f t="shared" si="45"/>
        <v/>
      </c>
      <c r="F210" s="15" t="str">
        <f t="shared" si="42"/>
        <v/>
      </c>
      <c r="G210" s="15" t="str">
        <f t="shared" si="43"/>
        <v/>
      </c>
      <c r="H210" s="16" t="str">
        <f t="shared" si="44"/>
        <v/>
      </c>
      <c r="J210" s="12" t="str">
        <f t="shared" si="47"/>
        <v/>
      </c>
      <c r="K210" s="15" t="str">
        <f t="shared" si="48"/>
        <v/>
      </c>
      <c r="L210" s="14" t="str">
        <f t="shared" si="49"/>
        <v/>
      </c>
      <c r="M210" s="14" t="str">
        <f t="shared" si="50"/>
        <v/>
      </c>
      <c r="N210" s="15" t="str">
        <f t="shared" si="51"/>
        <v/>
      </c>
      <c r="O210" s="15" t="str">
        <f t="shared" si="52"/>
        <v/>
      </c>
      <c r="P210" s="16" t="str">
        <f t="shared" si="53"/>
        <v/>
      </c>
    </row>
    <row r="211" spans="1:16" x14ac:dyDescent="0.25">
      <c r="A211" s="1">
        <v>203</v>
      </c>
      <c r="B211" s="12" t="str">
        <f t="shared" si="46"/>
        <v/>
      </c>
      <c r="C211" s="15" t="str">
        <f t="shared" si="40"/>
        <v/>
      </c>
      <c r="D211" s="14" t="str">
        <f t="shared" si="41"/>
        <v/>
      </c>
      <c r="E211" s="14" t="str">
        <f t="shared" si="45"/>
        <v/>
      </c>
      <c r="F211" s="15" t="str">
        <f t="shared" si="42"/>
        <v/>
      </c>
      <c r="G211" s="15" t="str">
        <f t="shared" si="43"/>
        <v/>
      </c>
      <c r="H211" s="16" t="str">
        <f t="shared" si="44"/>
        <v/>
      </c>
      <c r="J211" s="12" t="str">
        <f t="shared" si="47"/>
        <v/>
      </c>
      <c r="K211" s="15" t="str">
        <f t="shared" si="48"/>
        <v/>
      </c>
      <c r="L211" s="14" t="str">
        <f t="shared" si="49"/>
        <v/>
      </c>
      <c r="M211" s="14" t="str">
        <f t="shared" si="50"/>
        <v/>
      </c>
      <c r="N211" s="15" t="str">
        <f t="shared" si="51"/>
        <v/>
      </c>
      <c r="O211" s="15" t="str">
        <f t="shared" si="52"/>
        <v/>
      </c>
      <c r="P211" s="16" t="str">
        <f t="shared" si="53"/>
        <v/>
      </c>
    </row>
    <row r="212" spans="1:16" x14ac:dyDescent="0.25">
      <c r="A212" s="1">
        <v>204</v>
      </c>
      <c r="B212" s="12" t="str">
        <f t="shared" si="46"/>
        <v/>
      </c>
      <c r="C212" s="15" t="str">
        <f t="shared" si="40"/>
        <v/>
      </c>
      <c r="D212" s="14" t="str">
        <f t="shared" si="41"/>
        <v/>
      </c>
      <c r="E212" s="14" t="str">
        <f t="shared" si="45"/>
        <v/>
      </c>
      <c r="F212" s="15" t="str">
        <f t="shared" si="42"/>
        <v/>
      </c>
      <c r="G212" s="15" t="str">
        <f t="shared" si="43"/>
        <v/>
      </c>
      <c r="H212" s="16" t="str">
        <f t="shared" si="44"/>
        <v/>
      </c>
      <c r="J212" s="12" t="str">
        <f t="shared" si="47"/>
        <v/>
      </c>
      <c r="K212" s="15" t="str">
        <f t="shared" si="48"/>
        <v/>
      </c>
      <c r="L212" s="14" t="str">
        <f t="shared" si="49"/>
        <v/>
      </c>
      <c r="M212" s="14" t="str">
        <f t="shared" si="50"/>
        <v/>
      </c>
      <c r="N212" s="15" t="str">
        <f t="shared" si="51"/>
        <v/>
      </c>
      <c r="O212" s="15" t="str">
        <f t="shared" si="52"/>
        <v/>
      </c>
      <c r="P212" s="16" t="str">
        <f t="shared" si="53"/>
        <v/>
      </c>
    </row>
    <row r="213" spans="1:16" x14ac:dyDescent="0.25">
      <c r="A213" s="1">
        <v>205</v>
      </c>
      <c r="B213" s="12" t="str">
        <f t="shared" si="46"/>
        <v/>
      </c>
      <c r="C213" s="15" t="str">
        <f t="shared" si="40"/>
        <v/>
      </c>
      <c r="D213" s="14" t="str">
        <f t="shared" si="41"/>
        <v/>
      </c>
      <c r="E213" s="14" t="str">
        <f t="shared" si="45"/>
        <v/>
      </c>
      <c r="F213" s="15" t="str">
        <f t="shared" si="42"/>
        <v/>
      </c>
      <c r="G213" s="15" t="str">
        <f t="shared" si="43"/>
        <v/>
      </c>
      <c r="H213" s="16" t="str">
        <f t="shared" si="44"/>
        <v/>
      </c>
      <c r="J213" s="12" t="str">
        <f t="shared" si="47"/>
        <v/>
      </c>
      <c r="K213" s="15" t="str">
        <f t="shared" si="48"/>
        <v/>
      </c>
      <c r="L213" s="14" t="str">
        <f t="shared" si="49"/>
        <v/>
      </c>
      <c r="M213" s="14" t="str">
        <f t="shared" si="50"/>
        <v/>
      </c>
      <c r="N213" s="15" t="str">
        <f t="shared" si="51"/>
        <v/>
      </c>
      <c r="O213" s="15" t="str">
        <f t="shared" si="52"/>
        <v/>
      </c>
      <c r="P213" s="16" t="str">
        <f t="shared" si="53"/>
        <v/>
      </c>
    </row>
    <row r="214" spans="1:16" x14ac:dyDescent="0.25">
      <c r="A214" s="1">
        <v>206</v>
      </c>
      <c r="B214" s="12" t="str">
        <f t="shared" si="46"/>
        <v/>
      </c>
      <c r="C214" s="15" t="str">
        <f t="shared" si="40"/>
        <v/>
      </c>
      <c r="D214" s="14" t="str">
        <f t="shared" si="41"/>
        <v/>
      </c>
      <c r="E214" s="14" t="str">
        <f t="shared" si="45"/>
        <v/>
      </c>
      <c r="F214" s="15" t="str">
        <f t="shared" si="42"/>
        <v/>
      </c>
      <c r="G214" s="15" t="str">
        <f t="shared" si="43"/>
        <v/>
      </c>
      <c r="H214" s="16" t="str">
        <f t="shared" si="44"/>
        <v/>
      </c>
      <c r="J214" s="12" t="str">
        <f t="shared" si="47"/>
        <v/>
      </c>
      <c r="K214" s="15" t="str">
        <f t="shared" si="48"/>
        <v/>
      </c>
      <c r="L214" s="14" t="str">
        <f t="shared" si="49"/>
        <v/>
      </c>
      <c r="M214" s="14" t="str">
        <f t="shared" si="50"/>
        <v/>
      </c>
      <c r="N214" s="15" t="str">
        <f t="shared" si="51"/>
        <v/>
      </c>
      <c r="O214" s="15" t="str">
        <f t="shared" si="52"/>
        <v/>
      </c>
      <c r="P214" s="16" t="str">
        <f t="shared" si="53"/>
        <v/>
      </c>
    </row>
    <row r="215" spans="1:16" x14ac:dyDescent="0.25">
      <c r="A215" s="1">
        <v>207</v>
      </c>
      <c r="B215" s="12" t="str">
        <f t="shared" si="46"/>
        <v/>
      </c>
      <c r="C215" s="15" t="str">
        <f t="shared" si="40"/>
        <v/>
      </c>
      <c r="D215" s="14" t="str">
        <f t="shared" si="41"/>
        <v/>
      </c>
      <c r="E215" s="14" t="str">
        <f t="shared" si="45"/>
        <v/>
      </c>
      <c r="F215" s="15" t="str">
        <f t="shared" si="42"/>
        <v/>
      </c>
      <c r="G215" s="15" t="str">
        <f t="shared" si="43"/>
        <v/>
      </c>
      <c r="H215" s="16" t="str">
        <f t="shared" si="44"/>
        <v/>
      </c>
      <c r="J215" s="12" t="str">
        <f t="shared" si="47"/>
        <v/>
      </c>
      <c r="K215" s="15" t="str">
        <f t="shared" si="48"/>
        <v/>
      </c>
      <c r="L215" s="14" t="str">
        <f t="shared" si="49"/>
        <v/>
      </c>
      <c r="M215" s="14" t="str">
        <f t="shared" si="50"/>
        <v/>
      </c>
      <c r="N215" s="15" t="str">
        <f t="shared" si="51"/>
        <v/>
      </c>
      <c r="O215" s="15" t="str">
        <f t="shared" si="52"/>
        <v/>
      </c>
      <c r="P215" s="16" t="str">
        <f t="shared" si="53"/>
        <v/>
      </c>
    </row>
    <row r="216" spans="1:16" x14ac:dyDescent="0.25">
      <c r="A216" s="1">
        <v>208</v>
      </c>
      <c r="B216" s="12" t="str">
        <f t="shared" si="46"/>
        <v/>
      </c>
      <c r="C216" s="15" t="str">
        <f t="shared" si="40"/>
        <v/>
      </c>
      <c r="D216" s="14" t="str">
        <f t="shared" si="41"/>
        <v/>
      </c>
      <c r="E216" s="14" t="str">
        <f t="shared" si="45"/>
        <v/>
      </c>
      <c r="F216" s="15" t="str">
        <f t="shared" si="42"/>
        <v/>
      </c>
      <c r="G216" s="15" t="str">
        <f t="shared" si="43"/>
        <v/>
      </c>
      <c r="H216" s="16" t="str">
        <f t="shared" si="44"/>
        <v/>
      </c>
      <c r="J216" s="12" t="str">
        <f t="shared" si="47"/>
        <v/>
      </c>
      <c r="K216" s="15" t="str">
        <f t="shared" si="48"/>
        <v/>
      </c>
      <c r="L216" s="14" t="str">
        <f t="shared" si="49"/>
        <v/>
      </c>
      <c r="M216" s="14" t="str">
        <f t="shared" si="50"/>
        <v/>
      </c>
      <c r="N216" s="15" t="str">
        <f t="shared" si="51"/>
        <v/>
      </c>
      <c r="O216" s="15" t="str">
        <f t="shared" si="52"/>
        <v/>
      </c>
      <c r="P216" s="16" t="str">
        <f t="shared" si="53"/>
        <v/>
      </c>
    </row>
    <row r="217" spans="1:16" x14ac:dyDescent="0.25">
      <c r="A217" s="1">
        <v>209</v>
      </c>
      <c r="B217" s="12" t="str">
        <f t="shared" si="46"/>
        <v/>
      </c>
      <c r="C217" s="15" t="str">
        <f t="shared" si="40"/>
        <v/>
      </c>
      <c r="D217" s="14" t="str">
        <f t="shared" si="41"/>
        <v/>
      </c>
      <c r="E217" s="14" t="str">
        <f t="shared" si="45"/>
        <v/>
      </c>
      <c r="F217" s="15" t="str">
        <f t="shared" si="42"/>
        <v/>
      </c>
      <c r="G217" s="15" t="str">
        <f t="shared" si="43"/>
        <v/>
      </c>
      <c r="H217" s="16" t="str">
        <f t="shared" si="44"/>
        <v/>
      </c>
      <c r="J217" s="12" t="str">
        <f t="shared" si="47"/>
        <v/>
      </c>
      <c r="K217" s="15" t="str">
        <f t="shared" si="48"/>
        <v/>
      </c>
      <c r="L217" s="14" t="str">
        <f t="shared" si="49"/>
        <v/>
      </c>
      <c r="M217" s="14" t="str">
        <f t="shared" si="50"/>
        <v/>
      </c>
      <c r="N217" s="15" t="str">
        <f t="shared" si="51"/>
        <v/>
      </c>
      <c r="O217" s="15" t="str">
        <f t="shared" si="52"/>
        <v/>
      </c>
      <c r="P217" s="16" t="str">
        <f t="shared" si="53"/>
        <v/>
      </c>
    </row>
    <row r="218" spans="1:16" x14ac:dyDescent="0.25">
      <c r="A218" s="1">
        <v>210</v>
      </c>
      <c r="B218" s="12" t="str">
        <f t="shared" si="46"/>
        <v/>
      </c>
      <c r="C218" s="15" t="str">
        <f t="shared" si="40"/>
        <v/>
      </c>
      <c r="D218" s="14" t="str">
        <f t="shared" si="41"/>
        <v/>
      </c>
      <c r="E218" s="14" t="str">
        <f t="shared" si="45"/>
        <v/>
      </c>
      <c r="F218" s="15" t="str">
        <f t="shared" si="42"/>
        <v/>
      </c>
      <c r="G218" s="15" t="str">
        <f t="shared" si="43"/>
        <v/>
      </c>
      <c r="H218" s="16" t="str">
        <f t="shared" si="44"/>
        <v/>
      </c>
      <c r="J218" s="12" t="str">
        <f t="shared" si="47"/>
        <v/>
      </c>
      <c r="K218" s="15" t="str">
        <f t="shared" si="48"/>
        <v/>
      </c>
      <c r="L218" s="14" t="str">
        <f t="shared" si="49"/>
        <v/>
      </c>
      <c r="M218" s="14" t="str">
        <f t="shared" si="50"/>
        <v/>
      </c>
      <c r="N218" s="15" t="str">
        <f t="shared" si="51"/>
        <v/>
      </c>
      <c r="O218" s="15" t="str">
        <f t="shared" si="52"/>
        <v/>
      </c>
      <c r="P218" s="16" t="str">
        <f t="shared" si="53"/>
        <v/>
      </c>
    </row>
    <row r="219" spans="1:16" x14ac:dyDescent="0.25">
      <c r="A219" s="1">
        <v>211</v>
      </c>
      <c r="B219" s="12" t="str">
        <f t="shared" si="46"/>
        <v/>
      </c>
      <c r="C219" s="15" t="str">
        <f t="shared" si="40"/>
        <v/>
      </c>
      <c r="D219" s="14" t="str">
        <f t="shared" si="41"/>
        <v/>
      </c>
      <c r="E219" s="14" t="str">
        <f t="shared" si="45"/>
        <v/>
      </c>
      <c r="F219" s="15" t="str">
        <f t="shared" si="42"/>
        <v/>
      </c>
      <c r="G219" s="15" t="str">
        <f t="shared" si="43"/>
        <v/>
      </c>
      <c r="H219" s="16" t="str">
        <f t="shared" si="44"/>
        <v/>
      </c>
      <c r="J219" s="12" t="str">
        <f t="shared" si="47"/>
        <v/>
      </c>
      <c r="K219" s="15" t="str">
        <f t="shared" si="48"/>
        <v/>
      </c>
      <c r="L219" s="14" t="str">
        <f t="shared" si="49"/>
        <v/>
      </c>
      <c r="M219" s="14" t="str">
        <f t="shared" si="50"/>
        <v/>
      </c>
      <c r="N219" s="15" t="str">
        <f t="shared" si="51"/>
        <v/>
      </c>
      <c r="O219" s="15" t="str">
        <f t="shared" si="52"/>
        <v/>
      </c>
      <c r="P219" s="16" t="str">
        <f t="shared" si="53"/>
        <v/>
      </c>
    </row>
    <row r="220" spans="1:16" x14ac:dyDescent="0.25">
      <c r="A220" s="1">
        <v>212</v>
      </c>
      <c r="B220" s="12" t="str">
        <f t="shared" si="46"/>
        <v/>
      </c>
      <c r="C220" s="15" t="str">
        <f t="shared" si="40"/>
        <v/>
      </c>
      <c r="D220" s="14" t="str">
        <f t="shared" si="41"/>
        <v/>
      </c>
      <c r="E220" s="14" t="str">
        <f t="shared" si="45"/>
        <v/>
      </c>
      <c r="F220" s="15" t="str">
        <f t="shared" si="42"/>
        <v/>
      </c>
      <c r="G220" s="15" t="str">
        <f t="shared" si="43"/>
        <v/>
      </c>
      <c r="H220" s="16" t="str">
        <f t="shared" si="44"/>
        <v/>
      </c>
      <c r="J220" s="12" t="str">
        <f t="shared" si="47"/>
        <v/>
      </c>
      <c r="K220" s="15" t="str">
        <f t="shared" si="48"/>
        <v/>
      </c>
      <c r="L220" s="14" t="str">
        <f t="shared" si="49"/>
        <v/>
      </c>
      <c r="M220" s="14" t="str">
        <f t="shared" si="50"/>
        <v/>
      </c>
      <c r="N220" s="15" t="str">
        <f t="shared" si="51"/>
        <v/>
      </c>
      <c r="O220" s="15" t="str">
        <f t="shared" si="52"/>
        <v/>
      </c>
      <c r="P220" s="16" t="str">
        <f t="shared" si="53"/>
        <v/>
      </c>
    </row>
    <row r="221" spans="1:16" x14ac:dyDescent="0.25">
      <c r="A221" s="1">
        <v>213</v>
      </c>
      <c r="B221" s="12" t="str">
        <f t="shared" si="46"/>
        <v/>
      </c>
      <c r="C221" s="15" t="str">
        <f t="shared" si="40"/>
        <v/>
      </c>
      <c r="D221" s="14" t="str">
        <f t="shared" si="41"/>
        <v/>
      </c>
      <c r="E221" s="14" t="str">
        <f t="shared" si="45"/>
        <v/>
      </c>
      <c r="F221" s="15" t="str">
        <f t="shared" si="42"/>
        <v/>
      </c>
      <c r="G221" s="15" t="str">
        <f t="shared" si="43"/>
        <v/>
      </c>
      <c r="H221" s="16" t="str">
        <f t="shared" si="44"/>
        <v/>
      </c>
      <c r="J221" s="12" t="str">
        <f t="shared" si="47"/>
        <v/>
      </c>
      <c r="K221" s="15" t="str">
        <f t="shared" si="48"/>
        <v/>
      </c>
      <c r="L221" s="14" t="str">
        <f t="shared" si="49"/>
        <v/>
      </c>
      <c r="M221" s="14" t="str">
        <f t="shared" si="50"/>
        <v/>
      </c>
      <c r="N221" s="15" t="str">
        <f t="shared" si="51"/>
        <v/>
      </c>
      <c r="O221" s="15" t="str">
        <f t="shared" si="52"/>
        <v/>
      </c>
      <c r="P221" s="16" t="str">
        <f t="shared" si="53"/>
        <v/>
      </c>
    </row>
    <row r="222" spans="1:16" x14ac:dyDescent="0.25">
      <c r="A222" s="1">
        <v>214</v>
      </c>
      <c r="B222" s="12" t="str">
        <f t="shared" si="46"/>
        <v/>
      </c>
      <c r="C222" s="15" t="str">
        <f t="shared" si="40"/>
        <v/>
      </c>
      <c r="D222" s="14" t="str">
        <f t="shared" si="41"/>
        <v/>
      </c>
      <c r="E222" s="14" t="str">
        <f t="shared" si="45"/>
        <v/>
      </c>
      <c r="F222" s="15" t="str">
        <f t="shared" si="42"/>
        <v/>
      </c>
      <c r="G222" s="15" t="str">
        <f t="shared" si="43"/>
        <v/>
      </c>
      <c r="H222" s="16" t="str">
        <f t="shared" si="44"/>
        <v/>
      </c>
      <c r="J222" s="12" t="str">
        <f t="shared" si="47"/>
        <v/>
      </c>
      <c r="K222" s="15" t="str">
        <f t="shared" si="48"/>
        <v/>
      </c>
      <c r="L222" s="14" t="str">
        <f t="shared" si="49"/>
        <v/>
      </c>
      <c r="M222" s="14" t="str">
        <f t="shared" si="50"/>
        <v/>
      </c>
      <c r="N222" s="15" t="str">
        <f t="shared" si="51"/>
        <v/>
      </c>
      <c r="O222" s="15" t="str">
        <f t="shared" si="52"/>
        <v/>
      </c>
      <c r="P222" s="16" t="str">
        <f t="shared" si="53"/>
        <v/>
      </c>
    </row>
    <row r="223" spans="1:16" x14ac:dyDescent="0.25">
      <c r="A223" s="1">
        <v>215</v>
      </c>
      <c r="B223" s="12" t="str">
        <f t="shared" si="46"/>
        <v/>
      </c>
      <c r="C223" s="15" t="str">
        <f t="shared" si="40"/>
        <v/>
      </c>
      <c r="D223" s="14" t="str">
        <f t="shared" si="41"/>
        <v/>
      </c>
      <c r="E223" s="14" t="str">
        <f t="shared" si="45"/>
        <v/>
      </c>
      <c r="F223" s="15" t="str">
        <f t="shared" si="42"/>
        <v/>
      </c>
      <c r="G223" s="15" t="str">
        <f t="shared" si="43"/>
        <v/>
      </c>
      <c r="H223" s="16" t="str">
        <f t="shared" si="44"/>
        <v/>
      </c>
      <c r="J223" s="12" t="str">
        <f t="shared" si="47"/>
        <v/>
      </c>
      <c r="K223" s="15" t="str">
        <f t="shared" si="48"/>
        <v/>
      </c>
      <c r="L223" s="14" t="str">
        <f t="shared" si="49"/>
        <v/>
      </c>
      <c r="M223" s="14" t="str">
        <f t="shared" si="50"/>
        <v/>
      </c>
      <c r="N223" s="15" t="str">
        <f t="shared" si="51"/>
        <v/>
      </c>
      <c r="O223" s="15" t="str">
        <f t="shared" si="52"/>
        <v/>
      </c>
      <c r="P223" s="16" t="str">
        <f t="shared" si="53"/>
        <v/>
      </c>
    </row>
    <row r="224" spans="1:16" x14ac:dyDescent="0.25">
      <c r="A224" s="1">
        <v>216</v>
      </c>
      <c r="B224" s="12" t="str">
        <f t="shared" si="46"/>
        <v/>
      </c>
      <c r="C224" s="15" t="str">
        <f t="shared" si="40"/>
        <v/>
      </c>
      <c r="D224" s="14" t="str">
        <f t="shared" si="41"/>
        <v/>
      </c>
      <c r="E224" s="14" t="str">
        <f t="shared" si="45"/>
        <v/>
      </c>
      <c r="F224" s="15" t="str">
        <f t="shared" si="42"/>
        <v/>
      </c>
      <c r="G224" s="15" t="str">
        <f t="shared" si="43"/>
        <v/>
      </c>
      <c r="H224" s="16" t="str">
        <f t="shared" si="44"/>
        <v/>
      </c>
      <c r="J224" s="12" t="str">
        <f t="shared" si="47"/>
        <v/>
      </c>
      <c r="K224" s="15" t="str">
        <f t="shared" si="48"/>
        <v/>
      </c>
      <c r="L224" s="14" t="str">
        <f t="shared" si="49"/>
        <v/>
      </c>
      <c r="M224" s="14" t="str">
        <f t="shared" si="50"/>
        <v/>
      </c>
      <c r="N224" s="15" t="str">
        <f t="shared" si="51"/>
        <v/>
      </c>
      <c r="O224" s="15" t="str">
        <f t="shared" si="52"/>
        <v/>
      </c>
      <c r="P224" s="16" t="str">
        <f t="shared" si="53"/>
        <v/>
      </c>
    </row>
    <row r="225" spans="1:16" x14ac:dyDescent="0.25">
      <c r="A225" s="1">
        <v>217</v>
      </c>
      <c r="B225" s="12" t="str">
        <f t="shared" si="46"/>
        <v/>
      </c>
      <c r="C225" s="15" t="str">
        <f t="shared" si="40"/>
        <v/>
      </c>
      <c r="D225" s="14" t="str">
        <f t="shared" si="41"/>
        <v/>
      </c>
      <c r="E225" s="14" t="str">
        <f t="shared" si="45"/>
        <v/>
      </c>
      <c r="F225" s="15" t="str">
        <f t="shared" si="42"/>
        <v/>
      </c>
      <c r="G225" s="15" t="str">
        <f t="shared" si="43"/>
        <v/>
      </c>
      <c r="H225" s="16" t="str">
        <f t="shared" si="44"/>
        <v/>
      </c>
      <c r="J225" s="12" t="str">
        <f t="shared" si="47"/>
        <v/>
      </c>
      <c r="K225" s="15" t="str">
        <f t="shared" si="48"/>
        <v/>
      </c>
      <c r="L225" s="14" t="str">
        <f t="shared" si="49"/>
        <v/>
      </c>
      <c r="M225" s="14" t="str">
        <f t="shared" si="50"/>
        <v/>
      </c>
      <c r="N225" s="15" t="str">
        <f t="shared" si="51"/>
        <v/>
      </c>
      <c r="O225" s="15" t="str">
        <f t="shared" si="52"/>
        <v/>
      </c>
      <c r="P225" s="16" t="str">
        <f t="shared" si="53"/>
        <v/>
      </c>
    </row>
    <row r="226" spans="1:16" x14ac:dyDescent="0.25">
      <c r="A226" s="1">
        <v>218</v>
      </c>
      <c r="B226" s="12" t="str">
        <f t="shared" si="46"/>
        <v/>
      </c>
      <c r="C226" s="15" t="str">
        <f t="shared" ref="C226:C248" si="54">IF(B226="","",H225)</f>
        <v/>
      </c>
      <c r="D226" s="14" t="str">
        <f t="shared" ref="D226:D248" si="55">IF(B226="","",C226*$C$3/12)</f>
        <v/>
      </c>
      <c r="E226" s="14" t="str">
        <f t="shared" si="45"/>
        <v/>
      </c>
      <c r="F226" s="15" t="str">
        <f t="shared" ref="F226:F248" si="56">IF(B226="","",G226-D226)</f>
        <v/>
      </c>
      <c r="G226" s="15" t="str">
        <f t="shared" ref="G226:G248" si="57">IF(B226="","",$C$5)</f>
        <v/>
      </c>
      <c r="H226" s="16" t="str">
        <f t="shared" ref="H226:H248" si="58">IF(B226="","",C226-F226)</f>
        <v/>
      </c>
      <c r="J226" s="12" t="str">
        <f t="shared" si="47"/>
        <v/>
      </c>
      <c r="K226" s="15" t="str">
        <f t="shared" si="48"/>
        <v/>
      </c>
      <c r="L226" s="14" t="str">
        <f t="shared" si="49"/>
        <v/>
      </c>
      <c r="M226" s="14" t="str">
        <f t="shared" si="50"/>
        <v/>
      </c>
      <c r="N226" s="15" t="str">
        <f t="shared" si="51"/>
        <v/>
      </c>
      <c r="O226" s="15" t="str">
        <f t="shared" si="52"/>
        <v/>
      </c>
      <c r="P226" s="16" t="str">
        <f t="shared" si="53"/>
        <v/>
      </c>
    </row>
    <row r="227" spans="1:16" x14ac:dyDescent="0.25">
      <c r="A227" s="1">
        <v>219</v>
      </c>
      <c r="B227" s="12" t="str">
        <f t="shared" si="46"/>
        <v/>
      </c>
      <c r="C227" s="15" t="str">
        <f t="shared" si="54"/>
        <v/>
      </c>
      <c r="D227" s="14" t="str">
        <f t="shared" si="55"/>
        <v/>
      </c>
      <c r="E227" s="14" t="str">
        <f t="shared" si="45"/>
        <v/>
      </c>
      <c r="F227" s="15" t="str">
        <f t="shared" si="56"/>
        <v/>
      </c>
      <c r="G227" s="15" t="str">
        <f t="shared" si="57"/>
        <v/>
      </c>
      <c r="H227" s="16" t="str">
        <f t="shared" si="58"/>
        <v/>
      </c>
      <c r="J227" s="12" t="str">
        <f t="shared" si="47"/>
        <v/>
      </c>
      <c r="K227" s="15" t="str">
        <f t="shared" si="48"/>
        <v/>
      </c>
      <c r="L227" s="14" t="str">
        <f t="shared" si="49"/>
        <v/>
      </c>
      <c r="M227" s="14" t="str">
        <f t="shared" si="50"/>
        <v/>
      </c>
      <c r="N227" s="15" t="str">
        <f t="shared" si="51"/>
        <v/>
      </c>
      <c r="O227" s="15" t="str">
        <f t="shared" si="52"/>
        <v/>
      </c>
      <c r="P227" s="16" t="str">
        <f t="shared" si="53"/>
        <v/>
      </c>
    </row>
    <row r="228" spans="1:16" x14ac:dyDescent="0.25">
      <c r="A228" s="1">
        <v>220</v>
      </c>
      <c r="B228" s="12" t="str">
        <f t="shared" si="46"/>
        <v/>
      </c>
      <c r="C228" s="15" t="str">
        <f t="shared" si="54"/>
        <v/>
      </c>
      <c r="D228" s="14" t="str">
        <f t="shared" si="55"/>
        <v/>
      </c>
      <c r="E228" s="14" t="str">
        <f t="shared" si="45"/>
        <v/>
      </c>
      <c r="F228" s="15" t="str">
        <f t="shared" si="56"/>
        <v/>
      </c>
      <c r="G228" s="15" t="str">
        <f t="shared" si="57"/>
        <v/>
      </c>
      <c r="H228" s="16" t="str">
        <f t="shared" si="58"/>
        <v/>
      </c>
      <c r="J228" s="12" t="str">
        <f t="shared" si="47"/>
        <v/>
      </c>
      <c r="K228" s="15" t="str">
        <f t="shared" si="48"/>
        <v/>
      </c>
      <c r="L228" s="14" t="str">
        <f t="shared" si="49"/>
        <v/>
      </c>
      <c r="M228" s="14" t="str">
        <f t="shared" si="50"/>
        <v/>
      </c>
      <c r="N228" s="15" t="str">
        <f t="shared" si="51"/>
        <v/>
      </c>
      <c r="O228" s="15" t="str">
        <f t="shared" si="52"/>
        <v/>
      </c>
      <c r="P228" s="16" t="str">
        <f t="shared" si="53"/>
        <v/>
      </c>
    </row>
    <row r="229" spans="1:16" x14ac:dyDescent="0.25">
      <c r="A229" s="1">
        <v>221</v>
      </c>
      <c r="B229" s="12" t="str">
        <f t="shared" si="46"/>
        <v/>
      </c>
      <c r="C229" s="15" t="str">
        <f t="shared" si="54"/>
        <v/>
      </c>
      <c r="D229" s="14" t="str">
        <f t="shared" si="55"/>
        <v/>
      </c>
      <c r="E229" s="14" t="str">
        <f t="shared" si="45"/>
        <v/>
      </c>
      <c r="F229" s="15" t="str">
        <f t="shared" si="56"/>
        <v/>
      </c>
      <c r="G229" s="15" t="str">
        <f t="shared" si="57"/>
        <v/>
      </c>
      <c r="H229" s="16" t="str">
        <f t="shared" si="58"/>
        <v/>
      </c>
      <c r="J229" s="12" t="str">
        <f t="shared" si="47"/>
        <v/>
      </c>
      <c r="K229" s="15" t="str">
        <f t="shared" si="48"/>
        <v/>
      </c>
      <c r="L229" s="14" t="str">
        <f t="shared" si="49"/>
        <v/>
      </c>
      <c r="M229" s="14" t="str">
        <f t="shared" si="50"/>
        <v/>
      </c>
      <c r="N229" s="15" t="str">
        <f t="shared" si="51"/>
        <v/>
      </c>
      <c r="O229" s="15" t="str">
        <f t="shared" si="52"/>
        <v/>
      </c>
      <c r="P229" s="16" t="str">
        <f t="shared" si="53"/>
        <v/>
      </c>
    </row>
    <row r="230" spans="1:16" x14ac:dyDescent="0.25">
      <c r="A230" s="1">
        <v>222</v>
      </c>
      <c r="B230" s="12" t="str">
        <f t="shared" si="46"/>
        <v/>
      </c>
      <c r="C230" s="15" t="str">
        <f t="shared" si="54"/>
        <v/>
      </c>
      <c r="D230" s="14" t="str">
        <f t="shared" si="55"/>
        <v/>
      </c>
      <c r="E230" s="14" t="str">
        <f t="shared" si="45"/>
        <v/>
      </c>
      <c r="F230" s="15" t="str">
        <f t="shared" si="56"/>
        <v/>
      </c>
      <c r="G230" s="15" t="str">
        <f t="shared" si="57"/>
        <v/>
      </c>
      <c r="H230" s="16" t="str">
        <f t="shared" si="58"/>
        <v/>
      </c>
      <c r="J230" s="12" t="str">
        <f t="shared" si="47"/>
        <v/>
      </c>
      <c r="K230" s="15" t="str">
        <f t="shared" si="48"/>
        <v/>
      </c>
      <c r="L230" s="14" t="str">
        <f t="shared" si="49"/>
        <v/>
      </c>
      <c r="M230" s="14" t="str">
        <f t="shared" si="50"/>
        <v/>
      </c>
      <c r="N230" s="15" t="str">
        <f t="shared" si="51"/>
        <v/>
      </c>
      <c r="O230" s="15" t="str">
        <f t="shared" si="52"/>
        <v/>
      </c>
      <c r="P230" s="16" t="str">
        <f t="shared" si="53"/>
        <v/>
      </c>
    </row>
    <row r="231" spans="1:16" x14ac:dyDescent="0.25">
      <c r="A231" s="1">
        <v>223</v>
      </c>
      <c r="B231" s="12" t="str">
        <f t="shared" si="46"/>
        <v/>
      </c>
      <c r="C231" s="15" t="str">
        <f t="shared" si="54"/>
        <v/>
      </c>
      <c r="D231" s="14" t="str">
        <f t="shared" si="55"/>
        <v/>
      </c>
      <c r="E231" s="14" t="str">
        <f t="shared" si="45"/>
        <v/>
      </c>
      <c r="F231" s="15" t="str">
        <f t="shared" si="56"/>
        <v/>
      </c>
      <c r="G231" s="15" t="str">
        <f t="shared" si="57"/>
        <v/>
      </c>
      <c r="H231" s="16" t="str">
        <f t="shared" si="58"/>
        <v/>
      </c>
      <c r="J231" s="12" t="str">
        <f t="shared" si="47"/>
        <v/>
      </c>
      <c r="K231" s="15" t="str">
        <f t="shared" si="48"/>
        <v/>
      </c>
      <c r="L231" s="14" t="str">
        <f t="shared" si="49"/>
        <v/>
      </c>
      <c r="M231" s="14" t="str">
        <f t="shared" si="50"/>
        <v/>
      </c>
      <c r="N231" s="15" t="str">
        <f t="shared" si="51"/>
        <v/>
      </c>
      <c r="O231" s="15" t="str">
        <f t="shared" si="52"/>
        <v/>
      </c>
      <c r="P231" s="16" t="str">
        <f t="shared" si="53"/>
        <v/>
      </c>
    </row>
    <row r="232" spans="1:16" x14ac:dyDescent="0.25">
      <c r="A232" s="1">
        <v>224</v>
      </c>
      <c r="B232" s="12" t="str">
        <f t="shared" si="46"/>
        <v/>
      </c>
      <c r="C232" s="15" t="str">
        <f t="shared" si="54"/>
        <v/>
      </c>
      <c r="D232" s="14" t="str">
        <f t="shared" si="55"/>
        <v/>
      </c>
      <c r="E232" s="14" t="str">
        <f t="shared" si="45"/>
        <v/>
      </c>
      <c r="F232" s="15" t="str">
        <f t="shared" si="56"/>
        <v/>
      </c>
      <c r="G232" s="15" t="str">
        <f t="shared" si="57"/>
        <v/>
      </c>
      <c r="H232" s="16" t="str">
        <f t="shared" si="58"/>
        <v/>
      </c>
      <c r="J232" s="12" t="str">
        <f t="shared" si="47"/>
        <v/>
      </c>
      <c r="K232" s="15" t="str">
        <f t="shared" si="48"/>
        <v/>
      </c>
      <c r="L232" s="14" t="str">
        <f t="shared" si="49"/>
        <v/>
      </c>
      <c r="M232" s="14" t="str">
        <f t="shared" si="50"/>
        <v/>
      </c>
      <c r="N232" s="15" t="str">
        <f t="shared" si="51"/>
        <v/>
      </c>
      <c r="O232" s="15" t="str">
        <f t="shared" si="52"/>
        <v/>
      </c>
      <c r="P232" s="16" t="str">
        <f t="shared" si="53"/>
        <v/>
      </c>
    </row>
    <row r="233" spans="1:16" x14ac:dyDescent="0.25">
      <c r="A233" s="1">
        <v>225</v>
      </c>
      <c r="B233" s="12" t="str">
        <f t="shared" si="46"/>
        <v/>
      </c>
      <c r="C233" s="15" t="str">
        <f t="shared" si="54"/>
        <v/>
      </c>
      <c r="D233" s="14" t="str">
        <f t="shared" si="55"/>
        <v/>
      </c>
      <c r="E233" s="14" t="str">
        <f t="shared" si="45"/>
        <v/>
      </c>
      <c r="F233" s="15" t="str">
        <f t="shared" si="56"/>
        <v/>
      </c>
      <c r="G233" s="15" t="str">
        <f t="shared" si="57"/>
        <v/>
      </c>
      <c r="H233" s="16" t="str">
        <f t="shared" si="58"/>
        <v/>
      </c>
      <c r="J233" s="12" t="str">
        <f t="shared" si="47"/>
        <v/>
      </c>
      <c r="K233" s="15" t="str">
        <f t="shared" si="48"/>
        <v/>
      </c>
      <c r="L233" s="14" t="str">
        <f t="shared" si="49"/>
        <v/>
      </c>
      <c r="M233" s="14" t="str">
        <f t="shared" si="50"/>
        <v/>
      </c>
      <c r="N233" s="15" t="str">
        <f t="shared" si="51"/>
        <v/>
      </c>
      <c r="O233" s="15" t="str">
        <f t="shared" si="52"/>
        <v/>
      </c>
      <c r="P233" s="16" t="str">
        <f t="shared" si="53"/>
        <v/>
      </c>
    </row>
    <row r="234" spans="1:16" x14ac:dyDescent="0.25">
      <c r="A234" s="1">
        <v>226</v>
      </c>
      <c r="B234" s="12" t="str">
        <f t="shared" si="46"/>
        <v/>
      </c>
      <c r="C234" s="15" t="str">
        <f t="shared" si="54"/>
        <v/>
      </c>
      <c r="D234" s="14" t="str">
        <f t="shared" si="55"/>
        <v/>
      </c>
      <c r="E234" s="14" t="str">
        <f t="shared" si="45"/>
        <v/>
      </c>
      <c r="F234" s="15" t="str">
        <f t="shared" si="56"/>
        <v/>
      </c>
      <c r="G234" s="15" t="str">
        <f t="shared" si="57"/>
        <v/>
      </c>
      <c r="H234" s="16" t="str">
        <f t="shared" si="58"/>
        <v/>
      </c>
      <c r="J234" s="12" t="str">
        <f t="shared" si="47"/>
        <v/>
      </c>
      <c r="K234" s="15" t="str">
        <f t="shared" si="48"/>
        <v/>
      </c>
      <c r="L234" s="14" t="str">
        <f t="shared" si="49"/>
        <v/>
      </c>
      <c r="M234" s="14" t="str">
        <f t="shared" si="50"/>
        <v/>
      </c>
      <c r="N234" s="15" t="str">
        <f t="shared" si="51"/>
        <v/>
      </c>
      <c r="O234" s="15" t="str">
        <f t="shared" si="52"/>
        <v/>
      </c>
      <c r="P234" s="16" t="str">
        <f t="shared" si="53"/>
        <v/>
      </c>
    </row>
    <row r="235" spans="1:16" x14ac:dyDescent="0.25">
      <c r="A235" s="1">
        <v>227</v>
      </c>
      <c r="B235" s="12" t="str">
        <f t="shared" si="46"/>
        <v/>
      </c>
      <c r="C235" s="15" t="str">
        <f t="shared" si="54"/>
        <v/>
      </c>
      <c r="D235" s="14" t="str">
        <f t="shared" si="55"/>
        <v/>
      </c>
      <c r="E235" s="14" t="str">
        <f t="shared" si="45"/>
        <v/>
      </c>
      <c r="F235" s="15" t="str">
        <f t="shared" si="56"/>
        <v/>
      </c>
      <c r="G235" s="15" t="str">
        <f t="shared" si="57"/>
        <v/>
      </c>
      <c r="H235" s="16" t="str">
        <f t="shared" si="58"/>
        <v/>
      </c>
      <c r="J235" s="12" t="str">
        <f t="shared" si="47"/>
        <v/>
      </c>
      <c r="K235" s="15" t="str">
        <f t="shared" si="48"/>
        <v/>
      </c>
      <c r="L235" s="14" t="str">
        <f t="shared" si="49"/>
        <v/>
      </c>
      <c r="M235" s="14" t="str">
        <f t="shared" si="50"/>
        <v/>
      </c>
      <c r="N235" s="15" t="str">
        <f t="shared" si="51"/>
        <v/>
      </c>
      <c r="O235" s="15" t="str">
        <f t="shared" si="52"/>
        <v/>
      </c>
      <c r="P235" s="16" t="str">
        <f t="shared" si="53"/>
        <v/>
      </c>
    </row>
    <row r="236" spans="1:16" x14ac:dyDescent="0.25">
      <c r="A236" s="1">
        <v>228</v>
      </c>
      <c r="B236" s="12" t="str">
        <f t="shared" si="46"/>
        <v/>
      </c>
      <c r="C236" s="15" t="str">
        <f t="shared" si="54"/>
        <v/>
      </c>
      <c r="D236" s="14" t="str">
        <f t="shared" si="55"/>
        <v/>
      </c>
      <c r="E236" s="14" t="str">
        <f t="shared" si="45"/>
        <v/>
      </c>
      <c r="F236" s="15" t="str">
        <f t="shared" si="56"/>
        <v/>
      </c>
      <c r="G236" s="15" t="str">
        <f t="shared" si="57"/>
        <v/>
      </c>
      <c r="H236" s="16" t="str">
        <f t="shared" si="58"/>
        <v/>
      </c>
      <c r="J236" s="12" t="str">
        <f t="shared" si="47"/>
        <v/>
      </c>
      <c r="K236" s="15" t="str">
        <f t="shared" si="48"/>
        <v/>
      </c>
      <c r="L236" s="14" t="str">
        <f t="shared" si="49"/>
        <v/>
      </c>
      <c r="M236" s="14" t="str">
        <f t="shared" si="50"/>
        <v/>
      </c>
      <c r="N236" s="15" t="str">
        <f t="shared" si="51"/>
        <v/>
      </c>
      <c r="O236" s="15" t="str">
        <f t="shared" si="52"/>
        <v/>
      </c>
      <c r="P236" s="16" t="str">
        <f t="shared" si="53"/>
        <v/>
      </c>
    </row>
    <row r="237" spans="1:16" x14ac:dyDescent="0.25">
      <c r="A237" s="1">
        <v>229</v>
      </c>
      <c r="B237" s="12" t="str">
        <f t="shared" si="46"/>
        <v/>
      </c>
      <c r="C237" s="15" t="str">
        <f t="shared" si="54"/>
        <v/>
      </c>
      <c r="D237" s="14" t="str">
        <f t="shared" si="55"/>
        <v/>
      </c>
      <c r="E237" s="14" t="str">
        <f t="shared" si="45"/>
        <v/>
      </c>
      <c r="F237" s="15" t="str">
        <f t="shared" si="56"/>
        <v/>
      </c>
      <c r="G237" s="15" t="str">
        <f t="shared" si="57"/>
        <v/>
      </c>
      <c r="H237" s="16" t="str">
        <f t="shared" si="58"/>
        <v/>
      </c>
      <c r="J237" s="12" t="str">
        <f t="shared" si="47"/>
        <v/>
      </c>
      <c r="K237" s="15" t="str">
        <f t="shared" si="48"/>
        <v/>
      </c>
      <c r="L237" s="14" t="str">
        <f t="shared" si="49"/>
        <v/>
      </c>
      <c r="M237" s="14" t="str">
        <f t="shared" si="50"/>
        <v/>
      </c>
      <c r="N237" s="15" t="str">
        <f t="shared" si="51"/>
        <v/>
      </c>
      <c r="O237" s="15" t="str">
        <f t="shared" si="52"/>
        <v/>
      </c>
      <c r="P237" s="16" t="str">
        <f t="shared" si="53"/>
        <v/>
      </c>
    </row>
    <row r="238" spans="1:16" x14ac:dyDescent="0.25">
      <c r="A238" s="1">
        <v>230</v>
      </c>
      <c r="B238" s="12" t="str">
        <f t="shared" si="46"/>
        <v/>
      </c>
      <c r="C238" s="15" t="str">
        <f t="shared" si="54"/>
        <v/>
      </c>
      <c r="D238" s="14" t="str">
        <f t="shared" si="55"/>
        <v/>
      </c>
      <c r="E238" s="14" t="str">
        <f t="shared" si="45"/>
        <v/>
      </c>
      <c r="F238" s="15" t="str">
        <f t="shared" si="56"/>
        <v/>
      </c>
      <c r="G238" s="15" t="str">
        <f t="shared" si="57"/>
        <v/>
      </c>
      <c r="H238" s="16" t="str">
        <f t="shared" si="58"/>
        <v/>
      </c>
      <c r="J238" s="12" t="str">
        <f t="shared" si="47"/>
        <v/>
      </c>
      <c r="K238" s="15" t="str">
        <f t="shared" si="48"/>
        <v/>
      </c>
      <c r="L238" s="14" t="str">
        <f t="shared" si="49"/>
        <v/>
      </c>
      <c r="M238" s="14" t="str">
        <f t="shared" si="50"/>
        <v/>
      </c>
      <c r="N238" s="15" t="str">
        <f t="shared" si="51"/>
        <v/>
      </c>
      <c r="O238" s="15" t="str">
        <f t="shared" si="52"/>
        <v/>
      </c>
      <c r="P238" s="16" t="str">
        <f t="shared" si="53"/>
        <v/>
      </c>
    </row>
    <row r="239" spans="1:16" x14ac:dyDescent="0.25">
      <c r="A239" s="1">
        <v>231</v>
      </c>
      <c r="B239" s="12" t="str">
        <f t="shared" si="46"/>
        <v/>
      </c>
      <c r="C239" s="15" t="str">
        <f t="shared" si="54"/>
        <v/>
      </c>
      <c r="D239" s="14" t="str">
        <f t="shared" si="55"/>
        <v/>
      </c>
      <c r="E239" s="14" t="str">
        <f t="shared" si="45"/>
        <v/>
      </c>
      <c r="F239" s="15" t="str">
        <f t="shared" si="56"/>
        <v/>
      </c>
      <c r="G239" s="15" t="str">
        <f t="shared" si="57"/>
        <v/>
      </c>
      <c r="H239" s="16" t="str">
        <f t="shared" si="58"/>
        <v/>
      </c>
      <c r="J239" s="12" t="str">
        <f t="shared" si="47"/>
        <v/>
      </c>
      <c r="K239" s="15" t="str">
        <f t="shared" si="48"/>
        <v/>
      </c>
      <c r="L239" s="14" t="str">
        <f t="shared" si="49"/>
        <v/>
      </c>
      <c r="M239" s="14" t="str">
        <f t="shared" si="50"/>
        <v/>
      </c>
      <c r="N239" s="15" t="str">
        <f t="shared" si="51"/>
        <v/>
      </c>
      <c r="O239" s="15" t="str">
        <f t="shared" si="52"/>
        <v/>
      </c>
      <c r="P239" s="16" t="str">
        <f t="shared" si="53"/>
        <v/>
      </c>
    </row>
    <row r="240" spans="1:16" x14ac:dyDescent="0.25">
      <c r="A240" s="1">
        <v>232</v>
      </c>
      <c r="B240" s="12" t="str">
        <f t="shared" si="46"/>
        <v/>
      </c>
      <c r="C240" s="15" t="str">
        <f t="shared" si="54"/>
        <v/>
      </c>
      <c r="D240" s="14" t="str">
        <f t="shared" si="55"/>
        <v/>
      </c>
      <c r="E240" s="14" t="str">
        <f t="shared" si="45"/>
        <v/>
      </c>
      <c r="F240" s="15" t="str">
        <f t="shared" si="56"/>
        <v/>
      </c>
      <c r="G240" s="15" t="str">
        <f t="shared" si="57"/>
        <v/>
      </c>
      <c r="H240" s="16" t="str">
        <f t="shared" si="58"/>
        <v/>
      </c>
      <c r="J240" s="12" t="str">
        <f t="shared" si="47"/>
        <v/>
      </c>
      <c r="K240" s="15" t="str">
        <f t="shared" si="48"/>
        <v/>
      </c>
      <c r="L240" s="14" t="str">
        <f t="shared" si="49"/>
        <v/>
      </c>
      <c r="M240" s="14" t="str">
        <f t="shared" si="50"/>
        <v/>
      </c>
      <c r="N240" s="15" t="str">
        <f t="shared" si="51"/>
        <v/>
      </c>
      <c r="O240" s="15" t="str">
        <f t="shared" si="52"/>
        <v/>
      </c>
      <c r="P240" s="16" t="str">
        <f t="shared" si="53"/>
        <v/>
      </c>
    </row>
    <row r="241" spans="1:16" x14ac:dyDescent="0.25">
      <c r="A241" s="1">
        <v>233</v>
      </c>
      <c r="B241" s="12" t="str">
        <f t="shared" si="46"/>
        <v/>
      </c>
      <c r="C241" s="15" t="str">
        <f t="shared" si="54"/>
        <v/>
      </c>
      <c r="D241" s="14" t="str">
        <f t="shared" si="55"/>
        <v/>
      </c>
      <c r="E241" s="14" t="str">
        <f t="shared" ref="E241:E248" si="59">IF(B241="","",E240+D241)</f>
        <v/>
      </c>
      <c r="F241" s="15" t="str">
        <f t="shared" si="56"/>
        <v/>
      </c>
      <c r="G241" s="15" t="str">
        <f t="shared" si="57"/>
        <v/>
      </c>
      <c r="H241" s="16" t="str">
        <f t="shared" si="58"/>
        <v/>
      </c>
      <c r="J241" s="12" t="str">
        <f t="shared" si="47"/>
        <v/>
      </c>
      <c r="K241" s="15" t="str">
        <f t="shared" si="48"/>
        <v/>
      </c>
      <c r="L241" s="14" t="str">
        <f t="shared" si="49"/>
        <v/>
      </c>
      <c r="M241" s="14" t="str">
        <f t="shared" si="50"/>
        <v/>
      </c>
      <c r="N241" s="15" t="str">
        <f t="shared" si="51"/>
        <v/>
      </c>
      <c r="O241" s="15" t="str">
        <f t="shared" si="52"/>
        <v/>
      </c>
      <c r="P241" s="16" t="str">
        <f t="shared" si="53"/>
        <v/>
      </c>
    </row>
    <row r="242" spans="1:16" x14ac:dyDescent="0.25">
      <c r="A242" s="1">
        <v>234</v>
      </c>
      <c r="B242" s="12" t="str">
        <f t="shared" si="46"/>
        <v/>
      </c>
      <c r="C242" s="15" t="str">
        <f t="shared" si="54"/>
        <v/>
      </c>
      <c r="D242" s="14" t="str">
        <f t="shared" si="55"/>
        <v/>
      </c>
      <c r="E242" s="14" t="str">
        <f t="shared" si="59"/>
        <v/>
      </c>
      <c r="F242" s="15" t="str">
        <f t="shared" si="56"/>
        <v/>
      </c>
      <c r="G242" s="15" t="str">
        <f t="shared" si="57"/>
        <v/>
      </c>
      <c r="H242" s="16" t="str">
        <f t="shared" si="58"/>
        <v/>
      </c>
      <c r="J242" s="12" t="str">
        <f t="shared" si="47"/>
        <v/>
      </c>
      <c r="K242" s="15" t="str">
        <f t="shared" si="48"/>
        <v/>
      </c>
      <c r="L242" s="14" t="str">
        <f t="shared" si="49"/>
        <v/>
      </c>
      <c r="M242" s="14" t="str">
        <f t="shared" si="50"/>
        <v/>
      </c>
      <c r="N242" s="15" t="str">
        <f t="shared" si="51"/>
        <v/>
      </c>
      <c r="O242" s="15" t="str">
        <f t="shared" si="52"/>
        <v/>
      </c>
      <c r="P242" s="16" t="str">
        <f t="shared" si="53"/>
        <v/>
      </c>
    </row>
    <row r="243" spans="1:16" x14ac:dyDescent="0.25">
      <c r="A243" s="1">
        <v>235</v>
      </c>
      <c r="B243" s="12" t="str">
        <f t="shared" si="46"/>
        <v/>
      </c>
      <c r="C243" s="15" t="str">
        <f t="shared" si="54"/>
        <v/>
      </c>
      <c r="D243" s="14" t="str">
        <f t="shared" si="55"/>
        <v/>
      </c>
      <c r="E243" s="14" t="str">
        <f t="shared" si="59"/>
        <v/>
      </c>
      <c r="F243" s="15" t="str">
        <f t="shared" si="56"/>
        <v/>
      </c>
      <c r="G243" s="15" t="str">
        <f t="shared" si="57"/>
        <v/>
      </c>
      <c r="H243" s="16" t="str">
        <f t="shared" si="58"/>
        <v/>
      </c>
      <c r="J243" s="12" t="str">
        <f t="shared" si="47"/>
        <v/>
      </c>
      <c r="K243" s="15" t="str">
        <f t="shared" si="48"/>
        <v/>
      </c>
      <c r="L243" s="14" t="str">
        <f t="shared" si="49"/>
        <v/>
      </c>
      <c r="M243" s="14" t="str">
        <f t="shared" si="50"/>
        <v/>
      </c>
      <c r="N243" s="15" t="str">
        <f t="shared" si="51"/>
        <v/>
      </c>
      <c r="O243" s="15" t="str">
        <f t="shared" si="52"/>
        <v/>
      </c>
      <c r="P243" s="16" t="str">
        <f t="shared" si="53"/>
        <v/>
      </c>
    </row>
    <row r="244" spans="1:16" x14ac:dyDescent="0.25">
      <c r="A244" s="1">
        <v>236</v>
      </c>
      <c r="B244" s="12" t="str">
        <f t="shared" si="46"/>
        <v/>
      </c>
      <c r="C244" s="15" t="str">
        <f t="shared" si="54"/>
        <v/>
      </c>
      <c r="D244" s="14" t="str">
        <f t="shared" si="55"/>
        <v/>
      </c>
      <c r="E244" s="14" t="str">
        <f t="shared" si="59"/>
        <v/>
      </c>
      <c r="F244" s="15" t="str">
        <f t="shared" si="56"/>
        <v/>
      </c>
      <c r="G244" s="15" t="str">
        <f t="shared" si="57"/>
        <v/>
      </c>
      <c r="H244" s="16" t="str">
        <f t="shared" si="58"/>
        <v/>
      </c>
      <c r="J244" s="12" t="str">
        <f t="shared" si="47"/>
        <v/>
      </c>
      <c r="K244" s="15" t="str">
        <f t="shared" si="48"/>
        <v/>
      </c>
      <c r="L244" s="14" t="str">
        <f t="shared" si="49"/>
        <v/>
      </c>
      <c r="M244" s="14" t="str">
        <f t="shared" si="50"/>
        <v/>
      </c>
      <c r="N244" s="15" t="str">
        <f t="shared" si="51"/>
        <v/>
      </c>
      <c r="O244" s="15" t="str">
        <f t="shared" si="52"/>
        <v/>
      </c>
      <c r="P244" s="16" t="str">
        <f t="shared" si="53"/>
        <v/>
      </c>
    </row>
    <row r="245" spans="1:16" x14ac:dyDescent="0.25">
      <c r="A245" s="1">
        <v>237</v>
      </c>
      <c r="B245" s="12" t="str">
        <f t="shared" si="46"/>
        <v/>
      </c>
      <c r="C245" s="15" t="str">
        <f t="shared" si="54"/>
        <v/>
      </c>
      <c r="D245" s="14" t="str">
        <f t="shared" si="55"/>
        <v/>
      </c>
      <c r="E245" s="14" t="str">
        <f t="shared" si="59"/>
        <v/>
      </c>
      <c r="F245" s="15" t="str">
        <f t="shared" si="56"/>
        <v/>
      </c>
      <c r="G245" s="15" t="str">
        <f t="shared" si="57"/>
        <v/>
      </c>
      <c r="H245" s="16" t="str">
        <f t="shared" si="58"/>
        <v/>
      </c>
      <c r="J245" s="12" t="str">
        <f t="shared" si="47"/>
        <v/>
      </c>
      <c r="K245" s="15" t="str">
        <f t="shared" si="48"/>
        <v/>
      </c>
      <c r="L245" s="14" t="str">
        <f t="shared" si="49"/>
        <v/>
      </c>
      <c r="M245" s="14" t="str">
        <f t="shared" si="50"/>
        <v/>
      </c>
      <c r="N245" s="15" t="str">
        <f t="shared" si="51"/>
        <v/>
      </c>
      <c r="O245" s="15" t="str">
        <f t="shared" si="52"/>
        <v/>
      </c>
      <c r="P245" s="16" t="str">
        <f t="shared" si="53"/>
        <v/>
      </c>
    </row>
    <row r="246" spans="1:16" x14ac:dyDescent="0.25">
      <c r="A246" s="1">
        <v>238</v>
      </c>
      <c r="B246" s="12" t="str">
        <f t="shared" si="46"/>
        <v/>
      </c>
      <c r="C246" s="15" t="str">
        <f t="shared" si="54"/>
        <v/>
      </c>
      <c r="D246" s="14" t="str">
        <f t="shared" si="55"/>
        <v/>
      </c>
      <c r="E246" s="14" t="str">
        <f t="shared" si="59"/>
        <v/>
      </c>
      <c r="F246" s="15" t="str">
        <f t="shared" si="56"/>
        <v/>
      </c>
      <c r="G246" s="15" t="str">
        <f t="shared" si="57"/>
        <v/>
      </c>
      <c r="H246" s="16" t="str">
        <f t="shared" si="58"/>
        <v/>
      </c>
      <c r="J246" s="12" t="str">
        <f t="shared" si="47"/>
        <v/>
      </c>
      <c r="K246" s="15" t="str">
        <f t="shared" si="48"/>
        <v/>
      </c>
      <c r="L246" s="14" t="str">
        <f t="shared" si="49"/>
        <v/>
      </c>
      <c r="M246" s="14" t="str">
        <f t="shared" si="50"/>
        <v/>
      </c>
      <c r="N246" s="15" t="str">
        <f t="shared" si="51"/>
        <v/>
      </c>
      <c r="O246" s="15" t="str">
        <f t="shared" si="52"/>
        <v/>
      </c>
      <c r="P246" s="16" t="str">
        <f t="shared" si="53"/>
        <v/>
      </c>
    </row>
    <row r="247" spans="1:16" x14ac:dyDescent="0.25">
      <c r="A247" s="1">
        <v>239</v>
      </c>
      <c r="B247" s="12" t="str">
        <f t="shared" si="46"/>
        <v/>
      </c>
      <c r="C247" s="15" t="str">
        <f t="shared" si="54"/>
        <v/>
      </c>
      <c r="D247" s="14" t="str">
        <f t="shared" si="55"/>
        <v/>
      </c>
      <c r="E247" s="14" t="str">
        <f t="shared" si="59"/>
        <v/>
      </c>
      <c r="F247" s="15" t="str">
        <f t="shared" si="56"/>
        <v/>
      </c>
      <c r="G247" s="15" t="str">
        <f t="shared" si="57"/>
        <v/>
      </c>
      <c r="H247" s="16" t="str">
        <f t="shared" si="58"/>
        <v/>
      </c>
      <c r="J247" s="12" t="str">
        <f t="shared" si="47"/>
        <v/>
      </c>
      <c r="K247" s="15" t="str">
        <f t="shared" si="48"/>
        <v/>
      </c>
      <c r="L247" s="14" t="str">
        <f t="shared" si="49"/>
        <v/>
      </c>
      <c r="M247" s="14" t="str">
        <f t="shared" si="50"/>
        <v/>
      </c>
      <c r="N247" s="15" t="str">
        <f t="shared" si="51"/>
        <v/>
      </c>
      <c r="O247" s="15" t="str">
        <f t="shared" si="52"/>
        <v/>
      </c>
      <c r="P247" s="16" t="str">
        <f t="shared" si="53"/>
        <v/>
      </c>
    </row>
    <row r="248" spans="1:16" ht="15.75" thickBot="1" x14ac:dyDescent="0.3">
      <c r="A248" s="1">
        <v>240</v>
      </c>
      <c r="B248" s="17" t="str">
        <f t="shared" si="46"/>
        <v/>
      </c>
      <c r="C248" s="18" t="str">
        <f t="shared" si="54"/>
        <v/>
      </c>
      <c r="D248" s="19" t="str">
        <f t="shared" si="55"/>
        <v/>
      </c>
      <c r="E248" s="19" t="str">
        <f t="shared" si="59"/>
        <v/>
      </c>
      <c r="F248" s="18" t="str">
        <f t="shared" si="56"/>
        <v/>
      </c>
      <c r="G248" s="18" t="str">
        <f t="shared" si="57"/>
        <v/>
      </c>
      <c r="H248" s="20" t="str">
        <f t="shared" si="58"/>
        <v/>
      </c>
      <c r="J248" s="12" t="str">
        <f t="shared" si="47"/>
        <v/>
      </c>
      <c r="K248" s="15" t="str">
        <f t="shared" si="48"/>
        <v/>
      </c>
      <c r="L248" s="14" t="str">
        <f t="shared" si="49"/>
        <v/>
      </c>
      <c r="M248" s="14" t="str">
        <f t="shared" si="50"/>
        <v/>
      </c>
      <c r="N248" s="15" t="str">
        <f t="shared" si="51"/>
        <v/>
      </c>
      <c r="O248" s="15" t="str">
        <f t="shared" si="52"/>
        <v/>
      </c>
      <c r="P248" s="16" t="str">
        <f t="shared" si="53"/>
        <v/>
      </c>
    </row>
  </sheetData>
  <mergeCells count="2">
    <mergeCell ref="B1:H1"/>
    <mergeCell ref="J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3F55E-67EC-4049-A36C-B1AB3E9B7EFD}">
  <dimension ref="B1:J65"/>
  <sheetViews>
    <sheetView topLeftCell="B1" workbookViewId="0">
      <selection activeCell="I9" sqref="I9"/>
    </sheetView>
  </sheetViews>
  <sheetFormatPr baseColWidth="10" defaultRowHeight="15" x14ac:dyDescent="0.25"/>
  <cols>
    <col min="2" max="3" width="26.7109375" bestFit="1" customWidth="1"/>
    <col min="4" max="4" width="18.28515625" bestFit="1" customWidth="1"/>
    <col min="5" max="5" width="18.85546875" bestFit="1" customWidth="1"/>
    <col min="7" max="7" width="23.7109375" bestFit="1" customWidth="1"/>
    <col min="8" max="8" width="19.28515625" bestFit="1" customWidth="1"/>
    <col min="9" max="9" width="18.85546875" bestFit="1" customWidth="1"/>
    <col min="10" max="10" width="13.5703125" bestFit="1" customWidth="1"/>
  </cols>
  <sheetData>
    <row r="1" spans="2:10" ht="24" thickBot="1" x14ac:dyDescent="0.4">
      <c r="B1" s="23" t="s">
        <v>10</v>
      </c>
      <c r="C1" s="24"/>
      <c r="D1" s="24"/>
      <c r="E1" s="25"/>
      <c r="G1" s="26" t="s">
        <v>11</v>
      </c>
      <c r="H1" s="27"/>
      <c r="I1" s="27"/>
      <c r="J1" s="28"/>
    </row>
    <row r="2" spans="2:10" ht="15.75" thickBot="1" x14ac:dyDescent="0.3"/>
    <row r="3" spans="2:10" x14ac:dyDescent="0.25">
      <c r="B3" s="29" t="str">
        <f>'Tableaux d''amortissement'!B2</f>
        <v>Montant du prêt</v>
      </c>
      <c r="C3" s="30">
        <f>'Tableaux d''amortissement'!C2</f>
        <v>100</v>
      </c>
      <c r="G3" s="35" t="str">
        <f>'Tableaux d''amortissement'!J2</f>
        <v>Montant du prêt</v>
      </c>
      <c r="H3" s="36">
        <f>'Tableaux d''amortissement'!K2</f>
        <v>100</v>
      </c>
    </row>
    <row r="4" spans="2:10" x14ac:dyDescent="0.25">
      <c r="B4" s="31" t="str">
        <f>'Tableaux d''amortissement'!B3</f>
        <v>Taux</v>
      </c>
      <c r="C4" s="32">
        <f>'Tableaux d''amortissement'!C3</f>
        <v>0.08</v>
      </c>
      <c r="G4" s="12" t="str">
        <f>'Tableaux d''amortissement'!J3</f>
        <v>Taux</v>
      </c>
      <c r="H4" s="37">
        <f>'Tableaux d''amortissement'!K3</f>
        <v>0.08</v>
      </c>
    </row>
    <row r="5" spans="2:10" ht="15.75" thickBot="1" x14ac:dyDescent="0.3">
      <c r="B5" s="33" t="str">
        <f>'Tableaux d''amortissement'!B4</f>
        <v>Durée</v>
      </c>
      <c r="C5" s="34">
        <f>'Tableaux d''amortissement'!C4</f>
        <v>24</v>
      </c>
      <c r="G5" s="17" t="str">
        <f>'Tableaux d''amortissement'!J4</f>
        <v>Durée</v>
      </c>
      <c r="H5" s="38">
        <f>'Tableaux d''amortissement'!K4</f>
        <v>60</v>
      </c>
    </row>
    <row r="6" spans="2:10" ht="15.75" thickBot="1" x14ac:dyDescent="0.3"/>
    <row r="7" spans="2:10" x14ac:dyDescent="0.25">
      <c r="B7" s="39" t="s">
        <v>16</v>
      </c>
      <c r="C7" s="40">
        <v>100</v>
      </c>
      <c r="D7" s="40"/>
      <c r="E7" s="30"/>
      <c r="G7" s="39" t="s">
        <v>16</v>
      </c>
      <c r="H7" s="40">
        <v>100</v>
      </c>
      <c r="I7" s="40"/>
      <c r="J7" s="30"/>
    </row>
    <row r="8" spans="2:10" x14ac:dyDescent="0.25">
      <c r="B8" s="41" t="s">
        <v>12</v>
      </c>
      <c r="C8" s="42">
        <v>3</v>
      </c>
      <c r="D8" s="43" t="s">
        <v>15</v>
      </c>
      <c r="E8" s="44" t="s">
        <v>17</v>
      </c>
      <c r="G8" s="41" t="s">
        <v>12</v>
      </c>
      <c r="H8" s="42">
        <v>3</v>
      </c>
      <c r="I8" s="43" t="s">
        <v>15</v>
      </c>
      <c r="J8" s="44" t="s">
        <v>17</v>
      </c>
    </row>
    <row r="9" spans="2:10" x14ac:dyDescent="0.25">
      <c r="B9" s="41" t="s">
        <v>13</v>
      </c>
      <c r="C9" s="45">
        <v>0.1</v>
      </c>
      <c r="D9" s="47">
        <f>C7*C9*VLOOKUP(C8,'Tableaux d''amortissement'!$B$9:$H$248,4,FALSE)</f>
        <v>19.22707369866345</v>
      </c>
      <c r="E9" s="48">
        <f>C7*C9*VLOOKUP(C8,'Tableaux d''amortissement'!$B$9:$H$248,7,FALSE)</f>
        <v>883.54519933011125</v>
      </c>
      <c r="G9" s="41" t="s">
        <v>13</v>
      </c>
      <c r="H9" s="45">
        <v>0.1</v>
      </c>
      <c r="I9" s="47">
        <f>H7*H9*VLOOKUP(H8,'Tableaux d''amortissement'!$J$9:$P$248,4,FALSE)</f>
        <v>19.727200570781871</v>
      </c>
      <c r="J9" s="48">
        <f>H7*H9*VLOOKUP(H8,'Tableaux d''amortissement'!$J$9:$P$248,7,FALSE)</f>
        <v>958.89801770554084</v>
      </c>
    </row>
    <row r="10" spans="2:10" x14ac:dyDescent="0.25">
      <c r="B10" s="41" t="s">
        <v>14</v>
      </c>
      <c r="C10" s="45">
        <f>1-C9</f>
        <v>0.9</v>
      </c>
      <c r="D10" s="47">
        <f>C7*C10*'Tableaux d''amortissement'!D7</f>
        <v>769.09495453577779</v>
      </c>
      <c r="E10" s="48"/>
      <c r="G10" s="41" t="s">
        <v>14</v>
      </c>
      <c r="H10" s="45">
        <f>1-H9</f>
        <v>0.9</v>
      </c>
      <c r="I10" s="47">
        <f>H7*H10*'Tableaux d''amortissement'!L7</f>
        <v>1949.2529157433889</v>
      </c>
      <c r="J10" s="48"/>
    </row>
    <row r="11" spans="2:10" x14ac:dyDescent="0.25">
      <c r="B11" s="31"/>
      <c r="C11" s="43" t="s">
        <v>6</v>
      </c>
      <c r="D11" s="47">
        <f>D9+D10</f>
        <v>788.32202823444129</v>
      </c>
      <c r="E11" s="48">
        <f>E9</f>
        <v>883.54519933011125</v>
      </c>
      <c r="G11" s="31"/>
      <c r="H11" s="43" t="s">
        <v>6</v>
      </c>
      <c r="I11" s="47">
        <f>I9+I10</f>
        <v>1968.9801163141708</v>
      </c>
      <c r="J11" s="48">
        <f>J9</f>
        <v>958.89801770554084</v>
      </c>
    </row>
    <row r="12" spans="2:10" ht="15.75" thickBot="1" x14ac:dyDescent="0.3">
      <c r="B12" s="33"/>
      <c r="C12" s="46" t="s">
        <v>18</v>
      </c>
      <c r="D12" s="51">
        <f>D11-E11</f>
        <v>-95.223171095669954</v>
      </c>
      <c r="E12" s="34"/>
      <c r="G12" s="33"/>
      <c r="H12" s="46" t="s">
        <v>18</v>
      </c>
      <c r="I12" s="49">
        <f>I11-J11</f>
        <v>1010.08209860863</v>
      </c>
      <c r="J12" s="50"/>
    </row>
    <row r="13" spans="2:10" ht="15.75" thickBot="1" x14ac:dyDescent="0.3">
      <c r="C13" s="52" t="s">
        <v>19</v>
      </c>
      <c r="D13" s="53">
        <f>D11/E11</f>
        <v>0.89222603306784243</v>
      </c>
      <c r="H13" s="52" t="s">
        <v>19</v>
      </c>
      <c r="I13" s="53">
        <f>I11/J11</f>
        <v>2.0533780234790378</v>
      </c>
    </row>
    <row r="18" spans="2:9" x14ac:dyDescent="0.25">
      <c r="B18" s="71" t="s">
        <v>20</v>
      </c>
      <c r="G18" s="71" t="s">
        <v>20</v>
      </c>
    </row>
    <row r="19" spans="2:9" ht="15.75" thickBot="1" x14ac:dyDescent="0.3"/>
    <row r="20" spans="2:9" x14ac:dyDescent="0.25">
      <c r="B20" s="29" t="s">
        <v>0</v>
      </c>
      <c r="C20" s="30">
        <v>100</v>
      </c>
      <c r="G20" s="29" t="s">
        <v>0</v>
      </c>
      <c r="H20" s="30">
        <v>100</v>
      </c>
    </row>
    <row r="21" spans="2:9" x14ac:dyDescent="0.25">
      <c r="B21" s="31" t="s">
        <v>1</v>
      </c>
      <c r="C21" s="32">
        <v>0.08</v>
      </c>
      <c r="G21" s="31" t="s">
        <v>1</v>
      </c>
      <c r="H21" s="32">
        <v>0.08</v>
      </c>
    </row>
    <row r="22" spans="2:9" ht="15.75" thickBot="1" x14ac:dyDescent="0.3">
      <c r="B22" s="33" t="s">
        <v>2</v>
      </c>
      <c r="C22" s="34">
        <v>24</v>
      </c>
      <c r="G22" s="33" t="s">
        <v>2</v>
      </c>
      <c r="H22" s="34">
        <v>60</v>
      </c>
    </row>
    <row r="23" spans="2:9" ht="30.75" thickBot="1" x14ac:dyDescent="0.3">
      <c r="C23" s="55" t="s">
        <v>23</v>
      </c>
      <c r="D23" s="56" t="s">
        <v>21</v>
      </c>
      <c r="E23" s="56" t="s">
        <v>22</v>
      </c>
      <c r="G23" s="55" t="s">
        <v>23</v>
      </c>
      <c r="H23" s="56" t="s">
        <v>21</v>
      </c>
      <c r="I23" s="56" t="s">
        <v>22</v>
      </c>
    </row>
    <row r="24" spans="2:9" x14ac:dyDescent="0.25">
      <c r="C24" s="57">
        <v>3</v>
      </c>
      <c r="D24" s="58">
        <v>0.05</v>
      </c>
      <c r="E24" s="59">
        <v>1.8593999999999999</v>
      </c>
      <c r="G24" s="57">
        <v>3</v>
      </c>
      <c r="H24" s="58">
        <v>0.05</v>
      </c>
      <c r="I24" s="59">
        <v>4.3121</v>
      </c>
    </row>
    <row r="25" spans="2:9" x14ac:dyDescent="0.25">
      <c r="C25" s="60">
        <v>3</v>
      </c>
      <c r="D25" s="54">
        <v>7.4999999999999997E-2</v>
      </c>
      <c r="E25" s="61">
        <v>1.2145999999999999</v>
      </c>
      <c r="G25" s="60">
        <v>3</v>
      </c>
      <c r="H25" s="54">
        <v>7.4999999999999997E-2</v>
      </c>
      <c r="I25" s="61">
        <v>2.8062999999999998</v>
      </c>
    </row>
    <row r="26" spans="2:9" x14ac:dyDescent="0.25">
      <c r="C26" s="60">
        <v>3</v>
      </c>
      <c r="D26" s="54">
        <v>0.1</v>
      </c>
      <c r="E26" s="61">
        <v>0.89219999999999999</v>
      </c>
      <c r="G26" s="60">
        <v>3</v>
      </c>
      <c r="H26" s="54">
        <v>0.1</v>
      </c>
      <c r="I26" s="61">
        <v>2.0533999999999999</v>
      </c>
    </row>
    <row r="27" spans="2:9" x14ac:dyDescent="0.25">
      <c r="C27" s="60">
        <v>3</v>
      </c>
      <c r="D27" s="54">
        <v>0.125</v>
      </c>
      <c r="E27" s="61">
        <v>0.69879999999999998</v>
      </c>
      <c r="G27" s="60">
        <v>3</v>
      </c>
      <c r="H27" s="54">
        <v>0.125</v>
      </c>
      <c r="I27" s="61">
        <v>1.6015999999999999</v>
      </c>
    </row>
    <row r="28" spans="2:9" x14ac:dyDescent="0.25">
      <c r="C28" s="60">
        <v>3</v>
      </c>
      <c r="D28" s="54">
        <v>0.15</v>
      </c>
      <c r="E28" s="61">
        <v>0.56979999999999997</v>
      </c>
      <c r="G28" s="60">
        <v>3</v>
      </c>
      <c r="H28" s="54">
        <v>0.15</v>
      </c>
      <c r="I28" s="61">
        <v>1.3005</v>
      </c>
    </row>
    <row r="29" spans="2:9" x14ac:dyDescent="0.25">
      <c r="C29" s="60">
        <v>3</v>
      </c>
      <c r="D29" s="54">
        <v>0.17499999999999999</v>
      </c>
      <c r="E29" s="61">
        <v>0.47770000000000001</v>
      </c>
      <c r="G29" s="60">
        <v>3</v>
      </c>
      <c r="H29" s="54">
        <v>0.17499999999999999</v>
      </c>
      <c r="I29" s="61">
        <v>1.0853999999999999</v>
      </c>
    </row>
    <row r="30" spans="2:9" ht="15.75" thickBot="1" x14ac:dyDescent="0.3">
      <c r="C30" s="62">
        <v>3</v>
      </c>
      <c r="D30" s="63">
        <v>0.2</v>
      </c>
      <c r="E30" s="64">
        <v>0.40860000000000002</v>
      </c>
      <c r="G30" s="62">
        <v>3</v>
      </c>
      <c r="H30" s="63">
        <v>0.2</v>
      </c>
      <c r="I30" s="64">
        <v>0.92400000000000004</v>
      </c>
    </row>
    <row r="31" spans="2:9" x14ac:dyDescent="0.25">
      <c r="C31" s="57">
        <v>6</v>
      </c>
      <c r="D31" s="58">
        <v>0.05</v>
      </c>
      <c r="E31" s="59">
        <v>2.1703000000000001</v>
      </c>
      <c r="G31" s="57">
        <v>6</v>
      </c>
      <c r="H31" s="58">
        <v>0.05</v>
      </c>
      <c r="I31" s="59">
        <v>4.5297999999999998</v>
      </c>
    </row>
    <row r="32" spans="2:9" x14ac:dyDescent="0.25">
      <c r="C32" s="60">
        <v>6</v>
      </c>
      <c r="D32" s="54">
        <v>7.4999999999999997E-2</v>
      </c>
      <c r="E32" s="61">
        <v>1.4254</v>
      </c>
      <c r="G32" s="60">
        <v>6</v>
      </c>
      <c r="H32" s="54">
        <v>7.4999999999999997E-2</v>
      </c>
      <c r="I32" s="61">
        <v>2.9552</v>
      </c>
    </row>
    <row r="33" spans="3:9" x14ac:dyDescent="0.25">
      <c r="C33" s="60">
        <v>6</v>
      </c>
      <c r="D33" s="54">
        <v>0.1</v>
      </c>
      <c r="E33" s="61">
        <v>1.0529000000000002</v>
      </c>
      <c r="G33" s="60">
        <v>6</v>
      </c>
      <c r="H33" s="54">
        <v>0.1</v>
      </c>
      <c r="I33" s="61">
        <v>2.1678999999999999</v>
      </c>
    </row>
    <row r="34" spans="3:9" x14ac:dyDescent="0.25">
      <c r="C34" s="60">
        <v>6</v>
      </c>
      <c r="D34" s="54">
        <v>0.125</v>
      </c>
      <c r="E34" s="61">
        <v>0.82940000000000003</v>
      </c>
      <c r="G34" s="60">
        <v>6</v>
      </c>
      <c r="H34" s="54">
        <v>0.125</v>
      </c>
      <c r="I34" s="61">
        <v>1.6955</v>
      </c>
    </row>
    <row r="35" spans="3:9" x14ac:dyDescent="0.25">
      <c r="C35" s="60">
        <v>6</v>
      </c>
      <c r="D35" s="54">
        <v>0.15</v>
      </c>
      <c r="E35" s="61">
        <v>0.68040000000000012</v>
      </c>
      <c r="G35" s="60">
        <v>6</v>
      </c>
      <c r="H35" s="54">
        <v>0.15</v>
      </c>
      <c r="I35" s="61">
        <v>1.3806</v>
      </c>
    </row>
    <row r="36" spans="3:9" x14ac:dyDescent="0.25">
      <c r="C36" s="60">
        <v>6</v>
      </c>
      <c r="D36" s="54">
        <v>0.17499999999999999</v>
      </c>
      <c r="E36" s="61">
        <v>0.57399999999999995</v>
      </c>
      <c r="G36" s="60">
        <v>6</v>
      </c>
      <c r="H36" s="54">
        <v>0.17499999999999999</v>
      </c>
      <c r="I36" s="61">
        <v>1.1556</v>
      </c>
    </row>
    <row r="37" spans="3:9" ht="15.75" thickBot="1" x14ac:dyDescent="0.3">
      <c r="C37" s="62">
        <v>6</v>
      </c>
      <c r="D37" s="63">
        <v>0.2</v>
      </c>
      <c r="E37" s="64">
        <v>0.49420000000000003</v>
      </c>
      <c r="G37" s="62">
        <v>6</v>
      </c>
      <c r="H37" s="63">
        <v>0.2</v>
      </c>
      <c r="I37" s="64">
        <v>0.9869</v>
      </c>
    </row>
    <row r="38" spans="3:9" x14ac:dyDescent="0.25">
      <c r="C38" s="57">
        <v>9</v>
      </c>
      <c r="D38" s="58">
        <v>0.05</v>
      </c>
      <c r="E38" s="65">
        <v>2.6016000000000004</v>
      </c>
      <c r="G38" s="57">
        <v>9</v>
      </c>
      <c r="H38" s="58">
        <v>0.05</v>
      </c>
      <c r="I38" s="65">
        <v>4.7721</v>
      </c>
    </row>
    <row r="39" spans="3:9" x14ac:dyDescent="0.25">
      <c r="C39" s="60">
        <v>9</v>
      </c>
      <c r="D39" s="54">
        <v>7.4999999999999997E-2</v>
      </c>
      <c r="E39" s="66">
        <v>1.7162999999999999</v>
      </c>
      <c r="G39" s="60">
        <v>9</v>
      </c>
      <c r="H39" s="54">
        <v>7.4999999999999997E-2</v>
      </c>
      <c r="I39" s="66">
        <v>3.1204000000000001</v>
      </c>
    </row>
    <row r="40" spans="3:9" x14ac:dyDescent="0.25">
      <c r="C40" s="60">
        <v>9</v>
      </c>
      <c r="D40" s="54">
        <v>0.1</v>
      </c>
      <c r="E40" s="66">
        <v>1.2737000000000001</v>
      </c>
      <c r="G40" s="60">
        <v>9</v>
      </c>
      <c r="H40" s="54">
        <v>0.1</v>
      </c>
      <c r="I40" s="66">
        <v>2.2946</v>
      </c>
    </row>
    <row r="41" spans="3:9" x14ac:dyDescent="0.25">
      <c r="C41" s="60">
        <v>9</v>
      </c>
      <c r="D41" s="54">
        <v>0.125</v>
      </c>
      <c r="E41" s="66">
        <v>1.0081</v>
      </c>
      <c r="G41" s="60">
        <v>9</v>
      </c>
      <c r="H41" s="54">
        <v>0.125</v>
      </c>
      <c r="I41" s="66">
        <v>1.7990999999999999</v>
      </c>
    </row>
    <row r="42" spans="3:9" x14ac:dyDescent="0.25">
      <c r="C42" s="60">
        <v>9</v>
      </c>
      <c r="D42" s="54">
        <v>0.15</v>
      </c>
      <c r="E42" s="66">
        <v>0.83109999999999995</v>
      </c>
      <c r="G42" s="60">
        <v>9</v>
      </c>
      <c r="H42" s="54">
        <v>0.15</v>
      </c>
      <c r="I42" s="66">
        <v>1.4688000000000001</v>
      </c>
    </row>
    <row r="43" spans="3:9" x14ac:dyDescent="0.25">
      <c r="C43" s="60">
        <v>9</v>
      </c>
      <c r="D43" s="54">
        <v>0.17499999999999999</v>
      </c>
      <c r="E43" s="66">
        <v>0.70459999999999989</v>
      </c>
      <c r="G43" s="60">
        <v>9</v>
      </c>
      <c r="H43" s="54">
        <v>0.17499999999999999</v>
      </c>
      <c r="I43" s="66">
        <v>1.2327999999999999</v>
      </c>
    </row>
    <row r="44" spans="3:9" ht="15.75" thickBot="1" x14ac:dyDescent="0.3">
      <c r="C44" s="62">
        <v>9</v>
      </c>
      <c r="D44" s="63">
        <v>0.2</v>
      </c>
      <c r="E44" s="67">
        <v>0.60980000000000001</v>
      </c>
      <c r="G44" s="62">
        <v>9</v>
      </c>
      <c r="H44" s="63">
        <v>0.2</v>
      </c>
      <c r="I44" s="67">
        <v>1.0558000000000001</v>
      </c>
    </row>
    <row r="45" spans="3:9" x14ac:dyDescent="0.25">
      <c r="C45" s="57">
        <v>12</v>
      </c>
      <c r="D45" s="58">
        <v>0.05</v>
      </c>
      <c r="E45" s="65">
        <v>3.2433999999999998</v>
      </c>
      <c r="G45" s="57">
        <v>12</v>
      </c>
      <c r="H45" s="58">
        <v>0.05</v>
      </c>
      <c r="I45" s="65">
        <v>5.0434999999999999</v>
      </c>
    </row>
    <row r="46" spans="3:9" x14ac:dyDescent="0.25">
      <c r="C46" s="60">
        <v>12</v>
      </c>
      <c r="D46" s="54">
        <v>7.4999999999999997E-2</v>
      </c>
      <c r="E46" s="66">
        <v>2.1475999999999997</v>
      </c>
      <c r="G46" s="60">
        <v>12</v>
      </c>
      <c r="H46" s="54">
        <v>7.4999999999999997E-2</v>
      </c>
      <c r="I46" s="66">
        <v>3.3050999999999999</v>
      </c>
    </row>
    <row r="47" spans="3:9" x14ac:dyDescent="0.25">
      <c r="C47" s="60">
        <v>12</v>
      </c>
      <c r="D47" s="54">
        <v>0.1</v>
      </c>
      <c r="E47" s="66">
        <v>1.5996999999999999</v>
      </c>
      <c r="G47" s="60">
        <v>12</v>
      </c>
      <c r="H47" s="54">
        <v>0.1</v>
      </c>
      <c r="I47" s="66">
        <v>2.4359000000000002</v>
      </c>
    </row>
    <row r="48" spans="3:9" x14ac:dyDescent="0.25">
      <c r="C48" s="60">
        <v>12</v>
      </c>
      <c r="D48" s="54">
        <v>0.125</v>
      </c>
      <c r="E48" s="66">
        <v>1.2709999999999999</v>
      </c>
      <c r="G48" s="60">
        <v>12</v>
      </c>
      <c r="H48" s="54">
        <v>0.125</v>
      </c>
      <c r="I48" s="66">
        <v>1.9142999999999999</v>
      </c>
    </row>
    <row r="49" spans="3:9" x14ac:dyDescent="0.25">
      <c r="C49" s="60">
        <v>12</v>
      </c>
      <c r="D49" s="54">
        <v>0.15</v>
      </c>
      <c r="E49" s="66">
        <v>1.0519000000000001</v>
      </c>
      <c r="G49" s="60">
        <v>12</v>
      </c>
      <c r="H49" s="54">
        <v>0.15</v>
      </c>
      <c r="I49" s="66">
        <v>1.5666</v>
      </c>
    </row>
    <row r="50" spans="3:9" x14ac:dyDescent="0.25">
      <c r="C50" s="60">
        <v>12</v>
      </c>
      <c r="D50" s="54">
        <v>0.17499999999999999</v>
      </c>
      <c r="E50" s="66">
        <v>0.89529999999999998</v>
      </c>
      <c r="G50" s="60">
        <v>12</v>
      </c>
      <c r="H50" s="54">
        <v>0.17499999999999999</v>
      </c>
      <c r="I50" s="66">
        <v>1.3183</v>
      </c>
    </row>
    <row r="51" spans="3:9" ht="15.75" thickBot="1" x14ac:dyDescent="0.3">
      <c r="C51" s="62">
        <v>12</v>
      </c>
      <c r="D51" s="63">
        <v>0.2</v>
      </c>
      <c r="E51" s="67">
        <v>0.77790000000000004</v>
      </c>
      <c r="G51" s="62">
        <v>12</v>
      </c>
      <c r="H51" s="63">
        <v>0.2</v>
      </c>
      <c r="I51" s="67">
        <v>1.1319999999999999</v>
      </c>
    </row>
    <row r="52" spans="3:9" x14ac:dyDescent="0.25">
      <c r="C52" s="68">
        <v>15</v>
      </c>
      <c r="D52" s="58">
        <v>0.05</v>
      </c>
      <c r="E52" s="65">
        <v>4.3064</v>
      </c>
      <c r="G52" s="68">
        <v>15</v>
      </c>
      <c r="H52" s="58">
        <v>0.05</v>
      </c>
      <c r="I52" s="65">
        <v>5.3498999999999999</v>
      </c>
    </row>
    <row r="53" spans="3:9" x14ac:dyDescent="0.25">
      <c r="C53" s="69">
        <v>15</v>
      </c>
      <c r="D53" s="54">
        <v>7.4999999999999997E-2</v>
      </c>
      <c r="E53" s="66">
        <v>2.8597000000000001</v>
      </c>
      <c r="G53" s="69">
        <v>15</v>
      </c>
      <c r="H53" s="54">
        <v>7.4999999999999997E-2</v>
      </c>
      <c r="I53" s="66">
        <v>3.5129999999999999</v>
      </c>
    </row>
    <row r="54" spans="3:9" x14ac:dyDescent="0.25">
      <c r="C54" s="69">
        <v>15</v>
      </c>
      <c r="D54" s="54">
        <v>0.1</v>
      </c>
      <c r="E54" s="66">
        <v>2.1364000000000001</v>
      </c>
      <c r="G54" s="69">
        <v>15</v>
      </c>
      <c r="H54" s="54">
        <v>0.1</v>
      </c>
      <c r="I54" s="66">
        <v>2.5945999999999998</v>
      </c>
    </row>
    <row r="55" spans="3:9" x14ac:dyDescent="0.25">
      <c r="C55" s="69">
        <v>15</v>
      </c>
      <c r="D55" s="54">
        <v>0.125</v>
      </c>
      <c r="E55" s="66">
        <v>1.7024000000000001</v>
      </c>
      <c r="G55" s="69">
        <v>15</v>
      </c>
      <c r="H55" s="54">
        <v>0.125</v>
      </c>
      <c r="I55" s="66">
        <v>2.0434999999999999</v>
      </c>
    </row>
    <row r="56" spans="3:9" x14ac:dyDescent="0.25">
      <c r="C56" s="69">
        <v>15</v>
      </c>
      <c r="D56" s="54">
        <v>0.15</v>
      </c>
      <c r="E56" s="66">
        <v>1.413</v>
      </c>
      <c r="G56" s="69">
        <v>15</v>
      </c>
      <c r="H56" s="54">
        <v>0.15</v>
      </c>
      <c r="I56" s="66">
        <v>1.6760999999999999</v>
      </c>
    </row>
    <row r="57" spans="3:9" x14ac:dyDescent="0.25">
      <c r="C57" s="69">
        <v>15</v>
      </c>
      <c r="D57" s="54">
        <v>0.17499999999999999</v>
      </c>
      <c r="E57" s="66">
        <v>1.2063999999999999</v>
      </c>
      <c r="G57" s="69">
        <v>15</v>
      </c>
      <c r="H57" s="54">
        <v>0.17499999999999999</v>
      </c>
      <c r="I57" s="66">
        <v>1.4137</v>
      </c>
    </row>
    <row r="58" spans="3:9" ht="15.75" thickBot="1" x14ac:dyDescent="0.3">
      <c r="C58" s="70">
        <v>15</v>
      </c>
      <c r="D58" s="63">
        <v>0.2</v>
      </c>
      <c r="E58" s="67">
        <v>1.0514000000000001</v>
      </c>
      <c r="G58" s="70">
        <v>15</v>
      </c>
      <c r="H58" s="63">
        <v>0.2</v>
      </c>
      <c r="I58" s="67">
        <v>1.2169000000000001</v>
      </c>
    </row>
    <row r="59" spans="3:9" x14ac:dyDescent="0.25">
      <c r="C59" s="68">
        <v>18</v>
      </c>
      <c r="D59" s="58">
        <v>0.05</v>
      </c>
      <c r="E59" s="65">
        <v>6.4225000000000003</v>
      </c>
      <c r="G59" s="68">
        <v>18</v>
      </c>
      <c r="H59" s="58">
        <v>0.05</v>
      </c>
      <c r="I59" s="65">
        <v>5.6986999999999997</v>
      </c>
    </row>
    <row r="60" spans="3:9" x14ac:dyDescent="0.25">
      <c r="C60" s="69">
        <v>18</v>
      </c>
      <c r="D60" s="54">
        <v>7.4999999999999997E-2</v>
      </c>
      <c r="E60" s="66">
        <v>4.2737999999999996</v>
      </c>
      <c r="G60" s="69">
        <v>18</v>
      </c>
      <c r="H60" s="54">
        <v>7.4999999999999997E-2</v>
      </c>
      <c r="I60" s="66">
        <v>3.7492000000000001</v>
      </c>
    </row>
    <row r="61" spans="3:9" x14ac:dyDescent="0.25">
      <c r="C61" s="69">
        <v>18</v>
      </c>
      <c r="D61" s="54">
        <v>0.1</v>
      </c>
      <c r="E61" s="66">
        <v>3.1995</v>
      </c>
      <c r="G61" s="69">
        <v>18</v>
      </c>
      <c r="H61" s="54">
        <v>0.1</v>
      </c>
      <c r="I61" s="66">
        <v>2.7745000000000002</v>
      </c>
    </row>
    <row r="62" spans="3:9" x14ac:dyDescent="0.25">
      <c r="C62" s="69">
        <v>18</v>
      </c>
      <c r="D62" s="54">
        <v>0.125</v>
      </c>
      <c r="E62" s="66">
        <v>2.5548999999999999</v>
      </c>
      <c r="G62" s="69">
        <v>18</v>
      </c>
      <c r="H62" s="54">
        <v>0.125</v>
      </c>
      <c r="I62" s="66">
        <v>2.1896</v>
      </c>
    </row>
    <row r="63" spans="3:9" x14ac:dyDescent="0.25">
      <c r="C63" s="69">
        <v>18</v>
      </c>
      <c r="D63" s="54">
        <v>0.15</v>
      </c>
      <c r="E63" s="66">
        <v>2.1252</v>
      </c>
      <c r="G63" s="69">
        <v>18</v>
      </c>
      <c r="H63" s="54">
        <v>0.15</v>
      </c>
      <c r="I63" s="66">
        <v>1.7997000000000001</v>
      </c>
    </row>
    <row r="64" spans="3:9" x14ac:dyDescent="0.25">
      <c r="C64" s="69">
        <v>18</v>
      </c>
      <c r="D64" s="54">
        <v>0.17499999999999999</v>
      </c>
      <c r="E64" s="66">
        <v>1.8182</v>
      </c>
      <c r="G64" s="69">
        <v>18</v>
      </c>
      <c r="H64" s="54">
        <v>0.17499999999999999</v>
      </c>
      <c r="I64" s="66">
        <v>1.5212000000000001</v>
      </c>
    </row>
    <row r="65" spans="3:9" ht="15.75" thickBot="1" x14ac:dyDescent="0.3">
      <c r="C65" s="70">
        <v>18</v>
      </c>
      <c r="D65" s="63">
        <v>0.2</v>
      </c>
      <c r="E65" s="67">
        <v>1.5880000000000001</v>
      </c>
      <c r="G65" s="70">
        <v>18</v>
      </c>
      <c r="H65" s="63">
        <v>0.2</v>
      </c>
      <c r="I65" s="67">
        <v>1.3123</v>
      </c>
    </row>
  </sheetData>
  <mergeCells count="2">
    <mergeCell ref="B1:E1"/>
    <mergeCell ref="G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Tableaux d'amortissement</vt:lpstr>
      <vt:lpstr>SImulations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</dc:creator>
  <cp:lastModifiedBy>Emmanuel</cp:lastModifiedBy>
  <dcterms:created xsi:type="dcterms:W3CDTF">2017-11-08T19:40:54Z</dcterms:created>
  <dcterms:modified xsi:type="dcterms:W3CDTF">2017-11-08T20:42:47Z</dcterms:modified>
</cp:coreProperties>
</file>