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1200" windowWidth="28800" windowHeight="12420"/>
  </bookViews>
  <sheets>
    <sheet name="Sheet1" sheetId="1" r:id="rId1"/>
  </sheets>
  <externalReferences>
    <externalReference r:id="rId2"/>
  </externalReferences>
  <definedNames>
    <definedName name="ListMois">[1]Données!$F$11:$F$15</definedName>
    <definedName name="Mioche">OFFSET([1]Données!$H$2,,,COUNTA([1]Données!$H:$H)-1,1)</definedName>
    <definedName name="_xlnm.Print_Area" localSheetId="0">Sheet1!$B$1:$AG$52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23" i="1"/>
  <c r="Z24"/>
  <c r="W24" s="1"/>
  <c r="Z25"/>
  <c r="W25" s="1"/>
  <c r="Z26"/>
  <c r="Z27"/>
  <c r="Z28"/>
  <c r="Z29"/>
  <c r="Z30"/>
  <c r="Z31"/>
  <c r="Z32"/>
  <c r="Z33"/>
  <c r="Z22"/>
  <c r="W22"/>
  <c r="W23"/>
  <c r="W27"/>
  <c r="W28"/>
  <c r="W29"/>
  <c r="W30"/>
  <c r="W31"/>
  <c r="W32"/>
  <c r="W33"/>
  <c r="T24"/>
  <c r="Q23"/>
  <c r="Q24"/>
  <c r="Q25"/>
  <c r="Q26"/>
  <c r="Q27"/>
  <c r="Q28"/>
  <c r="Q29"/>
  <c r="Q30"/>
  <c r="Q31"/>
  <c r="Q32"/>
  <c r="Q33"/>
  <c r="Q22"/>
  <c r="T22"/>
  <c r="T23"/>
  <c r="T25"/>
  <c r="T26"/>
  <c r="T27"/>
  <c r="T28"/>
  <c r="T29"/>
  <c r="T30"/>
  <c r="T31"/>
  <c r="T32"/>
  <c r="T33"/>
  <c r="M33" l="1"/>
  <c r="M32"/>
  <c r="M31"/>
  <c r="M30"/>
  <c r="M29"/>
  <c r="M28"/>
  <c r="M27"/>
  <c r="M26"/>
  <c r="M25"/>
  <c r="M24"/>
  <c r="M23"/>
  <c r="M22"/>
  <c r="I20"/>
  <c r="W17"/>
  <c r="I33"/>
  <c r="W16"/>
  <c r="I32"/>
  <c r="W15"/>
  <c r="I31"/>
  <c r="W14"/>
  <c r="I30"/>
  <c r="W13"/>
  <c r="I29"/>
  <c r="W12"/>
  <c r="I28"/>
  <c r="W11"/>
  <c r="I27"/>
  <c r="W10"/>
  <c r="W26" s="1"/>
  <c r="I26"/>
  <c r="W9"/>
  <c r="I25"/>
  <c r="W8"/>
  <c r="I24"/>
  <c r="W7"/>
  <c r="I23"/>
  <c r="W6"/>
  <c r="I22"/>
  <c r="W18" l="1"/>
</calcChain>
</file>

<file path=xl/sharedStrings.xml><?xml version="1.0" encoding="utf-8"?>
<sst xmlns="http://schemas.openxmlformats.org/spreadsheetml/2006/main" count="22" uniqueCount="22">
  <si>
    <t>Dates</t>
  </si>
  <si>
    <t>Heure
Arrivée</t>
  </si>
  <si>
    <t>Heure
Départ</t>
  </si>
  <si>
    <t>Heure Journée</t>
  </si>
  <si>
    <t>Jour</t>
  </si>
  <si>
    <t>Nuit</t>
  </si>
  <si>
    <t>Week-end</t>
  </si>
  <si>
    <t>Nuit
Week-End</t>
  </si>
  <si>
    <t>Informations Diverses :</t>
  </si>
  <si>
    <t>Heure Nuit</t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</si>
  <si>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Plage Horaire</t>
    </r>
  </si>
  <si>
    <t>20:00 - 7:00</t>
  </si>
  <si>
    <t>Heure Nuit Week-End*</t>
  </si>
  <si>
    <t>21:00 - 9:00</t>
  </si>
  <si>
    <t>* Les heures de nuit week-end s'appliquent du Vendredi à 21:00 jusqu'au Lundi à 7:00</t>
  </si>
  <si>
    <t xml:space="preserve">Détails </t>
  </si>
  <si>
    <t>Mercredi</t>
  </si>
  <si>
    <t>Jeudi</t>
  </si>
  <si>
    <t>Vendredi</t>
  </si>
  <si>
    <t>Samedi</t>
  </si>
  <si>
    <t>Dimanche</t>
  </si>
  <si>
    <t xml:space="preserve"> </t>
  </si>
</sst>
</file>

<file path=xl/styles.xml><?xml version="1.0" encoding="utf-8"?>
<styleSheet xmlns="http://schemas.openxmlformats.org/spreadsheetml/2006/main">
  <numFmts count="2">
    <numFmt numFmtId="164" formatCode="h:mm;@"/>
    <numFmt numFmtId="165" formatCode="[$-409]dddd\,\ d\ mmmm\,\ yyyy"/>
  </numFmts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Border="1"/>
    <xf numFmtId="0" fontId="2" fillId="0" borderId="0" xfId="0" applyFont="1" applyBorder="1" applyAlignment="1">
      <alignment horizontal="left" vertical="center"/>
    </xf>
    <xf numFmtId="165" fontId="0" fillId="0" borderId="0" xfId="0" applyNumberFormat="1" applyBorder="1" applyAlignment="1">
      <alignment horizontal="center" vertical="center"/>
    </xf>
    <xf numFmtId="0" fontId="0" fillId="0" borderId="13" xfId="0" applyNumberFormat="1" applyBorder="1" applyAlignment="1">
      <alignment horizontal="right" vertical="center"/>
    </xf>
    <xf numFmtId="0" fontId="0" fillId="0" borderId="14" xfId="0" applyNumberFormat="1" applyBorder="1" applyAlignment="1">
      <alignment horizontal="right" vertical="center"/>
    </xf>
    <xf numFmtId="15" fontId="0" fillId="0" borderId="14" xfId="0" applyNumberFormat="1" applyBorder="1" applyAlignment="1">
      <alignment horizontal="left" vertical="center"/>
    </xf>
    <xf numFmtId="15" fontId="0" fillId="0" borderId="15" xfId="0" applyNumberFormat="1" applyBorder="1" applyAlignment="1">
      <alignment horizontal="left" vertical="center"/>
    </xf>
    <xf numFmtId="164" fontId="0" fillId="0" borderId="8" xfId="0" applyNumberFormat="1" applyBorder="1" applyAlignment="1">
      <alignment horizontal="center" vertical="center"/>
    </xf>
    <xf numFmtId="164" fontId="0" fillId="0" borderId="34" xfId="0" applyNumberFormat="1" applyBorder="1" applyAlignment="1">
      <alignment horizontal="center" vertical="center"/>
    </xf>
    <xf numFmtId="164" fontId="0" fillId="0" borderId="35" xfId="0" applyNumberForma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1" fillId="2" borderId="31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33" xfId="0" applyFont="1" applyFill="1" applyBorder="1" applyAlignment="1">
      <alignment horizontal="center" vertical="center"/>
    </xf>
    <xf numFmtId="0" fontId="0" fillId="0" borderId="28" xfId="0" applyNumberFormat="1" applyBorder="1" applyAlignment="1">
      <alignment horizontal="right" vertical="center"/>
    </xf>
    <xf numFmtId="0" fontId="0" fillId="0" borderId="4" xfId="0" applyNumberFormat="1" applyBorder="1" applyAlignment="1">
      <alignment horizontal="right" vertical="center"/>
    </xf>
    <xf numFmtId="15" fontId="0" fillId="0" borderId="4" xfId="0" applyNumberFormat="1" applyBorder="1" applyAlignment="1">
      <alignment horizontal="left" vertical="center"/>
    </xf>
    <xf numFmtId="15" fontId="0" fillId="0" borderId="22" xfId="0" applyNumberFormat="1" applyBorder="1" applyAlignment="1">
      <alignment horizontal="left" vertical="center"/>
    </xf>
    <xf numFmtId="164" fontId="0" fillId="0" borderId="5" xfId="0" applyNumberFormat="1" applyBorder="1" applyAlignment="1">
      <alignment horizontal="center" vertical="center"/>
    </xf>
    <xf numFmtId="164" fontId="0" fillId="0" borderId="39" xfId="0" applyNumberFormat="1" applyBorder="1" applyAlignment="1">
      <alignment horizontal="center" vertical="center"/>
    </xf>
    <xf numFmtId="164" fontId="0" fillId="0" borderId="40" xfId="0" applyNumberFormat="1" applyBorder="1" applyAlignment="1">
      <alignment horizontal="center" vertical="center"/>
    </xf>
    <xf numFmtId="0" fontId="0" fillId="0" borderId="29" xfId="0" applyNumberFormat="1" applyBorder="1" applyAlignment="1">
      <alignment horizontal="right" vertical="center"/>
    </xf>
    <xf numFmtId="0" fontId="0" fillId="0" borderId="26" xfId="0" applyNumberFormat="1" applyBorder="1" applyAlignment="1">
      <alignment horizontal="right" vertical="center"/>
    </xf>
    <xf numFmtId="15" fontId="0" fillId="0" borderId="26" xfId="0" applyNumberFormat="1" applyBorder="1" applyAlignment="1">
      <alignment horizontal="left" vertical="center"/>
    </xf>
    <xf numFmtId="15" fontId="0" fillId="0" borderId="27" xfId="0" applyNumberFormat="1" applyBorder="1" applyAlignment="1">
      <alignment horizontal="left" vertical="center"/>
    </xf>
    <xf numFmtId="164" fontId="0" fillId="0" borderId="30" xfId="0" applyNumberFormat="1" applyBorder="1" applyAlignment="1">
      <alignment horizontal="center" vertical="center"/>
    </xf>
    <xf numFmtId="164" fontId="0" fillId="0" borderId="42" xfId="0" applyNumberFormat="1" applyBorder="1" applyAlignment="1">
      <alignment horizontal="center" vertical="center"/>
    </xf>
    <xf numFmtId="164" fontId="0" fillId="0" borderId="43" xfId="0" applyNumberFormat="1" applyBorder="1" applyAlignment="1">
      <alignment horizontal="center" vertical="center"/>
    </xf>
    <xf numFmtId="0" fontId="0" fillId="0" borderId="12" xfId="0" applyNumberFormat="1" applyBorder="1" applyAlignment="1">
      <alignment horizontal="right" vertical="center"/>
    </xf>
    <xf numFmtId="0" fontId="0" fillId="0" borderId="7" xfId="0" applyNumberFormat="1" applyBorder="1" applyAlignment="1">
      <alignment horizontal="right" vertical="center"/>
    </xf>
    <xf numFmtId="15" fontId="0" fillId="0" borderId="7" xfId="0" applyNumberFormat="1" applyBorder="1" applyAlignment="1">
      <alignment horizontal="left" vertical="center"/>
    </xf>
    <xf numFmtId="15" fontId="0" fillId="0" borderId="16" xfId="0" applyNumberFormat="1" applyBorder="1" applyAlignment="1">
      <alignment horizontal="left" vertical="center"/>
    </xf>
    <xf numFmtId="164" fontId="0" fillId="0" borderId="44" xfId="0" applyNumberForma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0" fontId="6" fillId="0" borderId="31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9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0" borderId="23" xfId="0" applyNumberFormat="1" applyBorder="1" applyAlignment="1">
      <alignment horizontal="right" vertical="center"/>
    </xf>
    <xf numFmtId="0" fontId="0" fillId="0" borderId="19" xfId="0" applyNumberFormat="1" applyBorder="1" applyAlignment="1">
      <alignment horizontal="right" vertical="center"/>
    </xf>
    <xf numFmtId="15" fontId="0" fillId="0" borderId="19" xfId="0" applyNumberFormat="1" applyBorder="1" applyAlignment="1">
      <alignment horizontal="left" vertical="center"/>
    </xf>
    <xf numFmtId="15" fontId="0" fillId="0" borderId="33" xfId="0" applyNumberFormat="1" applyBorder="1" applyAlignment="1">
      <alignment horizontal="left" vertical="center"/>
    </xf>
    <xf numFmtId="164" fontId="0" fillId="0" borderId="0" xfId="0" applyNumberFormat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164" fontId="1" fillId="2" borderId="17" xfId="0" applyNumberFormat="1" applyFont="1" applyFill="1" applyBorder="1" applyAlignment="1">
      <alignment horizontal="center" vertical="center" wrapText="1"/>
    </xf>
    <xf numFmtId="164" fontId="1" fillId="2" borderId="17" xfId="0" applyNumberFormat="1" applyFont="1" applyFill="1" applyBorder="1" applyAlignment="1">
      <alignment horizontal="center" vertical="center"/>
    </xf>
    <xf numFmtId="164" fontId="1" fillId="2" borderId="32" xfId="0" applyNumberFormat="1" applyFont="1" applyFill="1" applyBorder="1" applyAlignment="1">
      <alignment horizontal="center" vertical="center"/>
    </xf>
    <xf numFmtId="164" fontId="1" fillId="2" borderId="18" xfId="0" applyNumberFormat="1" applyFont="1" applyFill="1" applyBorder="1" applyAlignment="1">
      <alignment horizontal="center" vertical="center"/>
    </xf>
    <xf numFmtId="164" fontId="1" fillId="2" borderId="18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/>
    </xf>
    <xf numFmtId="164" fontId="0" fillId="0" borderId="0" xfId="0" applyNumberFormat="1"/>
    <xf numFmtId="164" fontId="1" fillId="2" borderId="19" xfId="0" applyNumberFormat="1" applyFont="1" applyFill="1" applyBorder="1" applyAlignment="1">
      <alignment horizontal="center" vertical="center"/>
    </xf>
    <xf numFmtId="164" fontId="1" fillId="2" borderId="24" xfId="0" applyNumberFormat="1" applyFont="1" applyFill="1" applyBorder="1" applyAlignment="1">
      <alignment horizontal="center" vertical="center"/>
    </xf>
    <xf numFmtId="164" fontId="1" fillId="2" borderId="33" xfId="0" applyNumberFormat="1" applyFont="1" applyFill="1" applyBorder="1" applyAlignment="1">
      <alignment horizontal="center" vertical="center"/>
    </xf>
    <xf numFmtId="164" fontId="1" fillId="2" borderId="19" xfId="0" applyNumberFormat="1" applyFont="1" applyFill="1" applyBorder="1" applyAlignment="1">
      <alignment horizontal="center" vertical="center" wrapText="1"/>
    </xf>
    <xf numFmtId="164" fontId="1" fillId="2" borderId="33" xfId="0" applyNumberFormat="1" applyFont="1" applyFill="1" applyBorder="1" applyAlignment="1">
      <alignment horizontal="center" vertical="center" wrapText="1"/>
    </xf>
    <xf numFmtId="164" fontId="0" fillId="0" borderId="0" xfId="0" applyNumberFormat="1" applyAlignment="1">
      <alignment horizontal="center" vertical="center"/>
    </xf>
    <xf numFmtId="164" fontId="1" fillId="0" borderId="9" xfId="0" applyNumberFormat="1" applyFont="1" applyBorder="1" applyAlignment="1">
      <alignment horizontal="center" vertical="center"/>
    </xf>
    <xf numFmtId="164" fontId="1" fillId="0" borderId="10" xfId="0" applyNumberFormat="1" applyFont="1" applyBorder="1" applyAlignment="1">
      <alignment horizontal="center" vertical="center"/>
    </xf>
    <xf numFmtId="164" fontId="1" fillId="0" borderId="11" xfId="0" applyNumberFormat="1" applyFont="1" applyBorder="1" applyAlignment="1">
      <alignment horizontal="center" vertical="center"/>
    </xf>
    <xf numFmtId="164" fontId="5" fillId="2" borderId="36" xfId="0" applyNumberFormat="1" applyFont="1" applyFill="1" applyBorder="1" applyAlignment="1">
      <alignment horizontal="center" vertical="center" wrapText="1"/>
    </xf>
    <xf numFmtId="164" fontId="5" fillId="2" borderId="37" xfId="0" applyNumberFormat="1" applyFont="1" applyFill="1" applyBorder="1" applyAlignment="1">
      <alignment horizontal="center" vertical="center"/>
    </xf>
    <xf numFmtId="164" fontId="5" fillId="2" borderId="37" xfId="0" applyNumberFormat="1" applyFont="1" applyFill="1" applyBorder="1" applyAlignment="1">
      <alignment horizontal="center" vertical="center" wrapText="1"/>
    </xf>
    <xf numFmtId="164" fontId="5" fillId="2" borderId="38" xfId="0" applyNumberFormat="1" applyFont="1" applyFill="1" applyBorder="1" applyAlignment="1">
      <alignment horizontal="center" vertical="center" wrapText="1"/>
    </xf>
    <xf numFmtId="164" fontId="5" fillId="2" borderId="41" xfId="0" applyNumberFormat="1" applyFont="1" applyFill="1" applyBorder="1" applyAlignment="1">
      <alignment horizontal="center" vertical="center"/>
    </xf>
    <xf numFmtId="164" fontId="5" fillId="2" borderId="42" xfId="0" applyNumberFormat="1" applyFont="1" applyFill="1" applyBorder="1" applyAlignment="1">
      <alignment horizontal="center" vertical="center"/>
    </xf>
    <xf numFmtId="164" fontId="5" fillId="2" borderId="42" xfId="0" applyNumberFormat="1" applyFont="1" applyFill="1" applyBorder="1" applyAlignment="1">
      <alignment horizontal="center" vertical="center" wrapText="1"/>
    </xf>
    <xf numFmtId="164" fontId="5" fillId="2" borderId="43" xfId="0" applyNumberFormat="1" applyFont="1" applyFill="1" applyBorder="1" applyAlignment="1">
      <alignment horizontal="center" vertical="center" wrapText="1"/>
    </xf>
    <xf numFmtId="164" fontId="0" fillId="0" borderId="0" xfId="0" applyNumberFormat="1" applyBorder="1"/>
    <xf numFmtId="164" fontId="0" fillId="0" borderId="28" xfId="0" applyNumberFormat="1" applyBorder="1" applyAlignment="1">
      <alignment horizontal="center" vertical="center"/>
    </xf>
  </cellXfs>
  <cellStyles count="1">
    <cellStyle name="Normal" xfId="0" builtinId="0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defosse\Desktop\Copy%20of%20Facturation%20garde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le de salaire"/>
      <sheetName val="Données"/>
    </sheetNames>
    <sheetDataSet>
      <sheetData sheetId="0"/>
      <sheetData sheetId="1">
        <row r="1">
          <cell r="H1" t="str">
            <v>Mioche</v>
          </cell>
        </row>
        <row r="2">
          <cell r="H2" t="str">
            <v>Mioche 1</v>
          </cell>
        </row>
        <row r="3">
          <cell r="H3" t="str">
            <v>Mioche 2</v>
          </cell>
        </row>
        <row r="11">
          <cell r="F11" t="str">
            <v>Août - 2017</v>
          </cell>
        </row>
        <row r="12">
          <cell r="F12" t="str">
            <v>Septembre - 2017</v>
          </cell>
        </row>
        <row r="13">
          <cell r="F13" t="str">
            <v>Octobre - 2017</v>
          </cell>
        </row>
        <row r="14">
          <cell r="F14" t="str">
            <v>Novembre - 2017</v>
          </cell>
        </row>
        <row r="15">
          <cell r="F15" t="str">
            <v>Décembre - 2017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L51"/>
  <sheetViews>
    <sheetView showGridLines="0" tabSelected="1" view="pageBreakPreview" topLeftCell="B1" zoomScaleSheetLayoutView="100" workbookViewId="0">
      <selection activeCell="AC17" sqref="AC17"/>
    </sheetView>
  </sheetViews>
  <sheetFormatPr baseColWidth="10" defaultColWidth="9.140625" defaultRowHeight="15"/>
  <cols>
    <col min="1" max="1" width="3.28515625" style="3" customWidth="1"/>
    <col min="2" max="16" width="2.85546875" style="3" customWidth="1"/>
    <col min="17" max="18" width="2.85546875" style="83" customWidth="1"/>
    <col min="19" max="19" width="6.5703125" style="83" customWidth="1"/>
    <col min="20" max="23" width="2.85546875" style="83" customWidth="1"/>
    <col min="24" max="28" width="3.140625" style="83" customWidth="1"/>
    <col min="29" max="31" width="3.140625" style="3" customWidth="1"/>
    <col min="32" max="32" width="3.42578125" style="3" customWidth="1"/>
    <col min="33" max="33" width="2.85546875" style="3" customWidth="1"/>
    <col min="34" max="16384" width="9.140625" style="3"/>
  </cols>
  <sheetData>
    <row r="1" spans="2:38"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2"/>
      <c r="AD1" s="2"/>
      <c r="AE1" s="2"/>
      <c r="AF1" s="2"/>
    </row>
    <row r="2" spans="2:38">
      <c r="B2" s="4"/>
      <c r="C2" s="17" t="s">
        <v>15</v>
      </c>
      <c r="D2" s="17"/>
      <c r="E2" s="17"/>
      <c r="F2" s="17"/>
      <c r="G2" s="17"/>
      <c r="H2" s="17"/>
      <c r="I2" s="17"/>
      <c r="J2" s="5"/>
      <c r="K2" s="5"/>
      <c r="L2" s="5"/>
      <c r="M2" s="5"/>
      <c r="N2" s="5"/>
      <c r="O2" s="5"/>
      <c r="P2" s="5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5"/>
      <c r="AD2" s="5"/>
      <c r="AE2" s="5"/>
      <c r="AF2" s="5"/>
    </row>
    <row r="3" spans="2:38" ht="15.75" thickBot="1"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5"/>
      <c r="AD3" s="5"/>
      <c r="AE3" s="5"/>
      <c r="AF3" s="5"/>
    </row>
    <row r="4" spans="2:38" ht="15" customHeight="1">
      <c r="B4" s="4"/>
      <c r="D4"/>
      <c r="E4"/>
      <c r="F4"/>
      <c r="G4"/>
      <c r="H4"/>
      <c r="I4" s="18" t="s">
        <v>0</v>
      </c>
      <c r="J4" s="19"/>
      <c r="K4" s="19"/>
      <c r="L4" s="19"/>
      <c r="M4" s="19"/>
      <c r="N4" s="19"/>
      <c r="O4" s="19"/>
      <c r="P4" s="20"/>
      <c r="Q4" s="71" t="s">
        <v>1</v>
      </c>
      <c r="R4" s="72"/>
      <c r="S4" s="73"/>
      <c r="T4" s="71" t="s">
        <v>2</v>
      </c>
      <c r="U4" s="72"/>
      <c r="V4" s="74"/>
      <c r="W4" s="71" t="s">
        <v>3</v>
      </c>
      <c r="X4" s="71"/>
      <c r="Y4" s="75"/>
      <c r="Z4" s="76"/>
      <c r="AA4" s="77"/>
      <c r="AB4" s="77"/>
      <c r="AC4"/>
      <c r="AD4"/>
      <c r="AE4"/>
      <c r="AF4"/>
      <c r="AL4"/>
    </row>
    <row r="5" spans="2:38" ht="15.75" thickBot="1">
      <c r="B5" s="4"/>
      <c r="D5"/>
      <c r="E5"/>
      <c r="F5"/>
      <c r="G5"/>
      <c r="H5"/>
      <c r="I5" s="21"/>
      <c r="J5" s="22"/>
      <c r="K5" s="22"/>
      <c r="L5" s="22"/>
      <c r="M5" s="22"/>
      <c r="N5" s="22"/>
      <c r="O5" s="22"/>
      <c r="P5" s="23"/>
      <c r="Q5" s="78"/>
      <c r="R5" s="78"/>
      <c r="S5" s="79"/>
      <c r="T5" s="78"/>
      <c r="U5" s="78"/>
      <c r="V5" s="80"/>
      <c r="W5" s="81"/>
      <c r="X5" s="81"/>
      <c r="Y5" s="82"/>
      <c r="Z5" s="76"/>
      <c r="AA5" s="77"/>
      <c r="AB5" s="77"/>
      <c r="AC5"/>
      <c r="AD5"/>
      <c r="AE5"/>
      <c r="AF5"/>
      <c r="AL5"/>
    </row>
    <row r="6" spans="2:38">
      <c r="B6" s="4"/>
      <c r="D6"/>
      <c r="E6"/>
      <c r="F6"/>
      <c r="G6"/>
      <c r="H6"/>
      <c r="I6" s="10" t="s">
        <v>16</v>
      </c>
      <c r="J6" s="11"/>
      <c r="K6" s="11"/>
      <c r="L6" s="11"/>
      <c r="M6" s="12">
        <v>43019</v>
      </c>
      <c r="N6" s="12"/>
      <c r="O6" s="12"/>
      <c r="P6" s="13"/>
      <c r="Q6" s="14">
        <v>0.33333333333333331</v>
      </c>
      <c r="R6" s="15"/>
      <c r="S6" s="15"/>
      <c r="T6" s="15">
        <v>0.70833333333333337</v>
      </c>
      <c r="U6" s="15"/>
      <c r="V6" s="16"/>
      <c r="W6" s="14">
        <f>IF(AND(Q6&lt;&gt;"",T6&lt;&gt;""),IF(($Q6-$T6)&lt;=0,T6-Q6,1-($Q6-$T6)),"")</f>
        <v>0.37500000000000006</v>
      </c>
      <c r="X6" s="15"/>
      <c r="Y6" s="16"/>
      <c r="AA6" s="77"/>
      <c r="AB6" s="77"/>
      <c r="AC6"/>
      <c r="AD6"/>
      <c r="AE6"/>
      <c r="AF6"/>
      <c r="AL6"/>
    </row>
    <row r="7" spans="2:38">
      <c r="B7" s="4"/>
      <c r="D7"/>
      <c r="E7"/>
      <c r="F7"/>
      <c r="G7"/>
      <c r="H7"/>
      <c r="I7" s="24" t="s">
        <v>17</v>
      </c>
      <c r="J7" s="25"/>
      <c r="K7" s="25"/>
      <c r="L7" s="25"/>
      <c r="M7" s="26">
        <v>43020</v>
      </c>
      <c r="N7" s="26"/>
      <c r="O7" s="26"/>
      <c r="P7" s="27"/>
      <c r="Q7" s="28">
        <v>0.75</v>
      </c>
      <c r="R7" s="29"/>
      <c r="S7" s="29"/>
      <c r="T7" s="29">
        <v>8.3333333333333329E-2</v>
      </c>
      <c r="U7" s="29"/>
      <c r="V7" s="30"/>
      <c r="W7" s="14">
        <f>IF(AND(Q7&lt;&gt;"",T7&lt;&gt;""),IF(($Q7-$T7)&lt;=0,T7-Q7,1-($Q7-$T7)),"")</f>
        <v>0.33333333333333337</v>
      </c>
      <c r="X7" s="15"/>
      <c r="Y7" s="16"/>
      <c r="AA7" s="77"/>
      <c r="AB7" s="77"/>
      <c r="AC7"/>
      <c r="AD7"/>
      <c r="AE7"/>
      <c r="AF7"/>
      <c r="AL7"/>
    </row>
    <row r="8" spans="2:38">
      <c r="B8" s="4"/>
      <c r="D8"/>
      <c r="E8"/>
      <c r="F8"/>
      <c r="G8"/>
      <c r="H8"/>
      <c r="I8" s="24" t="s">
        <v>18</v>
      </c>
      <c r="J8" s="25"/>
      <c r="K8" s="25"/>
      <c r="L8" s="25"/>
      <c r="M8" s="26">
        <v>43021</v>
      </c>
      <c r="N8" s="26"/>
      <c r="O8" s="26"/>
      <c r="P8" s="27"/>
      <c r="Q8" s="28">
        <v>0.83333333333333337</v>
      </c>
      <c r="R8" s="29"/>
      <c r="S8" s="29"/>
      <c r="T8" s="29">
        <v>4.1666666666666664E-2</v>
      </c>
      <c r="U8" s="29"/>
      <c r="V8" s="30"/>
      <c r="W8" s="14">
        <f t="shared" ref="W8:W17" si="0">IF(AND(Q8&lt;&gt;"",T8&lt;&gt;""),IF(($Q8-$T8)&lt;=0,T8-Q8,1-($Q8-$T8)),"")</f>
        <v>0.20833333333333326</v>
      </c>
      <c r="X8" s="15"/>
      <c r="Y8" s="16"/>
      <c r="AA8" s="77"/>
      <c r="AB8" s="77"/>
      <c r="AC8"/>
      <c r="AD8"/>
      <c r="AE8"/>
      <c r="AF8"/>
      <c r="AL8"/>
    </row>
    <row r="9" spans="2:38">
      <c r="B9" s="4"/>
      <c r="D9"/>
      <c r="E9"/>
      <c r="F9"/>
      <c r="G9"/>
      <c r="H9"/>
      <c r="I9" s="24" t="s">
        <v>19</v>
      </c>
      <c r="J9" s="25"/>
      <c r="K9" s="25"/>
      <c r="L9" s="25"/>
      <c r="M9" s="26">
        <v>43022</v>
      </c>
      <c r="N9" s="26"/>
      <c r="O9" s="26"/>
      <c r="P9" s="27"/>
      <c r="Q9" s="28">
        <v>0.79166666666666663</v>
      </c>
      <c r="R9" s="29"/>
      <c r="S9" s="29"/>
      <c r="T9" s="29">
        <v>0.39583333333333331</v>
      </c>
      <c r="U9" s="29"/>
      <c r="V9" s="30"/>
      <c r="W9" s="14">
        <f t="shared" si="0"/>
        <v>0.60416666666666674</v>
      </c>
      <c r="X9" s="15"/>
      <c r="Y9" s="16"/>
      <c r="AA9" s="77"/>
      <c r="AB9" s="77"/>
      <c r="AC9"/>
      <c r="AD9"/>
      <c r="AE9"/>
      <c r="AF9"/>
      <c r="AL9"/>
    </row>
    <row r="10" spans="2:38">
      <c r="B10" s="4"/>
      <c r="D10"/>
      <c r="E10"/>
      <c r="F10"/>
      <c r="G10"/>
      <c r="H10"/>
      <c r="I10" s="24" t="s">
        <v>20</v>
      </c>
      <c r="J10" s="25"/>
      <c r="K10" s="25"/>
      <c r="L10" s="25"/>
      <c r="M10" s="26">
        <v>43023</v>
      </c>
      <c r="N10" s="26"/>
      <c r="O10" s="26"/>
      <c r="P10" s="27"/>
      <c r="Q10" s="28">
        <v>0.33333333333333331</v>
      </c>
      <c r="R10" s="29"/>
      <c r="S10" s="29"/>
      <c r="T10" s="29">
        <v>0.17708333333333334</v>
      </c>
      <c r="U10" s="29"/>
      <c r="V10" s="30"/>
      <c r="W10" s="14">
        <f t="shared" si="0"/>
        <v>0.84375</v>
      </c>
      <c r="X10" s="15"/>
      <c r="Y10" s="16"/>
      <c r="AA10" s="77"/>
      <c r="AB10" s="77"/>
      <c r="AC10"/>
      <c r="AD10"/>
      <c r="AE10"/>
      <c r="AF10"/>
      <c r="AG10" s="6"/>
      <c r="AL10"/>
    </row>
    <row r="11" spans="2:38">
      <c r="B11" s="4"/>
      <c r="D11"/>
      <c r="E11"/>
      <c r="F11"/>
      <c r="G11"/>
      <c r="H11"/>
      <c r="I11" s="24"/>
      <c r="J11" s="25"/>
      <c r="K11" s="25"/>
      <c r="L11" s="25"/>
      <c r="M11" s="26"/>
      <c r="N11" s="26"/>
      <c r="O11" s="26"/>
      <c r="P11" s="27"/>
      <c r="Q11" s="28"/>
      <c r="R11" s="29"/>
      <c r="S11" s="29"/>
      <c r="T11" s="29"/>
      <c r="U11" s="29"/>
      <c r="V11" s="30"/>
      <c r="W11" s="14" t="str">
        <f t="shared" si="0"/>
        <v/>
      </c>
      <c r="X11" s="15"/>
      <c r="Y11" s="16"/>
      <c r="AA11" s="77"/>
      <c r="AB11" s="77"/>
      <c r="AC11"/>
      <c r="AD11"/>
      <c r="AE11"/>
      <c r="AF11"/>
      <c r="AG11" s="6"/>
      <c r="AL11"/>
    </row>
    <row r="12" spans="2:38">
      <c r="B12" s="4"/>
      <c r="D12"/>
      <c r="E12"/>
      <c r="F12"/>
      <c r="G12"/>
      <c r="H12"/>
      <c r="I12" s="24"/>
      <c r="J12" s="25"/>
      <c r="K12" s="25"/>
      <c r="L12" s="25"/>
      <c r="M12" s="26"/>
      <c r="N12" s="26"/>
      <c r="O12" s="26"/>
      <c r="P12" s="27"/>
      <c r="Q12" s="28"/>
      <c r="R12" s="29"/>
      <c r="S12" s="29"/>
      <c r="T12" s="29"/>
      <c r="U12" s="29"/>
      <c r="V12" s="30"/>
      <c r="W12" s="14" t="str">
        <f t="shared" si="0"/>
        <v/>
      </c>
      <c r="X12" s="15"/>
      <c r="Y12" s="16"/>
      <c r="AA12" s="77"/>
      <c r="AB12" s="77"/>
      <c r="AC12"/>
      <c r="AD12"/>
      <c r="AE12"/>
      <c r="AF12"/>
      <c r="AL12"/>
    </row>
    <row r="13" spans="2:38">
      <c r="B13" s="4"/>
      <c r="D13"/>
      <c r="E13"/>
      <c r="F13"/>
      <c r="G13"/>
      <c r="H13"/>
      <c r="I13" s="24"/>
      <c r="J13" s="25"/>
      <c r="K13" s="25"/>
      <c r="L13" s="25"/>
      <c r="M13" s="26"/>
      <c r="N13" s="26"/>
      <c r="O13" s="26"/>
      <c r="P13" s="27"/>
      <c r="Q13" s="28"/>
      <c r="R13" s="29"/>
      <c r="S13" s="29"/>
      <c r="T13" s="29"/>
      <c r="U13" s="29"/>
      <c r="V13" s="30"/>
      <c r="W13" s="14" t="str">
        <f t="shared" si="0"/>
        <v/>
      </c>
      <c r="X13" s="15"/>
      <c r="Y13" s="16"/>
      <c r="AA13" s="77"/>
      <c r="AB13" s="77"/>
      <c r="AC13"/>
      <c r="AD13"/>
      <c r="AE13"/>
      <c r="AF13"/>
      <c r="AL13"/>
    </row>
    <row r="14" spans="2:38">
      <c r="B14" s="4"/>
      <c r="D14"/>
      <c r="E14"/>
      <c r="F14"/>
      <c r="G14"/>
      <c r="H14"/>
      <c r="I14" s="24"/>
      <c r="J14" s="25"/>
      <c r="K14" s="25"/>
      <c r="L14" s="25"/>
      <c r="M14" s="26"/>
      <c r="N14" s="26"/>
      <c r="O14" s="26"/>
      <c r="P14" s="27"/>
      <c r="Q14" s="28"/>
      <c r="R14" s="29"/>
      <c r="S14" s="29"/>
      <c r="T14" s="29"/>
      <c r="U14" s="29"/>
      <c r="V14" s="30"/>
      <c r="W14" s="14" t="str">
        <f t="shared" si="0"/>
        <v/>
      </c>
      <c r="X14" s="15"/>
      <c r="Y14" s="16"/>
      <c r="AA14" s="77"/>
      <c r="AB14" s="77"/>
      <c r="AC14"/>
      <c r="AD14"/>
      <c r="AE14"/>
      <c r="AF14"/>
      <c r="AG14" s="6"/>
      <c r="AL14"/>
    </row>
    <row r="15" spans="2:38">
      <c r="B15" s="4"/>
      <c r="D15"/>
      <c r="E15"/>
      <c r="F15"/>
      <c r="G15"/>
      <c r="H15"/>
      <c r="I15" s="24"/>
      <c r="J15" s="25"/>
      <c r="K15" s="25"/>
      <c r="L15" s="25"/>
      <c r="M15" s="26"/>
      <c r="N15" s="26"/>
      <c r="O15" s="26"/>
      <c r="P15" s="27"/>
      <c r="Q15" s="28"/>
      <c r="R15" s="29"/>
      <c r="S15" s="29"/>
      <c r="T15" s="29"/>
      <c r="U15" s="29"/>
      <c r="V15" s="30"/>
      <c r="W15" s="14" t="str">
        <f t="shared" si="0"/>
        <v/>
      </c>
      <c r="X15" s="15"/>
      <c r="Y15" s="16"/>
      <c r="AA15" s="77"/>
      <c r="AB15" s="77"/>
      <c r="AC15"/>
      <c r="AD15"/>
      <c r="AE15"/>
      <c r="AF15"/>
      <c r="AG15" s="6"/>
      <c r="AL15"/>
    </row>
    <row r="16" spans="2:38">
      <c r="B16" s="4"/>
      <c r="D16"/>
      <c r="E16"/>
      <c r="F16"/>
      <c r="G16"/>
      <c r="H16"/>
      <c r="I16" s="24"/>
      <c r="J16" s="25"/>
      <c r="K16" s="25"/>
      <c r="L16" s="25"/>
      <c r="M16" s="26"/>
      <c r="N16" s="26"/>
      <c r="O16" s="26"/>
      <c r="P16" s="27"/>
      <c r="Q16" s="28"/>
      <c r="R16" s="29"/>
      <c r="S16" s="29"/>
      <c r="T16" s="29"/>
      <c r="U16" s="29"/>
      <c r="V16" s="30"/>
      <c r="W16" s="14" t="str">
        <f t="shared" si="0"/>
        <v/>
      </c>
      <c r="X16" s="15"/>
      <c r="Y16" s="16"/>
      <c r="AA16" s="77"/>
      <c r="AB16" s="77"/>
      <c r="AC16"/>
      <c r="AD16"/>
      <c r="AE16"/>
      <c r="AF16"/>
      <c r="AG16" s="6"/>
      <c r="AL16"/>
    </row>
    <row r="17" spans="2:38" ht="15.75" thickBot="1">
      <c r="B17" s="4"/>
      <c r="D17"/>
      <c r="E17"/>
      <c r="F17"/>
      <c r="G17"/>
      <c r="H17"/>
      <c r="I17" s="31"/>
      <c r="J17" s="32"/>
      <c r="K17" s="32"/>
      <c r="L17" s="32"/>
      <c r="M17" s="33"/>
      <c r="N17" s="33"/>
      <c r="O17" s="33"/>
      <c r="P17" s="34"/>
      <c r="Q17" s="35"/>
      <c r="R17" s="36"/>
      <c r="S17" s="36"/>
      <c r="T17" s="36"/>
      <c r="U17" s="36"/>
      <c r="V17" s="37"/>
      <c r="W17" s="14" t="str">
        <f t="shared" si="0"/>
        <v/>
      </c>
      <c r="X17" s="15"/>
      <c r="Y17" s="16"/>
      <c r="AA17" s="77"/>
      <c r="AB17" s="77"/>
      <c r="AC17"/>
      <c r="AD17"/>
      <c r="AE17"/>
      <c r="AF17"/>
      <c r="AG17" s="6"/>
      <c r="AL17"/>
    </row>
    <row r="18" spans="2:38" ht="15.75" thickBot="1">
      <c r="B18" s="4"/>
      <c r="D18"/>
      <c r="E18"/>
      <c r="F18"/>
      <c r="G18"/>
      <c r="H18"/>
      <c r="I18" s="9"/>
      <c r="J18" s="9"/>
      <c r="K18" s="9"/>
      <c r="L18" s="9"/>
      <c r="M18" s="9"/>
      <c r="N18" s="9"/>
      <c r="O18" s="9"/>
      <c r="P18" s="9"/>
      <c r="Q18" s="69"/>
      <c r="R18" s="69"/>
      <c r="S18" s="69"/>
      <c r="T18" s="69"/>
      <c r="U18" s="69"/>
      <c r="V18" s="69"/>
      <c r="W18" s="84">
        <f>IF(SUM(W6:Y17)&gt;0,SUM(W6:Y17),"")</f>
        <v>2.3645833333333335</v>
      </c>
      <c r="X18" s="85"/>
      <c r="Y18" s="86"/>
      <c r="Z18" s="76"/>
      <c r="AA18" s="77"/>
      <c r="AB18" s="77"/>
      <c r="AC18"/>
      <c r="AD18"/>
      <c r="AE18"/>
      <c r="AF18"/>
      <c r="AG18" s="6"/>
      <c r="AL18"/>
    </row>
    <row r="19" spans="2:38" ht="15.75" thickBot="1">
      <c r="B19" s="4"/>
      <c r="C19" s="5"/>
      <c r="D19"/>
      <c r="E19"/>
      <c r="F19"/>
      <c r="G19"/>
      <c r="H19"/>
      <c r="I19" s="5"/>
      <c r="J19" s="5"/>
      <c r="K19" s="5"/>
      <c r="L19" s="5"/>
      <c r="M19" s="5"/>
      <c r="N19" s="5"/>
      <c r="O19" s="5"/>
      <c r="P19" s="5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77"/>
      <c r="AB19" s="77"/>
      <c r="AC19"/>
      <c r="AD19"/>
      <c r="AE19"/>
      <c r="AF19"/>
      <c r="AG19" s="6"/>
      <c r="AL19"/>
    </row>
    <row r="20" spans="2:38" ht="15" customHeight="1">
      <c r="B20" s="4"/>
      <c r="C20" s="5"/>
      <c r="D20"/>
      <c r="E20"/>
      <c r="F20"/>
      <c r="G20"/>
      <c r="H20"/>
      <c r="I20" s="18" t="str">
        <f>I4</f>
        <v>Dates</v>
      </c>
      <c r="J20" s="19"/>
      <c r="K20" s="19"/>
      <c r="L20" s="19"/>
      <c r="M20" s="19"/>
      <c r="N20" s="19"/>
      <c r="O20" s="19"/>
      <c r="P20" s="20"/>
      <c r="Q20" s="87" t="s">
        <v>4</v>
      </c>
      <c r="R20" s="88"/>
      <c r="S20" s="88"/>
      <c r="T20" s="89" t="s">
        <v>5</v>
      </c>
      <c r="U20" s="88"/>
      <c r="V20" s="88"/>
      <c r="W20" s="89" t="s">
        <v>6</v>
      </c>
      <c r="X20" s="89"/>
      <c r="Y20" s="89"/>
      <c r="Z20" s="89" t="s">
        <v>7</v>
      </c>
      <c r="AA20" s="89"/>
      <c r="AB20" s="90"/>
      <c r="AC20"/>
      <c r="AD20" s="5"/>
      <c r="AE20" s="5"/>
      <c r="AF20" s="5"/>
      <c r="AG20" s="6"/>
      <c r="AL20"/>
    </row>
    <row r="21" spans="2:38" ht="15.75" thickBot="1">
      <c r="B21" s="4"/>
      <c r="C21" s="5"/>
      <c r="D21"/>
      <c r="E21"/>
      <c r="F21"/>
      <c r="G21"/>
      <c r="H21"/>
      <c r="I21" s="21"/>
      <c r="J21" s="22"/>
      <c r="K21" s="22"/>
      <c r="L21" s="22"/>
      <c r="M21" s="22"/>
      <c r="N21" s="22"/>
      <c r="O21" s="22"/>
      <c r="P21" s="23"/>
      <c r="Q21" s="91"/>
      <c r="R21" s="92"/>
      <c r="S21" s="92"/>
      <c r="T21" s="92"/>
      <c r="U21" s="92"/>
      <c r="V21" s="92"/>
      <c r="W21" s="93"/>
      <c r="X21" s="93"/>
      <c r="Y21" s="93"/>
      <c r="Z21" s="93"/>
      <c r="AA21" s="93"/>
      <c r="AB21" s="94"/>
      <c r="AC21"/>
      <c r="AD21" s="5"/>
      <c r="AE21" s="5"/>
      <c r="AF21" s="5"/>
      <c r="AG21" s="6"/>
      <c r="AL21"/>
    </row>
    <row r="22" spans="2:38">
      <c r="B22" s="4"/>
      <c r="C22" s="5"/>
      <c r="D22"/>
      <c r="E22"/>
      <c r="F22"/>
      <c r="G22"/>
      <c r="H22"/>
      <c r="I22" s="38" t="str">
        <f>IF(I6&lt;&gt;"",I6,"")</f>
        <v>Mercredi</v>
      </c>
      <c r="J22" s="39"/>
      <c r="K22" s="39"/>
      <c r="L22" s="39"/>
      <c r="M22" s="40">
        <f>IF(M6&lt;&gt;"",M6,"")</f>
        <v>43019</v>
      </c>
      <c r="N22" s="40"/>
      <c r="O22" s="40"/>
      <c r="P22" s="41"/>
      <c r="Q22" s="96">
        <f>IF(M22="","",IF(WEEKDAY(M6,2)&lt;5,IF(T6&gt;Q6,MIN(T6-Q6,20/24-Q6),20/24-Q6)-IF(Q6&lt;7/24,7/24-Q6,0),IF(AND(WEEKDAY(M6,2)=5,Q6&gt;7/24,Q6&lt;21/24),21/24-Q6,0)))</f>
        <v>0.37500000000000006</v>
      </c>
      <c r="R22" s="43"/>
      <c r="S22" s="28"/>
      <c r="T22" s="15">
        <f>IF(M22="","",IF(WEEKDAY(M6,2)&lt;5,W6-Q22,0))</f>
        <v>0</v>
      </c>
      <c r="U22" s="15"/>
      <c r="V22" s="15"/>
      <c r="W22" s="42">
        <f>IF(M22="","",IF(Q22+T22+Z22=W6,0,W6-(Q22+T22+Z22)))</f>
        <v>0</v>
      </c>
      <c r="X22" s="43"/>
      <c r="Y22" s="28"/>
      <c r="Z22" s="15">
        <f>IF(M22="","",IF(AND(WEEKDAY(M6,2)&gt;=5,WEEKDAY(M6,2)&lt;7),IF(T6&lt;Q6,MIN(3/24,1-Q6)+T6-IF(T6&gt;9/24,T6-9/24,0),T6-Q6-IF(Q6&lt;21/24,21/24-Q6,0)),IF(WEEKDAY(M6,2)=7,IF(T6&lt;Q6,MIN(3/24,1-Q6)+T6-IF(T6&gt;7/24,T6-7/24,0),T6-Q6-IF(Q6&lt;21/24,21/24-Q6,0)),0)))</f>
        <v>0</v>
      </c>
      <c r="AA22" s="15"/>
      <c r="AB22" s="16"/>
      <c r="AC22" s="5"/>
      <c r="AD22" s="5"/>
      <c r="AE22" s="5"/>
      <c r="AF22" s="5"/>
      <c r="AG22" s="6"/>
      <c r="AL22"/>
    </row>
    <row r="23" spans="2:38">
      <c r="B23" s="4"/>
      <c r="C23" s="5"/>
      <c r="D23"/>
      <c r="E23"/>
      <c r="F23"/>
      <c r="G23"/>
      <c r="H23"/>
      <c r="I23" s="38" t="str">
        <f t="shared" ref="I23:I33" si="1">IF(I7&lt;&gt;"",I7,"")</f>
        <v>Jeudi</v>
      </c>
      <c r="J23" s="39"/>
      <c r="K23" s="39"/>
      <c r="L23" s="39"/>
      <c r="M23" s="40">
        <f t="shared" ref="M23:M33" si="2">IF(M7&lt;&gt;"",M7,"")</f>
        <v>43020</v>
      </c>
      <c r="N23" s="40"/>
      <c r="O23" s="40"/>
      <c r="P23" s="41"/>
      <c r="Q23" s="96">
        <f t="shared" ref="Q23:Q33" si="3">IF(M23="","",IF(WEEKDAY(M7,2)&lt;5,IF(T7&gt;Q7,MIN(T7-Q7,20/24-Q7),20/24-Q7)-IF(Q7&lt;7/24,7/24-Q7,0),IF(AND(WEEKDAY(M7,2)=5,Q7&gt;7/24,Q7&lt;21/24),21/24-Q7,0)))</f>
        <v>8.333333333333337E-2</v>
      </c>
      <c r="R23" s="43"/>
      <c r="S23" s="28"/>
      <c r="T23" s="15">
        <f t="shared" ref="T23:T33" si="4">IF(M23="","",IF(WEEKDAY(M7,2)&lt;5,W7-Q23,0))</f>
        <v>0.25</v>
      </c>
      <c r="U23" s="15"/>
      <c r="V23" s="15"/>
      <c r="W23" s="42">
        <f t="shared" ref="W23:W33" si="5">IF(M23="","",IF(Q23+T23+Z23=W7,0,W7-(Q23+T23+Z23)))</f>
        <v>0</v>
      </c>
      <c r="X23" s="43"/>
      <c r="Y23" s="28"/>
      <c r="Z23" s="15">
        <f t="shared" ref="Z23:Z33" si="6">IF(M23="","",IF(AND(WEEKDAY(M7,2)&gt;=5,WEEKDAY(M7,2)&lt;7),IF(T7&lt;Q7,MIN(3/24,1-Q7)+T7-IF(T7&gt;9/24,T7-9/24,0),T7-Q7-IF(Q7&lt;21/24,21/24-Q7,0)),IF(WEEKDAY(M7,2)=7,IF(T7&lt;Q7,MIN(3/24,1-Q7)+T7-IF(T7&gt;7/24,T7-7/24,0),T7-Q7-IF(Q7&lt;21/24,21/24-Q7,0)),0)))</f>
        <v>0</v>
      </c>
      <c r="AA23" s="15"/>
      <c r="AB23" s="16"/>
      <c r="AC23" s="5"/>
      <c r="AD23" s="5"/>
      <c r="AE23" s="5"/>
      <c r="AF23" s="5"/>
      <c r="AG23" s="6"/>
      <c r="AL23"/>
    </row>
    <row r="24" spans="2:38">
      <c r="B24" s="4"/>
      <c r="C24" s="5"/>
      <c r="D24"/>
      <c r="E24"/>
      <c r="F24"/>
      <c r="G24"/>
      <c r="H24"/>
      <c r="I24" s="38" t="str">
        <f t="shared" si="1"/>
        <v>Vendredi</v>
      </c>
      <c r="J24" s="39"/>
      <c r="K24" s="39"/>
      <c r="L24" s="39"/>
      <c r="M24" s="40">
        <f t="shared" si="2"/>
        <v>43021</v>
      </c>
      <c r="N24" s="40"/>
      <c r="O24" s="40"/>
      <c r="P24" s="41"/>
      <c r="Q24" s="96">
        <f t="shared" si="3"/>
        <v>4.166666666666663E-2</v>
      </c>
      <c r="R24" s="43"/>
      <c r="S24" s="28"/>
      <c r="T24" s="15">
        <f t="shared" ref="T24" si="7">IF(M24="","",IF(WEEKDAY(M8,2)&lt;5,W8-Q24,0))</f>
        <v>0</v>
      </c>
      <c r="U24" s="15"/>
      <c r="V24" s="15"/>
      <c r="W24" s="42">
        <f t="shared" si="5"/>
        <v>0</v>
      </c>
      <c r="X24" s="43"/>
      <c r="Y24" s="28"/>
      <c r="Z24" s="15">
        <f t="shared" si="6"/>
        <v>0.16666666666666666</v>
      </c>
      <c r="AA24" s="15"/>
      <c r="AB24" s="16"/>
      <c r="AC24" s="5"/>
      <c r="AD24" s="5"/>
      <c r="AE24" s="5"/>
      <c r="AF24" s="5"/>
      <c r="AG24" s="6"/>
      <c r="AL24"/>
    </row>
    <row r="25" spans="2:38">
      <c r="B25" s="4"/>
      <c r="C25" s="5"/>
      <c r="D25"/>
      <c r="E25"/>
      <c r="F25"/>
      <c r="G25"/>
      <c r="H25"/>
      <c r="I25" s="38" t="str">
        <f t="shared" si="1"/>
        <v>Samedi</v>
      </c>
      <c r="J25" s="39"/>
      <c r="K25" s="39"/>
      <c r="L25" s="39"/>
      <c r="M25" s="40">
        <f t="shared" si="2"/>
        <v>43022</v>
      </c>
      <c r="N25" s="40"/>
      <c r="O25" s="40"/>
      <c r="P25" s="41"/>
      <c r="Q25" s="96">
        <f t="shared" si="3"/>
        <v>0</v>
      </c>
      <c r="R25" s="43"/>
      <c r="S25" s="28"/>
      <c r="T25" s="15">
        <f t="shared" si="4"/>
        <v>0</v>
      </c>
      <c r="U25" s="15"/>
      <c r="V25" s="15"/>
      <c r="W25" s="42">
        <f t="shared" si="5"/>
        <v>0.1041666666666668</v>
      </c>
      <c r="X25" s="43"/>
      <c r="Y25" s="28"/>
      <c r="Z25" s="15">
        <f t="shared" si="6"/>
        <v>0.49999999999999994</v>
      </c>
      <c r="AA25" s="15"/>
      <c r="AB25" s="16"/>
      <c r="AC25" s="5"/>
      <c r="AD25" s="5"/>
      <c r="AE25" s="5"/>
      <c r="AF25" s="5"/>
      <c r="AG25" s="6"/>
      <c r="AL25"/>
    </row>
    <row r="26" spans="2:38">
      <c r="B26" s="4"/>
      <c r="C26" s="5"/>
      <c r="D26"/>
      <c r="E26"/>
      <c r="F26"/>
      <c r="G26"/>
      <c r="H26"/>
      <c r="I26" s="38" t="str">
        <f t="shared" si="1"/>
        <v>Dimanche</v>
      </c>
      <c r="J26" s="39"/>
      <c r="K26" s="39"/>
      <c r="L26" s="39"/>
      <c r="M26" s="40">
        <f t="shared" si="2"/>
        <v>43023</v>
      </c>
      <c r="N26" s="40"/>
      <c r="O26" s="40"/>
      <c r="P26" s="41"/>
      <c r="Q26" s="96">
        <f t="shared" si="3"/>
        <v>0</v>
      </c>
      <c r="R26" s="43"/>
      <c r="S26" s="28"/>
      <c r="T26" s="15">
        <f t="shared" si="4"/>
        <v>0</v>
      </c>
      <c r="U26" s="15"/>
      <c r="V26" s="15"/>
      <c r="W26" s="42">
        <f t="shared" si="5"/>
        <v>0.54166666666666663</v>
      </c>
      <c r="X26" s="43"/>
      <c r="Y26" s="28"/>
      <c r="Z26" s="15">
        <f t="shared" si="6"/>
        <v>0.30208333333333337</v>
      </c>
      <c r="AA26" s="15"/>
      <c r="AB26" s="16"/>
      <c r="AC26" s="5"/>
      <c r="AD26" s="5"/>
      <c r="AE26" s="5"/>
      <c r="AF26" s="5"/>
      <c r="AG26" s="6"/>
      <c r="AL26"/>
    </row>
    <row r="27" spans="2:38">
      <c r="B27" s="4"/>
      <c r="C27" s="5"/>
      <c r="D27"/>
      <c r="E27"/>
      <c r="F27"/>
      <c r="G27"/>
      <c r="H27"/>
      <c r="I27" s="38" t="str">
        <f t="shared" si="1"/>
        <v/>
      </c>
      <c r="J27" s="39"/>
      <c r="K27" s="39"/>
      <c r="L27" s="39"/>
      <c r="M27" s="40" t="str">
        <f t="shared" si="2"/>
        <v/>
      </c>
      <c r="N27" s="40"/>
      <c r="O27" s="40"/>
      <c r="P27" s="41"/>
      <c r="Q27" s="96" t="str">
        <f t="shared" si="3"/>
        <v/>
      </c>
      <c r="R27" s="43"/>
      <c r="S27" s="28"/>
      <c r="T27" s="15" t="str">
        <f t="shared" si="4"/>
        <v/>
      </c>
      <c r="U27" s="15"/>
      <c r="V27" s="15"/>
      <c r="W27" s="42" t="str">
        <f t="shared" si="5"/>
        <v/>
      </c>
      <c r="X27" s="43"/>
      <c r="Y27" s="28"/>
      <c r="Z27" s="15" t="str">
        <f t="shared" si="6"/>
        <v/>
      </c>
      <c r="AA27" s="15"/>
      <c r="AB27" s="16"/>
      <c r="AC27" s="5"/>
      <c r="AD27" s="5"/>
      <c r="AE27" s="5"/>
      <c r="AF27" s="5"/>
      <c r="AG27" s="6"/>
      <c r="AL27"/>
    </row>
    <row r="28" spans="2:38">
      <c r="B28" s="4"/>
      <c r="C28" s="5"/>
      <c r="D28"/>
      <c r="E28"/>
      <c r="F28"/>
      <c r="G28"/>
      <c r="H28"/>
      <c r="I28" s="38" t="str">
        <f t="shared" si="1"/>
        <v/>
      </c>
      <c r="J28" s="39"/>
      <c r="K28" s="39"/>
      <c r="L28" s="39"/>
      <c r="M28" s="40" t="str">
        <f t="shared" si="2"/>
        <v/>
      </c>
      <c r="N28" s="40"/>
      <c r="O28" s="40"/>
      <c r="P28" s="41"/>
      <c r="Q28" s="96" t="str">
        <f t="shared" si="3"/>
        <v/>
      </c>
      <c r="R28" s="43"/>
      <c r="S28" s="28"/>
      <c r="T28" s="15" t="str">
        <f t="shared" si="4"/>
        <v/>
      </c>
      <c r="U28" s="15"/>
      <c r="V28" s="15"/>
      <c r="W28" s="42" t="str">
        <f t="shared" si="5"/>
        <v/>
      </c>
      <c r="X28" s="43"/>
      <c r="Y28" s="28"/>
      <c r="Z28" s="15" t="str">
        <f t="shared" si="6"/>
        <v/>
      </c>
      <c r="AA28" s="15"/>
      <c r="AB28" s="16"/>
      <c r="AC28" s="5"/>
      <c r="AD28" s="5"/>
      <c r="AE28" s="5"/>
      <c r="AF28" s="5"/>
      <c r="AG28" s="6"/>
      <c r="AL28"/>
    </row>
    <row r="29" spans="2:38">
      <c r="B29" s="4"/>
      <c r="C29" s="5"/>
      <c r="D29"/>
      <c r="E29"/>
      <c r="F29"/>
      <c r="G29"/>
      <c r="H29"/>
      <c r="I29" s="38" t="str">
        <f t="shared" si="1"/>
        <v/>
      </c>
      <c r="J29" s="39"/>
      <c r="K29" s="39"/>
      <c r="L29" s="39"/>
      <c r="M29" s="40" t="str">
        <f t="shared" si="2"/>
        <v/>
      </c>
      <c r="N29" s="40"/>
      <c r="O29" s="40"/>
      <c r="P29" s="41"/>
      <c r="Q29" s="96" t="str">
        <f t="shared" si="3"/>
        <v/>
      </c>
      <c r="R29" s="43"/>
      <c r="S29" s="28"/>
      <c r="T29" s="15" t="str">
        <f t="shared" si="4"/>
        <v/>
      </c>
      <c r="U29" s="15"/>
      <c r="V29" s="15"/>
      <c r="W29" s="42" t="str">
        <f t="shared" si="5"/>
        <v/>
      </c>
      <c r="X29" s="43"/>
      <c r="Y29" s="28"/>
      <c r="Z29" s="15" t="str">
        <f t="shared" si="6"/>
        <v/>
      </c>
      <c r="AA29" s="15"/>
      <c r="AB29" s="16"/>
      <c r="AC29" s="5"/>
      <c r="AD29" s="5"/>
      <c r="AE29" s="5"/>
      <c r="AF29" s="5"/>
      <c r="AG29" s="6"/>
      <c r="AL29"/>
    </row>
    <row r="30" spans="2:38">
      <c r="B30" s="4"/>
      <c r="C30" s="5"/>
      <c r="D30"/>
      <c r="E30"/>
      <c r="F30"/>
      <c r="G30"/>
      <c r="H30"/>
      <c r="I30" s="38" t="str">
        <f t="shared" si="1"/>
        <v/>
      </c>
      <c r="J30" s="39"/>
      <c r="K30" s="39"/>
      <c r="L30" s="39"/>
      <c r="M30" s="40" t="str">
        <f t="shared" si="2"/>
        <v/>
      </c>
      <c r="N30" s="40"/>
      <c r="O30" s="40"/>
      <c r="P30" s="41"/>
      <c r="Q30" s="96" t="str">
        <f t="shared" si="3"/>
        <v/>
      </c>
      <c r="R30" s="43"/>
      <c r="S30" s="28"/>
      <c r="T30" s="15" t="str">
        <f t="shared" si="4"/>
        <v/>
      </c>
      <c r="U30" s="15"/>
      <c r="V30" s="15"/>
      <c r="W30" s="42" t="str">
        <f t="shared" si="5"/>
        <v/>
      </c>
      <c r="X30" s="43"/>
      <c r="Y30" s="28"/>
      <c r="Z30" s="15" t="str">
        <f t="shared" si="6"/>
        <v/>
      </c>
      <c r="AA30" s="15"/>
      <c r="AB30" s="16"/>
      <c r="AC30" s="5"/>
      <c r="AD30" s="5"/>
      <c r="AE30" s="5"/>
      <c r="AF30" s="5"/>
      <c r="AG30" s="6"/>
      <c r="AL30"/>
    </row>
    <row r="31" spans="2:38">
      <c r="B31" s="4"/>
      <c r="C31" s="5"/>
      <c r="D31"/>
      <c r="E31"/>
      <c r="F31"/>
      <c r="G31"/>
      <c r="H31"/>
      <c r="I31" s="38" t="str">
        <f t="shared" si="1"/>
        <v/>
      </c>
      <c r="J31" s="39"/>
      <c r="K31" s="39"/>
      <c r="L31" s="39"/>
      <c r="M31" s="40" t="str">
        <f t="shared" si="2"/>
        <v/>
      </c>
      <c r="N31" s="40"/>
      <c r="O31" s="40"/>
      <c r="P31" s="41"/>
      <c r="Q31" s="96" t="str">
        <f t="shared" si="3"/>
        <v/>
      </c>
      <c r="R31" s="43"/>
      <c r="S31" s="28"/>
      <c r="T31" s="15" t="str">
        <f t="shared" si="4"/>
        <v/>
      </c>
      <c r="U31" s="15"/>
      <c r="V31" s="15"/>
      <c r="W31" s="42" t="str">
        <f t="shared" si="5"/>
        <v/>
      </c>
      <c r="X31" s="43"/>
      <c r="Y31" s="28"/>
      <c r="Z31" s="15" t="str">
        <f t="shared" si="6"/>
        <v/>
      </c>
      <c r="AA31" s="15"/>
      <c r="AB31" s="16"/>
      <c r="AC31" s="5"/>
      <c r="AD31" s="5"/>
      <c r="AE31" s="5"/>
      <c r="AF31" s="5"/>
      <c r="AG31" s="6"/>
      <c r="AL31"/>
    </row>
    <row r="32" spans="2:38">
      <c r="B32" s="4"/>
      <c r="C32" s="5"/>
      <c r="D32"/>
      <c r="E32"/>
      <c r="F32"/>
      <c r="G32"/>
      <c r="H32"/>
      <c r="I32" s="38" t="str">
        <f t="shared" si="1"/>
        <v/>
      </c>
      <c r="J32" s="39"/>
      <c r="K32" s="39"/>
      <c r="L32" s="39"/>
      <c r="M32" s="40" t="str">
        <f t="shared" si="2"/>
        <v/>
      </c>
      <c r="N32" s="40"/>
      <c r="O32" s="40"/>
      <c r="P32" s="41"/>
      <c r="Q32" s="96" t="str">
        <f t="shared" si="3"/>
        <v/>
      </c>
      <c r="R32" s="43"/>
      <c r="S32" s="28"/>
      <c r="T32" s="15" t="str">
        <f t="shared" si="4"/>
        <v/>
      </c>
      <c r="U32" s="15"/>
      <c r="V32" s="15"/>
      <c r="W32" s="42" t="str">
        <f t="shared" si="5"/>
        <v/>
      </c>
      <c r="X32" s="43"/>
      <c r="Y32" s="28"/>
      <c r="Z32" s="15" t="str">
        <f t="shared" si="6"/>
        <v/>
      </c>
      <c r="AA32" s="15"/>
      <c r="AB32" s="16"/>
      <c r="AC32" s="5"/>
      <c r="AD32" s="5"/>
      <c r="AE32" s="5"/>
      <c r="AF32" s="5"/>
      <c r="AG32" s="6"/>
      <c r="AL32"/>
    </row>
    <row r="33" spans="2:38" ht="15.75" thickBot="1">
      <c r="B33" s="4"/>
      <c r="C33" s="5"/>
      <c r="D33"/>
      <c r="E33"/>
      <c r="F33"/>
      <c r="G33"/>
      <c r="H33"/>
      <c r="I33" s="65" t="str">
        <f t="shared" si="1"/>
        <v/>
      </c>
      <c r="J33" s="66"/>
      <c r="K33" s="66"/>
      <c r="L33" s="66"/>
      <c r="M33" s="67" t="str">
        <f t="shared" si="2"/>
        <v/>
      </c>
      <c r="N33" s="67"/>
      <c r="O33" s="67"/>
      <c r="P33" s="68"/>
      <c r="Q33" s="96" t="str">
        <f t="shared" si="3"/>
        <v/>
      </c>
      <c r="R33" s="43"/>
      <c r="S33" s="28"/>
      <c r="T33" s="15" t="str">
        <f t="shared" si="4"/>
        <v/>
      </c>
      <c r="U33" s="15"/>
      <c r="V33" s="15"/>
      <c r="W33" s="42" t="str">
        <f t="shared" si="5"/>
        <v/>
      </c>
      <c r="X33" s="43"/>
      <c r="Y33" s="28"/>
      <c r="Z33" s="15" t="str">
        <f t="shared" si="6"/>
        <v/>
      </c>
      <c r="AA33" s="15"/>
      <c r="AB33" s="16"/>
      <c r="AC33" s="5"/>
      <c r="AD33" s="5"/>
      <c r="AE33" s="5"/>
      <c r="AF33" s="5"/>
      <c r="AG33" s="6"/>
      <c r="AL33"/>
    </row>
    <row r="34" spans="2:38">
      <c r="B34" s="4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5"/>
      <c r="AD34" s="5"/>
      <c r="AE34" s="5"/>
      <c r="AF34" s="5"/>
      <c r="AG34" s="6"/>
      <c r="AL34"/>
    </row>
    <row r="35" spans="2:38">
      <c r="B35" s="4"/>
      <c r="C35" s="8" t="s">
        <v>8</v>
      </c>
      <c r="D35"/>
      <c r="E35"/>
      <c r="F35"/>
      <c r="G35"/>
      <c r="H35"/>
      <c r="I35"/>
      <c r="J35"/>
      <c r="K35"/>
      <c r="L35"/>
      <c r="M35"/>
      <c r="N35"/>
      <c r="O35"/>
      <c r="P35"/>
      <c r="Q35" s="77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5"/>
      <c r="AD35" s="5"/>
      <c r="AE35" s="5"/>
      <c r="AF35" s="5"/>
      <c r="AG35" s="6"/>
      <c r="AL35"/>
    </row>
    <row r="36" spans="2:38" ht="15.75" thickBot="1">
      <c r="B36" s="4"/>
      <c r="C36" s="5"/>
      <c r="D36"/>
      <c r="E36"/>
      <c r="F36"/>
      <c r="G36"/>
      <c r="H36"/>
      <c r="I36"/>
      <c r="J36"/>
      <c r="K36"/>
      <c r="L36"/>
      <c r="M36"/>
      <c r="N36"/>
      <c r="O36"/>
      <c r="P36"/>
      <c r="Q36" s="77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5"/>
      <c r="AD36" s="5"/>
      <c r="AE36" s="5"/>
      <c r="AF36" s="5"/>
      <c r="AG36" s="6"/>
      <c r="AL36"/>
    </row>
    <row r="37" spans="2:38" ht="15.75" customHeight="1" thickBot="1">
      <c r="B37" s="4"/>
      <c r="C37" s="5"/>
      <c r="D37" s="62" t="s">
        <v>10</v>
      </c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4"/>
      <c r="Q37" s="77"/>
      <c r="R37" s="69"/>
      <c r="AC37" s="3" t="s">
        <v>21</v>
      </c>
      <c r="AG37" s="6"/>
    </row>
    <row r="38" spans="2:38" ht="15.75" customHeight="1">
      <c r="B38" s="4"/>
      <c r="C38" s="5"/>
      <c r="D38" s="50" t="s">
        <v>9</v>
      </c>
      <c r="E38" s="51"/>
      <c r="F38" s="51"/>
      <c r="G38" s="51"/>
      <c r="H38" s="51"/>
      <c r="I38" s="51"/>
      <c r="J38" s="51"/>
      <c r="K38" s="51"/>
      <c r="L38" s="52"/>
      <c r="M38" s="53" t="s">
        <v>11</v>
      </c>
      <c r="N38" s="54"/>
      <c r="O38" s="54"/>
      <c r="P38" s="55"/>
      <c r="Q38" s="77"/>
      <c r="R38" s="69"/>
      <c r="AG38" s="6"/>
    </row>
    <row r="39" spans="2:38" ht="15.75" customHeight="1" thickBot="1">
      <c r="B39" s="4"/>
      <c r="C39" s="5"/>
      <c r="D39" s="56" t="s">
        <v>12</v>
      </c>
      <c r="E39" s="57"/>
      <c r="F39" s="57"/>
      <c r="G39" s="57"/>
      <c r="H39" s="57"/>
      <c r="I39" s="57"/>
      <c r="J39" s="57"/>
      <c r="K39" s="57"/>
      <c r="L39" s="58"/>
      <c r="M39" s="59" t="s">
        <v>13</v>
      </c>
      <c r="N39" s="60"/>
      <c r="O39" s="60"/>
      <c r="P39" s="61"/>
      <c r="Q39" s="77"/>
      <c r="R39" s="69"/>
    </row>
    <row r="40" spans="2:38" ht="15" customHeight="1">
      <c r="B40" s="4"/>
      <c r="C40" s="5"/>
      <c r="D40" s="44" t="s">
        <v>14</v>
      </c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6"/>
      <c r="Q40" s="77"/>
      <c r="R40" s="69"/>
    </row>
    <row r="41" spans="2:38" ht="15.75" thickBot="1">
      <c r="B41" s="4"/>
      <c r="C41" s="7"/>
      <c r="D41" s="47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9"/>
      <c r="Q41" s="77"/>
      <c r="R41" s="69"/>
    </row>
    <row r="42" spans="2:38">
      <c r="B42" s="4"/>
      <c r="C42" s="7"/>
      <c r="D42"/>
      <c r="E42"/>
      <c r="F42"/>
      <c r="G42"/>
      <c r="H42"/>
      <c r="I42"/>
      <c r="J42"/>
      <c r="K42"/>
      <c r="L42"/>
      <c r="M42"/>
      <c r="N42"/>
      <c r="O42"/>
      <c r="P42"/>
      <c r="Q42" s="77"/>
      <c r="R42" s="95"/>
    </row>
    <row r="43" spans="2:38">
      <c r="B43" s="4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 s="77"/>
      <c r="R43" s="77"/>
    </row>
    <row r="44" spans="2:38">
      <c r="B44" s="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 s="77"/>
      <c r="R44" s="77"/>
      <c r="AF44"/>
      <c r="AG44" s="6"/>
    </row>
    <row r="45" spans="2:38">
      <c r="B45" s="4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/>
      <c r="AD45"/>
      <c r="AE45"/>
      <c r="AF45"/>
      <c r="AG45" s="6"/>
    </row>
    <row r="46" spans="2:38" ht="15" customHeight="1">
      <c r="B46" s="4"/>
      <c r="D46"/>
      <c r="E46"/>
      <c r="F46"/>
      <c r="G46"/>
      <c r="H46"/>
      <c r="I46"/>
      <c r="J46"/>
      <c r="K46"/>
      <c r="L46"/>
      <c r="M46"/>
      <c r="N46"/>
      <c r="O46"/>
      <c r="P46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7"/>
      <c r="AC46"/>
      <c r="AD46"/>
      <c r="AE46"/>
      <c r="AF46"/>
      <c r="AG46" s="6"/>
    </row>
    <row r="47" spans="2:38">
      <c r="B47" s="4"/>
      <c r="D47"/>
      <c r="E47"/>
      <c r="F47"/>
      <c r="G47"/>
      <c r="H47"/>
      <c r="I47"/>
      <c r="J47"/>
      <c r="K47"/>
      <c r="L47"/>
      <c r="M47"/>
      <c r="N47"/>
      <c r="O47"/>
      <c r="P4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7"/>
      <c r="AC47"/>
      <c r="AD47"/>
      <c r="AE47"/>
      <c r="AF47"/>
      <c r="AG47" s="6"/>
    </row>
    <row r="48" spans="2:38">
      <c r="B48" s="4"/>
      <c r="D48"/>
      <c r="E48"/>
      <c r="F48"/>
      <c r="G48"/>
      <c r="H48"/>
      <c r="I48"/>
      <c r="J48"/>
      <c r="K48"/>
      <c r="L48"/>
      <c r="M48"/>
      <c r="N48"/>
      <c r="O48"/>
      <c r="P48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7"/>
      <c r="AC48"/>
      <c r="AD48"/>
      <c r="AE48"/>
      <c r="AF48"/>
      <c r="AG48" s="6"/>
    </row>
    <row r="49" spans="2:33">
      <c r="B49" s="4"/>
      <c r="D49"/>
      <c r="E49"/>
      <c r="F49"/>
      <c r="G49"/>
      <c r="H49"/>
      <c r="I49"/>
      <c r="J49"/>
      <c r="K49"/>
      <c r="L49"/>
      <c r="M49"/>
      <c r="N49"/>
      <c r="O49"/>
      <c r="P49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7"/>
      <c r="AC49"/>
      <c r="AD49"/>
      <c r="AE49"/>
      <c r="AF49"/>
      <c r="AG49" s="6"/>
    </row>
    <row r="50" spans="2:33">
      <c r="B50" s="4"/>
      <c r="D50"/>
      <c r="E50"/>
      <c r="F50"/>
      <c r="G50"/>
      <c r="H50"/>
      <c r="I50"/>
      <c r="J50"/>
      <c r="K50"/>
      <c r="L50"/>
      <c r="M50"/>
      <c r="N50"/>
      <c r="O50"/>
      <c r="P50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7"/>
      <c r="AC50"/>
      <c r="AD50"/>
      <c r="AE50"/>
      <c r="AF50"/>
      <c r="AG50" s="6"/>
    </row>
    <row r="51" spans="2:33">
      <c r="B51" s="4"/>
      <c r="D51"/>
      <c r="E51"/>
      <c r="F51"/>
      <c r="G51"/>
      <c r="H51"/>
      <c r="I51"/>
      <c r="J51"/>
      <c r="K51"/>
      <c r="L51"/>
      <c r="M51"/>
      <c r="N51"/>
      <c r="O51"/>
      <c r="P51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7"/>
      <c r="AC51"/>
      <c r="AD51"/>
      <c r="AE51"/>
      <c r="AF51"/>
      <c r="AG51" s="6"/>
    </row>
  </sheetData>
  <mergeCells count="149">
    <mergeCell ref="D40:P41"/>
    <mergeCell ref="D38:L38"/>
    <mergeCell ref="M38:P38"/>
    <mergeCell ref="D39:L39"/>
    <mergeCell ref="M39:P39"/>
    <mergeCell ref="D37:P37"/>
    <mergeCell ref="Z32:AB32"/>
    <mergeCell ref="I33:L33"/>
    <mergeCell ref="M33:P33"/>
    <mergeCell ref="Q33:S33"/>
    <mergeCell ref="T33:V33"/>
    <mergeCell ref="W33:Y33"/>
    <mergeCell ref="Z33:AB33"/>
    <mergeCell ref="I32:L32"/>
    <mergeCell ref="M32:P32"/>
    <mergeCell ref="Q32:S32"/>
    <mergeCell ref="T32:V32"/>
    <mergeCell ref="W32:Y32"/>
    <mergeCell ref="Z30:AB30"/>
    <mergeCell ref="I31:L31"/>
    <mergeCell ref="M31:P31"/>
    <mergeCell ref="Q31:S31"/>
    <mergeCell ref="T31:V31"/>
    <mergeCell ref="W31:Y31"/>
    <mergeCell ref="Z31:AB31"/>
    <mergeCell ref="I30:L30"/>
    <mergeCell ref="M30:P30"/>
    <mergeCell ref="Q30:S30"/>
    <mergeCell ref="T30:V30"/>
    <mergeCell ref="W30:Y30"/>
    <mergeCell ref="Z28:AB28"/>
    <mergeCell ref="I29:L29"/>
    <mergeCell ref="M29:P29"/>
    <mergeCell ref="Q29:S29"/>
    <mergeCell ref="T29:V29"/>
    <mergeCell ref="W29:Y29"/>
    <mergeCell ref="Z29:AB29"/>
    <mergeCell ref="I28:L28"/>
    <mergeCell ref="M28:P28"/>
    <mergeCell ref="Q28:S28"/>
    <mergeCell ref="T28:V28"/>
    <mergeCell ref="W28:Y28"/>
    <mergeCell ref="Z26:AB26"/>
    <mergeCell ref="I27:L27"/>
    <mergeCell ref="M27:P27"/>
    <mergeCell ref="Q27:S27"/>
    <mergeCell ref="T27:V27"/>
    <mergeCell ref="W27:Y27"/>
    <mergeCell ref="Z27:AB27"/>
    <mergeCell ref="I26:L26"/>
    <mergeCell ref="M26:P26"/>
    <mergeCell ref="Q26:S26"/>
    <mergeCell ref="T26:V26"/>
    <mergeCell ref="W26:Y26"/>
    <mergeCell ref="Z24:AB24"/>
    <mergeCell ref="I25:L25"/>
    <mergeCell ref="M25:P25"/>
    <mergeCell ref="Q25:S25"/>
    <mergeCell ref="T25:V25"/>
    <mergeCell ref="W25:Y25"/>
    <mergeCell ref="Z25:AB25"/>
    <mergeCell ref="I24:L24"/>
    <mergeCell ref="M24:P24"/>
    <mergeCell ref="Q24:S24"/>
    <mergeCell ref="T24:V24"/>
    <mergeCell ref="W24:Y24"/>
    <mergeCell ref="Z22:AB22"/>
    <mergeCell ref="I23:L23"/>
    <mergeCell ref="M23:P23"/>
    <mergeCell ref="Q23:S23"/>
    <mergeCell ref="T23:V23"/>
    <mergeCell ref="W23:Y23"/>
    <mergeCell ref="Z23:AB23"/>
    <mergeCell ref="I22:L22"/>
    <mergeCell ref="M22:P22"/>
    <mergeCell ref="Q22:S22"/>
    <mergeCell ref="T22:V22"/>
    <mergeCell ref="W22:Y22"/>
    <mergeCell ref="W18:Y18"/>
    <mergeCell ref="I20:P21"/>
    <mergeCell ref="Q20:S21"/>
    <mergeCell ref="T20:V21"/>
    <mergeCell ref="W20:Y21"/>
    <mergeCell ref="Z20:AB21"/>
    <mergeCell ref="I17:L17"/>
    <mergeCell ref="M17:P17"/>
    <mergeCell ref="Q17:S17"/>
    <mergeCell ref="T17:V17"/>
    <mergeCell ref="W17:Y17"/>
    <mergeCell ref="I16:L16"/>
    <mergeCell ref="M16:P16"/>
    <mergeCell ref="Q16:S16"/>
    <mergeCell ref="T16:V16"/>
    <mergeCell ref="W16:Y16"/>
    <mergeCell ref="I15:L15"/>
    <mergeCell ref="M15:P15"/>
    <mergeCell ref="Q15:S15"/>
    <mergeCell ref="T15:V15"/>
    <mergeCell ref="W15:Y15"/>
    <mergeCell ref="I14:L14"/>
    <mergeCell ref="M14:P14"/>
    <mergeCell ref="Q14:S14"/>
    <mergeCell ref="T14:V14"/>
    <mergeCell ref="W14:Y14"/>
    <mergeCell ref="I13:L13"/>
    <mergeCell ref="M13:P13"/>
    <mergeCell ref="Q13:S13"/>
    <mergeCell ref="T13:V13"/>
    <mergeCell ref="W13:Y13"/>
    <mergeCell ref="I12:L12"/>
    <mergeCell ref="M12:P12"/>
    <mergeCell ref="Q12:S12"/>
    <mergeCell ref="T12:V12"/>
    <mergeCell ref="W12:Y12"/>
    <mergeCell ref="I11:L11"/>
    <mergeCell ref="M11:P11"/>
    <mergeCell ref="Q11:S11"/>
    <mergeCell ref="T11:V11"/>
    <mergeCell ref="W11:Y11"/>
    <mergeCell ref="I10:L10"/>
    <mergeCell ref="M10:P10"/>
    <mergeCell ref="Q10:S10"/>
    <mergeCell ref="T10:V10"/>
    <mergeCell ref="W10:Y10"/>
    <mergeCell ref="I9:L9"/>
    <mergeCell ref="M9:P9"/>
    <mergeCell ref="Q9:S9"/>
    <mergeCell ref="T9:V9"/>
    <mergeCell ref="W9:Y9"/>
    <mergeCell ref="I8:L8"/>
    <mergeCell ref="M8:P8"/>
    <mergeCell ref="Q8:S8"/>
    <mergeCell ref="T8:V8"/>
    <mergeCell ref="W8:Y8"/>
    <mergeCell ref="I7:L7"/>
    <mergeCell ref="M7:P7"/>
    <mergeCell ref="Q7:S7"/>
    <mergeCell ref="T7:V7"/>
    <mergeCell ref="W7:Y7"/>
    <mergeCell ref="I6:L6"/>
    <mergeCell ref="M6:P6"/>
    <mergeCell ref="Q6:S6"/>
    <mergeCell ref="T6:V6"/>
    <mergeCell ref="W6:Y6"/>
    <mergeCell ref="C2:I2"/>
    <mergeCell ref="I4:P5"/>
    <mergeCell ref="Q4:S5"/>
    <mergeCell ref="T4:V5"/>
    <mergeCell ref="W4:Y5"/>
  </mergeCells>
  <conditionalFormatting sqref="Q22:AB33">
    <cfRule type="cellIs" dxfId="1" priority="1" operator="equal">
      <formula>0</formula>
    </cfRule>
  </conditionalFormatting>
  <printOptions horizontalCentered="1"/>
  <pageMargins left="0.39370078740157483" right="0.39370078740157483" top="0.47244094488188981" bottom="0.47244094488188981" header="0.19685039370078741" footer="0.19685039370078741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Sheet1</vt:lpstr>
      <vt:lpstr>Sheet1!Zone_d_impression</vt:lpstr>
    </vt:vector>
  </TitlesOfParts>
  <Company>AMPACET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Defosse, Jonathan</dc:creator>
  <cp:lastModifiedBy>TISSOT</cp:lastModifiedBy>
  <dcterms:created xsi:type="dcterms:W3CDTF">2017-10-11T15:22:33Z</dcterms:created>
  <dcterms:modified xsi:type="dcterms:W3CDTF">2017-10-12T18:44:28Z</dcterms:modified>
</cp:coreProperties>
</file>