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lanie\Documents\1Marche\2017\"/>
    </mc:Choice>
  </mc:AlternateContent>
  <bookViews>
    <workbookView xWindow="240" yWindow="270" windowWidth="20115" windowHeight="9090"/>
  </bookViews>
  <sheets>
    <sheet name="k" sheetId="1" r:id="rId1"/>
    <sheet name="Feuil2" sheetId="2" r:id="rId2"/>
  </sheets>
  <calcPr calcId="162913"/>
  <customWorkbookViews>
    <customWorkbookView name="Bernard - Affichage personnalisé" guid="{C9DE0255-BC3D-4694-98B9-7B1D1FA912C8}" mergeInterval="0" personalView="1" windowWidth="1366" windowHeight="728" activeSheetId="1"/>
  </customWorkbookViews>
</workbook>
</file>

<file path=xl/calcChain.xml><?xml version="1.0" encoding="utf-8"?>
<calcChain xmlns="http://schemas.openxmlformats.org/spreadsheetml/2006/main">
  <c r="C64" i="1" l="1"/>
  <c r="C60" i="1" l="1"/>
  <c r="H63" i="1" l="1"/>
  <c r="G63" i="1"/>
  <c r="E63" i="1"/>
  <c r="C63" i="1"/>
  <c r="G64" i="1" l="1"/>
  <c r="E64" i="1"/>
  <c r="G62" i="1"/>
  <c r="E62" i="1"/>
  <c r="E61" i="1"/>
  <c r="G61" i="1"/>
  <c r="H62" i="1" l="1"/>
  <c r="C62" i="1"/>
  <c r="I63" i="1" l="1"/>
  <c r="C61" i="1" l="1"/>
  <c r="I61" i="1" l="1"/>
  <c r="H61" i="1" l="1"/>
</calcChain>
</file>

<file path=xl/sharedStrings.xml><?xml version="1.0" encoding="utf-8"?>
<sst xmlns="http://schemas.openxmlformats.org/spreadsheetml/2006/main" count="79" uniqueCount="77">
  <si>
    <t>Date</t>
  </si>
  <si>
    <t>Distance</t>
  </si>
  <si>
    <t>Durée</t>
  </si>
  <si>
    <t>Météo</t>
  </si>
  <si>
    <t>Randonnée</t>
  </si>
  <si>
    <t>Nombre de Randonnées</t>
  </si>
  <si>
    <t>Soleil</t>
  </si>
  <si>
    <t>Chaud</t>
  </si>
  <si>
    <t>Couvert</t>
  </si>
  <si>
    <t>Vent</t>
  </si>
  <si>
    <t>Pluie</t>
  </si>
  <si>
    <t>Neige</t>
  </si>
  <si>
    <t>Soleil Voilé</t>
  </si>
  <si>
    <t>Orageux</t>
  </si>
  <si>
    <t>Brouillard</t>
  </si>
  <si>
    <t xml:space="preserve">Cumul      </t>
  </si>
  <si>
    <t>Froid</t>
  </si>
  <si>
    <t xml:space="preserve">Moyenne                                                             </t>
  </si>
  <si>
    <t xml:space="preserve">Le Plus </t>
  </si>
  <si>
    <t>Le Moins</t>
  </si>
  <si>
    <t>Participant</t>
  </si>
  <si>
    <t>Moyenne générale</t>
  </si>
  <si>
    <t>Dénivelé +</t>
  </si>
  <si>
    <t>Dont:</t>
  </si>
  <si>
    <t>en Raquettes</t>
  </si>
  <si>
    <t>Nombre de Pique Nique</t>
  </si>
  <si>
    <t>Bernard Heck        bheck@live.fr        06 41 32 09 56</t>
  </si>
  <si>
    <t>Nombre de Restaurant</t>
  </si>
  <si>
    <t>Murs,Le lac St André , Le lac des Peres, Gallettes, Seloge, Ret</t>
  </si>
  <si>
    <t>Lac, Les Fromagets, Lac froment, Surprise Yolande, La Palud, St André</t>
  </si>
  <si>
    <t>Col du Granier, Tencovaz, Col du Granier</t>
  </si>
  <si>
    <t>La coche, Direction Col du Granier, Piste de ski du Granier, La coche</t>
  </si>
  <si>
    <t>La corne, Blardet Lac des peres, Les Pélerins , Les Drouilly</t>
  </si>
  <si>
    <t>Col du Granier, Tencovaz, Col du Granier ,"superbe"</t>
  </si>
  <si>
    <t>Les déserts d'Entremonts , Col du Mollard</t>
  </si>
  <si>
    <t>Les deserts dEntremont le grand Carroz, Col du Mollard</t>
  </si>
  <si>
    <t>F1, sentier des hauts de Chignin par Montlevin, Retour</t>
  </si>
  <si>
    <t>chemin des abymes, Myans, chocolaterie Eden, guimauve</t>
  </si>
  <si>
    <t>Super U Francin, circuit des vignes Chignin , Retour</t>
  </si>
  <si>
    <t>La Foret, Murs,La Corne, Cugnet, Drouilly</t>
  </si>
  <si>
    <t>Depart Super U Pontcharra Tour des Lones</t>
  </si>
  <si>
    <t>St André, La Palud, Lachat, St André</t>
  </si>
  <si>
    <t xml:space="preserve">La Foret, Le golf, Chignin, Belissay , ZA </t>
  </si>
  <si>
    <t>Seloge Myans, lac des Pères, Pierre hachée, Les Fromagets,</t>
  </si>
  <si>
    <t>St André, Martinons, Lac Sablé, Lac Froment, Ret</t>
  </si>
  <si>
    <t>St André, la Ratte, Apremont, Pierre Grosse, Ret.</t>
  </si>
  <si>
    <t>Chapa, La Fourchette, La cuiller, Les delaisses de l'isere, Ret</t>
  </si>
  <si>
    <t>St André, La palud, Lachat, La Ratte, St André</t>
  </si>
  <si>
    <t>Super U Francin, Tormery, Le Villard, Tormery, Ret.</t>
  </si>
  <si>
    <t>St André, Lachat, Maison en pierre, Apremont, Ret.</t>
  </si>
  <si>
    <t>St Pierre de Soucy, Soucy, Ret,X, Tour du lac de Ste Helene</t>
  </si>
  <si>
    <t>St André, Le devin, Maison en pierre, Lachat, La Palud, les Darbe</t>
  </si>
  <si>
    <t>St André, Lachat, Lac Noir, La palud, St André</t>
  </si>
  <si>
    <t>La Foret, Le Bon de Loge, Murs, Retour</t>
  </si>
  <si>
    <t>St André, La Palud, Pervenche, Martinon, Lachat, Froment, Ret.</t>
  </si>
  <si>
    <t>St Georges, Parcours santé Ste Marie, La Baleine, Muguet, Ret.</t>
  </si>
  <si>
    <t>Les Deserts, Pointe de Cochette, rocher de l'Outheran, X , Ret</t>
  </si>
  <si>
    <t>Lac St André, Croix de St André, Lachat, La palud, Lac Froment</t>
  </si>
  <si>
    <t>Chapa, Bellecombette, Bellecombe, Vieux clocher</t>
  </si>
  <si>
    <t>St André, La Palud, Lachat, Lac Froment, St André</t>
  </si>
  <si>
    <t>Cascades d'Alloix</t>
  </si>
  <si>
    <t>St François de Salle, Chal. de la Platte,le Creux de lachat,  X, Ret</t>
  </si>
  <si>
    <t>Apremont, cascade du pichut, Le Villard,  Ret,</t>
  </si>
  <si>
    <t>Prodin, Lac des Grenouilles, Col de la Perche, Refuge Grande Mont.</t>
  </si>
  <si>
    <t>Col de St Saturnin, Pragondran, Piste d'envol x, Ret.(Vacherin)</t>
  </si>
  <si>
    <t>La Trinité, Col de Cochette, Tours de Montmayeur,X,Ret. (Myrtille)</t>
  </si>
  <si>
    <t>Ecole en Bauges, Col d'Orgeval, x , Patous, Ret par la piste</t>
  </si>
  <si>
    <t>Marocaz,Rochefort,Manettaz, roche du Guet, X , La thuile, Ret</t>
  </si>
  <si>
    <t>Pré d'Orcel, Col , croix et chalet de l'Alpe, L'Alpette, Col Belles Ombres</t>
  </si>
  <si>
    <t>Lac St Claire, Villaroux, Tour de Montmayeur, X , Résistants, Ret.</t>
  </si>
  <si>
    <t>Lac St André, Croix de St André, "La Chevre", Lachat,  Lac Froment</t>
  </si>
  <si>
    <t>La Feclaz (1°) , La croix du Nivollet, X , Belvedere du Revard ,Clafoutis</t>
  </si>
  <si>
    <t>les Drouilly, Myans, Chacuzard, Poisy, Crincaillé</t>
  </si>
  <si>
    <t>St André, Rte de Bellecombe, Chataigne, Lachat, Lac Froment</t>
  </si>
  <si>
    <t>Randonnées  Bernard                                                                                                Année  2017</t>
  </si>
  <si>
    <t>5h30</t>
  </si>
  <si>
    <t>Barby, Bellevarde,Fées, Rousset, Mt St Michel,x,Stele du maquis, Ret.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</si>
</sst>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dd/mm/yy;@"/>
    <numFmt numFmtId="165" formatCode="#,###.0\ [$Kms]"/>
    <numFmt numFmtId="166" formatCode="#,###.00\ [$Km/h]"/>
    <numFmt numFmtId="167" formatCode="[h][$h]:mm"/>
    <numFmt numFmtId="168" formatCode="dd\ mmm\."/>
    <numFmt numFmtId="169" formatCode="[$Arrondi]"/>
    <numFmt numFmtId="170" formatCode="#,###\ [$m]"/>
    <numFmt numFmtId="171" formatCode="0#&quot; &quot;##&quot; &quot;##&quot; &quot;##&quot; &quot;##"/>
    <numFmt numFmtId="172" formatCode="#,###.0\ [$m]"/>
  </numFmts>
  <fonts count="7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5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KR Weather Dings"/>
    </font>
    <font>
      <b/>
      <sz val="15"/>
      <color rgb="FF00FF00"/>
      <name val="Calibri"/>
      <family val="2"/>
      <scheme val="minor"/>
    </font>
    <font>
      <b/>
      <sz val="12"/>
      <color rgb="FF00FF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KR Weather Dings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FF00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00FF00"/>
      <name val="Calibri"/>
      <family val="2"/>
      <scheme val="minor"/>
    </font>
    <font>
      <sz val="11"/>
      <color rgb="FF00FF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rgb="FF00B0F0"/>
      <name val="Calibri"/>
      <family val="2"/>
      <scheme val="minor"/>
    </font>
    <font>
      <b/>
      <sz val="13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5"/>
      <color rgb="FF0000FF"/>
      <name val="Calibri"/>
      <family val="2"/>
      <scheme val="minor"/>
    </font>
    <font>
      <b/>
      <sz val="13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KR Weather Dings"/>
    </font>
    <font>
      <sz val="11"/>
      <color rgb="FF0000FF"/>
      <name val="Calibri"/>
      <family val="2"/>
      <scheme val="minor"/>
    </font>
    <font>
      <b/>
      <sz val="11.5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Arial Unicode MS"/>
      <family val="2"/>
    </font>
    <font>
      <b/>
      <sz val="13"/>
      <color theme="4" tint="-0.249977111117893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sz val="20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2"/>
      <color rgb="FFFFC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5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00"/>
        <bgColor indexed="64"/>
      </patternFill>
    </fill>
    <fill>
      <patternFill patternType="darkGray">
        <fgColor rgb="FF00FF00"/>
        <bgColor rgb="FF00FF00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4" fillId="2" borderId="33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/>
    <xf numFmtId="168" fontId="9" fillId="6" borderId="52" xfId="0" applyNumberFormat="1" applyFont="1" applyFill="1" applyBorder="1" applyAlignment="1">
      <alignment horizontal="center" vertical="center"/>
    </xf>
    <xf numFmtId="170" fontId="12" fillId="0" borderId="2" xfId="0" applyNumberFormat="1" applyFont="1" applyBorder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/>
    </xf>
    <xf numFmtId="49" fontId="14" fillId="6" borderId="34" xfId="0" applyNumberFormat="1" applyFont="1" applyFill="1" applyBorder="1" applyAlignment="1">
      <alignment vertical="center" shrinkToFit="1"/>
    </xf>
    <xf numFmtId="168" fontId="9" fillId="6" borderId="51" xfId="0" applyNumberFormat="1" applyFont="1" applyFill="1" applyBorder="1" applyAlignment="1">
      <alignment horizontal="center" vertical="center"/>
    </xf>
    <xf numFmtId="170" fontId="12" fillId="0" borderId="32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168" fontId="15" fillId="6" borderId="37" xfId="0" applyNumberFormat="1" applyFont="1" applyFill="1" applyBorder="1" applyAlignment="1">
      <alignment horizontal="center" vertical="center"/>
    </xf>
    <xf numFmtId="170" fontId="18" fillId="0" borderId="1" xfId="0" applyNumberFormat="1" applyFont="1" applyBorder="1" applyAlignment="1">
      <alignment horizontal="center" vertical="center"/>
    </xf>
    <xf numFmtId="167" fontId="17" fillId="0" borderId="1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168" fontId="15" fillId="0" borderId="37" xfId="0" applyNumberFormat="1" applyFont="1" applyBorder="1" applyAlignment="1">
      <alignment horizontal="center" vertical="center"/>
    </xf>
    <xf numFmtId="168" fontId="17" fillId="0" borderId="37" xfId="0" applyNumberFormat="1" applyFont="1" applyBorder="1" applyAlignment="1">
      <alignment horizontal="center" vertical="center"/>
    </xf>
    <xf numFmtId="168" fontId="29" fillId="0" borderId="37" xfId="0" applyNumberFormat="1" applyFont="1" applyBorder="1" applyAlignment="1">
      <alignment horizontal="center" vertical="center"/>
    </xf>
    <xf numFmtId="168" fontId="32" fillId="0" borderId="37" xfId="0" applyNumberFormat="1" applyFont="1" applyBorder="1" applyAlignment="1">
      <alignment horizontal="center" vertical="center"/>
    </xf>
    <xf numFmtId="49" fontId="36" fillId="0" borderId="38" xfId="0" applyNumberFormat="1" applyFont="1" applyBorder="1" applyAlignment="1">
      <alignment horizontal="center" vertical="center"/>
    </xf>
    <xf numFmtId="0" fontId="35" fillId="0" borderId="0" xfId="0" applyFont="1" applyBorder="1"/>
    <xf numFmtId="168" fontId="17" fillId="0" borderId="39" xfId="0" applyNumberFormat="1" applyFont="1" applyBorder="1" applyAlignment="1">
      <alignment horizontal="center" vertical="center"/>
    </xf>
    <xf numFmtId="167" fontId="17" fillId="0" borderId="25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168" fontId="32" fillId="0" borderId="39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9" fillId="6" borderId="10" xfId="0" applyNumberFormat="1" applyFont="1" applyFill="1" applyBorder="1" applyAlignment="1">
      <alignment horizontal="center" vertical="center"/>
    </xf>
    <xf numFmtId="0" fontId="37" fillId="0" borderId="11" xfId="0" applyFont="1" applyBorder="1"/>
    <xf numFmtId="168" fontId="17" fillId="0" borderId="35" xfId="0" applyNumberFormat="1" applyFont="1" applyBorder="1" applyAlignment="1">
      <alignment horizontal="center" vertical="center"/>
    </xf>
    <xf numFmtId="167" fontId="17" fillId="0" borderId="3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1" fontId="41" fillId="3" borderId="6" xfId="0" applyNumberFormat="1" applyFont="1" applyFill="1" applyBorder="1" applyAlignment="1">
      <alignment horizontal="center" vertical="center"/>
    </xf>
    <xf numFmtId="0" fontId="43" fillId="17" borderId="45" xfId="0" applyFont="1" applyFill="1" applyBorder="1" applyAlignment="1" applyProtection="1">
      <alignment horizontal="center" vertical="center"/>
    </xf>
    <xf numFmtId="167" fontId="46" fillId="11" borderId="23" xfId="0" applyNumberFormat="1" applyFont="1" applyFill="1" applyBorder="1" applyAlignment="1">
      <alignment horizontal="center" vertical="center"/>
    </xf>
    <xf numFmtId="0" fontId="46" fillId="4" borderId="24" xfId="0" applyNumberFormat="1" applyFont="1" applyFill="1" applyBorder="1" applyAlignment="1">
      <alignment horizontal="center" vertical="center"/>
    </xf>
    <xf numFmtId="167" fontId="50" fillId="10" borderId="7" xfId="0" applyNumberFormat="1" applyFont="1" applyFill="1" applyBorder="1" applyAlignment="1">
      <alignment horizontal="center" vertical="center"/>
    </xf>
    <xf numFmtId="0" fontId="50" fillId="10" borderId="20" xfId="0" applyNumberFormat="1" applyFont="1" applyFill="1" applyBorder="1" applyAlignment="1">
      <alignment horizontal="center" vertical="center"/>
    </xf>
    <xf numFmtId="166" fontId="53" fillId="6" borderId="17" xfId="0" applyNumberFormat="1" applyFont="1" applyFill="1" applyBorder="1" applyAlignment="1">
      <alignment horizontal="center" vertical="center"/>
    </xf>
    <xf numFmtId="166" fontId="54" fillId="6" borderId="44" xfId="0" applyNumberFormat="1" applyFont="1" applyFill="1" applyBorder="1" applyAlignment="1">
      <alignment horizontal="center" vertical="center"/>
    </xf>
    <xf numFmtId="167" fontId="56" fillId="12" borderId="7" xfId="0" applyNumberFormat="1" applyFont="1" applyFill="1" applyBorder="1" applyAlignment="1">
      <alignment horizontal="center" vertical="center"/>
    </xf>
    <xf numFmtId="3" fontId="56" fillId="7" borderId="16" xfId="0" applyNumberFormat="1" applyFont="1" applyFill="1" applyBorder="1" applyAlignment="1">
      <alignment horizontal="center" vertical="center"/>
    </xf>
    <xf numFmtId="164" fontId="58" fillId="5" borderId="20" xfId="0" applyNumberFormat="1" applyFont="1" applyFill="1" applyBorder="1" applyAlignment="1">
      <alignment horizontal="left" vertical="center"/>
    </xf>
    <xf numFmtId="0" fontId="59" fillId="5" borderId="46" xfId="0" applyFont="1" applyFill="1" applyBorder="1" applyAlignment="1">
      <alignment horizontal="center" vertical="center"/>
    </xf>
    <xf numFmtId="167" fontId="60" fillId="5" borderId="46" xfId="0" applyNumberFormat="1" applyFont="1" applyFill="1" applyBorder="1" applyAlignment="1">
      <alignment horizontal="center" vertical="center"/>
    </xf>
    <xf numFmtId="169" fontId="61" fillId="5" borderId="41" xfId="0" applyNumberFormat="1" applyFont="1" applyFill="1" applyBorder="1" applyAlignment="1">
      <alignment horizontal="center" vertical="top"/>
    </xf>
    <xf numFmtId="0" fontId="64" fillId="14" borderId="45" xfId="0" applyFont="1" applyFill="1" applyBorder="1" applyAlignment="1">
      <alignment horizontal="center" vertical="center"/>
    </xf>
    <xf numFmtId="0" fontId="64" fillId="15" borderId="45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7" fillId="0" borderId="0" xfId="0" applyNumberFormat="1" applyFont="1" applyBorder="1"/>
    <xf numFmtId="167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/>
    <xf numFmtId="164" fontId="3" fillId="0" borderId="17" xfId="0" applyNumberFormat="1" applyFont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171" fontId="62" fillId="0" borderId="13" xfId="0" applyNumberFormat="1" applyFont="1" applyBorder="1" applyAlignment="1">
      <alignment horizontal="center" vertical="center"/>
    </xf>
    <xf numFmtId="171" fontId="62" fillId="0" borderId="15" xfId="0" applyNumberFormat="1" applyFont="1" applyBorder="1" applyAlignment="1">
      <alignment horizontal="center" vertical="center"/>
    </xf>
    <xf numFmtId="0" fontId="63" fillId="14" borderId="13" xfId="0" applyFont="1" applyFill="1" applyBorder="1" applyAlignment="1">
      <alignment horizontal="center" vertical="center"/>
    </xf>
    <xf numFmtId="0" fontId="63" fillId="14" borderId="14" xfId="0" applyFont="1" applyFill="1" applyBorder="1" applyAlignment="1">
      <alignment horizontal="center" vertical="center"/>
    </xf>
    <xf numFmtId="0" fontId="63" fillId="14" borderId="15" xfId="0" applyFont="1" applyFill="1" applyBorder="1" applyAlignment="1">
      <alignment horizontal="center" vertical="center"/>
    </xf>
    <xf numFmtId="0" fontId="63" fillId="15" borderId="14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65" fontId="17" fillId="0" borderId="10" xfId="0" applyNumberFormat="1" applyFont="1" applyBorder="1" applyAlignment="1">
      <alignment horizontal="center" vertical="center"/>
    </xf>
    <xf numFmtId="170" fontId="50" fillId="10" borderId="21" xfId="0" applyNumberFormat="1" applyFont="1" applyFill="1" applyBorder="1" applyAlignment="1">
      <alignment horizontal="center" vertical="center"/>
    </xf>
    <xf numFmtId="170" fontId="52" fillId="0" borderId="31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9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0" fontId="60" fillId="5" borderId="48" xfId="0" applyNumberFormat="1" applyFont="1" applyFill="1" applyBorder="1" applyAlignment="1">
      <alignment horizontal="center" vertical="center"/>
    </xf>
    <xf numFmtId="170" fontId="3" fillId="0" borderId="49" xfId="0" applyNumberFormat="1" applyFont="1" applyBorder="1" applyAlignment="1">
      <alignment horizontal="center" vertical="center"/>
    </xf>
    <xf numFmtId="49" fontId="28" fillId="6" borderId="10" xfId="0" applyNumberFormat="1" applyFont="1" applyFill="1" applyBorder="1" applyAlignment="1">
      <alignment horizontal="center" vertical="center"/>
    </xf>
    <xf numFmtId="49" fontId="28" fillId="6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164" fontId="40" fillId="3" borderId="6" xfId="0" applyNumberFormat="1" applyFont="1" applyFill="1" applyBorder="1" applyAlignment="1">
      <alignment horizontal="left" vertical="center"/>
    </xf>
    <xf numFmtId="164" fontId="40" fillId="3" borderId="7" xfId="0" applyNumberFormat="1" applyFont="1" applyFill="1" applyBorder="1" applyAlignment="1">
      <alignment horizontal="left" vertical="center"/>
    </xf>
    <xf numFmtId="166" fontId="44" fillId="9" borderId="4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165" fontId="17" fillId="0" borderId="1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45" fillId="4" borderId="6" xfId="0" applyNumberFormat="1" applyFont="1" applyFill="1" applyBorder="1" applyAlignment="1">
      <alignment horizontal="left" vertical="center" wrapText="1"/>
    </xf>
    <xf numFmtId="164" fontId="45" fillId="4" borderId="7" xfId="0" applyNumberFormat="1" applyFont="1" applyFill="1" applyBorder="1" applyAlignment="1">
      <alignment horizontal="left" vertical="center" wrapText="1"/>
    </xf>
    <xf numFmtId="164" fontId="8" fillId="13" borderId="41" xfId="0" applyNumberFormat="1" applyFont="1" applyFill="1" applyBorder="1" applyAlignment="1">
      <alignment horizontal="center" vertical="center"/>
    </xf>
    <xf numFmtId="164" fontId="8" fillId="13" borderId="5" xfId="0" applyNumberFormat="1" applyFont="1" applyFill="1" applyBorder="1" applyAlignment="1">
      <alignment horizontal="center" vertical="center"/>
    </xf>
    <xf numFmtId="164" fontId="8" fillId="13" borderId="42" xfId="0" applyNumberFormat="1" applyFont="1" applyFill="1" applyBorder="1" applyAlignment="1">
      <alignment horizontal="center" vertical="center"/>
    </xf>
    <xf numFmtId="165" fontId="46" fillId="4" borderId="6" xfId="0" applyNumberFormat="1" applyFont="1" applyFill="1" applyBorder="1" applyAlignment="1">
      <alignment horizontal="center" vertical="center"/>
    </xf>
    <xf numFmtId="0" fontId="47" fillId="0" borderId="28" xfId="0" applyFont="1" applyBorder="1" applyAlignment="1">
      <alignment vertical="center"/>
    </xf>
    <xf numFmtId="0" fontId="42" fillId="16" borderId="14" xfId="0" applyFont="1" applyFill="1" applyBorder="1" applyAlignment="1">
      <alignment horizontal="center" vertical="center"/>
    </xf>
    <xf numFmtId="0" fontId="42" fillId="16" borderId="15" xfId="0" applyFont="1" applyFill="1" applyBorder="1" applyAlignment="1">
      <alignment horizontal="center" vertical="center"/>
    </xf>
    <xf numFmtId="164" fontId="55" fillId="7" borderId="6" xfId="0" applyNumberFormat="1" applyFont="1" applyFill="1" applyBorder="1" applyAlignment="1">
      <alignment horizontal="left" vertical="center" wrapText="1"/>
    </xf>
    <xf numFmtId="164" fontId="55" fillId="7" borderId="7" xfId="0" applyNumberFormat="1" applyFont="1" applyFill="1" applyBorder="1" applyAlignment="1">
      <alignment horizontal="left" vertical="center" wrapText="1"/>
    </xf>
    <xf numFmtId="165" fontId="56" fillId="8" borderId="6" xfId="0" applyNumberFormat="1" applyFont="1" applyFill="1" applyBorder="1" applyAlignment="1">
      <alignment horizontal="center" vertical="center"/>
    </xf>
    <xf numFmtId="165" fontId="47" fillId="0" borderId="26" xfId="0" applyNumberFormat="1" applyFont="1" applyBorder="1" applyAlignment="1">
      <alignment vertical="center"/>
    </xf>
    <xf numFmtId="165" fontId="60" fillId="5" borderId="20" xfId="0" applyNumberFormat="1" applyFont="1" applyFill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164" fontId="49" fillId="10" borderId="6" xfId="0" applyNumberFormat="1" applyFont="1" applyFill="1" applyBorder="1" applyAlignment="1">
      <alignment horizontal="left" vertical="center" wrapText="1"/>
    </xf>
    <xf numFmtId="164" fontId="49" fillId="10" borderId="7" xfId="0" applyNumberFormat="1" applyFont="1" applyFill="1" applyBorder="1" applyAlignment="1">
      <alignment horizontal="left" vertical="center" wrapText="1"/>
    </xf>
    <xf numFmtId="165" fontId="50" fillId="10" borderId="6" xfId="0" applyNumberFormat="1" applyFont="1" applyFill="1" applyBorder="1" applyAlignment="1">
      <alignment horizontal="center" vertical="center"/>
    </xf>
    <xf numFmtId="0" fontId="51" fillId="10" borderId="26" xfId="0" applyFont="1" applyFill="1" applyBorder="1" applyAlignment="1">
      <alignment vertical="center"/>
    </xf>
    <xf numFmtId="3" fontId="57" fillId="6" borderId="17" xfId="0" applyNumberFormat="1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166" fontId="48" fillId="9" borderId="18" xfId="0" applyNumberFormat="1" applyFont="1" applyFill="1" applyBorder="1" applyAlignment="1">
      <alignment horizontal="center" vertical="center"/>
    </xf>
    <xf numFmtId="166" fontId="47" fillId="0" borderId="43" xfId="0" applyNumberFormat="1" applyFont="1" applyBorder="1" applyAlignment="1">
      <alignment horizontal="center" vertical="center"/>
    </xf>
    <xf numFmtId="172" fontId="56" fillId="8" borderId="21" xfId="0" applyNumberFormat="1" applyFont="1" applyFill="1" applyBorder="1" applyAlignment="1">
      <alignment horizontal="center" vertical="center"/>
    </xf>
    <xf numFmtId="172" fontId="3" fillId="0" borderId="31" xfId="0" applyNumberFormat="1" applyFont="1" applyBorder="1" applyAlignment="1">
      <alignment horizontal="center" vertical="center"/>
    </xf>
    <xf numFmtId="49" fontId="38" fillId="6" borderId="10" xfId="0" applyNumberFormat="1" applyFont="1" applyFill="1" applyBorder="1" applyAlignment="1">
      <alignment horizontal="center" vertical="center"/>
    </xf>
    <xf numFmtId="0" fontId="11" fillId="0" borderId="11" xfId="0" applyFont="1" applyBorder="1"/>
    <xf numFmtId="49" fontId="28" fillId="0" borderId="12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49" fontId="33" fillId="6" borderId="10" xfId="0" applyNumberFormat="1" applyFont="1" applyFill="1" applyBorder="1" applyAlignment="1">
      <alignment horizontal="center" vertical="center"/>
    </xf>
    <xf numFmtId="0" fontId="37" fillId="0" borderId="11" xfId="0" applyFont="1" applyBorder="1"/>
    <xf numFmtId="49" fontId="10" fillId="6" borderId="50" xfId="0" applyNumberFormat="1" applyFont="1" applyFill="1" applyBorder="1" applyAlignment="1">
      <alignment horizontal="center" vertical="center"/>
    </xf>
    <xf numFmtId="49" fontId="10" fillId="6" borderId="9" xfId="0" applyNumberFormat="1" applyFont="1" applyFill="1" applyBorder="1" applyAlignment="1">
      <alignment horizontal="center" vertical="center"/>
    </xf>
    <xf numFmtId="49" fontId="10" fillId="6" borderId="10" xfId="0" applyNumberFormat="1" applyFont="1" applyFill="1" applyBorder="1" applyAlignment="1">
      <alignment horizontal="center" vertical="center"/>
    </xf>
    <xf numFmtId="49" fontId="10" fillId="6" borderId="11" xfId="0" applyNumberFormat="1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center" vertical="center"/>
    </xf>
    <xf numFmtId="49" fontId="16" fillId="6" borderId="11" xfId="0" applyNumberFormat="1" applyFont="1" applyFill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" fillId="3" borderId="16" xfId="0" applyNumberFormat="1" applyFont="1" applyFill="1" applyBorder="1" applyAlignment="1">
      <alignment horizontal="center" vertical="center" wrapText="1"/>
    </xf>
    <xf numFmtId="0" fontId="2" fillId="3" borderId="27" xfId="0" applyNumberFormat="1" applyFont="1" applyFill="1" applyBorder="1" applyAlignment="1">
      <alignment horizontal="center" vertical="center" wrapText="1"/>
    </xf>
    <xf numFmtId="0" fontId="2" fillId="3" borderId="2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7" fillId="13" borderId="39" xfId="0" applyNumberFormat="1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8" fillId="13" borderId="36" xfId="0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70" fontId="46" fillId="4" borderId="29" xfId="0" applyNumberFormat="1" applyFont="1" applyFill="1" applyBorder="1" applyAlignment="1">
      <alignment horizontal="center" vertical="center"/>
    </xf>
    <xf numFmtId="170" fontId="47" fillId="0" borderId="3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49" fontId="24" fillId="6" borderId="10" xfId="0" applyNumberFormat="1" applyFont="1" applyFill="1" applyBorder="1" applyAlignment="1">
      <alignment horizontal="center" vertical="center"/>
    </xf>
    <xf numFmtId="49" fontId="34" fillId="6" borderId="10" xfId="0" applyNumberFormat="1" applyFont="1" applyFill="1" applyBorder="1" applyAlignment="1">
      <alignment horizontal="center" vertical="center"/>
    </xf>
    <xf numFmtId="0" fontId="42" fillId="16" borderId="13" xfId="0" applyFont="1" applyFill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49" fontId="3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9" fontId="33" fillId="0" borderId="25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168" fontId="65" fillId="0" borderId="37" xfId="0" applyNumberFormat="1" applyFont="1" applyBorder="1" applyAlignment="1">
      <alignment horizontal="center" vertical="center"/>
    </xf>
    <xf numFmtId="49" fontId="66" fillId="6" borderId="10" xfId="0" applyNumberFormat="1" applyFont="1" applyFill="1" applyBorder="1" applyAlignment="1">
      <alignment horizontal="center" vertical="center"/>
    </xf>
    <xf numFmtId="0" fontId="67" fillId="0" borderId="11" xfId="0" applyFont="1" applyBorder="1"/>
    <xf numFmtId="165" fontId="68" fillId="0" borderId="10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170" fontId="70" fillId="0" borderId="1" xfId="0" applyNumberFormat="1" applyFont="1" applyBorder="1" applyAlignment="1">
      <alignment horizontal="center" vertical="center"/>
    </xf>
    <xf numFmtId="167" fontId="68" fillId="0" borderId="1" xfId="0" applyNumberFormat="1" applyFont="1" applyBorder="1" applyAlignment="1">
      <alignment horizontal="center" vertical="center"/>
    </xf>
    <xf numFmtId="0" fontId="71" fillId="0" borderId="1" xfId="0" applyNumberFormat="1" applyFont="1" applyBorder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49" fontId="69" fillId="0" borderId="38" xfId="0" applyNumberFormat="1" applyFont="1" applyBorder="1" applyAlignment="1">
      <alignment horizontal="center" vertical="center"/>
    </xf>
    <xf numFmtId="0" fontId="69" fillId="0" borderId="0" xfId="0" applyFont="1" applyBorder="1"/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00FF00"/>
      <color rgb="FF008000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5.png"/><Relationship Id="rId7" Type="http://schemas.openxmlformats.org/officeDocument/2006/relationships/image" Target="../media/image8.png"/><Relationship Id="rId2" Type="http://schemas.openxmlformats.org/officeDocument/2006/relationships/image" Target="../media/image9.png"/><Relationship Id="rId1" Type="http://schemas.openxmlformats.org/officeDocument/2006/relationships/image" Target="../media/image3.png"/><Relationship Id="rId6" Type="http://schemas.openxmlformats.org/officeDocument/2006/relationships/image" Target="../media/image11.png"/><Relationship Id="rId11" Type="http://schemas.openxmlformats.org/officeDocument/2006/relationships/image" Target="../media/image15.jpeg"/><Relationship Id="rId5" Type="http://schemas.openxmlformats.org/officeDocument/2006/relationships/image" Target="../media/image10.png"/><Relationship Id="rId10" Type="http://schemas.openxmlformats.org/officeDocument/2006/relationships/image" Target="../media/image14.jpg"/><Relationship Id="rId4" Type="http://schemas.openxmlformats.org/officeDocument/2006/relationships/image" Target="../media/image7.png"/><Relationship Id="rId9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38407</xdr:colOff>
      <xdr:row>60</xdr:row>
      <xdr:rowOff>321972</xdr:rowOff>
    </xdr:from>
    <xdr:to>
      <xdr:col>9</xdr:col>
      <xdr:colOff>1106778</xdr:colOff>
      <xdr:row>64</xdr:row>
      <xdr:rowOff>21421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2" r="57747"/>
        <a:stretch/>
      </xdr:blipFill>
      <xdr:spPr>
        <a:xfrm>
          <a:off x="8833669" y="14886004"/>
          <a:ext cx="1398674" cy="1043703"/>
        </a:xfrm>
        <a:prstGeom prst="rect">
          <a:avLst/>
        </a:prstGeom>
      </xdr:spPr>
    </xdr:pic>
    <xdr:clientData/>
  </xdr:twoCellAnchor>
  <xdr:twoCellAnchor>
    <xdr:from>
      <xdr:col>9</xdr:col>
      <xdr:colOff>348400</xdr:colOff>
      <xdr:row>18</xdr:row>
      <xdr:rowOff>264420</xdr:rowOff>
    </xdr:from>
    <xdr:to>
      <xdr:col>9</xdr:col>
      <xdr:colOff>634150</xdr:colOff>
      <xdr:row>19</xdr:row>
      <xdr:rowOff>0</xdr:rowOff>
    </xdr:to>
    <xdr:pic>
      <xdr:nvPicPr>
        <xdr:cNvPr id="34" name="Imag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4157" y="6395300"/>
          <a:ext cx="285750" cy="275017"/>
        </a:xfrm>
        <a:prstGeom prst="rect">
          <a:avLst/>
        </a:prstGeom>
      </xdr:spPr>
    </xdr:pic>
    <xdr:clientData/>
  </xdr:twoCellAnchor>
  <xdr:twoCellAnchor>
    <xdr:from>
      <xdr:col>9</xdr:col>
      <xdr:colOff>161307</xdr:colOff>
      <xdr:row>3</xdr:row>
      <xdr:rowOff>0</xdr:rowOff>
    </xdr:from>
    <xdr:to>
      <xdr:col>9</xdr:col>
      <xdr:colOff>447057</xdr:colOff>
      <xdr:row>3</xdr:row>
      <xdr:rowOff>247650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AE815A33-68CC-4C1F-AF5B-38377A69852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5782" y="1457325"/>
          <a:ext cx="285750" cy="247650"/>
        </a:xfrm>
        <a:prstGeom prst="rect">
          <a:avLst/>
        </a:prstGeom>
      </xdr:spPr>
    </xdr:pic>
    <xdr:clientData/>
  </xdr:twoCellAnchor>
  <xdr:twoCellAnchor editAs="oneCell">
    <xdr:from>
      <xdr:col>9</xdr:col>
      <xdr:colOff>583787</xdr:colOff>
      <xdr:row>3</xdr:row>
      <xdr:rowOff>15363</xdr:rowOff>
    </xdr:from>
    <xdr:to>
      <xdr:col>9</xdr:col>
      <xdr:colOff>829597</xdr:colOff>
      <xdr:row>3</xdr:row>
      <xdr:rowOff>263761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E8D9E134-FB21-4167-A6A8-0DB0378F7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8262" y="1472688"/>
          <a:ext cx="245810" cy="248398"/>
        </a:xfrm>
        <a:prstGeom prst="rect">
          <a:avLst/>
        </a:prstGeom>
      </xdr:spPr>
    </xdr:pic>
    <xdr:clientData/>
  </xdr:twoCellAnchor>
  <xdr:twoCellAnchor>
    <xdr:from>
      <xdr:col>9</xdr:col>
      <xdr:colOff>161311</xdr:colOff>
      <xdr:row>4</xdr:row>
      <xdr:rowOff>46086</xdr:rowOff>
    </xdr:from>
    <xdr:to>
      <xdr:col>9</xdr:col>
      <xdr:colOff>456586</xdr:colOff>
      <xdr:row>4</xdr:row>
      <xdr:rowOff>255636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93921837-3220-4AD3-96B1-329B7AD891C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5786" y="1779636"/>
          <a:ext cx="295275" cy="209550"/>
        </a:xfrm>
        <a:prstGeom prst="rect">
          <a:avLst/>
        </a:prstGeom>
      </xdr:spPr>
    </xdr:pic>
    <xdr:clientData/>
  </xdr:twoCellAnchor>
  <xdr:twoCellAnchor editAs="oneCell">
    <xdr:from>
      <xdr:col>9</xdr:col>
      <xdr:colOff>606829</xdr:colOff>
      <xdr:row>4</xdr:row>
      <xdr:rowOff>38405</xdr:rowOff>
    </xdr:from>
    <xdr:to>
      <xdr:col>9</xdr:col>
      <xdr:colOff>852639</xdr:colOff>
      <xdr:row>4</xdr:row>
      <xdr:rowOff>253485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51B9A95B-0905-437F-941E-5866BDD36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1304" y="1771955"/>
          <a:ext cx="245810" cy="215080"/>
        </a:xfrm>
        <a:prstGeom prst="rect">
          <a:avLst/>
        </a:prstGeom>
      </xdr:spPr>
    </xdr:pic>
    <xdr:clientData/>
  </xdr:twoCellAnchor>
  <xdr:twoCellAnchor>
    <xdr:from>
      <xdr:col>9</xdr:col>
      <xdr:colOff>391743</xdr:colOff>
      <xdr:row>5</xdr:row>
      <xdr:rowOff>38405</xdr:rowOff>
    </xdr:from>
    <xdr:to>
      <xdr:col>9</xdr:col>
      <xdr:colOff>687018</xdr:colOff>
      <xdr:row>5</xdr:row>
      <xdr:rowOff>247955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7603A4E4-E24E-46CC-84F7-ED6075AC49B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218" y="2600630"/>
          <a:ext cx="295275" cy="209550"/>
        </a:xfrm>
        <a:prstGeom prst="rect">
          <a:avLst/>
        </a:prstGeom>
      </xdr:spPr>
    </xdr:pic>
    <xdr:clientData/>
  </xdr:twoCellAnchor>
  <xdr:twoCellAnchor editAs="oneCell">
    <xdr:from>
      <xdr:col>9</xdr:col>
      <xdr:colOff>414792</xdr:colOff>
      <xdr:row>6</xdr:row>
      <xdr:rowOff>0</xdr:rowOff>
    </xdr:from>
    <xdr:to>
      <xdr:col>9</xdr:col>
      <xdr:colOff>701329</xdr:colOff>
      <xdr:row>6</xdr:row>
      <xdr:rowOff>249958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FDC6C847-AD20-4DB4-8EC0-A70E65AC1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49267" y="3114675"/>
          <a:ext cx="286537" cy="249958"/>
        </a:xfrm>
        <a:prstGeom prst="rect">
          <a:avLst/>
        </a:prstGeom>
      </xdr:spPr>
    </xdr:pic>
    <xdr:clientData/>
  </xdr:twoCellAnchor>
  <xdr:twoCellAnchor>
    <xdr:from>
      <xdr:col>9</xdr:col>
      <xdr:colOff>399430</xdr:colOff>
      <xdr:row>7</xdr:row>
      <xdr:rowOff>46086</xdr:rowOff>
    </xdr:from>
    <xdr:to>
      <xdr:col>9</xdr:col>
      <xdr:colOff>694705</xdr:colOff>
      <xdr:row>7</xdr:row>
      <xdr:rowOff>255636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CFCD5FA-EEE4-41D9-9DC1-42912C7BF719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3905" y="3436986"/>
          <a:ext cx="295275" cy="209550"/>
        </a:xfrm>
        <a:prstGeom prst="rect">
          <a:avLst/>
        </a:prstGeom>
      </xdr:spPr>
    </xdr:pic>
    <xdr:clientData/>
  </xdr:twoCellAnchor>
  <xdr:twoCellAnchor editAs="oneCell">
    <xdr:from>
      <xdr:col>9</xdr:col>
      <xdr:colOff>384074</xdr:colOff>
      <xdr:row>7</xdr:row>
      <xdr:rowOff>276532</xdr:rowOff>
    </xdr:from>
    <xdr:to>
      <xdr:col>9</xdr:col>
      <xdr:colOff>670611</xdr:colOff>
      <xdr:row>8</xdr:row>
      <xdr:rowOff>249958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1122B30E-6022-44DA-959D-ACDFA3229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18549" y="3667432"/>
          <a:ext cx="286537" cy="249651"/>
        </a:xfrm>
        <a:prstGeom prst="rect">
          <a:avLst/>
        </a:prstGeom>
      </xdr:spPr>
    </xdr:pic>
    <xdr:clientData/>
  </xdr:twoCellAnchor>
  <xdr:twoCellAnchor>
    <xdr:from>
      <xdr:col>9</xdr:col>
      <xdr:colOff>384080</xdr:colOff>
      <xdr:row>9</xdr:row>
      <xdr:rowOff>38405</xdr:rowOff>
    </xdr:from>
    <xdr:to>
      <xdr:col>9</xdr:col>
      <xdr:colOff>679355</xdr:colOff>
      <xdr:row>9</xdr:row>
      <xdr:rowOff>247955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B1D9D1A-3F4E-4A58-A5EE-D841658913D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8555" y="3981755"/>
          <a:ext cx="295275" cy="209550"/>
        </a:xfrm>
        <a:prstGeom prst="rect">
          <a:avLst/>
        </a:prstGeom>
      </xdr:spPr>
    </xdr:pic>
    <xdr:clientData/>
  </xdr:twoCellAnchor>
  <xdr:twoCellAnchor>
    <xdr:from>
      <xdr:col>9</xdr:col>
      <xdr:colOff>445528</xdr:colOff>
      <xdr:row>10</xdr:row>
      <xdr:rowOff>38405</xdr:rowOff>
    </xdr:from>
    <xdr:to>
      <xdr:col>9</xdr:col>
      <xdr:colOff>740803</xdr:colOff>
      <xdr:row>10</xdr:row>
      <xdr:rowOff>247955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6B2C081D-1FD8-4E00-8947-7D68F9AC6C91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0003" y="4810430"/>
          <a:ext cx="295275" cy="209550"/>
        </a:xfrm>
        <a:prstGeom prst="rect">
          <a:avLst/>
        </a:prstGeom>
      </xdr:spPr>
    </xdr:pic>
    <xdr:clientData/>
  </xdr:twoCellAnchor>
  <xdr:twoCellAnchor editAs="oneCell">
    <xdr:from>
      <xdr:col>9</xdr:col>
      <xdr:colOff>422471</xdr:colOff>
      <xdr:row>11</xdr:row>
      <xdr:rowOff>0</xdr:rowOff>
    </xdr:from>
    <xdr:to>
      <xdr:col>9</xdr:col>
      <xdr:colOff>709008</xdr:colOff>
      <xdr:row>11</xdr:row>
      <xdr:rowOff>249958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205FC174-95EA-4F04-9A0D-D1DF1C631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56946" y="5048250"/>
          <a:ext cx="286537" cy="249958"/>
        </a:xfrm>
        <a:prstGeom prst="rect">
          <a:avLst/>
        </a:prstGeom>
      </xdr:spPr>
    </xdr:pic>
    <xdr:clientData/>
  </xdr:twoCellAnchor>
  <xdr:twoCellAnchor>
    <xdr:from>
      <xdr:col>9</xdr:col>
      <xdr:colOff>414798</xdr:colOff>
      <xdr:row>12</xdr:row>
      <xdr:rowOff>30724</xdr:rowOff>
    </xdr:from>
    <xdr:to>
      <xdr:col>9</xdr:col>
      <xdr:colOff>719598</xdr:colOff>
      <xdr:row>12</xdr:row>
      <xdr:rowOff>247034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21D80D6D-2800-46E7-B69F-BAF790187C14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9273" y="5355199"/>
          <a:ext cx="304800" cy="216310"/>
        </a:xfrm>
        <a:prstGeom prst="rect">
          <a:avLst/>
        </a:prstGeom>
      </xdr:spPr>
    </xdr:pic>
    <xdr:clientData/>
  </xdr:twoCellAnchor>
  <xdr:twoCellAnchor editAs="oneCell">
    <xdr:from>
      <xdr:col>9</xdr:col>
      <xdr:colOff>407108</xdr:colOff>
      <xdr:row>13</xdr:row>
      <xdr:rowOff>15362</xdr:rowOff>
    </xdr:from>
    <xdr:to>
      <xdr:col>9</xdr:col>
      <xdr:colOff>693645</xdr:colOff>
      <xdr:row>13</xdr:row>
      <xdr:rowOff>265320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37674C4E-191E-43EF-8FA3-ACAA332D0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41583" y="5892287"/>
          <a:ext cx="286537" cy="249958"/>
        </a:xfrm>
        <a:prstGeom prst="rect">
          <a:avLst/>
        </a:prstGeom>
      </xdr:spPr>
    </xdr:pic>
    <xdr:clientData/>
  </xdr:twoCellAnchor>
  <xdr:twoCellAnchor>
    <xdr:from>
      <xdr:col>9</xdr:col>
      <xdr:colOff>445524</xdr:colOff>
      <xdr:row>14</xdr:row>
      <xdr:rowOff>30724</xdr:rowOff>
    </xdr:from>
    <xdr:to>
      <xdr:col>9</xdr:col>
      <xdr:colOff>710081</xdr:colOff>
      <xdr:row>14</xdr:row>
      <xdr:rowOff>240274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93469741-6531-48F5-AA1A-E8DAE3F31263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9999" y="6183874"/>
          <a:ext cx="264557" cy="209550"/>
        </a:xfrm>
        <a:prstGeom prst="rect">
          <a:avLst/>
        </a:prstGeom>
      </xdr:spPr>
    </xdr:pic>
    <xdr:clientData/>
  </xdr:twoCellAnchor>
  <xdr:twoCellAnchor editAs="oneCell">
    <xdr:from>
      <xdr:col>9</xdr:col>
      <xdr:colOff>445520</xdr:colOff>
      <xdr:row>15</xdr:row>
      <xdr:rowOff>15362</xdr:rowOff>
    </xdr:from>
    <xdr:to>
      <xdr:col>9</xdr:col>
      <xdr:colOff>732057</xdr:colOff>
      <xdr:row>15</xdr:row>
      <xdr:rowOff>265320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4ACDB6B0-069E-4789-B8A3-E8AF5ED79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79995" y="6444737"/>
          <a:ext cx="286537" cy="249958"/>
        </a:xfrm>
        <a:prstGeom prst="rect">
          <a:avLst/>
        </a:prstGeom>
      </xdr:spPr>
    </xdr:pic>
    <xdr:clientData/>
  </xdr:twoCellAnchor>
  <xdr:twoCellAnchor editAs="oneCell">
    <xdr:from>
      <xdr:col>9</xdr:col>
      <xdr:colOff>453193</xdr:colOff>
      <xdr:row>16</xdr:row>
      <xdr:rowOff>7681</xdr:rowOff>
    </xdr:from>
    <xdr:to>
      <xdr:col>9</xdr:col>
      <xdr:colOff>739730</xdr:colOff>
      <xdr:row>16</xdr:row>
      <xdr:rowOff>257639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C332E7F5-49D7-4AF3-9E47-5DF5A1D80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87668" y="6713281"/>
          <a:ext cx="286537" cy="249958"/>
        </a:xfrm>
        <a:prstGeom prst="rect">
          <a:avLst/>
        </a:prstGeom>
      </xdr:spPr>
    </xdr:pic>
    <xdr:clientData/>
  </xdr:twoCellAnchor>
  <xdr:twoCellAnchor editAs="oneCell">
    <xdr:from>
      <xdr:col>9</xdr:col>
      <xdr:colOff>437838</xdr:colOff>
      <xdr:row>17</xdr:row>
      <xdr:rowOff>0</xdr:rowOff>
    </xdr:from>
    <xdr:to>
      <xdr:col>9</xdr:col>
      <xdr:colOff>724375</xdr:colOff>
      <xdr:row>17</xdr:row>
      <xdr:rowOff>249958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BF2A9563-D12F-4FA7-BF39-2D357BC67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72313" y="7258050"/>
          <a:ext cx="286537" cy="249958"/>
        </a:xfrm>
        <a:prstGeom prst="rect">
          <a:avLst/>
        </a:prstGeom>
      </xdr:spPr>
    </xdr:pic>
    <xdr:clientData/>
  </xdr:twoCellAnchor>
  <xdr:twoCellAnchor>
    <xdr:from>
      <xdr:col>9</xdr:col>
      <xdr:colOff>445528</xdr:colOff>
      <xdr:row>18</xdr:row>
      <xdr:rowOff>7681</xdr:rowOff>
    </xdr:from>
    <xdr:to>
      <xdr:col>9</xdr:col>
      <xdr:colOff>731278</xdr:colOff>
      <xdr:row>18</xdr:row>
      <xdr:rowOff>255331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349AD140-AD84-49DD-B6F3-FD6ACD82A885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0003" y="7818181"/>
          <a:ext cx="285750" cy="247650"/>
        </a:xfrm>
        <a:prstGeom prst="rect">
          <a:avLst/>
        </a:prstGeom>
      </xdr:spPr>
    </xdr:pic>
    <xdr:clientData/>
  </xdr:twoCellAnchor>
  <xdr:twoCellAnchor>
    <xdr:from>
      <xdr:col>9</xdr:col>
      <xdr:colOff>430152</xdr:colOff>
      <xdr:row>19</xdr:row>
      <xdr:rowOff>7681</xdr:rowOff>
    </xdr:from>
    <xdr:to>
      <xdr:col>9</xdr:col>
      <xdr:colOff>746632</xdr:colOff>
      <xdr:row>19</xdr:row>
      <xdr:rowOff>255331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BD801B09-5E7A-402E-8D6A-3187DB2028B7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4627" y="8094406"/>
          <a:ext cx="316480" cy="247650"/>
        </a:xfrm>
        <a:prstGeom prst="rect">
          <a:avLst/>
        </a:prstGeom>
      </xdr:spPr>
    </xdr:pic>
    <xdr:clientData/>
  </xdr:twoCellAnchor>
  <xdr:twoCellAnchor>
    <xdr:from>
      <xdr:col>9</xdr:col>
      <xdr:colOff>430150</xdr:colOff>
      <xdr:row>20</xdr:row>
      <xdr:rowOff>15362</xdr:rowOff>
    </xdr:from>
    <xdr:to>
      <xdr:col>9</xdr:col>
      <xdr:colOff>746630</xdr:colOff>
      <xdr:row>20</xdr:row>
      <xdr:rowOff>263012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81720C82-1542-4B66-BE9C-65D250B729F2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4625" y="8378312"/>
          <a:ext cx="316480" cy="247650"/>
        </a:xfrm>
        <a:prstGeom prst="rect">
          <a:avLst/>
        </a:prstGeom>
      </xdr:spPr>
    </xdr:pic>
    <xdr:clientData/>
  </xdr:twoCellAnchor>
  <xdr:twoCellAnchor>
    <xdr:from>
      <xdr:col>9</xdr:col>
      <xdr:colOff>422467</xdr:colOff>
      <xdr:row>21</xdr:row>
      <xdr:rowOff>23043</xdr:rowOff>
    </xdr:from>
    <xdr:to>
      <xdr:col>9</xdr:col>
      <xdr:colOff>738947</xdr:colOff>
      <xdr:row>21</xdr:row>
      <xdr:rowOff>270693</xdr:rowOff>
    </xdr:to>
    <xdr:pic>
      <xdr:nvPicPr>
        <xdr:cNvPr id="30" name="Image 29">
          <a:extLst>
            <a:ext uri="{FF2B5EF4-FFF2-40B4-BE49-F238E27FC236}">
              <a16:creationId xmlns:a16="http://schemas.microsoft.com/office/drawing/2014/main" id="{9A88C415-3B5A-42AA-B5B5-9394F3F66D07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942" y="8662218"/>
          <a:ext cx="316480" cy="247650"/>
        </a:xfrm>
        <a:prstGeom prst="rect">
          <a:avLst/>
        </a:prstGeom>
      </xdr:spPr>
    </xdr:pic>
    <xdr:clientData/>
  </xdr:twoCellAnchor>
  <xdr:twoCellAnchor>
    <xdr:from>
      <xdr:col>9</xdr:col>
      <xdr:colOff>437838</xdr:colOff>
      <xdr:row>22</xdr:row>
      <xdr:rowOff>15362</xdr:rowOff>
    </xdr:from>
    <xdr:to>
      <xdr:col>9</xdr:col>
      <xdr:colOff>723588</xdr:colOff>
      <xdr:row>22</xdr:row>
      <xdr:rowOff>263012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F68FD369-BF7C-4141-BE1C-74D6EC4780B4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313" y="8930762"/>
          <a:ext cx="285750" cy="247650"/>
        </a:xfrm>
        <a:prstGeom prst="rect">
          <a:avLst/>
        </a:prstGeom>
      </xdr:spPr>
    </xdr:pic>
    <xdr:clientData/>
  </xdr:twoCellAnchor>
  <xdr:twoCellAnchor editAs="oneCell">
    <xdr:from>
      <xdr:col>9</xdr:col>
      <xdr:colOff>445519</xdr:colOff>
      <xdr:row>23</xdr:row>
      <xdr:rowOff>15362</xdr:rowOff>
    </xdr:from>
    <xdr:to>
      <xdr:col>9</xdr:col>
      <xdr:colOff>732056</xdr:colOff>
      <xdr:row>23</xdr:row>
      <xdr:rowOff>265320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id="{62AED5FA-4E83-40A3-9FAB-366592E66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79994" y="9206987"/>
          <a:ext cx="286537" cy="249958"/>
        </a:xfrm>
        <a:prstGeom prst="rect">
          <a:avLst/>
        </a:prstGeom>
      </xdr:spPr>
    </xdr:pic>
    <xdr:clientData/>
  </xdr:twoCellAnchor>
  <xdr:twoCellAnchor>
    <xdr:from>
      <xdr:col>9</xdr:col>
      <xdr:colOff>284212</xdr:colOff>
      <xdr:row>24</xdr:row>
      <xdr:rowOff>7681</xdr:rowOff>
    </xdr:from>
    <xdr:to>
      <xdr:col>9</xdr:col>
      <xdr:colOff>569962</xdr:colOff>
      <xdr:row>24</xdr:row>
      <xdr:rowOff>255331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35E73393-81A0-4F39-A098-86742EE3AEB5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8687" y="9475531"/>
          <a:ext cx="285750" cy="247650"/>
        </a:xfrm>
        <a:prstGeom prst="rect">
          <a:avLst/>
        </a:prstGeom>
      </xdr:spPr>
    </xdr:pic>
    <xdr:clientData/>
  </xdr:twoCellAnchor>
  <xdr:twoCellAnchor>
    <xdr:from>
      <xdr:col>9</xdr:col>
      <xdr:colOff>583783</xdr:colOff>
      <xdr:row>24</xdr:row>
      <xdr:rowOff>38405</xdr:rowOff>
    </xdr:from>
    <xdr:to>
      <xdr:col>9</xdr:col>
      <xdr:colOff>926683</xdr:colOff>
      <xdr:row>25</xdr:row>
      <xdr:rowOff>9523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id="{BC6A731F-3283-49FB-9290-A0DA7DC2A456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8258" y="9506255"/>
          <a:ext cx="342900" cy="247343"/>
        </a:xfrm>
        <a:prstGeom prst="rect">
          <a:avLst/>
        </a:prstGeom>
      </xdr:spPr>
    </xdr:pic>
    <xdr:clientData/>
  </xdr:twoCellAnchor>
  <xdr:twoCellAnchor>
    <xdr:from>
      <xdr:col>9</xdr:col>
      <xdr:colOff>583783</xdr:colOff>
      <xdr:row>24</xdr:row>
      <xdr:rowOff>38405</xdr:rowOff>
    </xdr:from>
    <xdr:to>
      <xdr:col>9</xdr:col>
      <xdr:colOff>926683</xdr:colOff>
      <xdr:row>25</xdr:row>
      <xdr:rowOff>9523</xdr:rowOff>
    </xdr:to>
    <xdr:pic>
      <xdr:nvPicPr>
        <xdr:cNvPr id="38" name="Image 37">
          <a:extLst>
            <a:ext uri="{FF2B5EF4-FFF2-40B4-BE49-F238E27FC236}">
              <a16:creationId xmlns:a16="http://schemas.microsoft.com/office/drawing/2014/main" id="{2DAFA733-7C15-47B2-8688-9B7441BB06BA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8258" y="9506255"/>
          <a:ext cx="342900" cy="247343"/>
        </a:xfrm>
        <a:prstGeom prst="rect">
          <a:avLst/>
        </a:prstGeom>
      </xdr:spPr>
    </xdr:pic>
    <xdr:clientData/>
  </xdr:twoCellAnchor>
  <xdr:twoCellAnchor>
    <xdr:from>
      <xdr:col>9</xdr:col>
      <xdr:colOff>284214</xdr:colOff>
      <xdr:row>25</xdr:row>
      <xdr:rowOff>23045</xdr:rowOff>
    </xdr:from>
    <xdr:to>
      <xdr:col>9</xdr:col>
      <xdr:colOff>569964</xdr:colOff>
      <xdr:row>25</xdr:row>
      <xdr:rowOff>270695</xdr:rowOff>
    </xdr:to>
    <xdr:pic>
      <xdr:nvPicPr>
        <xdr:cNvPr id="39" name="Image 38">
          <a:extLst>
            <a:ext uri="{FF2B5EF4-FFF2-40B4-BE49-F238E27FC236}">
              <a16:creationId xmlns:a16="http://schemas.microsoft.com/office/drawing/2014/main" id="{A0760B7C-5A97-49FE-B80E-183645B6463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8689" y="9767120"/>
          <a:ext cx="285750" cy="247650"/>
        </a:xfrm>
        <a:prstGeom prst="rect">
          <a:avLst/>
        </a:prstGeom>
      </xdr:spPr>
    </xdr:pic>
    <xdr:clientData/>
  </xdr:twoCellAnchor>
  <xdr:twoCellAnchor>
    <xdr:from>
      <xdr:col>9</xdr:col>
      <xdr:colOff>553064</xdr:colOff>
      <xdr:row>25</xdr:row>
      <xdr:rowOff>30726</xdr:rowOff>
    </xdr:from>
    <xdr:to>
      <xdr:col>9</xdr:col>
      <xdr:colOff>895964</xdr:colOff>
      <xdr:row>26</xdr:row>
      <xdr:rowOff>1844</xdr:rowOff>
    </xdr:to>
    <xdr:pic>
      <xdr:nvPicPr>
        <xdr:cNvPr id="40" name="Image 39">
          <a:extLst>
            <a:ext uri="{FF2B5EF4-FFF2-40B4-BE49-F238E27FC236}">
              <a16:creationId xmlns:a16="http://schemas.microsoft.com/office/drawing/2014/main" id="{94C9E92D-4375-4CD8-A061-F9A57CF991A9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7539" y="9774801"/>
          <a:ext cx="342900" cy="247343"/>
        </a:xfrm>
        <a:prstGeom prst="rect">
          <a:avLst/>
        </a:prstGeom>
      </xdr:spPr>
    </xdr:pic>
    <xdr:clientData/>
  </xdr:twoCellAnchor>
  <xdr:twoCellAnchor>
    <xdr:from>
      <xdr:col>9</xdr:col>
      <xdr:colOff>414797</xdr:colOff>
      <xdr:row>26</xdr:row>
      <xdr:rowOff>0</xdr:rowOff>
    </xdr:from>
    <xdr:to>
      <xdr:col>9</xdr:col>
      <xdr:colOff>719597</xdr:colOff>
      <xdr:row>26</xdr:row>
      <xdr:rowOff>253488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94AF02D9-70B3-4BC1-B7A4-37808DCCF98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9272" y="10296525"/>
          <a:ext cx="304800" cy="253488"/>
        </a:xfrm>
        <a:prstGeom prst="rect">
          <a:avLst/>
        </a:prstGeom>
      </xdr:spPr>
    </xdr:pic>
    <xdr:clientData/>
  </xdr:twoCellAnchor>
  <xdr:twoCellAnchor editAs="oneCell">
    <xdr:from>
      <xdr:col>9</xdr:col>
      <xdr:colOff>468555</xdr:colOff>
      <xdr:row>27</xdr:row>
      <xdr:rowOff>15362</xdr:rowOff>
    </xdr:from>
    <xdr:to>
      <xdr:col>9</xdr:col>
      <xdr:colOff>755092</xdr:colOff>
      <xdr:row>27</xdr:row>
      <xdr:rowOff>265320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id="{57B52DFC-E30B-4B4B-AA35-2A60557C9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603030" y="10588112"/>
          <a:ext cx="286537" cy="249958"/>
        </a:xfrm>
        <a:prstGeom prst="rect">
          <a:avLst/>
        </a:prstGeom>
      </xdr:spPr>
    </xdr:pic>
    <xdr:clientData/>
  </xdr:twoCellAnchor>
  <xdr:twoCellAnchor>
    <xdr:from>
      <xdr:col>9</xdr:col>
      <xdr:colOff>468555</xdr:colOff>
      <xdr:row>28</xdr:row>
      <xdr:rowOff>7681</xdr:rowOff>
    </xdr:from>
    <xdr:to>
      <xdr:col>9</xdr:col>
      <xdr:colOff>773355</xdr:colOff>
      <xdr:row>28</xdr:row>
      <xdr:rowOff>261169</xdr:rowOff>
    </xdr:to>
    <xdr:pic>
      <xdr:nvPicPr>
        <xdr:cNvPr id="42" name="Image 41">
          <a:extLst>
            <a:ext uri="{FF2B5EF4-FFF2-40B4-BE49-F238E27FC236}">
              <a16:creationId xmlns:a16="http://schemas.microsoft.com/office/drawing/2014/main" id="{379663AB-A11E-4EC8-81CD-A8919C7F714E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3030" y="10856656"/>
          <a:ext cx="304800" cy="253488"/>
        </a:xfrm>
        <a:prstGeom prst="rect">
          <a:avLst/>
        </a:prstGeom>
      </xdr:spPr>
    </xdr:pic>
    <xdr:clientData/>
  </xdr:twoCellAnchor>
  <xdr:twoCellAnchor editAs="oneCell">
    <xdr:from>
      <xdr:col>9</xdr:col>
      <xdr:colOff>460872</xdr:colOff>
      <xdr:row>29</xdr:row>
      <xdr:rowOff>7681</xdr:rowOff>
    </xdr:from>
    <xdr:to>
      <xdr:col>9</xdr:col>
      <xdr:colOff>747409</xdr:colOff>
      <xdr:row>29</xdr:row>
      <xdr:rowOff>257639</xdr:rowOff>
    </xdr:to>
    <xdr:pic>
      <xdr:nvPicPr>
        <xdr:cNvPr id="43" name="Image 42">
          <a:extLst>
            <a:ext uri="{FF2B5EF4-FFF2-40B4-BE49-F238E27FC236}">
              <a16:creationId xmlns:a16="http://schemas.microsoft.com/office/drawing/2014/main" id="{35033BBF-87CF-4420-85F9-44128311C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95347" y="11132881"/>
          <a:ext cx="286537" cy="249958"/>
        </a:xfrm>
        <a:prstGeom prst="rect">
          <a:avLst/>
        </a:prstGeom>
      </xdr:spPr>
    </xdr:pic>
    <xdr:clientData/>
  </xdr:twoCellAnchor>
  <xdr:twoCellAnchor>
    <xdr:from>
      <xdr:col>9</xdr:col>
      <xdr:colOff>437831</xdr:colOff>
      <xdr:row>30</xdr:row>
      <xdr:rowOff>23043</xdr:rowOff>
    </xdr:from>
    <xdr:to>
      <xdr:col>9</xdr:col>
      <xdr:colOff>752156</xdr:colOff>
      <xdr:row>30</xdr:row>
      <xdr:rowOff>270693</xdr:rowOff>
    </xdr:to>
    <xdr:pic>
      <xdr:nvPicPr>
        <xdr:cNvPr id="41" name="Image 40">
          <a:extLst>
            <a:ext uri="{FF2B5EF4-FFF2-40B4-BE49-F238E27FC236}">
              <a16:creationId xmlns:a16="http://schemas.microsoft.com/office/drawing/2014/main" id="{6512104B-1437-44FA-8D02-5355DC535EB4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306" y="11424468"/>
          <a:ext cx="314325" cy="247650"/>
        </a:xfrm>
        <a:prstGeom prst="rect">
          <a:avLst/>
        </a:prstGeom>
      </xdr:spPr>
    </xdr:pic>
    <xdr:clientData/>
  </xdr:twoCellAnchor>
  <xdr:twoCellAnchor editAs="oneCell">
    <xdr:from>
      <xdr:col>9</xdr:col>
      <xdr:colOff>453193</xdr:colOff>
      <xdr:row>31</xdr:row>
      <xdr:rowOff>7681</xdr:rowOff>
    </xdr:from>
    <xdr:to>
      <xdr:col>9</xdr:col>
      <xdr:colOff>739730</xdr:colOff>
      <xdr:row>31</xdr:row>
      <xdr:rowOff>257639</xdr:rowOff>
    </xdr:to>
    <xdr:pic>
      <xdr:nvPicPr>
        <xdr:cNvPr id="45" name="Image 44">
          <a:extLst>
            <a:ext uri="{FF2B5EF4-FFF2-40B4-BE49-F238E27FC236}">
              <a16:creationId xmlns:a16="http://schemas.microsoft.com/office/drawing/2014/main" id="{D0BCAD54-A1DB-4D61-B199-8555E91BD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87668" y="11685331"/>
          <a:ext cx="286537" cy="249958"/>
        </a:xfrm>
        <a:prstGeom prst="rect">
          <a:avLst/>
        </a:prstGeom>
      </xdr:spPr>
    </xdr:pic>
    <xdr:clientData/>
  </xdr:twoCellAnchor>
  <xdr:twoCellAnchor>
    <xdr:from>
      <xdr:col>9</xdr:col>
      <xdr:colOff>437829</xdr:colOff>
      <xdr:row>32</xdr:row>
      <xdr:rowOff>7681</xdr:rowOff>
    </xdr:from>
    <xdr:to>
      <xdr:col>9</xdr:col>
      <xdr:colOff>733104</xdr:colOff>
      <xdr:row>32</xdr:row>
      <xdr:rowOff>255331</xdr:rowOff>
    </xdr:to>
    <xdr:pic>
      <xdr:nvPicPr>
        <xdr:cNvPr id="46" name="Image 45">
          <a:extLst>
            <a:ext uri="{FF2B5EF4-FFF2-40B4-BE49-F238E27FC236}">
              <a16:creationId xmlns:a16="http://schemas.microsoft.com/office/drawing/2014/main" id="{44502E7E-0292-4C92-B6EA-CE8FC4AA91D8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304" y="11961556"/>
          <a:ext cx="295275" cy="247650"/>
        </a:xfrm>
        <a:prstGeom prst="rect">
          <a:avLst/>
        </a:prstGeom>
      </xdr:spPr>
    </xdr:pic>
    <xdr:clientData/>
  </xdr:twoCellAnchor>
  <xdr:twoCellAnchor>
    <xdr:from>
      <xdr:col>9</xdr:col>
      <xdr:colOff>445519</xdr:colOff>
      <xdr:row>33</xdr:row>
      <xdr:rowOff>0</xdr:rowOff>
    </xdr:from>
    <xdr:to>
      <xdr:col>9</xdr:col>
      <xdr:colOff>750319</xdr:colOff>
      <xdr:row>33</xdr:row>
      <xdr:rowOff>253488</xdr:rowOff>
    </xdr:to>
    <xdr:pic>
      <xdr:nvPicPr>
        <xdr:cNvPr id="47" name="Image 46">
          <a:extLst>
            <a:ext uri="{FF2B5EF4-FFF2-40B4-BE49-F238E27FC236}">
              <a16:creationId xmlns:a16="http://schemas.microsoft.com/office/drawing/2014/main" id="{91827D54-C96B-411F-9CE2-524FCD71F2A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9994" y="12506325"/>
          <a:ext cx="304800" cy="253488"/>
        </a:xfrm>
        <a:prstGeom prst="rect">
          <a:avLst/>
        </a:prstGeom>
      </xdr:spPr>
    </xdr:pic>
    <xdr:clientData/>
  </xdr:twoCellAnchor>
  <xdr:twoCellAnchor>
    <xdr:from>
      <xdr:col>9</xdr:col>
      <xdr:colOff>453197</xdr:colOff>
      <xdr:row>34</xdr:row>
      <xdr:rowOff>7681</xdr:rowOff>
    </xdr:from>
    <xdr:to>
      <xdr:col>9</xdr:col>
      <xdr:colOff>767522</xdr:colOff>
      <xdr:row>34</xdr:row>
      <xdr:rowOff>255331</xdr:rowOff>
    </xdr:to>
    <xdr:pic>
      <xdr:nvPicPr>
        <xdr:cNvPr id="48" name="Image 47">
          <a:extLst>
            <a:ext uri="{FF2B5EF4-FFF2-40B4-BE49-F238E27FC236}">
              <a16:creationId xmlns:a16="http://schemas.microsoft.com/office/drawing/2014/main" id="{3C53C94D-AF5E-4D2D-BD1B-99D78D011E67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7672" y="12790231"/>
          <a:ext cx="314325" cy="247650"/>
        </a:xfrm>
        <a:prstGeom prst="rect">
          <a:avLst/>
        </a:prstGeom>
      </xdr:spPr>
    </xdr:pic>
    <xdr:clientData/>
  </xdr:twoCellAnchor>
  <xdr:twoCellAnchor>
    <xdr:from>
      <xdr:col>9</xdr:col>
      <xdr:colOff>460874</xdr:colOff>
      <xdr:row>35</xdr:row>
      <xdr:rowOff>0</xdr:rowOff>
    </xdr:from>
    <xdr:to>
      <xdr:col>9</xdr:col>
      <xdr:colOff>756149</xdr:colOff>
      <xdr:row>35</xdr:row>
      <xdr:rowOff>247650</xdr:rowOff>
    </xdr:to>
    <xdr:pic>
      <xdr:nvPicPr>
        <xdr:cNvPr id="49" name="Image 48">
          <a:extLst>
            <a:ext uri="{FF2B5EF4-FFF2-40B4-BE49-F238E27FC236}">
              <a16:creationId xmlns:a16="http://schemas.microsoft.com/office/drawing/2014/main" id="{C3A26E9C-F108-4E1D-9B3F-E5010797EF93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5349" y="13049250"/>
          <a:ext cx="295275" cy="247650"/>
        </a:xfrm>
        <a:prstGeom prst="rect">
          <a:avLst/>
        </a:prstGeom>
      </xdr:spPr>
    </xdr:pic>
    <xdr:clientData/>
  </xdr:twoCellAnchor>
  <xdr:twoCellAnchor editAs="oneCell">
    <xdr:from>
      <xdr:col>9</xdr:col>
      <xdr:colOff>430151</xdr:colOff>
      <xdr:row>36</xdr:row>
      <xdr:rowOff>0</xdr:rowOff>
    </xdr:from>
    <xdr:to>
      <xdr:col>9</xdr:col>
      <xdr:colOff>716688</xdr:colOff>
      <xdr:row>36</xdr:row>
      <xdr:rowOff>249958</xdr:rowOff>
    </xdr:to>
    <xdr:pic>
      <xdr:nvPicPr>
        <xdr:cNvPr id="44" name="Image 43">
          <a:extLst>
            <a:ext uri="{FF2B5EF4-FFF2-40B4-BE49-F238E27FC236}">
              <a16:creationId xmlns:a16="http://schemas.microsoft.com/office/drawing/2014/main" id="{449F25DF-EE19-488C-A81F-D72A29D66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64626" y="13315950"/>
          <a:ext cx="286537" cy="249958"/>
        </a:xfrm>
        <a:prstGeom prst="rect">
          <a:avLst/>
        </a:prstGeom>
      </xdr:spPr>
    </xdr:pic>
    <xdr:clientData/>
  </xdr:twoCellAnchor>
  <xdr:twoCellAnchor>
    <xdr:from>
      <xdr:col>9</xdr:col>
      <xdr:colOff>453200</xdr:colOff>
      <xdr:row>37</xdr:row>
      <xdr:rowOff>7681</xdr:rowOff>
    </xdr:from>
    <xdr:to>
      <xdr:col>9</xdr:col>
      <xdr:colOff>748475</xdr:colOff>
      <xdr:row>37</xdr:row>
      <xdr:rowOff>255331</xdr:rowOff>
    </xdr:to>
    <xdr:pic>
      <xdr:nvPicPr>
        <xdr:cNvPr id="50" name="Image 49">
          <a:extLst>
            <a:ext uri="{FF2B5EF4-FFF2-40B4-BE49-F238E27FC236}">
              <a16:creationId xmlns:a16="http://schemas.microsoft.com/office/drawing/2014/main" id="{4D71F2F9-EB34-4EE3-94A6-42170AC4E856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7675" y="13590331"/>
          <a:ext cx="295275" cy="247650"/>
        </a:xfrm>
        <a:prstGeom prst="rect">
          <a:avLst/>
        </a:prstGeom>
      </xdr:spPr>
    </xdr:pic>
    <xdr:clientData/>
  </xdr:twoCellAnchor>
  <xdr:twoCellAnchor editAs="oneCell">
    <xdr:from>
      <xdr:col>9</xdr:col>
      <xdr:colOff>445514</xdr:colOff>
      <xdr:row>38</xdr:row>
      <xdr:rowOff>0</xdr:rowOff>
    </xdr:from>
    <xdr:to>
      <xdr:col>9</xdr:col>
      <xdr:colOff>732051</xdr:colOff>
      <xdr:row>38</xdr:row>
      <xdr:rowOff>249958</xdr:rowOff>
    </xdr:to>
    <xdr:pic>
      <xdr:nvPicPr>
        <xdr:cNvPr id="52" name="Image 51">
          <a:extLst>
            <a:ext uri="{FF2B5EF4-FFF2-40B4-BE49-F238E27FC236}">
              <a16:creationId xmlns:a16="http://schemas.microsoft.com/office/drawing/2014/main" id="{481E04A3-461E-43B5-AD93-C3F3452DE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79989" y="13849350"/>
          <a:ext cx="286537" cy="249958"/>
        </a:xfrm>
        <a:prstGeom prst="rect">
          <a:avLst/>
        </a:prstGeom>
      </xdr:spPr>
    </xdr:pic>
    <xdr:clientData/>
  </xdr:twoCellAnchor>
  <xdr:twoCellAnchor editAs="oneCell">
    <xdr:from>
      <xdr:col>9</xdr:col>
      <xdr:colOff>437853</xdr:colOff>
      <xdr:row>39</xdr:row>
      <xdr:rowOff>0</xdr:rowOff>
    </xdr:from>
    <xdr:to>
      <xdr:col>9</xdr:col>
      <xdr:colOff>724390</xdr:colOff>
      <xdr:row>39</xdr:row>
      <xdr:rowOff>249958</xdr:rowOff>
    </xdr:to>
    <xdr:pic>
      <xdr:nvPicPr>
        <xdr:cNvPr id="53" name="Image 52">
          <a:extLst>
            <a:ext uri="{FF2B5EF4-FFF2-40B4-BE49-F238E27FC236}">
              <a16:creationId xmlns:a16="http://schemas.microsoft.com/office/drawing/2014/main" id="{E5066DEA-438A-4FD1-A60E-B2CEA895F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72328" y="14116050"/>
          <a:ext cx="286537" cy="249958"/>
        </a:xfrm>
        <a:prstGeom prst="rect">
          <a:avLst/>
        </a:prstGeom>
      </xdr:spPr>
    </xdr:pic>
    <xdr:clientData/>
  </xdr:twoCellAnchor>
  <xdr:twoCellAnchor>
    <xdr:from>
      <xdr:col>9</xdr:col>
      <xdr:colOff>430148</xdr:colOff>
      <xdr:row>40</xdr:row>
      <xdr:rowOff>0</xdr:rowOff>
    </xdr:from>
    <xdr:to>
      <xdr:col>9</xdr:col>
      <xdr:colOff>706969</xdr:colOff>
      <xdr:row>41</xdr:row>
      <xdr:rowOff>26425</xdr:rowOff>
    </xdr:to>
    <xdr:pic>
      <xdr:nvPicPr>
        <xdr:cNvPr id="54" name="Image 53">
          <a:extLst>
            <a:ext uri="{FF2B5EF4-FFF2-40B4-BE49-F238E27FC236}">
              <a16:creationId xmlns:a16="http://schemas.microsoft.com/office/drawing/2014/main" id="{BB3277EE-E89D-42BA-A9E9-53E3CA0D74D8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4623" y="14382750"/>
          <a:ext cx="276821" cy="293125"/>
        </a:xfrm>
        <a:prstGeom prst="rect">
          <a:avLst/>
        </a:prstGeom>
      </xdr:spPr>
    </xdr:pic>
    <xdr:clientData/>
  </xdr:twoCellAnchor>
  <xdr:twoCellAnchor>
    <xdr:from>
      <xdr:col>9</xdr:col>
      <xdr:colOff>430148</xdr:colOff>
      <xdr:row>40</xdr:row>
      <xdr:rowOff>0</xdr:rowOff>
    </xdr:from>
    <xdr:to>
      <xdr:col>9</xdr:col>
      <xdr:colOff>706969</xdr:colOff>
      <xdr:row>41</xdr:row>
      <xdr:rowOff>26425</xdr:rowOff>
    </xdr:to>
    <xdr:pic>
      <xdr:nvPicPr>
        <xdr:cNvPr id="56" name="Image 55">
          <a:extLst>
            <a:ext uri="{FF2B5EF4-FFF2-40B4-BE49-F238E27FC236}">
              <a16:creationId xmlns:a16="http://schemas.microsoft.com/office/drawing/2014/main" id="{447FCEDD-D7FC-4450-A17C-B4B9EAD21938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4623" y="14382750"/>
          <a:ext cx="276821" cy="293125"/>
        </a:xfrm>
        <a:prstGeom prst="rect">
          <a:avLst/>
        </a:prstGeom>
      </xdr:spPr>
    </xdr:pic>
    <xdr:clientData/>
  </xdr:twoCellAnchor>
  <xdr:twoCellAnchor>
    <xdr:from>
      <xdr:col>9</xdr:col>
      <xdr:colOff>437838</xdr:colOff>
      <xdr:row>41</xdr:row>
      <xdr:rowOff>7681</xdr:rowOff>
    </xdr:from>
    <xdr:to>
      <xdr:col>9</xdr:col>
      <xdr:colOff>714659</xdr:colOff>
      <xdr:row>42</xdr:row>
      <xdr:rowOff>34107</xdr:rowOff>
    </xdr:to>
    <xdr:pic>
      <xdr:nvPicPr>
        <xdr:cNvPr id="57" name="Image 56">
          <a:extLst>
            <a:ext uri="{FF2B5EF4-FFF2-40B4-BE49-F238E27FC236}">
              <a16:creationId xmlns:a16="http://schemas.microsoft.com/office/drawing/2014/main" id="{E969BE43-8EAB-4F1F-B9CB-A0F6CC04FBD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313" y="14657131"/>
          <a:ext cx="276821" cy="293126"/>
        </a:xfrm>
        <a:prstGeom prst="rect">
          <a:avLst/>
        </a:prstGeom>
      </xdr:spPr>
    </xdr:pic>
    <xdr:clientData/>
  </xdr:twoCellAnchor>
  <xdr:twoCellAnchor>
    <xdr:from>
      <xdr:col>9</xdr:col>
      <xdr:colOff>437838</xdr:colOff>
      <xdr:row>41</xdr:row>
      <xdr:rowOff>7681</xdr:rowOff>
    </xdr:from>
    <xdr:to>
      <xdr:col>9</xdr:col>
      <xdr:colOff>714659</xdr:colOff>
      <xdr:row>42</xdr:row>
      <xdr:rowOff>34107</xdr:rowOff>
    </xdr:to>
    <xdr:pic>
      <xdr:nvPicPr>
        <xdr:cNvPr id="58" name="Image 57">
          <a:extLst>
            <a:ext uri="{FF2B5EF4-FFF2-40B4-BE49-F238E27FC236}">
              <a16:creationId xmlns:a16="http://schemas.microsoft.com/office/drawing/2014/main" id="{6C56CB1C-C761-4A83-8744-F8600D3F2E0E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313" y="14657131"/>
          <a:ext cx="276821" cy="293126"/>
        </a:xfrm>
        <a:prstGeom prst="rect">
          <a:avLst/>
        </a:prstGeom>
      </xdr:spPr>
    </xdr:pic>
    <xdr:clientData/>
  </xdr:twoCellAnchor>
  <xdr:twoCellAnchor>
    <xdr:from>
      <xdr:col>9</xdr:col>
      <xdr:colOff>407109</xdr:colOff>
      <xdr:row>42</xdr:row>
      <xdr:rowOff>0</xdr:rowOff>
    </xdr:from>
    <xdr:to>
      <xdr:col>9</xdr:col>
      <xdr:colOff>721434</xdr:colOff>
      <xdr:row>42</xdr:row>
      <xdr:rowOff>247650</xdr:rowOff>
    </xdr:to>
    <xdr:pic>
      <xdr:nvPicPr>
        <xdr:cNvPr id="59" name="Image 58">
          <a:extLst>
            <a:ext uri="{FF2B5EF4-FFF2-40B4-BE49-F238E27FC236}">
              <a16:creationId xmlns:a16="http://schemas.microsoft.com/office/drawing/2014/main" id="{3DCB53BA-396C-4BE7-B099-357D10BDBE86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1584" y="14916150"/>
          <a:ext cx="314325" cy="247650"/>
        </a:xfrm>
        <a:prstGeom prst="rect">
          <a:avLst/>
        </a:prstGeom>
      </xdr:spPr>
    </xdr:pic>
    <xdr:clientData/>
  </xdr:twoCellAnchor>
  <xdr:twoCellAnchor>
    <xdr:from>
      <xdr:col>9</xdr:col>
      <xdr:colOff>437831</xdr:colOff>
      <xdr:row>42</xdr:row>
      <xdr:rowOff>0</xdr:rowOff>
    </xdr:from>
    <xdr:to>
      <xdr:col>9</xdr:col>
      <xdr:colOff>714652</xdr:colOff>
      <xdr:row>43</xdr:row>
      <xdr:rowOff>26425</xdr:rowOff>
    </xdr:to>
    <xdr:pic>
      <xdr:nvPicPr>
        <xdr:cNvPr id="60" name="Image 59">
          <a:extLst>
            <a:ext uri="{FF2B5EF4-FFF2-40B4-BE49-F238E27FC236}">
              <a16:creationId xmlns:a16="http://schemas.microsoft.com/office/drawing/2014/main" id="{B3C1CB30-6C1F-43FF-AC1B-988CB41D6A51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306" y="15182850"/>
          <a:ext cx="276821" cy="293125"/>
        </a:xfrm>
        <a:prstGeom prst="rect">
          <a:avLst/>
        </a:prstGeom>
      </xdr:spPr>
    </xdr:pic>
    <xdr:clientData/>
  </xdr:twoCellAnchor>
  <xdr:twoCellAnchor>
    <xdr:from>
      <xdr:col>9</xdr:col>
      <xdr:colOff>445522</xdr:colOff>
      <xdr:row>43</xdr:row>
      <xdr:rowOff>7681</xdr:rowOff>
    </xdr:from>
    <xdr:to>
      <xdr:col>9</xdr:col>
      <xdr:colOff>722343</xdr:colOff>
      <xdr:row>44</xdr:row>
      <xdr:rowOff>34106</xdr:rowOff>
    </xdr:to>
    <xdr:pic>
      <xdr:nvPicPr>
        <xdr:cNvPr id="61" name="Image 60">
          <a:extLst>
            <a:ext uri="{FF2B5EF4-FFF2-40B4-BE49-F238E27FC236}">
              <a16:creationId xmlns:a16="http://schemas.microsoft.com/office/drawing/2014/main" id="{F93AEC4B-69B3-492F-A50B-42C6A43E8446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9997" y="15457231"/>
          <a:ext cx="276821" cy="293125"/>
        </a:xfrm>
        <a:prstGeom prst="rect">
          <a:avLst/>
        </a:prstGeom>
      </xdr:spPr>
    </xdr:pic>
    <xdr:clientData/>
  </xdr:twoCellAnchor>
  <xdr:twoCellAnchor>
    <xdr:from>
      <xdr:col>9</xdr:col>
      <xdr:colOff>445522</xdr:colOff>
      <xdr:row>43</xdr:row>
      <xdr:rowOff>7681</xdr:rowOff>
    </xdr:from>
    <xdr:to>
      <xdr:col>9</xdr:col>
      <xdr:colOff>722343</xdr:colOff>
      <xdr:row>44</xdr:row>
      <xdr:rowOff>34106</xdr:rowOff>
    </xdr:to>
    <xdr:pic>
      <xdr:nvPicPr>
        <xdr:cNvPr id="63" name="Image 62">
          <a:extLst>
            <a:ext uri="{FF2B5EF4-FFF2-40B4-BE49-F238E27FC236}">
              <a16:creationId xmlns:a16="http://schemas.microsoft.com/office/drawing/2014/main" id="{CBAC880F-365C-4105-B1A8-02AA5EC96ADD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9997" y="15457231"/>
          <a:ext cx="276821" cy="293125"/>
        </a:xfrm>
        <a:prstGeom prst="rect">
          <a:avLst/>
        </a:prstGeom>
      </xdr:spPr>
    </xdr:pic>
    <xdr:clientData/>
  </xdr:twoCellAnchor>
  <xdr:twoCellAnchor>
    <xdr:from>
      <xdr:col>9</xdr:col>
      <xdr:colOff>422470</xdr:colOff>
      <xdr:row>44</xdr:row>
      <xdr:rowOff>0</xdr:rowOff>
    </xdr:from>
    <xdr:to>
      <xdr:col>9</xdr:col>
      <xdr:colOff>699291</xdr:colOff>
      <xdr:row>45</xdr:row>
      <xdr:rowOff>26425</xdr:rowOff>
    </xdr:to>
    <xdr:pic>
      <xdr:nvPicPr>
        <xdr:cNvPr id="64" name="Image 63">
          <a:extLst>
            <a:ext uri="{FF2B5EF4-FFF2-40B4-BE49-F238E27FC236}">
              <a16:creationId xmlns:a16="http://schemas.microsoft.com/office/drawing/2014/main" id="{DBBFF825-EE7B-4944-9ED3-DA328587F3A3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945" y="15716250"/>
          <a:ext cx="276821" cy="293125"/>
        </a:xfrm>
        <a:prstGeom prst="rect">
          <a:avLst/>
        </a:prstGeom>
      </xdr:spPr>
    </xdr:pic>
    <xdr:clientData/>
  </xdr:twoCellAnchor>
  <xdr:twoCellAnchor>
    <xdr:from>
      <xdr:col>9</xdr:col>
      <xdr:colOff>422470</xdr:colOff>
      <xdr:row>44</xdr:row>
      <xdr:rowOff>0</xdr:rowOff>
    </xdr:from>
    <xdr:to>
      <xdr:col>9</xdr:col>
      <xdr:colOff>699291</xdr:colOff>
      <xdr:row>45</xdr:row>
      <xdr:rowOff>26425</xdr:rowOff>
    </xdr:to>
    <xdr:pic>
      <xdr:nvPicPr>
        <xdr:cNvPr id="65" name="Image 64">
          <a:extLst>
            <a:ext uri="{FF2B5EF4-FFF2-40B4-BE49-F238E27FC236}">
              <a16:creationId xmlns:a16="http://schemas.microsoft.com/office/drawing/2014/main" id="{CE5FEA4E-A821-49C1-9EA0-2E9650BCC3B1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945" y="15716250"/>
          <a:ext cx="276821" cy="293125"/>
        </a:xfrm>
        <a:prstGeom prst="rect">
          <a:avLst/>
        </a:prstGeom>
      </xdr:spPr>
    </xdr:pic>
    <xdr:clientData/>
  </xdr:twoCellAnchor>
  <xdr:twoCellAnchor>
    <xdr:from>
      <xdr:col>9</xdr:col>
      <xdr:colOff>428928</xdr:colOff>
      <xdr:row>45</xdr:row>
      <xdr:rowOff>14126</xdr:rowOff>
    </xdr:from>
    <xdr:to>
      <xdr:col>9</xdr:col>
      <xdr:colOff>705749</xdr:colOff>
      <xdr:row>46</xdr:row>
      <xdr:rowOff>15361</xdr:rowOff>
    </xdr:to>
    <xdr:pic>
      <xdr:nvPicPr>
        <xdr:cNvPr id="66" name="Image 65">
          <a:extLst>
            <a:ext uri="{FF2B5EF4-FFF2-40B4-BE49-F238E27FC236}">
              <a16:creationId xmlns:a16="http://schemas.microsoft.com/office/drawing/2014/main" id="{A6F5A4FB-07D0-4AD5-A8A1-9909C8DC3F48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403" y="15997076"/>
          <a:ext cx="276821" cy="267935"/>
        </a:xfrm>
        <a:prstGeom prst="rect">
          <a:avLst/>
        </a:prstGeom>
      </xdr:spPr>
    </xdr:pic>
    <xdr:clientData/>
  </xdr:twoCellAnchor>
  <xdr:twoCellAnchor>
    <xdr:from>
      <xdr:col>9</xdr:col>
      <xdr:colOff>428928</xdr:colOff>
      <xdr:row>45</xdr:row>
      <xdr:rowOff>14126</xdr:rowOff>
    </xdr:from>
    <xdr:to>
      <xdr:col>9</xdr:col>
      <xdr:colOff>705749</xdr:colOff>
      <xdr:row>46</xdr:row>
      <xdr:rowOff>15361</xdr:rowOff>
    </xdr:to>
    <xdr:pic>
      <xdr:nvPicPr>
        <xdr:cNvPr id="68" name="Image 67">
          <a:extLst>
            <a:ext uri="{FF2B5EF4-FFF2-40B4-BE49-F238E27FC236}">
              <a16:creationId xmlns:a16="http://schemas.microsoft.com/office/drawing/2014/main" id="{3931985E-C978-48A4-BA03-ACC935475FA8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403" y="15997076"/>
          <a:ext cx="276821" cy="267935"/>
        </a:xfrm>
        <a:prstGeom prst="rect">
          <a:avLst/>
        </a:prstGeom>
      </xdr:spPr>
    </xdr:pic>
    <xdr:clientData/>
  </xdr:twoCellAnchor>
  <xdr:twoCellAnchor>
    <xdr:from>
      <xdr:col>9</xdr:col>
      <xdr:colOff>414783</xdr:colOff>
      <xdr:row>45</xdr:row>
      <xdr:rowOff>268850</xdr:rowOff>
    </xdr:from>
    <xdr:to>
      <xdr:col>9</xdr:col>
      <xdr:colOff>719583</xdr:colOff>
      <xdr:row>46</xdr:row>
      <xdr:rowOff>253488</xdr:rowOff>
    </xdr:to>
    <xdr:pic>
      <xdr:nvPicPr>
        <xdr:cNvPr id="69" name="Image 68">
          <a:extLst>
            <a:ext uri="{FF2B5EF4-FFF2-40B4-BE49-F238E27FC236}">
              <a16:creationId xmlns:a16="http://schemas.microsoft.com/office/drawing/2014/main" id="{59C25AD2-D75B-4397-84C4-996CFB08C74B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9258" y="16251800"/>
          <a:ext cx="304800" cy="251338"/>
        </a:xfrm>
        <a:prstGeom prst="rect">
          <a:avLst/>
        </a:prstGeom>
      </xdr:spPr>
    </xdr:pic>
    <xdr:clientData/>
  </xdr:twoCellAnchor>
  <xdr:twoCellAnchor>
    <xdr:from>
      <xdr:col>9</xdr:col>
      <xdr:colOff>414801</xdr:colOff>
      <xdr:row>47</xdr:row>
      <xdr:rowOff>0</xdr:rowOff>
    </xdr:from>
    <xdr:to>
      <xdr:col>9</xdr:col>
      <xdr:colOff>729126</xdr:colOff>
      <xdr:row>47</xdr:row>
      <xdr:rowOff>247650</xdr:rowOff>
    </xdr:to>
    <xdr:pic>
      <xdr:nvPicPr>
        <xdr:cNvPr id="67" name="Image 66">
          <a:extLst>
            <a:ext uri="{FF2B5EF4-FFF2-40B4-BE49-F238E27FC236}">
              <a16:creationId xmlns:a16="http://schemas.microsoft.com/office/drawing/2014/main" id="{54309918-0CC6-4782-8E79-A683F074ABA5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9276" y="16516350"/>
          <a:ext cx="314325" cy="247650"/>
        </a:xfrm>
        <a:prstGeom prst="rect">
          <a:avLst/>
        </a:prstGeom>
      </xdr:spPr>
    </xdr:pic>
    <xdr:clientData/>
  </xdr:twoCellAnchor>
  <xdr:twoCellAnchor>
    <xdr:from>
      <xdr:col>9</xdr:col>
      <xdr:colOff>399433</xdr:colOff>
      <xdr:row>48</xdr:row>
      <xdr:rowOff>0</xdr:rowOff>
    </xdr:from>
    <xdr:to>
      <xdr:col>9</xdr:col>
      <xdr:colOff>704233</xdr:colOff>
      <xdr:row>48</xdr:row>
      <xdr:rowOff>253488</xdr:rowOff>
    </xdr:to>
    <xdr:pic>
      <xdr:nvPicPr>
        <xdr:cNvPr id="70" name="Image 69">
          <a:extLst>
            <a:ext uri="{FF2B5EF4-FFF2-40B4-BE49-F238E27FC236}">
              <a16:creationId xmlns:a16="http://schemas.microsoft.com/office/drawing/2014/main" id="{BBAB8C5A-1331-4BDA-A518-696DC8E8C0D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3908" y="16783050"/>
          <a:ext cx="304800" cy="253488"/>
        </a:xfrm>
        <a:prstGeom prst="rect">
          <a:avLst/>
        </a:prstGeom>
      </xdr:spPr>
    </xdr:pic>
    <xdr:clientData/>
  </xdr:twoCellAnchor>
  <xdr:twoCellAnchor>
    <xdr:from>
      <xdr:col>9</xdr:col>
      <xdr:colOff>391749</xdr:colOff>
      <xdr:row>49</xdr:row>
      <xdr:rowOff>7681</xdr:rowOff>
    </xdr:from>
    <xdr:to>
      <xdr:col>9</xdr:col>
      <xdr:colOff>706074</xdr:colOff>
      <xdr:row>49</xdr:row>
      <xdr:rowOff>255331</xdr:rowOff>
    </xdr:to>
    <xdr:pic>
      <xdr:nvPicPr>
        <xdr:cNvPr id="71" name="Image 70">
          <a:extLst>
            <a:ext uri="{FF2B5EF4-FFF2-40B4-BE49-F238E27FC236}">
              <a16:creationId xmlns:a16="http://schemas.microsoft.com/office/drawing/2014/main" id="{D0C799FB-EEF9-4A89-8292-F2ACE389DDCB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224" y="17857531"/>
          <a:ext cx="314325" cy="247650"/>
        </a:xfrm>
        <a:prstGeom prst="rect">
          <a:avLst/>
        </a:prstGeom>
      </xdr:spPr>
    </xdr:pic>
    <xdr:clientData/>
  </xdr:twoCellAnchor>
  <xdr:twoCellAnchor>
    <xdr:from>
      <xdr:col>9</xdr:col>
      <xdr:colOff>384068</xdr:colOff>
      <xdr:row>50</xdr:row>
      <xdr:rowOff>15362</xdr:rowOff>
    </xdr:from>
    <xdr:to>
      <xdr:col>9</xdr:col>
      <xdr:colOff>698393</xdr:colOff>
      <xdr:row>50</xdr:row>
      <xdr:rowOff>263012</xdr:rowOff>
    </xdr:to>
    <xdr:pic>
      <xdr:nvPicPr>
        <xdr:cNvPr id="72" name="Image 71">
          <a:extLst>
            <a:ext uri="{FF2B5EF4-FFF2-40B4-BE49-F238E27FC236}">
              <a16:creationId xmlns:a16="http://schemas.microsoft.com/office/drawing/2014/main" id="{5A046865-5BBB-4975-8EC7-42F4F5E67CF4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8543" y="18131912"/>
          <a:ext cx="314325" cy="247650"/>
        </a:xfrm>
        <a:prstGeom prst="rect">
          <a:avLst/>
        </a:prstGeom>
      </xdr:spPr>
    </xdr:pic>
    <xdr:clientData/>
  </xdr:twoCellAnchor>
  <xdr:twoCellAnchor>
    <xdr:from>
      <xdr:col>9</xdr:col>
      <xdr:colOff>384068</xdr:colOff>
      <xdr:row>50</xdr:row>
      <xdr:rowOff>15362</xdr:rowOff>
    </xdr:from>
    <xdr:to>
      <xdr:col>9</xdr:col>
      <xdr:colOff>698393</xdr:colOff>
      <xdr:row>50</xdr:row>
      <xdr:rowOff>263012</xdr:rowOff>
    </xdr:to>
    <xdr:pic>
      <xdr:nvPicPr>
        <xdr:cNvPr id="74" name="Image 73">
          <a:extLst>
            <a:ext uri="{FF2B5EF4-FFF2-40B4-BE49-F238E27FC236}">
              <a16:creationId xmlns:a16="http://schemas.microsoft.com/office/drawing/2014/main" id="{293CBEB5-A32C-4768-A9D6-7964D36EF54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8543" y="18131912"/>
          <a:ext cx="314325" cy="247650"/>
        </a:xfrm>
        <a:prstGeom prst="rect">
          <a:avLst/>
        </a:prstGeom>
      </xdr:spPr>
    </xdr:pic>
    <xdr:clientData/>
  </xdr:twoCellAnchor>
  <xdr:twoCellAnchor>
    <xdr:from>
      <xdr:col>9</xdr:col>
      <xdr:colOff>384068</xdr:colOff>
      <xdr:row>50</xdr:row>
      <xdr:rowOff>15362</xdr:rowOff>
    </xdr:from>
    <xdr:to>
      <xdr:col>9</xdr:col>
      <xdr:colOff>698393</xdr:colOff>
      <xdr:row>50</xdr:row>
      <xdr:rowOff>263012</xdr:rowOff>
    </xdr:to>
    <xdr:pic>
      <xdr:nvPicPr>
        <xdr:cNvPr id="75" name="Image 74">
          <a:extLst>
            <a:ext uri="{FF2B5EF4-FFF2-40B4-BE49-F238E27FC236}">
              <a16:creationId xmlns:a16="http://schemas.microsoft.com/office/drawing/2014/main" id="{5FA42A59-050E-4F8B-98F2-8267CF1A126B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8543" y="10740512"/>
          <a:ext cx="314325" cy="247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</xdr:rowOff>
    </xdr:from>
    <xdr:to>
      <xdr:col>0</xdr:col>
      <xdr:colOff>352425</xdr:colOff>
      <xdr:row>1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"/>
          <a:ext cx="285750" cy="2476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295275" cy="2476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28575</xdr:rowOff>
    </xdr:from>
    <xdr:to>
      <xdr:col>2</xdr:col>
      <xdr:colOff>295275</xdr:colOff>
      <xdr:row>0</xdr:row>
      <xdr:rowOff>238125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28575"/>
          <a:ext cx="295275" cy="2095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342900</xdr:colOff>
      <xdr:row>1</xdr:row>
      <xdr:rowOff>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0"/>
          <a:ext cx="342900" cy="247650"/>
        </a:xfrm>
        <a:prstGeom prst="rect">
          <a:avLst/>
        </a:prstGeom>
      </xdr:spPr>
    </xdr:pic>
    <xdr:clientData/>
  </xdr:twoCellAnchor>
  <xdr:twoCellAnchor>
    <xdr:from>
      <xdr:col>4</xdr:col>
      <xdr:colOff>1</xdr:colOff>
      <xdr:row>0</xdr:row>
      <xdr:rowOff>0</xdr:rowOff>
    </xdr:from>
    <xdr:to>
      <xdr:col>4</xdr:col>
      <xdr:colOff>323850</xdr:colOff>
      <xdr:row>1</xdr:row>
      <xdr:rowOff>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1" y="0"/>
          <a:ext cx="323849" cy="247650"/>
        </a:xfrm>
        <a:prstGeom prst="rect">
          <a:avLst/>
        </a:prstGeom>
      </xdr:spPr>
    </xdr:pic>
    <xdr:clientData/>
  </xdr:twoCellAnchor>
  <xdr:twoCellAnchor>
    <xdr:from>
      <xdr:col>5</xdr:col>
      <xdr:colOff>1</xdr:colOff>
      <xdr:row>0</xdr:row>
      <xdr:rowOff>0</xdr:rowOff>
    </xdr:from>
    <xdr:to>
      <xdr:col>5</xdr:col>
      <xdr:colOff>323850</xdr:colOff>
      <xdr:row>1</xdr:row>
      <xdr:rowOff>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1" y="0"/>
          <a:ext cx="323849" cy="2476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314325</xdr:colOff>
      <xdr:row>1</xdr:row>
      <xdr:rowOff>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0"/>
          <a:ext cx="314325" cy="24765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2</xdr:row>
      <xdr:rowOff>19050</xdr:rowOff>
    </xdr:from>
    <xdr:to>
      <xdr:col>0</xdr:col>
      <xdr:colOff>400050</xdr:colOff>
      <xdr:row>3</xdr:row>
      <xdr:rowOff>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14350"/>
          <a:ext cx="228600" cy="228600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2</xdr:row>
      <xdr:rowOff>38100</xdr:rowOff>
    </xdr:from>
    <xdr:to>
      <xdr:col>1</xdr:col>
      <xdr:colOff>428625</xdr:colOff>
      <xdr:row>3</xdr:row>
      <xdr:rowOff>19050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5334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333375</xdr:colOff>
      <xdr:row>3</xdr:row>
      <xdr:rowOff>89234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495300"/>
          <a:ext cx="333375" cy="336884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2</xdr:row>
      <xdr:rowOff>38100</xdr:rowOff>
    </xdr:from>
    <xdr:to>
      <xdr:col>2</xdr:col>
      <xdr:colOff>352425</xdr:colOff>
      <xdr:row>3</xdr:row>
      <xdr:rowOff>70437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533400"/>
          <a:ext cx="314325" cy="279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K83"/>
  <sheetViews>
    <sheetView tabSelected="1" topLeftCell="B48" zoomScale="124" zoomScaleNormal="124" workbookViewId="0">
      <selection activeCell="B51" sqref="A51:XFD51"/>
    </sheetView>
  </sheetViews>
  <sheetFormatPr baseColWidth="10" defaultColWidth="11.42578125" defaultRowHeight="15" x14ac:dyDescent="0.25"/>
  <cols>
    <col min="1" max="1" width="12.140625" style="60" customWidth="1"/>
    <col min="2" max="2" width="52.28515625" style="54" customWidth="1"/>
    <col min="3" max="3" width="14.28515625" style="54" customWidth="1"/>
    <col min="4" max="4" width="7.140625" style="55" customWidth="1"/>
    <col min="5" max="5" width="6.85546875" style="55" customWidth="1"/>
    <col min="6" max="6" width="15.7109375" style="55" customWidth="1"/>
    <col min="7" max="7" width="15.140625" style="59" customWidth="1"/>
    <col min="8" max="8" width="8.42578125" style="58" customWidth="1"/>
    <col min="9" max="9" width="5" style="58" customWidth="1"/>
    <col min="10" max="10" width="17.140625" style="54" customWidth="1"/>
    <col min="11" max="16384" width="11.42578125" style="7"/>
  </cols>
  <sheetData>
    <row r="1" spans="1:11" s="2" customFormat="1" ht="69.75" customHeight="1" thickTop="1" thickBot="1" x14ac:dyDescent="0.3">
      <c r="A1" s="143" t="s">
        <v>74</v>
      </c>
      <c r="B1" s="144"/>
      <c r="C1" s="144"/>
      <c r="D1" s="144"/>
      <c r="E1" s="144"/>
      <c r="F1" s="144"/>
      <c r="G1" s="144"/>
      <c r="H1" s="144"/>
      <c r="I1" s="144"/>
      <c r="J1" s="145"/>
      <c r="K1" s="1"/>
    </row>
    <row r="2" spans="1:11" ht="39" customHeight="1" x14ac:dyDescent="0.25">
      <c r="A2" s="3" t="s">
        <v>0</v>
      </c>
      <c r="B2" s="61" t="s">
        <v>4</v>
      </c>
      <c r="C2" s="62"/>
      <c r="D2" s="148" t="s">
        <v>1</v>
      </c>
      <c r="E2" s="149"/>
      <c r="F2" s="4" t="s">
        <v>22</v>
      </c>
      <c r="G2" s="5" t="s">
        <v>2</v>
      </c>
      <c r="H2" s="63" t="s">
        <v>20</v>
      </c>
      <c r="I2" s="64"/>
      <c r="J2" s="6" t="s">
        <v>3</v>
      </c>
    </row>
    <row r="3" spans="1:11" s="8" customFormat="1" ht="6" customHeight="1" thickBot="1" x14ac:dyDescent="0.3">
      <c r="A3" s="154"/>
      <c r="B3" s="155"/>
      <c r="C3" s="155"/>
      <c r="D3" s="155"/>
      <c r="E3" s="155"/>
      <c r="F3" s="155"/>
      <c r="G3" s="155"/>
      <c r="H3" s="155"/>
      <c r="I3" s="156"/>
      <c r="J3" s="157"/>
    </row>
    <row r="4" spans="1:11" ht="21.95" customHeight="1" thickBot="1" x14ac:dyDescent="0.3">
      <c r="A4" s="9">
        <v>42741</v>
      </c>
      <c r="B4" s="130" t="s">
        <v>28</v>
      </c>
      <c r="C4" s="131"/>
      <c r="D4" s="136">
        <v>8.8000000000000007</v>
      </c>
      <c r="E4" s="137"/>
      <c r="F4" s="10">
        <v>56</v>
      </c>
      <c r="G4" s="11">
        <v>9.7222222222222224E-2</v>
      </c>
      <c r="H4" s="138">
        <v>7</v>
      </c>
      <c r="I4" s="139"/>
      <c r="J4" s="12"/>
    </row>
    <row r="5" spans="1:11" ht="21.95" customHeight="1" x14ac:dyDescent="0.25">
      <c r="A5" s="13">
        <v>42744</v>
      </c>
      <c r="B5" s="132" t="s">
        <v>29</v>
      </c>
      <c r="C5" s="133"/>
      <c r="D5" s="158">
        <v>11.2</v>
      </c>
      <c r="E5" s="140"/>
      <c r="F5" s="14">
        <v>204</v>
      </c>
      <c r="G5" s="15">
        <v>0.1388888888888889</v>
      </c>
      <c r="H5" s="150">
        <v>5</v>
      </c>
      <c r="I5" s="151"/>
      <c r="J5" s="16"/>
    </row>
    <row r="6" spans="1:11" ht="21.95" customHeight="1" x14ac:dyDescent="0.25">
      <c r="A6" s="17">
        <v>42762</v>
      </c>
      <c r="B6" s="134" t="s">
        <v>30</v>
      </c>
      <c r="C6" s="135"/>
      <c r="D6" s="77">
        <v>6</v>
      </c>
      <c r="E6" s="75"/>
      <c r="F6" s="18">
        <v>181</v>
      </c>
      <c r="G6" s="19">
        <v>0.10416666666666667</v>
      </c>
      <c r="H6" s="74">
        <v>5</v>
      </c>
      <c r="I6" s="91"/>
      <c r="J6" s="20"/>
    </row>
    <row r="7" spans="1:11" ht="21.95" customHeight="1" x14ac:dyDescent="0.25">
      <c r="A7" s="21">
        <v>42768</v>
      </c>
      <c r="B7" s="152" t="s">
        <v>31</v>
      </c>
      <c r="C7" s="159"/>
      <c r="D7" s="77">
        <v>5.8</v>
      </c>
      <c r="E7" s="75"/>
      <c r="F7" s="18">
        <v>280</v>
      </c>
      <c r="G7" s="19">
        <v>0.1076388888888889</v>
      </c>
      <c r="H7" s="74">
        <v>3</v>
      </c>
      <c r="I7" s="91"/>
      <c r="J7" s="20"/>
    </row>
    <row r="8" spans="1:11" ht="21.95" customHeight="1" x14ac:dyDescent="0.25">
      <c r="A8" s="22">
        <v>42772</v>
      </c>
      <c r="B8" s="146" t="s">
        <v>32</v>
      </c>
      <c r="C8" s="147"/>
      <c r="D8" s="77">
        <v>9.6999999999999993</v>
      </c>
      <c r="E8" s="75"/>
      <c r="F8" s="18">
        <v>65</v>
      </c>
      <c r="G8" s="19">
        <v>0.1076388888888889</v>
      </c>
      <c r="H8" s="74">
        <v>6</v>
      </c>
      <c r="I8" s="75"/>
      <c r="J8" s="20"/>
    </row>
    <row r="9" spans="1:11" ht="21.95" customHeight="1" x14ac:dyDescent="0.25">
      <c r="A9" s="21">
        <v>42776</v>
      </c>
      <c r="B9" s="152" t="s">
        <v>33</v>
      </c>
      <c r="C9" s="153"/>
      <c r="D9" s="77">
        <v>6.1</v>
      </c>
      <c r="E9" s="75"/>
      <c r="F9" s="18">
        <v>192</v>
      </c>
      <c r="G9" s="19">
        <v>0.1076388888888889</v>
      </c>
      <c r="H9" s="74">
        <v>3</v>
      </c>
      <c r="I9" s="75"/>
      <c r="J9" s="20"/>
    </row>
    <row r="10" spans="1:11" ht="21.95" customHeight="1" x14ac:dyDescent="0.25">
      <c r="A10" s="21">
        <v>42779</v>
      </c>
      <c r="B10" s="152" t="s">
        <v>34</v>
      </c>
      <c r="C10" s="153"/>
      <c r="D10" s="77">
        <v>6</v>
      </c>
      <c r="E10" s="75"/>
      <c r="F10" s="18">
        <v>305</v>
      </c>
      <c r="G10" s="19">
        <v>0.10416666666666667</v>
      </c>
      <c r="H10" s="74">
        <v>5</v>
      </c>
      <c r="I10" s="75"/>
      <c r="J10" s="20"/>
    </row>
    <row r="11" spans="1:11" ht="21.95" customHeight="1" x14ac:dyDescent="0.25">
      <c r="A11" s="21">
        <v>42783</v>
      </c>
      <c r="B11" s="152" t="s">
        <v>35</v>
      </c>
      <c r="C11" s="153"/>
      <c r="D11" s="77">
        <v>6.7</v>
      </c>
      <c r="E11" s="75"/>
      <c r="F11" s="18">
        <v>432</v>
      </c>
      <c r="G11" s="19">
        <v>0.10416666666666667</v>
      </c>
      <c r="H11" s="74">
        <v>5</v>
      </c>
      <c r="I11" s="75"/>
      <c r="J11" s="20"/>
    </row>
    <row r="12" spans="1:11" ht="21.95" customHeight="1" x14ac:dyDescent="0.25">
      <c r="A12" s="22">
        <v>42786</v>
      </c>
      <c r="B12" s="76" t="s">
        <v>36</v>
      </c>
      <c r="C12" s="140"/>
      <c r="D12" s="77">
        <v>8.4</v>
      </c>
      <c r="E12" s="75"/>
      <c r="F12" s="18">
        <v>423</v>
      </c>
      <c r="G12" s="19">
        <v>0.11805555555555557</v>
      </c>
      <c r="H12" s="74">
        <v>4</v>
      </c>
      <c r="I12" s="75"/>
      <c r="J12" s="20"/>
    </row>
    <row r="13" spans="1:11" ht="21.95" customHeight="1" x14ac:dyDescent="0.25">
      <c r="A13" s="22">
        <v>42790</v>
      </c>
      <c r="B13" s="76" t="s">
        <v>37</v>
      </c>
      <c r="C13" s="75"/>
      <c r="D13" s="77">
        <v>8.3000000000000007</v>
      </c>
      <c r="E13" s="75"/>
      <c r="F13" s="18">
        <v>100</v>
      </c>
      <c r="G13" s="19">
        <v>0.10416666666666667</v>
      </c>
      <c r="H13" s="74">
        <v>4</v>
      </c>
      <c r="I13" s="75"/>
      <c r="J13" s="20"/>
    </row>
    <row r="14" spans="1:11" ht="21.95" customHeight="1" x14ac:dyDescent="0.25">
      <c r="A14" s="22">
        <v>42793</v>
      </c>
      <c r="B14" s="76" t="s">
        <v>38</v>
      </c>
      <c r="C14" s="75"/>
      <c r="D14" s="77">
        <v>11</v>
      </c>
      <c r="E14" s="75"/>
      <c r="F14" s="18">
        <v>236</v>
      </c>
      <c r="G14" s="19">
        <v>0.125</v>
      </c>
      <c r="H14" s="74">
        <v>7</v>
      </c>
      <c r="I14" s="75"/>
      <c r="J14" s="20"/>
    </row>
    <row r="15" spans="1:11" ht="21.95" customHeight="1" x14ac:dyDescent="0.25">
      <c r="A15" s="22">
        <v>42797</v>
      </c>
      <c r="B15" s="76" t="s">
        <v>39</v>
      </c>
      <c r="C15" s="140"/>
      <c r="D15" s="77">
        <v>11.1</v>
      </c>
      <c r="E15" s="75"/>
      <c r="F15" s="18">
        <v>107</v>
      </c>
      <c r="G15" s="19">
        <v>0.125</v>
      </c>
      <c r="H15" s="74">
        <v>10</v>
      </c>
      <c r="I15" s="75"/>
      <c r="J15" s="20"/>
    </row>
    <row r="16" spans="1:11" ht="21.95" customHeight="1" x14ac:dyDescent="0.25">
      <c r="A16" s="21">
        <v>42804</v>
      </c>
      <c r="B16" s="141" t="s">
        <v>34</v>
      </c>
      <c r="C16" s="142"/>
      <c r="D16" s="77">
        <v>6</v>
      </c>
      <c r="E16" s="75"/>
      <c r="F16" s="18">
        <v>305</v>
      </c>
      <c r="G16" s="19">
        <v>0.10416666666666667</v>
      </c>
      <c r="H16" s="74">
        <v>4</v>
      </c>
      <c r="I16" s="75"/>
      <c r="J16" s="20"/>
    </row>
    <row r="17" spans="1:10" ht="21.95" customHeight="1" x14ac:dyDescent="0.25">
      <c r="A17" s="22">
        <v>42807</v>
      </c>
      <c r="B17" s="76" t="s">
        <v>40</v>
      </c>
      <c r="C17" s="140"/>
      <c r="D17" s="77">
        <v>9.5</v>
      </c>
      <c r="E17" s="75"/>
      <c r="F17" s="18">
        <v>28</v>
      </c>
      <c r="G17" s="19">
        <v>0.125</v>
      </c>
      <c r="H17" s="74">
        <v>8</v>
      </c>
      <c r="I17" s="75"/>
      <c r="J17" s="20"/>
    </row>
    <row r="18" spans="1:10" ht="21.95" customHeight="1" x14ac:dyDescent="0.25">
      <c r="A18" s="22">
        <v>42814</v>
      </c>
      <c r="B18" s="76" t="s">
        <v>41</v>
      </c>
      <c r="C18" s="75"/>
      <c r="D18" s="77">
        <v>7.6</v>
      </c>
      <c r="E18" s="75"/>
      <c r="F18" s="18">
        <v>186</v>
      </c>
      <c r="G18" s="19">
        <v>0.12152777777777778</v>
      </c>
      <c r="H18" s="74">
        <v>7</v>
      </c>
      <c r="I18" s="75"/>
      <c r="J18" s="20"/>
    </row>
    <row r="19" spans="1:10" ht="21.95" customHeight="1" x14ac:dyDescent="0.25">
      <c r="A19" s="22">
        <v>42821</v>
      </c>
      <c r="B19" s="76" t="s">
        <v>42</v>
      </c>
      <c r="C19" s="140"/>
      <c r="D19" s="77">
        <v>11.7</v>
      </c>
      <c r="E19" s="75"/>
      <c r="F19" s="18">
        <v>78</v>
      </c>
      <c r="G19" s="19">
        <v>0.12708333333333333</v>
      </c>
      <c r="H19" s="74">
        <v>8</v>
      </c>
      <c r="I19" s="75"/>
      <c r="J19" s="20"/>
    </row>
    <row r="20" spans="1:10" ht="21.95" customHeight="1" x14ac:dyDescent="0.25">
      <c r="A20" s="22">
        <v>42825</v>
      </c>
      <c r="B20" s="76" t="s">
        <v>43</v>
      </c>
      <c r="C20" s="140"/>
      <c r="D20" s="77">
        <v>9.6</v>
      </c>
      <c r="E20" s="75"/>
      <c r="F20" s="18">
        <v>104</v>
      </c>
      <c r="G20" s="19">
        <v>0.125</v>
      </c>
      <c r="H20" s="74">
        <v>7</v>
      </c>
      <c r="I20" s="75"/>
      <c r="J20" s="20"/>
    </row>
    <row r="21" spans="1:10" ht="21.95" customHeight="1" x14ac:dyDescent="0.25">
      <c r="A21" s="22">
        <v>42828</v>
      </c>
      <c r="B21" s="76" t="s">
        <v>44</v>
      </c>
      <c r="C21" s="75"/>
      <c r="D21" s="77">
        <v>9.3000000000000007</v>
      </c>
      <c r="E21" s="75"/>
      <c r="F21" s="18">
        <v>241</v>
      </c>
      <c r="G21" s="19">
        <v>0.13541666666666666</v>
      </c>
      <c r="H21" s="74">
        <v>7</v>
      </c>
      <c r="I21" s="75"/>
      <c r="J21" s="20"/>
    </row>
    <row r="22" spans="1:10" ht="21.95" customHeight="1" x14ac:dyDescent="0.25">
      <c r="A22" s="22">
        <v>42832</v>
      </c>
      <c r="B22" s="76" t="s">
        <v>45</v>
      </c>
      <c r="C22" s="140"/>
      <c r="D22" s="77">
        <v>9.8000000000000007</v>
      </c>
      <c r="E22" s="75"/>
      <c r="F22" s="18">
        <v>128</v>
      </c>
      <c r="G22" s="19">
        <v>0.1111111111111111</v>
      </c>
      <c r="H22" s="74">
        <v>5</v>
      </c>
      <c r="I22" s="75"/>
      <c r="J22" s="20"/>
    </row>
    <row r="23" spans="1:10" ht="21.95" customHeight="1" x14ac:dyDescent="0.25">
      <c r="A23" s="22">
        <v>42835</v>
      </c>
      <c r="B23" s="76" t="s">
        <v>52</v>
      </c>
      <c r="C23" s="140"/>
      <c r="D23" s="77">
        <v>12.1</v>
      </c>
      <c r="E23" s="75"/>
      <c r="F23" s="18">
        <v>438</v>
      </c>
      <c r="G23" s="19">
        <v>0.15069444444444444</v>
      </c>
      <c r="H23" s="74">
        <v>4</v>
      </c>
      <c r="I23" s="75"/>
      <c r="J23" s="20"/>
    </row>
    <row r="24" spans="1:10" ht="21.95" customHeight="1" x14ac:dyDescent="0.25">
      <c r="A24" s="22">
        <v>42839</v>
      </c>
      <c r="B24" s="76" t="s">
        <v>46</v>
      </c>
      <c r="C24" s="75"/>
      <c r="D24" s="77">
        <v>11.5</v>
      </c>
      <c r="E24" s="75"/>
      <c r="F24" s="18">
        <v>328</v>
      </c>
      <c r="G24" s="19">
        <v>0.125</v>
      </c>
      <c r="H24" s="74">
        <v>8</v>
      </c>
      <c r="I24" s="75"/>
      <c r="J24" s="20"/>
    </row>
    <row r="25" spans="1:10" ht="21.95" customHeight="1" x14ac:dyDescent="0.25">
      <c r="A25" s="22">
        <v>42843</v>
      </c>
      <c r="B25" s="76" t="s">
        <v>47</v>
      </c>
      <c r="C25" s="160"/>
      <c r="D25" s="77">
        <v>11</v>
      </c>
      <c r="E25" s="75"/>
      <c r="F25" s="18">
        <v>289</v>
      </c>
      <c r="G25" s="19">
        <v>0.125</v>
      </c>
      <c r="H25" s="74">
        <v>5</v>
      </c>
      <c r="I25" s="75"/>
      <c r="J25" s="20"/>
    </row>
    <row r="26" spans="1:10" ht="21.95" customHeight="1" x14ac:dyDescent="0.25">
      <c r="A26" s="22">
        <v>42846</v>
      </c>
      <c r="B26" s="76" t="s">
        <v>48</v>
      </c>
      <c r="C26" s="140"/>
      <c r="D26" s="77">
        <v>8.1</v>
      </c>
      <c r="E26" s="75"/>
      <c r="F26" s="18">
        <v>178</v>
      </c>
      <c r="G26" s="19">
        <v>0.11319444444444444</v>
      </c>
      <c r="H26" s="74">
        <v>8</v>
      </c>
      <c r="I26" s="75"/>
      <c r="J26" s="20"/>
    </row>
    <row r="27" spans="1:10" ht="21.95" customHeight="1" x14ac:dyDescent="0.25">
      <c r="A27" s="22">
        <v>42857</v>
      </c>
      <c r="B27" s="82" t="s">
        <v>49</v>
      </c>
      <c r="C27" s="73"/>
      <c r="D27" s="77">
        <v>7.5</v>
      </c>
      <c r="E27" s="75"/>
      <c r="F27" s="18">
        <v>284</v>
      </c>
      <c r="G27" s="19">
        <v>0.10486111111111111</v>
      </c>
      <c r="H27" s="72">
        <v>5</v>
      </c>
      <c r="I27" s="73"/>
      <c r="J27" s="20"/>
    </row>
    <row r="28" spans="1:10" ht="21.95" customHeight="1" x14ac:dyDescent="0.25">
      <c r="A28" s="23">
        <v>42860</v>
      </c>
      <c r="B28" s="80" t="s">
        <v>50</v>
      </c>
      <c r="C28" s="81"/>
      <c r="D28" s="77">
        <v>13.2</v>
      </c>
      <c r="E28" s="75"/>
      <c r="F28" s="18">
        <v>240</v>
      </c>
      <c r="G28" s="19">
        <v>0.15625</v>
      </c>
      <c r="H28" s="72">
        <v>9</v>
      </c>
      <c r="I28" s="73"/>
      <c r="J28" s="20"/>
    </row>
    <row r="29" spans="1:10" ht="21.95" customHeight="1" x14ac:dyDescent="0.25">
      <c r="A29" s="22">
        <v>42863</v>
      </c>
      <c r="B29" s="82" t="s">
        <v>51</v>
      </c>
      <c r="C29" s="73"/>
      <c r="D29" s="77">
        <v>10.1</v>
      </c>
      <c r="E29" s="75"/>
      <c r="F29" s="18">
        <v>288</v>
      </c>
      <c r="G29" s="19">
        <v>0.12847222222222224</v>
      </c>
      <c r="H29" s="72">
        <v>6</v>
      </c>
      <c r="I29" s="73"/>
      <c r="J29" s="20"/>
    </row>
    <row r="30" spans="1:10" ht="21.95" customHeight="1" x14ac:dyDescent="0.25">
      <c r="A30" s="22">
        <v>42870</v>
      </c>
      <c r="B30" s="83" t="s">
        <v>53</v>
      </c>
      <c r="C30" s="84"/>
      <c r="D30" s="77">
        <v>11.7</v>
      </c>
      <c r="E30" s="75"/>
      <c r="F30" s="18">
        <v>81</v>
      </c>
      <c r="G30" s="19">
        <v>0.11944444444444445</v>
      </c>
      <c r="H30" s="72">
        <v>7</v>
      </c>
      <c r="I30" s="73"/>
      <c r="J30" s="20"/>
    </row>
    <row r="31" spans="1:10" ht="21.95" customHeight="1" x14ac:dyDescent="0.25">
      <c r="A31" s="22">
        <v>42874</v>
      </c>
      <c r="B31" s="83" t="s">
        <v>54</v>
      </c>
      <c r="C31" s="163"/>
      <c r="D31" s="77">
        <v>8.5</v>
      </c>
      <c r="E31" s="75"/>
      <c r="F31" s="18">
        <v>282</v>
      </c>
      <c r="G31" s="19">
        <v>0.10416666666666667</v>
      </c>
      <c r="H31" s="72">
        <v>3</v>
      </c>
      <c r="I31" s="73"/>
      <c r="J31" s="20"/>
    </row>
    <row r="32" spans="1:10" ht="21.95" customHeight="1" x14ac:dyDescent="0.25">
      <c r="A32" s="22">
        <v>42877</v>
      </c>
      <c r="B32" s="76" t="s">
        <v>55</v>
      </c>
      <c r="C32" s="75"/>
      <c r="D32" s="77">
        <v>8.3000000000000007</v>
      </c>
      <c r="E32" s="75"/>
      <c r="F32" s="18">
        <v>167</v>
      </c>
      <c r="G32" s="19">
        <v>0.1125</v>
      </c>
      <c r="H32" s="74">
        <v>5</v>
      </c>
      <c r="I32" s="75"/>
      <c r="J32" s="20"/>
    </row>
    <row r="33" spans="1:10" s="26" customFormat="1" ht="21.95" customHeight="1" x14ac:dyDescent="0.25">
      <c r="A33" s="24">
        <v>42884</v>
      </c>
      <c r="B33" s="164" t="s">
        <v>56</v>
      </c>
      <c r="C33" s="165"/>
      <c r="D33" s="77">
        <v>6.8</v>
      </c>
      <c r="E33" s="75"/>
      <c r="F33" s="18">
        <v>638</v>
      </c>
      <c r="G33" s="19">
        <v>0.13541666666666666</v>
      </c>
      <c r="H33" s="74">
        <v>4</v>
      </c>
      <c r="I33" s="169"/>
      <c r="J33" s="25"/>
    </row>
    <row r="34" spans="1:10" ht="21.95" customHeight="1" x14ac:dyDescent="0.25">
      <c r="A34" s="22">
        <v>42891</v>
      </c>
      <c r="B34" s="166" t="s">
        <v>57</v>
      </c>
      <c r="C34" s="167"/>
      <c r="D34" s="77">
        <v>11.4</v>
      </c>
      <c r="E34" s="75"/>
      <c r="F34" s="18">
        <v>290</v>
      </c>
      <c r="G34" s="19">
        <v>0.1388888888888889</v>
      </c>
      <c r="H34" s="74">
        <v>2</v>
      </c>
      <c r="I34" s="91"/>
      <c r="J34" s="20"/>
    </row>
    <row r="35" spans="1:10" ht="21" x14ac:dyDescent="0.25">
      <c r="A35" s="27">
        <v>42895</v>
      </c>
      <c r="B35" s="168" t="s">
        <v>58</v>
      </c>
      <c r="C35" s="86"/>
      <c r="D35" s="77">
        <v>8.1999999999999993</v>
      </c>
      <c r="E35" s="75"/>
      <c r="F35" s="18">
        <v>445</v>
      </c>
      <c r="G35" s="28">
        <v>0.13541666666666666</v>
      </c>
      <c r="H35" s="85">
        <v>6</v>
      </c>
      <c r="I35" s="86"/>
      <c r="J35" s="29"/>
    </row>
    <row r="36" spans="1:10" ht="21" x14ac:dyDescent="0.25">
      <c r="A36" s="27">
        <v>42898</v>
      </c>
      <c r="B36" s="168" t="s">
        <v>59</v>
      </c>
      <c r="C36" s="86"/>
      <c r="D36" s="77">
        <v>7.2</v>
      </c>
      <c r="E36" s="75"/>
      <c r="F36" s="18">
        <v>162</v>
      </c>
      <c r="G36" s="28">
        <v>0.10416666666666667</v>
      </c>
      <c r="H36" s="85">
        <v>7</v>
      </c>
      <c r="I36" s="86"/>
      <c r="J36" s="29"/>
    </row>
    <row r="37" spans="1:10" ht="21" x14ac:dyDescent="0.25">
      <c r="A37" s="27">
        <v>42902</v>
      </c>
      <c r="B37" s="168" t="s">
        <v>60</v>
      </c>
      <c r="C37" s="86"/>
      <c r="D37" s="77">
        <v>5</v>
      </c>
      <c r="E37" s="75"/>
      <c r="F37" s="18">
        <v>363</v>
      </c>
      <c r="G37" s="28">
        <v>9.375E-2</v>
      </c>
      <c r="H37" s="85">
        <v>8</v>
      </c>
      <c r="I37" s="86"/>
      <c r="J37" s="29"/>
    </row>
    <row r="38" spans="1:10" ht="21" x14ac:dyDescent="0.25">
      <c r="A38" s="30">
        <v>42909</v>
      </c>
      <c r="B38" s="179" t="s">
        <v>61</v>
      </c>
      <c r="C38" s="180"/>
      <c r="D38" s="77">
        <v>17.399999999999999</v>
      </c>
      <c r="E38" s="75"/>
      <c r="F38" s="18">
        <v>624</v>
      </c>
      <c r="G38" s="28">
        <v>0.25</v>
      </c>
      <c r="H38" s="85">
        <v>6</v>
      </c>
      <c r="I38" s="86"/>
      <c r="J38" s="29"/>
    </row>
    <row r="39" spans="1:10" ht="21" x14ac:dyDescent="0.25">
      <c r="A39" s="22">
        <v>42916</v>
      </c>
      <c r="B39" s="82" t="s">
        <v>62</v>
      </c>
      <c r="C39" s="73"/>
      <c r="D39" s="77">
        <v>7.9</v>
      </c>
      <c r="E39" s="75"/>
      <c r="F39" s="18">
        <v>227</v>
      </c>
      <c r="G39" s="19">
        <v>9.7222222222222224E-2</v>
      </c>
      <c r="H39" s="72">
        <v>6</v>
      </c>
      <c r="I39" s="73"/>
      <c r="J39" s="31"/>
    </row>
    <row r="40" spans="1:10" ht="21" x14ac:dyDescent="0.25">
      <c r="A40" s="24">
        <v>42923</v>
      </c>
      <c r="B40" s="175" t="s">
        <v>63</v>
      </c>
      <c r="C40" s="176"/>
      <c r="D40" s="77">
        <v>13.5</v>
      </c>
      <c r="E40" s="75"/>
      <c r="F40" s="18">
        <v>915</v>
      </c>
      <c r="G40" s="19">
        <v>0.26041666666666669</v>
      </c>
      <c r="H40" s="72">
        <v>4</v>
      </c>
      <c r="I40" s="73"/>
      <c r="J40" s="31"/>
    </row>
    <row r="41" spans="1:10" ht="21" x14ac:dyDescent="0.25">
      <c r="A41" s="24">
        <v>42929</v>
      </c>
      <c r="B41" s="177" t="s">
        <v>64</v>
      </c>
      <c r="C41" s="178"/>
      <c r="D41" s="77">
        <v>10.5</v>
      </c>
      <c r="E41" s="75"/>
      <c r="F41" s="18">
        <v>610</v>
      </c>
      <c r="G41" s="19">
        <v>0.21875</v>
      </c>
      <c r="H41" s="72">
        <v>6</v>
      </c>
      <c r="I41" s="73"/>
      <c r="J41" s="31"/>
    </row>
    <row r="42" spans="1:10" ht="21" x14ac:dyDescent="0.25">
      <c r="A42" s="24">
        <v>42937</v>
      </c>
      <c r="B42" s="128" t="s">
        <v>65</v>
      </c>
      <c r="C42" s="129"/>
      <c r="D42" s="77">
        <v>10.4</v>
      </c>
      <c r="E42" s="75"/>
      <c r="F42" s="18">
        <v>550</v>
      </c>
      <c r="G42" s="19">
        <v>0.19791666666666666</v>
      </c>
      <c r="H42" s="72">
        <v>6</v>
      </c>
      <c r="I42" s="73"/>
      <c r="J42" s="31"/>
    </row>
    <row r="43" spans="1:10" ht="21" x14ac:dyDescent="0.25">
      <c r="A43" s="24">
        <v>42943</v>
      </c>
      <c r="B43" s="128" t="s">
        <v>66</v>
      </c>
      <c r="C43" s="129"/>
      <c r="D43" s="77">
        <v>13.8</v>
      </c>
      <c r="E43" s="75"/>
      <c r="F43" s="18">
        <v>900</v>
      </c>
      <c r="G43" s="19">
        <v>0.26041666666666669</v>
      </c>
      <c r="H43" s="72">
        <v>7</v>
      </c>
      <c r="I43" s="73"/>
      <c r="J43" s="31"/>
    </row>
    <row r="44" spans="1:10" ht="21" x14ac:dyDescent="0.25">
      <c r="A44" s="24">
        <v>42965</v>
      </c>
      <c r="B44" s="128" t="s">
        <v>67</v>
      </c>
      <c r="C44" s="129"/>
      <c r="D44" s="77">
        <v>11.3</v>
      </c>
      <c r="E44" s="75"/>
      <c r="F44" s="18">
        <v>871</v>
      </c>
      <c r="G44" s="19">
        <v>0.20833333333333334</v>
      </c>
      <c r="H44" s="72">
        <v>6</v>
      </c>
      <c r="I44" s="73"/>
      <c r="J44" s="31"/>
    </row>
    <row r="45" spans="1:10" ht="21" x14ac:dyDescent="0.25">
      <c r="A45" s="24">
        <v>42972</v>
      </c>
      <c r="B45" s="124" t="s">
        <v>68</v>
      </c>
      <c r="C45" s="125"/>
      <c r="D45" s="77">
        <v>14.5</v>
      </c>
      <c r="E45" s="75"/>
      <c r="F45" s="18">
        <v>890</v>
      </c>
      <c r="G45" s="19">
        <v>0.29166666666666669</v>
      </c>
      <c r="H45" s="72">
        <v>4</v>
      </c>
      <c r="I45" s="73"/>
      <c r="J45" s="31"/>
    </row>
    <row r="46" spans="1:10" ht="21" x14ac:dyDescent="0.25">
      <c r="A46" s="24">
        <v>42986</v>
      </c>
      <c r="B46" s="128" t="s">
        <v>69</v>
      </c>
      <c r="C46" s="129"/>
      <c r="D46" s="77">
        <v>16.8</v>
      </c>
      <c r="E46" s="75"/>
      <c r="F46" s="18">
        <v>674</v>
      </c>
      <c r="G46" s="19">
        <v>0.25</v>
      </c>
      <c r="H46" s="72">
        <v>6</v>
      </c>
      <c r="I46" s="73"/>
      <c r="J46" s="31"/>
    </row>
    <row r="47" spans="1:10" ht="21" x14ac:dyDescent="0.25">
      <c r="A47" s="22">
        <v>42989</v>
      </c>
      <c r="B47" s="172" t="s">
        <v>70</v>
      </c>
      <c r="C47" s="125"/>
      <c r="D47" s="77">
        <v>10.7</v>
      </c>
      <c r="E47" s="75"/>
      <c r="F47" s="18">
        <v>310</v>
      </c>
      <c r="G47" s="19">
        <v>0.14722222222222223</v>
      </c>
      <c r="H47" s="72">
        <v>5</v>
      </c>
      <c r="I47" s="73"/>
      <c r="J47" s="31"/>
    </row>
    <row r="48" spans="1:10" ht="21" x14ac:dyDescent="0.25">
      <c r="A48" s="24">
        <v>42993</v>
      </c>
      <c r="B48" s="173" t="s">
        <v>71</v>
      </c>
      <c r="C48" s="129"/>
      <c r="D48" s="77">
        <v>10</v>
      </c>
      <c r="E48" s="75"/>
      <c r="F48" s="18">
        <v>412</v>
      </c>
      <c r="G48" s="19">
        <v>0.15972222222222224</v>
      </c>
      <c r="H48" s="72">
        <v>8</v>
      </c>
      <c r="I48" s="73"/>
      <c r="J48" s="31"/>
    </row>
    <row r="49" spans="1:10" ht="21" x14ac:dyDescent="0.25">
      <c r="A49" s="22">
        <v>42996</v>
      </c>
      <c r="B49" s="172" t="s">
        <v>72</v>
      </c>
      <c r="C49" s="125"/>
      <c r="D49" s="77">
        <v>9.4</v>
      </c>
      <c r="E49" s="75"/>
      <c r="F49" s="18">
        <v>74</v>
      </c>
      <c r="G49" s="19">
        <v>9.8611111111111108E-2</v>
      </c>
      <c r="H49" s="72">
        <v>7</v>
      </c>
      <c r="I49" s="73"/>
      <c r="J49" s="31"/>
    </row>
    <row r="50" spans="1:10" ht="21" x14ac:dyDescent="0.25">
      <c r="A50" s="22">
        <v>43010</v>
      </c>
      <c r="B50" s="172" t="s">
        <v>73</v>
      </c>
      <c r="C50" s="125"/>
      <c r="D50" s="77">
        <v>8</v>
      </c>
      <c r="E50" s="75"/>
      <c r="F50" s="18">
        <v>230</v>
      </c>
      <c r="G50" s="19">
        <v>0.125</v>
      </c>
      <c r="H50" s="72">
        <v>3</v>
      </c>
      <c r="I50" s="73"/>
      <c r="J50" s="31"/>
    </row>
    <row r="51" spans="1:10" s="191" customFormat="1" ht="21" x14ac:dyDescent="0.25">
      <c r="A51" s="181">
        <v>43014</v>
      </c>
      <c r="B51" s="182" t="s">
        <v>76</v>
      </c>
      <c r="C51" s="183"/>
      <c r="D51" s="184">
        <v>12.5</v>
      </c>
      <c r="E51" s="185"/>
      <c r="F51" s="186">
        <v>913</v>
      </c>
      <c r="G51" s="187" t="s">
        <v>75</v>
      </c>
      <c r="H51" s="188">
        <v>3</v>
      </c>
      <c r="I51" s="189"/>
      <c r="J51" s="190"/>
    </row>
    <row r="52" spans="1:10" ht="21" x14ac:dyDescent="0.25">
      <c r="A52" s="24"/>
      <c r="B52" s="32"/>
      <c r="C52" s="33"/>
      <c r="D52" s="77"/>
      <c r="E52" s="75"/>
      <c r="F52" s="18"/>
      <c r="G52" s="19"/>
      <c r="H52" s="74"/>
      <c r="I52" s="91"/>
      <c r="J52" s="31"/>
    </row>
    <row r="53" spans="1:10" ht="21" x14ac:dyDescent="0.25">
      <c r="A53" s="24"/>
      <c r="B53" s="32"/>
      <c r="C53" s="33"/>
      <c r="D53" s="77"/>
      <c r="E53" s="75"/>
      <c r="F53" s="18"/>
      <c r="G53" s="19"/>
      <c r="H53" s="74"/>
      <c r="I53" s="91"/>
      <c r="J53" s="31"/>
    </row>
    <row r="54" spans="1:10" ht="21" x14ac:dyDescent="0.25">
      <c r="A54" s="24"/>
      <c r="B54" s="32"/>
      <c r="C54" s="33"/>
      <c r="D54" s="77"/>
      <c r="E54" s="75"/>
      <c r="F54" s="18"/>
      <c r="G54" s="19"/>
      <c r="H54" s="74"/>
      <c r="I54" s="91"/>
      <c r="J54" s="31"/>
    </row>
    <row r="55" spans="1:10" ht="21" x14ac:dyDescent="0.25">
      <c r="A55" s="24"/>
      <c r="B55" s="32"/>
      <c r="C55" s="33"/>
      <c r="D55" s="77"/>
      <c r="E55" s="75"/>
      <c r="F55" s="18"/>
      <c r="G55" s="19"/>
      <c r="H55" s="74"/>
      <c r="I55" s="91"/>
      <c r="J55" s="31"/>
    </row>
    <row r="56" spans="1:10" ht="21" x14ac:dyDescent="0.25">
      <c r="A56" s="24"/>
      <c r="B56" s="32"/>
      <c r="C56" s="33"/>
      <c r="D56" s="77"/>
      <c r="E56" s="75"/>
      <c r="F56" s="18"/>
      <c r="G56" s="19"/>
      <c r="H56" s="74"/>
      <c r="I56" s="91"/>
      <c r="J56" s="31"/>
    </row>
    <row r="57" spans="1:10" ht="21.95" customHeight="1" x14ac:dyDescent="0.25">
      <c r="A57" s="22"/>
      <c r="B57" s="89"/>
      <c r="C57" s="90"/>
      <c r="D57" s="77"/>
      <c r="E57" s="75"/>
      <c r="F57" s="18"/>
      <c r="G57" s="19"/>
      <c r="H57" s="74"/>
      <c r="I57" s="91"/>
      <c r="J57" s="31"/>
    </row>
    <row r="58" spans="1:10" s="8" customFormat="1" ht="6" customHeight="1" thickBot="1" x14ac:dyDescent="0.3">
      <c r="A58" s="34"/>
      <c r="B58" s="126"/>
      <c r="C58" s="127"/>
      <c r="D58" s="96"/>
      <c r="E58" s="97"/>
      <c r="F58" s="18"/>
      <c r="G58" s="35"/>
      <c r="H58" s="170"/>
      <c r="I58" s="171"/>
      <c r="J58" s="36"/>
    </row>
    <row r="59" spans="1:10" ht="27" customHeight="1" thickBot="1" x14ac:dyDescent="0.3">
      <c r="A59" s="100"/>
      <c r="B59" s="101"/>
      <c r="C59" s="101"/>
      <c r="D59" s="101"/>
      <c r="E59" s="101"/>
      <c r="F59" s="101"/>
      <c r="G59" s="101"/>
      <c r="H59" s="101"/>
      <c r="I59" s="101"/>
      <c r="J59" s="102"/>
    </row>
    <row r="60" spans="1:10" ht="27" customHeight="1" thickTop="1" thickBot="1" x14ac:dyDescent="0.3">
      <c r="A60" s="92" t="s">
        <v>5</v>
      </c>
      <c r="B60" s="93"/>
      <c r="C60" s="37">
        <f>COUNTA(A4:A58)</f>
        <v>48</v>
      </c>
      <c r="D60" s="174" t="s">
        <v>23</v>
      </c>
      <c r="E60" s="106"/>
      <c r="F60" s="38">
        <v>6</v>
      </c>
      <c r="G60" s="105" t="s">
        <v>24</v>
      </c>
      <c r="H60" s="106"/>
      <c r="I60" s="94" t="s">
        <v>21</v>
      </c>
      <c r="J60" s="95"/>
    </row>
    <row r="61" spans="1:10" ht="27" customHeight="1" thickTop="1" thickBot="1" x14ac:dyDescent="0.3">
      <c r="A61" s="98" t="s">
        <v>18</v>
      </c>
      <c r="B61" s="99"/>
      <c r="C61" s="103">
        <f>MAX(D4:D58)</f>
        <v>17.399999999999999</v>
      </c>
      <c r="D61" s="104"/>
      <c r="E61" s="161">
        <f>MAX(F4:F58)</f>
        <v>915</v>
      </c>
      <c r="F61" s="162"/>
      <c r="G61" s="39">
        <f>MAX(G4:G58)</f>
        <v>0.29166666666666669</v>
      </c>
      <c r="H61" s="40">
        <f>MAX(H4:H58)</f>
        <v>10</v>
      </c>
      <c r="I61" s="120">
        <f>C64/G64/24</f>
        <v>2.9640454163162313</v>
      </c>
      <c r="J61" s="121"/>
    </row>
    <row r="62" spans="1:10" ht="27" customHeight="1" thickTop="1" thickBot="1" x14ac:dyDescent="0.3">
      <c r="A62" s="113" t="s">
        <v>19</v>
      </c>
      <c r="B62" s="114"/>
      <c r="C62" s="115">
        <f>MIN(D4:D58)</f>
        <v>5</v>
      </c>
      <c r="D62" s="116"/>
      <c r="E62" s="78">
        <f>MIN(F4:F58)</f>
        <v>28</v>
      </c>
      <c r="F62" s="79"/>
      <c r="G62" s="41">
        <f>MIN(G4:G58)</f>
        <v>9.375E-2</v>
      </c>
      <c r="H62" s="42">
        <f>MIN(H4:H58)</f>
        <v>2</v>
      </c>
      <c r="I62" s="43"/>
      <c r="J62" s="44"/>
    </row>
    <row r="63" spans="1:10" ht="27" customHeight="1" thickTop="1" thickBot="1" x14ac:dyDescent="0.3">
      <c r="A63" s="107" t="s">
        <v>17</v>
      </c>
      <c r="B63" s="108"/>
      <c r="C63" s="109">
        <f>AVERAGE(D4:D58)</f>
        <v>9.7895833333333311</v>
      </c>
      <c r="D63" s="110"/>
      <c r="E63" s="122">
        <f>AVERAGE(F4:F58)</f>
        <v>340.08333333333331</v>
      </c>
      <c r="F63" s="123"/>
      <c r="G63" s="45">
        <f>AVERAGE(G4:G58)</f>
        <v>0.1405437352245863</v>
      </c>
      <c r="H63" s="46">
        <f>AVERAGE(H4:H58)</f>
        <v>5.708333333333333</v>
      </c>
      <c r="I63" s="117">
        <f>SUM(H4:H58)</f>
        <v>274</v>
      </c>
      <c r="J63" s="118"/>
    </row>
    <row r="64" spans="1:10" ht="24" customHeight="1" thickTop="1" thickBot="1" x14ac:dyDescent="0.3">
      <c r="A64" s="47" t="s">
        <v>15</v>
      </c>
      <c r="B64" s="48"/>
      <c r="C64" s="111">
        <f>SUM(D4:D57)</f>
        <v>469.89999999999986</v>
      </c>
      <c r="D64" s="112"/>
      <c r="E64" s="87">
        <f>SUM(F4:F58)</f>
        <v>16324</v>
      </c>
      <c r="F64" s="88"/>
      <c r="G64" s="49">
        <f>SUM(G4:G58)</f>
        <v>6.6055555555555561</v>
      </c>
      <c r="H64" s="50"/>
      <c r="I64" s="119"/>
      <c r="J64" s="118"/>
    </row>
    <row r="65" spans="1:10" ht="27" thickBot="1" x14ac:dyDescent="0.3">
      <c r="A65" s="65" t="s">
        <v>26</v>
      </c>
      <c r="B65" s="66"/>
      <c r="C65" s="67" t="s">
        <v>27</v>
      </c>
      <c r="D65" s="68"/>
      <c r="E65" s="69"/>
      <c r="F65" s="51">
        <v>1</v>
      </c>
      <c r="G65" s="70" t="s">
        <v>25</v>
      </c>
      <c r="H65" s="71"/>
      <c r="I65" s="71"/>
      <c r="J65" s="52">
        <v>11</v>
      </c>
    </row>
    <row r="66" spans="1:10" x14ac:dyDescent="0.25">
      <c r="A66" s="53"/>
      <c r="F66" s="56"/>
      <c r="G66" s="57"/>
    </row>
    <row r="67" spans="1:10" x14ac:dyDescent="0.25">
      <c r="A67" s="53"/>
    </row>
    <row r="68" spans="1:10" x14ac:dyDescent="0.25">
      <c r="A68" s="53"/>
    </row>
    <row r="69" spans="1:10" x14ac:dyDescent="0.25">
      <c r="A69" s="53"/>
    </row>
    <row r="70" spans="1:10" x14ac:dyDescent="0.25">
      <c r="A70" s="53"/>
    </row>
    <row r="71" spans="1:10" x14ac:dyDescent="0.25">
      <c r="A71" s="53"/>
    </row>
    <row r="72" spans="1:10" x14ac:dyDescent="0.25">
      <c r="A72" s="53"/>
    </row>
    <row r="73" spans="1:10" x14ac:dyDescent="0.25">
      <c r="A73" s="53"/>
    </row>
    <row r="74" spans="1:10" x14ac:dyDescent="0.25">
      <c r="A74" s="53"/>
    </row>
    <row r="75" spans="1:10" x14ac:dyDescent="0.25">
      <c r="A75" s="53"/>
    </row>
    <row r="76" spans="1:10" x14ac:dyDescent="0.25">
      <c r="A76" s="53"/>
    </row>
    <row r="77" spans="1:10" x14ac:dyDescent="0.25">
      <c r="A77" s="53"/>
    </row>
    <row r="78" spans="1:10" x14ac:dyDescent="0.25">
      <c r="A78" s="53"/>
    </row>
    <row r="79" spans="1:10" x14ac:dyDescent="0.25">
      <c r="A79" s="53"/>
    </row>
    <row r="80" spans="1:10" x14ac:dyDescent="0.25">
      <c r="A80" s="53"/>
    </row>
    <row r="81" spans="1:1" x14ac:dyDescent="0.25">
      <c r="A81" s="53"/>
    </row>
    <row r="82" spans="1:1" x14ac:dyDescent="0.25">
      <c r="A82" s="53"/>
    </row>
    <row r="83" spans="1:1" x14ac:dyDescent="0.25">
      <c r="A83" s="53"/>
    </row>
  </sheetData>
  <customSheetViews>
    <customSheetView guid="{C9DE0255-BC3D-4694-98B9-7B1D1FA912C8}" scale="124" showRowCol="0" fitToPage="1" topLeftCell="A46">
      <selection activeCell="F51" sqref="F51"/>
      <pageMargins left="0.43307086614173229" right="0.43307086614173229" top="0.55118110236220474" bottom="0.55118110236220474" header="0.31496062992125984" footer="0.31496062992125984"/>
      <printOptions horizontalCentered="1" verticalCentered="1"/>
      <pageSetup paperSize="9" scale="61" fitToWidth="0" orientation="portrait" r:id="rId1"/>
      <headerFooter scaleWithDoc="0" alignWithMargins="0">
        <oddFooter xml:space="preserve">&amp;C
</oddFooter>
      </headerFooter>
    </customSheetView>
  </customSheetViews>
  <mergeCells count="186">
    <mergeCell ref="D52:E52"/>
    <mergeCell ref="D53:E53"/>
    <mergeCell ref="D54:E54"/>
    <mergeCell ref="D55:E55"/>
    <mergeCell ref="D56:E56"/>
    <mergeCell ref="H52:I52"/>
    <mergeCell ref="H53:I53"/>
    <mergeCell ref="H54:I54"/>
    <mergeCell ref="H55:I55"/>
    <mergeCell ref="H56:I56"/>
    <mergeCell ref="D20:E20"/>
    <mergeCell ref="D21:E21"/>
    <mergeCell ref="D60:E60"/>
    <mergeCell ref="H44:I44"/>
    <mergeCell ref="B49:C49"/>
    <mergeCell ref="D49:E49"/>
    <mergeCell ref="D38:E38"/>
    <mergeCell ref="B40:C40"/>
    <mergeCell ref="B43:C43"/>
    <mergeCell ref="D43:E43"/>
    <mergeCell ref="H43:I43"/>
    <mergeCell ref="B42:C42"/>
    <mergeCell ref="D42:E42"/>
    <mergeCell ref="B39:C39"/>
    <mergeCell ref="D39:E39"/>
    <mergeCell ref="H39:I39"/>
    <mergeCell ref="B41:C41"/>
    <mergeCell ref="D41:E41"/>
    <mergeCell ref="H41:I41"/>
    <mergeCell ref="D40:E40"/>
    <mergeCell ref="H22:I22"/>
    <mergeCell ref="H23:I23"/>
    <mergeCell ref="B38:C38"/>
    <mergeCell ref="D51:E51"/>
    <mergeCell ref="H51:I51"/>
    <mergeCell ref="D45:E45"/>
    <mergeCell ref="B46:C46"/>
    <mergeCell ref="B47:C47"/>
    <mergeCell ref="B48:C48"/>
    <mergeCell ref="B50:C50"/>
    <mergeCell ref="D46:E46"/>
    <mergeCell ref="D47:E47"/>
    <mergeCell ref="D48:E48"/>
    <mergeCell ref="H46:I46"/>
    <mergeCell ref="H47:I47"/>
    <mergeCell ref="H48:I48"/>
    <mergeCell ref="H50:I50"/>
    <mergeCell ref="D50:E50"/>
    <mergeCell ref="E61:F61"/>
    <mergeCell ref="H36:I36"/>
    <mergeCell ref="D31:E31"/>
    <mergeCell ref="B31:C31"/>
    <mergeCell ref="B33:C33"/>
    <mergeCell ref="B34:C34"/>
    <mergeCell ref="B35:C35"/>
    <mergeCell ref="B36:C36"/>
    <mergeCell ref="H33:I33"/>
    <mergeCell ref="H34:I34"/>
    <mergeCell ref="H35:I35"/>
    <mergeCell ref="D36:E36"/>
    <mergeCell ref="D35:E35"/>
    <mergeCell ref="H32:I32"/>
    <mergeCell ref="B37:C37"/>
    <mergeCell ref="D34:E34"/>
    <mergeCell ref="D44:E44"/>
    <mergeCell ref="H58:I58"/>
    <mergeCell ref="H40:I40"/>
    <mergeCell ref="H38:I38"/>
    <mergeCell ref="H42:I42"/>
    <mergeCell ref="H45:I45"/>
    <mergeCell ref="H49:I49"/>
    <mergeCell ref="B51:C51"/>
    <mergeCell ref="B17:C17"/>
    <mergeCell ref="D19:E19"/>
    <mergeCell ref="H26:I26"/>
    <mergeCell ref="B19:C19"/>
    <mergeCell ref="H19:I19"/>
    <mergeCell ref="B18:C18"/>
    <mergeCell ref="B22:C22"/>
    <mergeCell ref="B23:C23"/>
    <mergeCell ref="H20:I20"/>
    <mergeCell ref="H21:I21"/>
    <mergeCell ref="D23:E23"/>
    <mergeCell ref="B24:C24"/>
    <mergeCell ref="D24:E24"/>
    <mergeCell ref="D17:E17"/>
    <mergeCell ref="D18:E18"/>
    <mergeCell ref="B25:C25"/>
    <mergeCell ref="B26:C26"/>
    <mergeCell ref="D26:E26"/>
    <mergeCell ref="H25:I25"/>
    <mergeCell ref="B20:C20"/>
    <mergeCell ref="H18:I18"/>
    <mergeCell ref="D22:E22"/>
    <mergeCell ref="H17:I17"/>
    <mergeCell ref="B21:C21"/>
    <mergeCell ref="A1:J1"/>
    <mergeCell ref="B8:C8"/>
    <mergeCell ref="D2:E2"/>
    <mergeCell ref="H5:I5"/>
    <mergeCell ref="D6:E6"/>
    <mergeCell ref="B13:C13"/>
    <mergeCell ref="B9:C9"/>
    <mergeCell ref="H8:I8"/>
    <mergeCell ref="D7:E7"/>
    <mergeCell ref="D10:E10"/>
    <mergeCell ref="D11:E11"/>
    <mergeCell ref="H10:I10"/>
    <mergeCell ref="H11:I11"/>
    <mergeCell ref="H12:I12"/>
    <mergeCell ref="H7:I7"/>
    <mergeCell ref="D8:E8"/>
    <mergeCell ref="B10:C10"/>
    <mergeCell ref="B11:C11"/>
    <mergeCell ref="B12:C12"/>
    <mergeCell ref="A3:J3"/>
    <mergeCell ref="D5:E5"/>
    <mergeCell ref="D12:E12"/>
    <mergeCell ref="B7:C7"/>
    <mergeCell ref="H6:I6"/>
    <mergeCell ref="H14:I14"/>
    <mergeCell ref="H15:I15"/>
    <mergeCell ref="H16:I16"/>
    <mergeCell ref="D14:E14"/>
    <mergeCell ref="D15:E15"/>
    <mergeCell ref="B14:C14"/>
    <mergeCell ref="B15:C15"/>
    <mergeCell ref="B16:C16"/>
    <mergeCell ref="D16:E16"/>
    <mergeCell ref="H9:I9"/>
    <mergeCell ref="D13:E13"/>
    <mergeCell ref="H13:I13"/>
    <mergeCell ref="B4:C4"/>
    <mergeCell ref="B5:C5"/>
    <mergeCell ref="B6:C6"/>
    <mergeCell ref="D4:E4"/>
    <mergeCell ref="H4:I4"/>
    <mergeCell ref="D9:E9"/>
    <mergeCell ref="H37:I37"/>
    <mergeCell ref="D25:E25"/>
    <mergeCell ref="E64:F64"/>
    <mergeCell ref="B57:C57"/>
    <mergeCell ref="D57:E57"/>
    <mergeCell ref="H57:I57"/>
    <mergeCell ref="A60:B60"/>
    <mergeCell ref="I60:J60"/>
    <mergeCell ref="D58:E58"/>
    <mergeCell ref="A61:B61"/>
    <mergeCell ref="A59:J59"/>
    <mergeCell ref="C61:D61"/>
    <mergeCell ref="G60:H60"/>
    <mergeCell ref="A63:B63"/>
    <mergeCell ref="C63:D63"/>
    <mergeCell ref="C64:D64"/>
    <mergeCell ref="A62:B62"/>
    <mergeCell ref="C62:D62"/>
    <mergeCell ref="I63:J64"/>
    <mergeCell ref="I61:J61"/>
    <mergeCell ref="E63:F63"/>
    <mergeCell ref="B45:C45"/>
    <mergeCell ref="B58:C58"/>
    <mergeCell ref="B44:C44"/>
    <mergeCell ref="B2:C2"/>
    <mergeCell ref="H2:I2"/>
    <mergeCell ref="A65:B65"/>
    <mergeCell ref="C65:E65"/>
    <mergeCell ref="G65:I65"/>
    <mergeCell ref="H28:I28"/>
    <mergeCell ref="H24:I24"/>
    <mergeCell ref="B32:C32"/>
    <mergeCell ref="D32:E32"/>
    <mergeCell ref="D29:E29"/>
    <mergeCell ref="H31:I31"/>
    <mergeCell ref="H30:I30"/>
    <mergeCell ref="H29:I29"/>
    <mergeCell ref="E62:F62"/>
    <mergeCell ref="D30:E30"/>
    <mergeCell ref="B28:C28"/>
    <mergeCell ref="B27:C27"/>
    <mergeCell ref="D28:E28"/>
    <mergeCell ref="D27:E27"/>
    <mergeCell ref="H27:I27"/>
    <mergeCell ref="D37:E37"/>
    <mergeCell ref="B29:C29"/>
    <mergeCell ref="D33:E33"/>
    <mergeCell ref="B30:C30"/>
  </mergeCells>
  <conditionalFormatting sqref="F60">
    <cfRule type="colorScale" priority="1">
      <colorScale>
        <cfvo type="min"/>
        <cfvo type="max"/>
        <color rgb="FF008000"/>
        <color rgb="FFFFEF9C"/>
      </colorScale>
    </cfRule>
    <cfRule type="cellIs" dxfId="0" priority="2" operator="equal">
      <formula>3</formula>
    </cfRule>
  </conditionalFormatting>
  <printOptions horizontalCentered="1" verticalCentered="1"/>
  <pageMargins left="0.43307086614173229" right="0.43307086614173229" top="0.55118110236220474" bottom="0.55118110236220474" header="0.31496062992125984" footer="0.31496062992125984"/>
  <pageSetup paperSize="9" scale="53" fitToWidth="0" orientation="portrait" r:id="rId2"/>
  <headerFooter scaleWithDoc="0" alignWithMargins="0">
    <oddFooter xml:space="preserve">&amp;C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4"/>
  <sheetViews>
    <sheetView topLeftCell="A7" workbookViewId="0"/>
  </sheetViews>
  <sheetFormatPr baseColWidth="10" defaultColWidth="11.42578125" defaultRowHeight="15" x14ac:dyDescent="0.25"/>
  <sheetData>
    <row r="1" spans="1:7" ht="19.5" customHeight="1" x14ac:dyDescent="0.25"/>
    <row r="2" spans="1:7" ht="19.5" customHeight="1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</row>
    <row r="3" spans="1:7" ht="19.5" customHeight="1" x14ac:dyDescent="0.25"/>
    <row r="4" spans="1:7" ht="19.5" customHeight="1" x14ac:dyDescent="0.25">
      <c r="A4" t="s">
        <v>13</v>
      </c>
      <c r="B4" t="s">
        <v>14</v>
      </c>
      <c r="C4" t="s">
        <v>11</v>
      </c>
      <c r="D4" t="s">
        <v>16</v>
      </c>
    </row>
  </sheetData>
  <customSheetViews>
    <customSheetView guid="{C9DE0255-BC3D-4694-98B9-7B1D1FA912C8}"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k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Bernard</cp:lastModifiedBy>
  <cp:lastPrinted>2017-10-06T15:34:50Z</cp:lastPrinted>
  <dcterms:created xsi:type="dcterms:W3CDTF">2014-03-07T05:29:38Z</dcterms:created>
  <dcterms:modified xsi:type="dcterms:W3CDTF">2017-10-06T15:35:05Z</dcterms:modified>
</cp:coreProperties>
</file>