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240" yWindow="105" windowWidth="20115" windowHeight="7680"/>
  </bookViews>
  <sheets>
    <sheet name="Feuil1" sheetId="1" r:id="rId1"/>
    <sheet name="Base Données" sheetId="2" state="hidden" r:id="rId2"/>
    <sheet name="Codes_Prolongation" sheetId="3" state="hidden" r:id="rId3"/>
  </sheets>
  <definedNames>
    <definedName name="etat_cmd">'Base Données'!$A:$A</definedName>
  </definedNames>
  <calcPr calcId="144525"/>
</workbook>
</file>

<file path=xl/calcChain.xml><?xml version="1.0" encoding="utf-8"?>
<calcChain xmlns="http://schemas.openxmlformats.org/spreadsheetml/2006/main">
  <c r="C8" i="3" l="1"/>
  <c r="C7" i="3"/>
  <c r="C6" i="3"/>
  <c r="C5" i="3"/>
  <c r="C4" i="3"/>
  <c r="C3" i="3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<sst xmlns="http://schemas.openxmlformats.org/spreadsheetml/2006/main" count="32" uniqueCount="22">
  <si>
    <t>Date 
Ordre de Fabrication</t>
  </si>
  <si>
    <t>Date Finalisation de Production</t>
  </si>
  <si>
    <t>Délais de Fabrication
 (en Jours)</t>
  </si>
  <si>
    <t>Cmd
Depuis</t>
  </si>
  <si>
    <t>Etat de marchandise</t>
  </si>
  <si>
    <t>Livrée</t>
  </si>
  <si>
    <t>En Stock</t>
  </si>
  <si>
    <t>Cmd Reçu</t>
  </si>
  <si>
    <t>Fausse Résultat</t>
  </si>
  <si>
    <t>Formule Excel ou VBA pour Date Fixe</t>
  </si>
  <si>
    <t>Login</t>
  </si>
  <si>
    <t>Mot de Passe</t>
  </si>
  <si>
    <t>Administrateur</t>
  </si>
  <si>
    <t>Dates_Limites</t>
  </si>
  <si>
    <t>Assist_Com2</t>
  </si>
  <si>
    <t>Assist_Com3</t>
  </si>
  <si>
    <t>Assist_Com4</t>
  </si>
  <si>
    <t>Assist_Com5</t>
  </si>
  <si>
    <t>Assist_Com6</t>
  </si>
  <si>
    <t>Assist_Com7</t>
  </si>
  <si>
    <t>ADM123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</si>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</sst>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;@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sz val="10"/>
      <name val="Arial"/>
      <family val="2"/>
    </font>
    <font>
      <b/>
      <u/>
      <sz val="13"/>
      <name val="Arial"/>
      <family val="2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0"/>
      <name val="Arial"/>
      <family val="2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22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165" fontId="5" fillId="0" borderId="1" xfId="0" applyNumberFormat="1" applyFont="1" applyFill="1" applyBorder="1" applyAlignment="1" applyProtection="1">
      <alignment horizontal="center" vertical="center"/>
    </xf>
    <xf numFmtId="164" fontId="7" fillId="5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13" fillId="0" borderId="0" xfId="0" applyFont="1"/>
    <xf numFmtId="0" fontId="14" fillId="0" borderId="0" xfId="2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2"/>
  <sheetViews>
    <sheetView tabSelected="1" workbookViewId="0">
      <selection sqref="A1:XFD1048576"/>
    </sheetView>
  </sheetViews>
  <sheetFormatPr baseColWidth="10" defaultColWidth="11.42578125" defaultRowHeight="23.25" x14ac:dyDescent="0.35"/>
  <cols>
    <col min="1" max="1" width="38.85546875" style="14" bestFit="1" customWidth="1"/>
    <col min="2" max="3" width="24.42578125" style="14" customWidth="1"/>
    <col min="4" max="4" width="27.140625" style="14" bestFit="1" customWidth="1"/>
    <col min="5" max="5" width="24.42578125" style="14" customWidth="1"/>
    <col min="6" max="16384" width="11.42578125" style="10"/>
  </cols>
  <sheetData>
    <row r="1" spans="1:8" ht="70.5" thickBot="1" x14ac:dyDescent="0.3">
      <c r="A1" s="7" t="s">
        <v>0</v>
      </c>
      <c r="B1" s="8" t="s">
        <v>1</v>
      </c>
      <c r="C1" s="1" t="s">
        <v>2</v>
      </c>
      <c r="D1" s="1" t="s">
        <v>3</v>
      </c>
      <c r="E1" s="9" t="s">
        <v>4</v>
      </c>
    </row>
    <row r="2" spans="1:8" thickBot="1" x14ac:dyDescent="0.3">
      <c r="A2" s="11">
        <v>43024</v>
      </c>
      <c r="B2" s="12"/>
      <c r="C2" s="2" t="str">
        <f>IFERROR(B2-A2 &amp; " Jours","En Production")</f>
        <v>-43024 Jours</v>
      </c>
      <c r="D2" s="4" t="str">
        <f t="shared" ref="D2:D9" ca="1" si="0">IF(OR(E2&lt;&gt;"Livrée",E2&lt;&gt;"En Stock"),"Commande Préparé","depuis " &amp; TODAY()-A2 &amp; " Jours ")</f>
        <v>Commande Préparé</v>
      </c>
      <c r="E2" s="13" t="s">
        <v>5</v>
      </c>
    </row>
    <row r="3" spans="1:8" thickBot="1" x14ac:dyDescent="0.3">
      <c r="A3" s="11">
        <v>43021</v>
      </c>
      <c r="B3" s="12"/>
      <c r="C3" s="2" t="str">
        <f t="shared" ref="C3:C9" si="1">IFERROR(B3-A3 &amp; " Jours","En Production")</f>
        <v>-43021 Jours</v>
      </c>
      <c r="D3" s="3" t="str">
        <f t="shared" ca="1" si="0"/>
        <v>Commande Préparé</v>
      </c>
      <c r="E3" s="13" t="s">
        <v>7</v>
      </c>
      <c r="G3" s="20" t="s">
        <v>8</v>
      </c>
      <c r="H3" s="21"/>
    </row>
    <row r="4" spans="1:8" ht="22.5" x14ac:dyDescent="0.25">
      <c r="A4" s="11">
        <v>43024</v>
      </c>
      <c r="B4" s="12"/>
      <c r="C4" s="2" t="str">
        <f t="shared" si="1"/>
        <v>-43024 Jours</v>
      </c>
      <c r="D4" s="4" t="str">
        <f t="shared" ca="1" si="0"/>
        <v>Commande Préparé</v>
      </c>
      <c r="E4" s="13" t="s">
        <v>6</v>
      </c>
    </row>
    <row r="5" spans="1:8" ht="22.5" x14ac:dyDescent="0.25">
      <c r="A5" s="11">
        <v>43025</v>
      </c>
      <c r="B5" s="12"/>
      <c r="C5" s="2" t="str">
        <f t="shared" si="1"/>
        <v>-43025 Jours</v>
      </c>
      <c r="D5" s="4" t="str">
        <f t="shared" ca="1" si="0"/>
        <v>Commande Préparé</v>
      </c>
      <c r="E5" s="13" t="s">
        <v>5</v>
      </c>
    </row>
    <row r="6" spans="1:8" thickBot="1" x14ac:dyDescent="0.3">
      <c r="A6" s="11">
        <v>42979</v>
      </c>
      <c r="B6" s="12"/>
      <c r="C6" s="2" t="str">
        <f t="shared" si="1"/>
        <v>-42979 Jours</v>
      </c>
      <c r="D6" s="4" t="str">
        <f t="shared" ca="1" si="0"/>
        <v>Commande Préparé</v>
      </c>
      <c r="E6" s="13" t="s">
        <v>6</v>
      </c>
    </row>
    <row r="7" spans="1:8" thickBot="1" x14ac:dyDescent="0.3">
      <c r="A7" s="11">
        <v>43033</v>
      </c>
      <c r="B7" s="12"/>
      <c r="C7" s="2" t="str">
        <f t="shared" si="1"/>
        <v>-43033 Jours</v>
      </c>
      <c r="D7" s="3" t="str">
        <f ca="1">IF(OR(E7&lt;&gt;"Livrée",E7&lt;&gt;"En Stock"),"Commande Préparé","depuis " &amp; TODAY()-A7 &amp; " Jours ")</f>
        <v>Commande Préparé</v>
      </c>
      <c r="E7" s="13" t="s">
        <v>7</v>
      </c>
      <c r="G7" s="20" t="s">
        <v>8</v>
      </c>
      <c r="H7" s="21"/>
    </row>
    <row r="8" spans="1:8" ht="22.5" x14ac:dyDescent="0.25">
      <c r="A8" s="11">
        <v>43031</v>
      </c>
      <c r="B8" s="12"/>
      <c r="C8" s="2" t="str">
        <f t="shared" si="1"/>
        <v>-43031 Jours</v>
      </c>
      <c r="D8" s="4" t="str">
        <f t="shared" ca="1" si="0"/>
        <v>Commande Préparé</v>
      </c>
      <c r="E8" s="13" t="s">
        <v>5</v>
      </c>
    </row>
    <row r="9" spans="1:8" ht="22.5" x14ac:dyDescent="0.25">
      <c r="A9" s="11">
        <v>43025</v>
      </c>
      <c r="B9" s="12"/>
      <c r="C9" s="2" t="str">
        <f t="shared" si="1"/>
        <v>-43025 Jours</v>
      </c>
      <c r="D9" s="4" t="str">
        <f t="shared" ca="1" si="0"/>
        <v>Commande Préparé</v>
      </c>
      <c r="E9" s="13" t="s">
        <v>6</v>
      </c>
    </row>
    <row r="10" spans="1:8" ht="24" thickBot="1" x14ac:dyDescent="0.4"/>
    <row r="11" spans="1:8" x14ac:dyDescent="0.35">
      <c r="B11" s="18" t="s">
        <v>9</v>
      </c>
    </row>
    <row r="12" spans="1:8" ht="24" thickBot="1" x14ac:dyDescent="0.4">
      <c r="B12" s="19"/>
    </row>
  </sheetData>
  <sheetProtection password="C764" sheet="1" selectLockedCells="1"/>
  <mergeCells count="3">
    <mergeCell ref="B11:B12"/>
    <mergeCell ref="G3:H3"/>
    <mergeCell ref="G7:H7"/>
  </mergeCells>
  <conditionalFormatting sqref="E1:E1048576">
    <cfRule type="containsText" dxfId="1" priority="1" operator="containsText" text="En Stock">
      <formula>NOT(ISERROR(SEARCH("En Stock",E1)))</formula>
    </cfRule>
    <cfRule type="containsText" dxfId="0" priority="2" operator="containsText" text="Livrée">
      <formula>NOT(ISERROR(SEARCH("Livrée",E1)))</formula>
    </cfRule>
  </conditionalFormatting>
  <dataValidations count="1">
    <dataValidation type="list" allowBlank="1" showInputMessage="1" showErrorMessage="1" sqref="E2:E9">
      <formula1>etat_cmd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B7" sqref="B7"/>
    </sheetView>
  </sheetViews>
  <sheetFormatPr baseColWidth="10" defaultColWidth="11.42578125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</sheetData>
  <sheetProtection password="C764"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12"/>
  <sheetViews>
    <sheetView workbookViewId="0">
      <selection sqref="A1:XFD1048576"/>
    </sheetView>
  </sheetViews>
  <sheetFormatPr baseColWidth="10" defaultRowHeight="15" x14ac:dyDescent="0.25"/>
  <cols>
    <col min="1" max="1" width="18" bestFit="1" customWidth="1"/>
    <col min="2" max="2" width="16.42578125" bestFit="1" customWidth="1"/>
    <col min="3" max="3" width="15.5703125" bestFit="1" customWidth="1"/>
  </cols>
  <sheetData>
    <row r="1" spans="1:3" ht="17.25" x14ac:dyDescent="0.25">
      <c r="A1" s="5" t="s">
        <v>10</v>
      </c>
      <c r="B1" s="5" t="s">
        <v>11</v>
      </c>
      <c r="C1" s="6" t="s">
        <v>13</v>
      </c>
    </row>
    <row r="2" spans="1:3" ht="17.25" x14ac:dyDescent="0.25">
      <c r="A2" s="16" t="s">
        <v>21</v>
      </c>
      <c r="B2" s="16" t="s">
        <v>21</v>
      </c>
      <c r="C2" s="17">
        <v>43108</v>
      </c>
    </row>
    <row r="3" spans="1:3" ht="17.25" x14ac:dyDescent="0.25">
      <c r="A3" s="16" t="s">
        <v>14</v>
      </c>
      <c r="B3" s="16">
        <v>321</v>
      </c>
      <c r="C3" s="17">
        <f t="shared" ref="C3:C8" si="0">C2+7</f>
        <v>43115</v>
      </c>
    </row>
    <row r="4" spans="1:3" ht="17.25" x14ac:dyDescent="0.25">
      <c r="A4" s="16" t="s">
        <v>15</v>
      </c>
      <c r="B4" s="16">
        <v>104</v>
      </c>
      <c r="C4" s="17">
        <f t="shared" si="0"/>
        <v>43122</v>
      </c>
    </row>
    <row r="5" spans="1:3" ht="17.25" x14ac:dyDescent="0.25">
      <c r="A5" s="16" t="s">
        <v>16</v>
      </c>
      <c r="B5" s="16">
        <v>180</v>
      </c>
      <c r="C5" s="17">
        <f t="shared" si="0"/>
        <v>43129</v>
      </c>
    </row>
    <row r="6" spans="1:3" ht="17.25" x14ac:dyDescent="0.25">
      <c r="A6" s="16" t="s">
        <v>17</v>
      </c>
      <c r="B6" s="16">
        <v>190</v>
      </c>
      <c r="C6" s="17">
        <f t="shared" si="0"/>
        <v>43136</v>
      </c>
    </row>
    <row r="7" spans="1:3" ht="17.25" x14ac:dyDescent="0.25">
      <c r="A7" s="16" t="s">
        <v>18</v>
      </c>
      <c r="B7" s="16">
        <v>851</v>
      </c>
      <c r="C7" s="17">
        <f t="shared" si="0"/>
        <v>43143</v>
      </c>
    </row>
    <row r="8" spans="1:3" ht="17.25" x14ac:dyDescent="0.25">
      <c r="A8" s="16" t="s">
        <v>19</v>
      </c>
      <c r="B8" s="16">
        <v>973</v>
      </c>
      <c r="C8" s="17">
        <f t="shared" si="0"/>
        <v>43150</v>
      </c>
    </row>
    <row r="9" spans="1:3" ht="17.25" x14ac:dyDescent="0.25">
      <c r="A9" s="16" t="s">
        <v>12</v>
      </c>
      <c r="B9" s="16" t="s">
        <v>20</v>
      </c>
      <c r="C9" s="17">
        <v>47848</v>
      </c>
    </row>
    <row r="10" spans="1:3" x14ac:dyDescent="0.25">
      <c r="A10" s="15"/>
      <c r="B10" s="15"/>
      <c r="C10" s="15"/>
    </row>
    <row r="11" spans="1:3" x14ac:dyDescent="0.25">
      <c r="A11" s="15"/>
      <c r="B11" s="15"/>
      <c r="C11" s="15"/>
    </row>
    <row r="12" spans="1:3" x14ac:dyDescent="0.25">
      <c r="A12" s="15"/>
      <c r="B12" s="15"/>
      <c r="C12" s="15"/>
    </row>
  </sheetData>
  <sheetProtection password="C764" sheet="1"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Base Données</vt:lpstr>
      <vt:lpstr>Codes_Prolongation</vt:lpstr>
      <vt:lpstr>etat_cmd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DeptLog</dc:creator>
  <cp:lastModifiedBy>DeptLog</cp:lastModifiedBy>
  <dcterms:created xsi:type="dcterms:W3CDTF">2017-10-25T23:36:52Z</dcterms:created>
  <dcterms:modified xsi:type="dcterms:W3CDTF">2017-10-27T16:00:56Z</dcterms:modified>
</cp:coreProperties>
</file>