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2915" windowHeight="7965" activeTab="1"/>
  </bookViews>
  <sheets>
    <sheet name="caractérisation innovation" sheetId="1" r:id="rId1"/>
    <sheet name="PROJET" sheetId="8" r:id="rId2"/>
    <sheet name="Porteur" sheetId="9" r:id="rId3"/>
  </sheets>
  <definedNames>
    <definedName name="innov_MA">'caractérisation innovation'!$E$48</definedName>
    <definedName name="innov_mark_com">'caractérisation innovation'!#REF!</definedName>
    <definedName name="innov_Mark_Comm">'caractérisation innovation'!$E$94</definedName>
    <definedName name="innov_Proc_Orga">'caractérisation innovation'!$E$28</definedName>
    <definedName name="innov_Prod_Ser_Usage">'caractérisation innovation'!$E$72</definedName>
    <definedName name="innov_prod_service_usage">'caractérisation innovation'!#REF!</definedName>
    <definedName name="innov_tech">'caractérisation innovation'!$E$56</definedName>
    <definedName name="innova_Proc_Org">'caractérisation innovation'!#REF!</definedName>
    <definedName name="innovation_sociale">'caractérisation innovation'!$E$4</definedName>
    <definedName name="ma_liste">'caractérisation innovation'!$AO$100:$AO$103</definedName>
  </definedNames>
  <calcPr calcId="125725"/>
</workbook>
</file>

<file path=xl/calcChain.xml><?xml version="1.0" encoding="utf-8"?>
<calcChain xmlns="http://schemas.openxmlformats.org/spreadsheetml/2006/main">
  <c r="B26" i="9"/>
  <c r="B20"/>
  <c r="B41"/>
  <c r="B8"/>
  <c r="B4" s="1"/>
  <c r="B5" i="1"/>
  <c r="B95"/>
  <c r="B73"/>
  <c r="B39"/>
  <c r="C8" i="8"/>
  <c r="B20" i="1"/>
  <c r="E48"/>
  <c r="C15" i="8" s="1"/>
  <c r="B109" i="1"/>
  <c r="B103"/>
  <c r="B84"/>
  <c r="B64"/>
  <c r="B57"/>
  <c r="B29"/>
  <c r="B13"/>
  <c r="B34" i="9" l="1"/>
  <c r="E28" i="1"/>
  <c r="C14" i="8" s="1"/>
  <c r="E56" i="1"/>
  <c r="C13" i="8" s="1"/>
  <c r="E72" i="1"/>
  <c r="C12" i="8" s="1"/>
  <c r="E4" i="1"/>
  <c r="C10" i="8" s="1"/>
  <c r="E94" i="1"/>
  <c r="C11" i="8" s="1"/>
</calcChain>
</file>

<file path=xl/comments1.xml><?xml version="1.0" encoding="utf-8"?>
<comments xmlns="http://schemas.openxmlformats.org/spreadsheetml/2006/main">
  <authors>
    <author>Matériaupôle</author>
  </authors>
  <commentList>
    <comment ref="A10" authorId="0">
      <text>
        <r>
          <rPr>
            <b/>
            <sz val="9"/>
            <color indexed="81"/>
            <rFont val="Tahoma"/>
            <charset val="1"/>
          </rPr>
          <t>1-Projet très risqué
2-Projet à risques
3-Projet moyennement risqué
4-Projet peu à risques
5-Projet sans risques</t>
        </r>
      </text>
    </comment>
    <comment ref="A35" authorId="0">
      <text>
        <r>
          <rPr>
            <sz val="9"/>
            <color indexed="81"/>
            <rFont val="Tahoma"/>
            <family val="2"/>
          </rPr>
          <t>1-Prises par la direction
2-Informe uniquement les salariés
3-concertation sans attendre les réponses des salariés
4-concertation avec accord partiel des salariés 
5-concertation avec accord total des salariés</t>
        </r>
      </text>
    </comment>
    <comment ref="A51" authorId="0">
      <text>
        <r>
          <rPr>
            <b/>
            <sz val="9"/>
            <color indexed="81"/>
            <rFont val="Tahoma"/>
            <charset val="1"/>
          </rPr>
          <t xml:space="preserve">sans se heurter aux limites habituelles du marché
 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58" authorId="0">
      <text>
        <r>
          <rPr>
            <sz val="9"/>
            <color indexed="81"/>
            <rFont val="Tahoma"/>
            <family val="2"/>
          </rPr>
          <t xml:space="preserve">1-existe déjà
2-petites améliorations
3-Améliorations significatives
4-techno de ruptures
5-technologies radicales
</t>
        </r>
      </text>
    </comment>
    <comment ref="A79" authorId="0">
      <text>
        <r>
          <rPr>
            <b/>
            <sz val="9"/>
            <color indexed="81"/>
            <rFont val="Tahoma"/>
            <family val="2"/>
          </rPr>
          <t>Existe-t-il plusieurs modèles?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2" authorId="0">
      <text>
        <r>
          <rPr>
            <b/>
            <sz val="9"/>
            <color indexed="81"/>
            <rFont val="Tahoma"/>
            <family val="2"/>
          </rPr>
          <t>Dates certaines
Brevet 
Outils de caractérisation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7" authorId="0">
      <text>
        <r>
          <rPr>
            <sz val="9"/>
            <color indexed="81"/>
            <rFont val="Tahoma"/>
            <family val="2"/>
          </rPr>
          <t xml:space="preserve">pour le consommateur
</t>
        </r>
      </text>
    </comment>
    <comment ref="A88" authorId="0">
      <text>
        <r>
          <rPr>
            <b/>
            <sz val="9"/>
            <color indexed="81"/>
            <rFont val="Tahoma"/>
            <family val="2"/>
          </rPr>
          <t>création d'une expérience pour le client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9" authorId="0">
      <text>
        <r>
          <rPr>
            <b/>
            <sz val="9"/>
            <color indexed="81"/>
            <rFont val="Tahoma"/>
            <family val="2"/>
          </rPr>
          <t>Test sur le marché</t>
        </r>
      </text>
    </comment>
    <comment ref="A113" authorId="0">
      <text>
        <r>
          <rPr>
            <b/>
            <sz val="9"/>
            <color indexed="81"/>
            <rFont val="Tahoma"/>
            <family val="2"/>
          </rPr>
          <t>Du côté du client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Matériaupôle</author>
  </authors>
  <commentList>
    <comment ref="A23" authorId="0">
      <text>
        <r>
          <rPr>
            <b/>
            <sz val="9"/>
            <color indexed="81"/>
            <rFont val="Tahoma"/>
            <charset val="1"/>
          </rPr>
          <t>Taille
Qualité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<sst xmlns="http://schemas.openxmlformats.org/spreadsheetml/2006/main" count="162" uniqueCount="153">
  <si>
    <t>INNOVATION SOCIALE</t>
  </si>
  <si>
    <t>INNOVATION MARKETING ET COMMERCIALE</t>
  </si>
  <si>
    <t>INNOVATION PRODUIT, SERVICE ET USAGE</t>
  </si>
  <si>
    <t>INNOVATION TECHNOLOGIQUE</t>
  </si>
  <si>
    <t>INNOVATION DES PROCEDES ET ORGANISATION</t>
  </si>
  <si>
    <t>INNOVATION MODELE D'AFFAIRES</t>
  </si>
  <si>
    <t>Besoin social mal satisfait</t>
  </si>
  <si>
    <t>Impact positif</t>
  </si>
  <si>
    <t>Modèle économique viable</t>
  </si>
  <si>
    <t>Projet risqué</t>
  </si>
  <si>
    <t>Verrous et Incertitudes</t>
  </si>
  <si>
    <t>Equipe</t>
  </si>
  <si>
    <t>Cohésion</t>
  </si>
  <si>
    <t>Culture d'innovation</t>
  </si>
  <si>
    <t>Compétences complémentaires</t>
  </si>
  <si>
    <t>Salariés impliqués</t>
  </si>
  <si>
    <t>Implication des acteurs concernés</t>
  </si>
  <si>
    <t>Bénéficiaires identifiés</t>
  </si>
  <si>
    <t>Bénéficiaires impliqués</t>
  </si>
  <si>
    <t>Parties prenantes du territoire identifiées</t>
  </si>
  <si>
    <t>Parties prenantes du territoire impliquées</t>
  </si>
  <si>
    <t>Réponse(s) adaptée(s) au besoin</t>
  </si>
  <si>
    <t xml:space="preserve">Valeur ajoutée </t>
  </si>
  <si>
    <t>innovation managériale</t>
  </si>
  <si>
    <t>modèle organisationnel</t>
  </si>
  <si>
    <t>hierarchie</t>
  </si>
  <si>
    <t>autonomie</t>
  </si>
  <si>
    <t>responsabilité</t>
  </si>
  <si>
    <t>Prises de décisions</t>
  </si>
  <si>
    <t>Organisation du lieu de travail</t>
  </si>
  <si>
    <t>Relation extérieur de l'entreprise</t>
  </si>
  <si>
    <t>Nouveaux procédés de conception</t>
  </si>
  <si>
    <t>Nouveaux procédés de production</t>
  </si>
  <si>
    <t>Amélioration de la production</t>
  </si>
  <si>
    <t xml:space="preserve">Organisation </t>
  </si>
  <si>
    <t>Procédés</t>
  </si>
  <si>
    <t>capacité</t>
  </si>
  <si>
    <t>puissance</t>
  </si>
  <si>
    <t xml:space="preserve">Performances supérieures </t>
  </si>
  <si>
    <t>Technologies</t>
  </si>
  <si>
    <t>Gestion du cycle de vie des produits</t>
  </si>
  <si>
    <t>facilité d'usage</t>
  </si>
  <si>
    <t>rapport coût entre le produit et la R-D</t>
  </si>
  <si>
    <t>différenciation de la concurrence</t>
  </si>
  <si>
    <t xml:space="preserve">croissance rapide </t>
  </si>
  <si>
    <t>Place du client dans la politique d'E</t>
  </si>
  <si>
    <t>respectueuse de l'environnement</t>
  </si>
  <si>
    <t>fonctionnalités</t>
  </si>
  <si>
    <t>Caractérisation du projet</t>
  </si>
  <si>
    <t>Usagers ciblés</t>
  </si>
  <si>
    <t>Avantages concurentiels</t>
  </si>
  <si>
    <t>Esthétique</t>
  </si>
  <si>
    <t>Design</t>
  </si>
  <si>
    <t>Qualité</t>
  </si>
  <si>
    <t>création de valeurs</t>
  </si>
  <si>
    <t>Expérience</t>
  </si>
  <si>
    <t>Gamme</t>
  </si>
  <si>
    <t>Test en conditions réelles</t>
  </si>
  <si>
    <t>Usages</t>
  </si>
  <si>
    <t>R et D</t>
  </si>
  <si>
    <t>Liens avec les labos</t>
  </si>
  <si>
    <t>Protection de l'innovation</t>
  </si>
  <si>
    <t>Produits/Service</t>
  </si>
  <si>
    <t>Collaboratio avec les labos</t>
  </si>
  <si>
    <t>Rapport coût entre la performance et l'investissement</t>
  </si>
  <si>
    <t>Nouvel usage</t>
  </si>
  <si>
    <t>conception</t>
  </si>
  <si>
    <t xml:space="preserve">conditionnement </t>
  </si>
  <si>
    <t>placement</t>
  </si>
  <si>
    <t>promotion</t>
  </si>
  <si>
    <t>tarification du produit</t>
  </si>
  <si>
    <t>packaging</t>
  </si>
  <si>
    <t xml:space="preserve">Formes de vente </t>
  </si>
  <si>
    <t>canaux de distribution</t>
  </si>
  <si>
    <t>Relation client</t>
  </si>
  <si>
    <t xml:space="preserve">Marque </t>
  </si>
  <si>
    <t>Protection de la marque</t>
  </si>
  <si>
    <t xml:space="preserve">Image </t>
  </si>
  <si>
    <t xml:space="preserve">Communication </t>
  </si>
  <si>
    <t>Canal de communication adapté?</t>
  </si>
  <si>
    <t>Message clair</t>
  </si>
  <si>
    <t xml:space="preserve">Compréhension du message </t>
  </si>
  <si>
    <t>Positionnement</t>
  </si>
  <si>
    <t>Note finale</t>
  </si>
  <si>
    <t>Avis/remarques</t>
  </si>
  <si>
    <t>Méthode de commercialisation</t>
  </si>
  <si>
    <t>Nom de l'entreprise</t>
  </si>
  <si>
    <t>Nom du Projet</t>
  </si>
  <si>
    <t>Date prévisionnelle de lancement</t>
  </si>
  <si>
    <t>Note Intermediaire</t>
  </si>
  <si>
    <t>Nom(s) du ou des membre(s) du Projet</t>
  </si>
  <si>
    <t>Date de création de l'entreprise</t>
  </si>
  <si>
    <t xml:space="preserve">Date de rédaction </t>
  </si>
  <si>
    <t>CARACTERISTIQUES DU PROJET</t>
  </si>
  <si>
    <t>valorisation des capacités de l'E</t>
  </si>
  <si>
    <t xml:space="preserve">caractéristique du porteur de projet </t>
  </si>
  <si>
    <t>Personnalité</t>
  </si>
  <si>
    <t>Ecoute-Accepte les remarques?</t>
  </si>
  <si>
    <t>A-t-il un regard critique sur son projet?</t>
  </si>
  <si>
    <t xml:space="preserve">Contraintes personnelles </t>
  </si>
  <si>
    <t>motivation</t>
  </si>
  <si>
    <t xml:space="preserve">disponibilité </t>
  </si>
  <si>
    <t xml:space="preserve">Ambition personnel </t>
  </si>
  <si>
    <t xml:space="preserve">Capacité d'adaptation </t>
  </si>
  <si>
    <t>Compétences techniques</t>
  </si>
  <si>
    <t>Compétences entrepreunariales</t>
  </si>
  <si>
    <t>Plan d'action</t>
  </si>
  <si>
    <t>A-t-il connaissance du marché dans lequel il se lance?</t>
  </si>
  <si>
    <t>A-t-il la maîtrise de son sujet?</t>
  </si>
  <si>
    <t>Réelle prise de conscience de tous les aspetcts du projet?</t>
  </si>
  <si>
    <t>Compétences managériale</t>
  </si>
  <si>
    <t>Sait-il partager les tâches entre son équipe?</t>
  </si>
  <si>
    <t xml:space="preserve">Note </t>
  </si>
  <si>
    <t>Avis/Remarques</t>
  </si>
  <si>
    <t>Communication (oral-Ecrit)</t>
  </si>
  <si>
    <t>Le message véhiculé est-il compris?</t>
  </si>
  <si>
    <t>Message est-il clair</t>
  </si>
  <si>
    <t>A-t-il une aisaince à l'oral</t>
  </si>
  <si>
    <t>Le support de communication est-il approprié?</t>
  </si>
  <si>
    <t xml:space="preserve">Dynamisme </t>
  </si>
  <si>
    <t>facilités à surmonter les difficultés</t>
  </si>
  <si>
    <t>Entourage personnel</t>
  </si>
  <si>
    <t>Compétences clés possédés pour développer le projet</t>
  </si>
  <si>
    <t>Autres compétences possédées pour développer le projet</t>
  </si>
  <si>
    <t xml:space="preserve">Qualification de son Réseau </t>
  </si>
  <si>
    <t>Oral</t>
  </si>
  <si>
    <t>Ecrit</t>
  </si>
  <si>
    <t>A-t-il une stratégie de communication</t>
  </si>
  <si>
    <t>Créativité</t>
  </si>
  <si>
    <t>Optimiste</t>
  </si>
  <si>
    <t>Leadership</t>
  </si>
  <si>
    <t>Ethique</t>
  </si>
  <si>
    <t>a-t-il délimité les compétences à apprendre pour mener à bien son projet?</t>
  </si>
  <si>
    <t>A-t-il une stratégie de communication?</t>
  </si>
  <si>
    <t>A-t-il une aisaince à l'écrit?</t>
  </si>
  <si>
    <t>Message est-il clair?</t>
  </si>
  <si>
    <t>Dépenses</t>
  </si>
  <si>
    <t xml:space="preserve">                     Ressources</t>
  </si>
  <si>
    <t xml:space="preserve">                                              </t>
  </si>
  <si>
    <t>Transport</t>
  </si>
  <si>
    <t>Marge par produit vendu</t>
  </si>
  <si>
    <t>Capitaux prores</t>
  </si>
  <si>
    <t xml:space="preserve"> Emprunt Bancaire</t>
  </si>
  <si>
    <t xml:space="preserve"> Subvention</t>
  </si>
  <si>
    <t>Prévision de ventes</t>
  </si>
  <si>
    <t xml:space="preserve">Emprunt à rembourser </t>
  </si>
  <si>
    <t xml:space="preserve">Coût de production </t>
  </si>
  <si>
    <t>Achats de Matières premières</t>
  </si>
  <si>
    <t>Sous-traitance</t>
  </si>
  <si>
    <t>Temps de production unitaire</t>
  </si>
  <si>
    <t>Temps de production en série</t>
  </si>
  <si>
    <t>5-Innovation radicale</t>
  </si>
  <si>
    <t>0-pas d'innovation ou classique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</si>
</sst>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354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2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/>
    <xf numFmtId="0" fontId="5" fillId="0" borderId="0" xfId="0" applyFont="1" applyAlignment="1"/>
    <xf numFmtId="0" fontId="0" fillId="0" borderId="0" xfId="0" applyAlignment="1">
      <alignment horizontal="left" indent="2"/>
    </xf>
    <xf numFmtId="0" fontId="0" fillId="0" borderId="0" xfId="0" applyAlignment="1">
      <alignment horizontal="left" indent="4"/>
    </xf>
    <xf numFmtId="2" fontId="5" fillId="0" borderId="0" xfId="0" applyNumberFormat="1" applyFont="1" applyAlignment="1"/>
    <xf numFmtId="2" fontId="5" fillId="0" borderId="0" xfId="0" applyNumberFormat="1" applyFont="1" applyBorder="1"/>
    <xf numFmtId="1" fontId="5" fillId="0" borderId="0" xfId="0" applyNumberFormat="1" applyFont="1" applyBorder="1"/>
    <xf numFmtId="1" fontId="5" fillId="0" borderId="0" xfId="0" applyNumberFormat="1" applyFont="1"/>
    <xf numFmtId="1" fontId="0" fillId="0" borderId="0" xfId="0" applyNumberFormat="1" applyAlignment="1"/>
    <xf numFmtId="1" fontId="0" fillId="0" borderId="0" xfId="0" applyNumberFormat="1"/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/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2" fontId="0" fillId="2" borderId="0" xfId="0" applyNumberFormat="1" applyFill="1"/>
    <xf numFmtId="0" fontId="0" fillId="2" borderId="0" xfId="0" applyFill="1"/>
    <xf numFmtId="0" fontId="1" fillId="2" borderId="0" xfId="0" applyFont="1" applyFill="1"/>
    <xf numFmtId="0" fontId="1" fillId="2" borderId="0" xfId="0" applyFont="1" applyFill="1" applyBorder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5" fillId="0" borderId="0" xfId="0" applyFon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2" fontId="1" fillId="2" borderId="0" xfId="0" applyNumberFormat="1" applyFont="1" applyFill="1"/>
    <xf numFmtId="17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Fill="1" applyAlignment="1">
      <alignment horizontal="left" indent="4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 indent="2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8354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34"/>
  <c:chart>
    <c:plotArea>
      <c:layout/>
      <c:radarChart>
        <c:radarStyle val="marker"/>
        <c:ser>
          <c:idx val="0"/>
          <c:order val="0"/>
          <c:cat>
            <c:strRef>
              <c:f>PROJET!$A$10:$A$15</c:f>
              <c:strCache>
                <c:ptCount val="6"/>
                <c:pt idx="0">
                  <c:v>INNOVATION SOCIALE</c:v>
                </c:pt>
                <c:pt idx="1">
                  <c:v>INNOVATION MARKETING ET COMMERCIALE</c:v>
                </c:pt>
                <c:pt idx="2">
                  <c:v>INNOVATION PRODUIT, SERVICE ET USAGE</c:v>
                </c:pt>
                <c:pt idx="3">
                  <c:v>INNOVATION TECHNOLOGIQUE</c:v>
                </c:pt>
                <c:pt idx="4">
                  <c:v>INNOVATION DES PROCEDES ET ORGANISATION</c:v>
                </c:pt>
                <c:pt idx="5">
                  <c:v>INNOVATION MODELE D'AFFAIRES</c:v>
                </c:pt>
              </c:strCache>
            </c:strRef>
          </c:cat>
          <c:val>
            <c:numRef>
              <c:f>PROJET!$B$10:$B$15</c:f>
              <c:numCache>
                <c:formatCode>General</c:formatCode>
                <c:ptCount val="6"/>
              </c:numCache>
            </c:numRef>
          </c:val>
        </c:ser>
        <c:ser>
          <c:idx val="2"/>
          <c:order val="1"/>
          <c:cat>
            <c:strRef>
              <c:f>PROJET!$A$10:$A$15</c:f>
              <c:strCache>
                <c:ptCount val="6"/>
                <c:pt idx="0">
                  <c:v>INNOVATION SOCIALE</c:v>
                </c:pt>
                <c:pt idx="1">
                  <c:v>INNOVATION MARKETING ET COMMERCIALE</c:v>
                </c:pt>
                <c:pt idx="2">
                  <c:v>INNOVATION PRODUIT, SERVICE ET USAGE</c:v>
                </c:pt>
                <c:pt idx="3">
                  <c:v>INNOVATION TECHNOLOGIQUE</c:v>
                </c:pt>
                <c:pt idx="4">
                  <c:v>INNOVATION DES PROCEDES ET ORGANISATION</c:v>
                </c:pt>
                <c:pt idx="5">
                  <c:v>INNOVATION MODELE D'AFFAIRES</c:v>
                </c:pt>
              </c:strCache>
            </c:strRef>
          </c:cat>
          <c:val>
            <c:numRef>
              <c:f>PROJET!$D$18:$D$24</c:f>
              <c:numCache>
                <c:formatCode>General</c:formatCode>
                <c:ptCount val="7"/>
              </c:numCache>
            </c:numRef>
          </c:val>
        </c:ser>
        <c:ser>
          <c:idx val="3"/>
          <c:order val="2"/>
          <c:cat>
            <c:strRef>
              <c:f>PROJET!$A$10:$A$15</c:f>
              <c:strCache>
                <c:ptCount val="6"/>
                <c:pt idx="0">
                  <c:v>INNOVATION SOCIALE</c:v>
                </c:pt>
                <c:pt idx="1">
                  <c:v>INNOVATION MARKETING ET COMMERCIALE</c:v>
                </c:pt>
                <c:pt idx="2">
                  <c:v>INNOVATION PRODUIT, SERVICE ET USAGE</c:v>
                </c:pt>
                <c:pt idx="3">
                  <c:v>INNOVATION TECHNOLOGIQUE</c:v>
                </c:pt>
                <c:pt idx="4">
                  <c:v>INNOVATION DES PROCEDES ET ORGANISATION</c:v>
                </c:pt>
                <c:pt idx="5">
                  <c:v>INNOVATION MODELE D'AFFAIRES</c:v>
                </c:pt>
              </c:strCache>
            </c:strRef>
          </c:cat>
          <c:val>
            <c:numRef>
              <c:f>PROJET!$C$10:$C$15</c:f>
              <c:numCache>
                <c:formatCode>General</c:formatCode>
                <c:ptCount val="6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78276480"/>
        <c:axId val="78290944"/>
      </c:radarChart>
      <c:catAx>
        <c:axId val="78276480"/>
        <c:scaling>
          <c:orientation val="minMax"/>
        </c:scaling>
        <c:axPos val="b"/>
        <c:majorGridlines/>
        <c:tickLblPos val="nextTo"/>
        <c:crossAx val="78290944"/>
        <c:crosses val="autoZero"/>
        <c:auto val="1"/>
        <c:lblAlgn val="ctr"/>
        <c:lblOffset val="100"/>
      </c:catAx>
      <c:valAx>
        <c:axId val="78290944"/>
        <c:scaling>
          <c:orientation val="minMax"/>
        </c:scaling>
        <c:axPos val="l"/>
        <c:majorGridlines/>
        <c:numFmt formatCode="General" sourceLinked="1"/>
        <c:majorTickMark val="cross"/>
        <c:tickLblPos val="nextTo"/>
        <c:crossAx val="78276480"/>
        <c:crosses val="autoZero"/>
        <c:crossBetween val="between"/>
      </c:valAx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504826</xdr:colOff>
      <xdr:row>15</xdr:row>
      <xdr:rowOff>28574</xdr:rowOff>
    </xdr:from>
    <xdr:to>
      <xdr:col>12</xdr:col>
      <xdr:colOff>323850</xdr:colOff>
      <xdr:row>31</xdr:row>
      <xdr:rowOff>95249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428625</xdr:colOff>
      <xdr:row>1</xdr:row>
      <xdr:rowOff>114300</xdr:rowOff>
    </xdr:from>
    <xdr:to>
      <xdr:col>12</xdr:col>
      <xdr:colOff>685800</xdr:colOff>
      <xdr:row>12</xdr:row>
      <xdr:rowOff>123825</xdr:rowOff>
    </xdr:to>
    <xdr:sp macro="" textlink="">
      <xdr:nvSpPr>
        <xdr:cNvPr id="3" name="ZoneTexte 2"/>
        <xdr:cNvSpPr txBox="1"/>
      </xdr:nvSpPr>
      <xdr:spPr>
        <a:xfrm>
          <a:off x="6400800" y="304800"/>
          <a:ext cx="5591175" cy="2105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Descriptif rapide du projet:</a:t>
          </a:r>
        </a:p>
        <a:p>
          <a:endParaRPr lang="fr-FR" sz="1100"/>
        </a:p>
        <a:p>
          <a:endParaRPr lang="fr-FR" sz="1100"/>
        </a:p>
        <a:p>
          <a:endParaRPr lang="fr-FR" sz="1100"/>
        </a:p>
        <a:p>
          <a:endParaRPr lang="fr-FR" sz="1100"/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B83548"/>
  </sheetPr>
  <dimension ref="A1:AO120"/>
  <sheetViews>
    <sheetView topLeftCell="A94" workbookViewId="0">
      <selection activeCell="A2" sqref="A2"/>
    </sheetView>
  </sheetViews>
  <sheetFormatPr baseColWidth="10" defaultRowHeight="15" outlineLevelRow="2"/>
  <cols>
    <col min="1" max="1" width="48.42578125" style="9" customWidth="1"/>
    <col min="2" max="2" width="21.140625" style="10" customWidth="1"/>
    <col min="3" max="3" width="35.7109375" style="8" customWidth="1"/>
    <col min="4" max="16384" width="11.42578125" style="8"/>
  </cols>
  <sheetData>
    <row r="1" spans="1:10">
      <c r="A1" s="9" t="s">
        <v>151</v>
      </c>
      <c r="D1" s="42" t="s">
        <v>48</v>
      </c>
      <c r="E1" s="42"/>
      <c r="F1" s="42"/>
      <c r="G1" s="42"/>
      <c r="H1" s="42"/>
      <c r="I1" s="42"/>
      <c r="J1" s="11"/>
    </row>
    <row r="2" spans="1:10">
      <c r="A2" s="9" t="s">
        <v>152</v>
      </c>
    </row>
    <row r="3" spans="1:10">
      <c r="B3" s="29" t="s">
        <v>89</v>
      </c>
      <c r="C3" s="28" t="s">
        <v>84</v>
      </c>
      <c r="E3" s="28" t="s">
        <v>83</v>
      </c>
    </row>
    <row r="4" spans="1:10">
      <c r="A4" s="30" t="s">
        <v>0</v>
      </c>
      <c r="B4" s="14"/>
      <c r="C4" s="11"/>
      <c r="D4" s="11"/>
      <c r="E4" s="36" t="str">
        <f>IFERROR(AVERAGE(B5,B13,B20),"")</f>
        <v/>
      </c>
    </row>
    <row r="5" spans="1:10" outlineLevel="1">
      <c r="A5" s="41" t="s">
        <v>6</v>
      </c>
      <c r="B5" s="15" t="str">
        <f>IFERROR(AVERAGE(B6:B12),"")</f>
        <v/>
      </c>
    </row>
    <row r="6" spans="1:10" outlineLevel="2">
      <c r="A6" s="39" t="s">
        <v>21</v>
      </c>
      <c r="B6" s="16"/>
    </row>
    <row r="7" spans="1:10" outlineLevel="2">
      <c r="A7" s="39" t="s">
        <v>22</v>
      </c>
      <c r="B7" s="16"/>
    </row>
    <row r="8" spans="1:10" outlineLevel="2">
      <c r="A8" s="39" t="s">
        <v>7</v>
      </c>
      <c r="B8" s="16"/>
    </row>
    <row r="9" spans="1:10" outlineLevel="2">
      <c r="A9" s="39" t="s">
        <v>8</v>
      </c>
      <c r="B9" s="16"/>
    </row>
    <row r="10" spans="1:10" outlineLevel="2">
      <c r="A10" s="39" t="s">
        <v>9</v>
      </c>
      <c r="B10" s="16"/>
    </row>
    <row r="11" spans="1:10" outlineLevel="2">
      <c r="A11" s="39" t="s">
        <v>10</v>
      </c>
      <c r="B11" s="16"/>
    </row>
    <row r="12" spans="1:10" outlineLevel="2">
      <c r="A12" s="40"/>
      <c r="B12" s="15"/>
    </row>
    <row r="13" spans="1:10" outlineLevel="1">
      <c r="A13" s="41" t="s">
        <v>11</v>
      </c>
      <c r="B13" s="15" t="str">
        <f>IFERROR(AVERAGE(B15:B19),"")</f>
        <v/>
      </c>
    </row>
    <row r="14" spans="1:10" outlineLevel="2">
      <c r="A14" s="39" t="s">
        <v>12</v>
      </c>
      <c r="B14" s="16"/>
    </row>
    <row r="15" spans="1:10" outlineLevel="2">
      <c r="A15" s="39" t="s">
        <v>13</v>
      </c>
      <c r="B15" s="16"/>
    </row>
    <row r="16" spans="1:10" outlineLevel="2">
      <c r="A16" s="39" t="s">
        <v>14</v>
      </c>
      <c r="B16" s="16"/>
    </row>
    <row r="17" spans="1:5" outlineLevel="2">
      <c r="A17" s="39" t="s">
        <v>15</v>
      </c>
      <c r="B17" s="16"/>
    </row>
    <row r="18" spans="1:5" outlineLevel="2">
      <c r="A18" s="40"/>
      <c r="B18" s="15"/>
    </row>
    <row r="19" spans="1:5" outlineLevel="2">
      <c r="A19" s="40"/>
      <c r="B19" s="15"/>
    </row>
    <row r="20" spans="1:5" outlineLevel="1">
      <c r="A20" s="41" t="s">
        <v>16</v>
      </c>
      <c r="B20" s="15" t="str">
        <f>IFERROR(AVERAGE(B21:B25),"")</f>
        <v/>
      </c>
    </row>
    <row r="21" spans="1:5" outlineLevel="2">
      <c r="A21" s="39" t="s">
        <v>17</v>
      </c>
      <c r="B21" s="16"/>
    </row>
    <row r="22" spans="1:5" outlineLevel="2">
      <c r="A22" s="39" t="s">
        <v>18</v>
      </c>
      <c r="B22" s="16"/>
    </row>
    <row r="23" spans="1:5" outlineLevel="2">
      <c r="A23" s="39" t="s">
        <v>19</v>
      </c>
      <c r="B23" s="16"/>
    </row>
    <row r="24" spans="1:5" outlineLevel="2">
      <c r="A24" s="39" t="s">
        <v>20</v>
      </c>
      <c r="B24" s="16"/>
    </row>
    <row r="25" spans="1:5" outlineLevel="2">
      <c r="A25" s="40"/>
      <c r="B25" s="15"/>
    </row>
    <row r="26" spans="1:5" outlineLevel="2">
      <c r="A26" s="40"/>
      <c r="B26" s="15"/>
    </row>
    <row r="27" spans="1:5" outlineLevel="1">
      <c r="A27" s="40"/>
      <c r="B27" s="15"/>
    </row>
    <row r="28" spans="1:5">
      <c r="A28" s="30" t="s">
        <v>4</v>
      </c>
      <c r="B28" s="15"/>
      <c r="E28" s="28" t="str">
        <f>IFERROR(AVERAGE(B29,B39),"")</f>
        <v/>
      </c>
    </row>
    <row r="29" spans="1:5" outlineLevel="1">
      <c r="A29" s="41" t="s">
        <v>34</v>
      </c>
      <c r="B29" s="7" t="str">
        <f>IFERROR(AVERAGE(B30:B37),"")</f>
        <v/>
      </c>
    </row>
    <row r="30" spans="1:5" outlineLevel="2">
      <c r="A30" s="39" t="s">
        <v>23</v>
      </c>
      <c r="B30" s="17"/>
    </row>
    <row r="31" spans="1:5" outlineLevel="2">
      <c r="A31" s="39" t="s">
        <v>24</v>
      </c>
      <c r="B31" s="17"/>
    </row>
    <row r="32" spans="1:5" outlineLevel="2">
      <c r="A32" s="39" t="s">
        <v>25</v>
      </c>
      <c r="B32" s="17"/>
    </row>
    <row r="33" spans="1:5" outlineLevel="2">
      <c r="A33" s="39" t="s">
        <v>26</v>
      </c>
      <c r="B33" s="17"/>
    </row>
    <row r="34" spans="1:5" outlineLevel="2">
      <c r="A34" s="39" t="s">
        <v>27</v>
      </c>
      <c r="B34" s="17"/>
    </row>
    <row r="35" spans="1:5" outlineLevel="2">
      <c r="A35" s="39" t="s">
        <v>28</v>
      </c>
      <c r="B35" s="17"/>
    </row>
    <row r="36" spans="1:5" outlineLevel="2">
      <c r="A36" s="39" t="s">
        <v>29</v>
      </c>
      <c r="B36" s="17"/>
    </row>
    <row r="37" spans="1:5" outlineLevel="2">
      <c r="A37" s="39" t="s">
        <v>30</v>
      </c>
      <c r="B37" s="17"/>
    </row>
    <row r="38" spans="1:5" outlineLevel="2">
      <c r="A38" s="32"/>
      <c r="B38" s="17"/>
    </row>
    <row r="39" spans="1:5" outlineLevel="1">
      <c r="A39" s="41" t="s">
        <v>35</v>
      </c>
      <c r="B39" s="7" t="str">
        <f>IFERROR(AVERAGE(B40:B44),"")</f>
        <v/>
      </c>
    </row>
    <row r="40" spans="1:5" outlineLevel="2">
      <c r="A40" s="39" t="s">
        <v>31</v>
      </c>
      <c r="B40" s="17"/>
    </row>
    <row r="41" spans="1:5" outlineLevel="2">
      <c r="A41" s="39" t="s">
        <v>32</v>
      </c>
      <c r="B41" s="17"/>
    </row>
    <row r="42" spans="1:5" outlineLevel="2">
      <c r="A42" s="39" t="s">
        <v>33</v>
      </c>
      <c r="B42" s="17"/>
    </row>
    <row r="43" spans="1:5" outlineLevel="2">
      <c r="A43" s="39" t="s">
        <v>40</v>
      </c>
      <c r="B43" s="17"/>
    </row>
    <row r="44" spans="1:5" outlineLevel="2">
      <c r="A44" s="32"/>
      <c r="B44" s="17"/>
    </row>
    <row r="45" spans="1:5" outlineLevel="2">
      <c r="A45" s="32"/>
      <c r="B45" s="7"/>
    </row>
    <row r="46" spans="1:5" outlineLevel="2">
      <c r="A46" s="32"/>
      <c r="B46" s="7"/>
    </row>
    <row r="47" spans="1:5" outlineLevel="1">
      <c r="A47" s="32"/>
      <c r="B47" s="7"/>
    </row>
    <row r="48" spans="1:5">
      <c r="A48" s="30" t="s">
        <v>5</v>
      </c>
      <c r="B48" s="7"/>
      <c r="E48" s="36" t="str">
        <f>IFERROR(AVERAGE(B49:B53),"")</f>
        <v/>
      </c>
    </row>
    <row r="49" spans="1:10" outlineLevel="2">
      <c r="A49" s="39" t="s">
        <v>43</v>
      </c>
      <c r="B49" s="18"/>
      <c r="C49" s="6"/>
      <c r="D49" s="6"/>
      <c r="E49" s="32"/>
      <c r="G49"/>
    </row>
    <row r="50" spans="1:10" outlineLevel="2">
      <c r="A50" s="39" t="s">
        <v>94</v>
      </c>
      <c r="B50" s="19"/>
      <c r="C50"/>
      <c r="D50"/>
      <c r="E50" s="33"/>
      <c r="F50"/>
      <c r="G50"/>
    </row>
    <row r="51" spans="1:10" outlineLevel="2">
      <c r="A51" s="39" t="s">
        <v>44</v>
      </c>
      <c r="B51" s="19"/>
      <c r="C51"/>
      <c r="D51"/>
      <c r="E51" s="33"/>
      <c r="F51"/>
      <c r="G51"/>
    </row>
    <row r="52" spans="1:10" outlineLevel="2">
      <c r="A52" s="39" t="s">
        <v>45</v>
      </c>
      <c r="B52" s="19"/>
      <c r="C52"/>
      <c r="D52"/>
      <c r="E52" s="33"/>
      <c r="F52"/>
      <c r="G52"/>
    </row>
    <row r="53" spans="1:10" outlineLevel="2">
      <c r="A53" s="32"/>
      <c r="B53" s="19"/>
      <c r="C53"/>
      <c r="D53"/>
      <c r="E53" s="33"/>
      <c r="F53"/>
      <c r="G53"/>
    </row>
    <row r="54" spans="1:10" outlineLevel="2">
      <c r="A54" s="32"/>
      <c r="B54" s="19"/>
      <c r="C54"/>
      <c r="D54"/>
      <c r="E54" s="33"/>
      <c r="F54"/>
      <c r="G54"/>
    </row>
    <row r="55" spans="1:10" outlineLevel="1">
      <c r="A55" s="31"/>
      <c r="B55" s="2"/>
      <c r="C55"/>
      <c r="D55"/>
      <c r="E55" s="33"/>
      <c r="F55"/>
      <c r="G55"/>
    </row>
    <row r="56" spans="1:10">
      <c r="A56" s="30" t="s">
        <v>3</v>
      </c>
      <c r="B56" s="2"/>
      <c r="C56"/>
      <c r="D56"/>
      <c r="E56" s="36" t="str">
        <f>IFERROR(AVERAGE(B57,B64),"")</f>
        <v/>
      </c>
      <c r="F56"/>
      <c r="G56"/>
    </row>
    <row r="57" spans="1:10" outlineLevel="1">
      <c r="A57" s="41" t="s">
        <v>39</v>
      </c>
      <c r="B57" s="18" t="str">
        <f>IFERROR(AVERAGE(B58:B63),"")</f>
        <v/>
      </c>
      <c r="C57" s="6"/>
      <c r="D57" s="6"/>
      <c r="E57" s="32"/>
    </row>
    <row r="58" spans="1:10" outlineLevel="2">
      <c r="A58" s="39" t="s">
        <v>39</v>
      </c>
      <c r="B58" s="19"/>
      <c r="C58"/>
      <c r="D58"/>
      <c r="E58" s="33"/>
      <c r="F58"/>
      <c r="G58"/>
      <c r="H58"/>
      <c r="I58"/>
      <c r="J58"/>
    </row>
    <row r="59" spans="1:10" outlineLevel="2">
      <c r="A59" s="39" t="s">
        <v>64</v>
      </c>
      <c r="B59" s="19"/>
      <c r="C59"/>
      <c r="D59"/>
      <c r="E59" s="33"/>
      <c r="F59"/>
      <c r="G59"/>
      <c r="H59"/>
      <c r="I59"/>
      <c r="J59"/>
    </row>
    <row r="60" spans="1:10" outlineLevel="2">
      <c r="A60" s="39" t="s">
        <v>42</v>
      </c>
      <c r="B60" s="19"/>
      <c r="C60"/>
      <c r="D60"/>
      <c r="E60" s="33"/>
      <c r="F60"/>
      <c r="G60"/>
      <c r="H60"/>
      <c r="I60"/>
      <c r="J60"/>
    </row>
    <row r="61" spans="1:10" outlineLevel="2">
      <c r="A61" s="39" t="s">
        <v>46</v>
      </c>
      <c r="B61" s="19"/>
      <c r="C61"/>
      <c r="D61"/>
      <c r="E61" s="33"/>
      <c r="F61"/>
      <c r="G61"/>
      <c r="H61"/>
      <c r="I61"/>
      <c r="J61"/>
    </row>
    <row r="62" spans="1:10" outlineLevel="2">
      <c r="A62" s="39" t="s">
        <v>63</v>
      </c>
      <c r="B62" s="19"/>
      <c r="C62"/>
      <c r="D62"/>
      <c r="E62" s="33"/>
      <c r="F62"/>
      <c r="G62"/>
      <c r="H62"/>
      <c r="I62"/>
      <c r="J62"/>
    </row>
    <row r="63" spans="1:10" outlineLevel="2">
      <c r="A63" s="32"/>
      <c r="B63" s="19"/>
      <c r="C63"/>
      <c r="D63"/>
      <c r="E63" s="33"/>
      <c r="F63"/>
      <c r="G63"/>
      <c r="H63"/>
      <c r="I63"/>
      <c r="J63"/>
    </row>
    <row r="64" spans="1:10" outlineLevel="1">
      <c r="A64" s="41" t="s">
        <v>38</v>
      </c>
      <c r="B64" s="2" t="str">
        <f>IFERROR(AVERAGE(B65:B69),"")</f>
        <v/>
      </c>
      <c r="C64"/>
      <c r="D64"/>
      <c r="E64" s="33"/>
      <c r="F64"/>
      <c r="G64"/>
      <c r="H64"/>
      <c r="I64"/>
      <c r="J64"/>
    </row>
    <row r="65" spans="1:10" outlineLevel="2">
      <c r="A65" s="39" t="s">
        <v>47</v>
      </c>
      <c r="B65" s="19"/>
      <c r="C65"/>
      <c r="D65"/>
      <c r="E65" s="33"/>
      <c r="F65"/>
      <c r="G65"/>
      <c r="H65"/>
      <c r="I65"/>
      <c r="J65"/>
    </row>
    <row r="66" spans="1:10" outlineLevel="2">
      <c r="A66" s="39" t="s">
        <v>36</v>
      </c>
      <c r="B66" s="19"/>
      <c r="C66"/>
      <c r="D66"/>
      <c r="E66" s="33"/>
      <c r="F66"/>
      <c r="G66"/>
      <c r="H66"/>
      <c r="I66"/>
      <c r="J66"/>
    </row>
    <row r="67" spans="1:10" outlineLevel="2">
      <c r="A67" s="39" t="s">
        <v>37</v>
      </c>
      <c r="B67" s="19"/>
      <c r="C67"/>
      <c r="D67"/>
      <c r="E67" s="33"/>
      <c r="F67"/>
      <c r="G67"/>
      <c r="H67"/>
      <c r="I67"/>
      <c r="J67"/>
    </row>
    <row r="68" spans="1:10" outlineLevel="2">
      <c r="A68" s="39" t="s">
        <v>41</v>
      </c>
      <c r="B68" s="19"/>
      <c r="C68"/>
      <c r="D68"/>
      <c r="E68" s="33"/>
      <c r="F68"/>
      <c r="G68"/>
      <c r="H68"/>
      <c r="I68"/>
      <c r="J68"/>
    </row>
    <row r="69" spans="1:10" outlineLevel="2">
      <c r="A69" s="32"/>
      <c r="B69" s="19"/>
      <c r="C69"/>
      <c r="D69"/>
      <c r="E69" s="33"/>
      <c r="F69"/>
      <c r="G69"/>
      <c r="H69"/>
      <c r="I69"/>
      <c r="J69"/>
    </row>
    <row r="70" spans="1:10" outlineLevel="2">
      <c r="A70" s="32"/>
      <c r="B70" s="19"/>
      <c r="C70"/>
      <c r="D70"/>
      <c r="E70" s="33"/>
      <c r="F70"/>
      <c r="G70"/>
      <c r="H70"/>
      <c r="I70"/>
      <c r="J70"/>
    </row>
    <row r="71" spans="1:10" outlineLevel="1">
      <c r="A71" s="32"/>
      <c r="B71" s="2"/>
      <c r="C71"/>
      <c r="D71"/>
      <c r="E71" s="33"/>
      <c r="F71"/>
      <c r="G71"/>
      <c r="H71"/>
      <c r="I71"/>
      <c r="J71"/>
    </row>
    <row r="72" spans="1:10">
      <c r="A72" s="30" t="s">
        <v>2</v>
      </c>
      <c r="B72" s="2"/>
      <c r="C72"/>
      <c r="D72"/>
      <c r="E72" s="28" t="str">
        <f>IFERROR(AVERAGE(B73,B84),"")</f>
        <v/>
      </c>
      <c r="F72"/>
      <c r="G72"/>
      <c r="H72"/>
      <c r="I72"/>
      <c r="J72"/>
    </row>
    <row r="73" spans="1:10" outlineLevel="1">
      <c r="A73" s="41" t="s">
        <v>62</v>
      </c>
      <c r="B73" s="15" t="str">
        <f>IFERROR(AVERAGE(B74:B83),"")</f>
        <v/>
      </c>
    </row>
    <row r="74" spans="1:10" outlineLevel="2">
      <c r="A74" s="39" t="s">
        <v>51</v>
      </c>
      <c r="B74" s="19"/>
      <c r="C74"/>
      <c r="D74"/>
      <c r="E74"/>
    </row>
    <row r="75" spans="1:10" outlineLevel="2">
      <c r="A75" s="39" t="s">
        <v>66</v>
      </c>
      <c r="B75" s="2"/>
      <c r="C75"/>
      <c r="D75"/>
    </row>
    <row r="76" spans="1:10" outlineLevel="2">
      <c r="A76" s="39" t="s">
        <v>50</v>
      </c>
      <c r="B76" s="19"/>
      <c r="C76"/>
      <c r="D76"/>
      <c r="E76"/>
    </row>
    <row r="77" spans="1:10" outlineLevel="2">
      <c r="A77" s="39" t="s">
        <v>52</v>
      </c>
      <c r="B77" s="19"/>
      <c r="C77"/>
      <c r="D77"/>
      <c r="E77"/>
    </row>
    <row r="78" spans="1:10" outlineLevel="2">
      <c r="A78" s="39" t="s">
        <v>53</v>
      </c>
      <c r="B78" s="19"/>
    </row>
    <row r="79" spans="1:10" outlineLevel="2">
      <c r="A79" s="39" t="s">
        <v>56</v>
      </c>
      <c r="B79" s="19"/>
    </row>
    <row r="80" spans="1:10" outlineLevel="2">
      <c r="A80" s="39" t="s">
        <v>59</v>
      </c>
      <c r="B80" s="19"/>
    </row>
    <row r="81" spans="1:5" outlineLevel="2">
      <c r="A81" s="39" t="s">
        <v>60</v>
      </c>
      <c r="B81" s="19"/>
    </row>
    <row r="82" spans="1:5" outlineLevel="2">
      <c r="A82" s="39" t="s">
        <v>61</v>
      </c>
      <c r="B82" s="19"/>
    </row>
    <row r="83" spans="1:5" outlineLevel="2">
      <c r="A83" s="32"/>
      <c r="B83" s="19"/>
    </row>
    <row r="84" spans="1:5" outlineLevel="1">
      <c r="A84" s="41" t="s">
        <v>58</v>
      </c>
      <c r="B84" s="2" t="str">
        <f>IFERROR(AVERAGE(B85:B90),"")</f>
        <v/>
      </c>
    </row>
    <row r="85" spans="1:5" outlineLevel="2">
      <c r="A85" s="39" t="s">
        <v>65</v>
      </c>
      <c r="B85" s="19"/>
    </row>
    <row r="86" spans="1:5" outlineLevel="2">
      <c r="A86" s="39" t="s">
        <v>49</v>
      </c>
      <c r="B86" s="19"/>
    </row>
    <row r="87" spans="1:5" outlineLevel="2">
      <c r="A87" s="39" t="s">
        <v>54</v>
      </c>
      <c r="B87" s="19"/>
    </row>
    <row r="88" spans="1:5" outlineLevel="2">
      <c r="A88" s="39" t="s">
        <v>55</v>
      </c>
      <c r="B88" s="19"/>
    </row>
    <row r="89" spans="1:5" outlineLevel="2">
      <c r="A89" s="39" t="s">
        <v>57</v>
      </c>
      <c r="B89" s="19"/>
    </row>
    <row r="90" spans="1:5" outlineLevel="2">
      <c r="A90" s="32"/>
      <c r="B90" s="19"/>
    </row>
    <row r="91" spans="1:5" outlineLevel="2">
      <c r="A91" s="32"/>
      <c r="B91" s="19"/>
    </row>
    <row r="92" spans="1:5" outlineLevel="2">
      <c r="A92" s="40"/>
      <c r="B92" s="19"/>
    </row>
    <row r="93" spans="1:5" outlineLevel="1">
      <c r="A93" s="40"/>
      <c r="B93" s="19"/>
    </row>
    <row r="94" spans="1:5">
      <c r="A94" s="30" t="s">
        <v>1</v>
      </c>
      <c r="B94" s="2"/>
      <c r="E94" s="28" t="str">
        <f>IFERROR(AVERAGE(B95,B103,B109),"")</f>
        <v/>
      </c>
    </row>
    <row r="95" spans="1:5" outlineLevel="1">
      <c r="A95" s="41" t="s">
        <v>85</v>
      </c>
      <c r="B95" s="15" t="str">
        <f>IFERROR(AVERAGE(B96:B102),"")</f>
        <v/>
      </c>
    </row>
    <row r="96" spans="1:5" outlineLevel="2">
      <c r="A96" s="39" t="s">
        <v>67</v>
      </c>
      <c r="B96" s="19"/>
      <c r="C96"/>
      <c r="D96"/>
    </row>
    <row r="97" spans="1:41" outlineLevel="2">
      <c r="A97" s="39" t="s">
        <v>68</v>
      </c>
      <c r="B97" s="19"/>
      <c r="C97"/>
      <c r="D97"/>
    </row>
    <row r="98" spans="1:41" outlineLevel="2">
      <c r="A98" s="39" t="s">
        <v>69</v>
      </c>
      <c r="B98" s="19"/>
      <c r="C98"/>
      <c r="D98"/>
    </row>
    <row r="99" spans="1:41" outlineLevel="2">
      <c r="A99" s="39" t="s">
        <v>70</v>
      </c>
      <c r="B99" s="19"/>
      <c r="C99"/>
      <c r="D99"/>
    </row>
    <row r="100" spans="1:41" outlineLevel="2">
      <c r="A100" s="39" t="s">
        <v>71</v>
      </c>
      <c r="B100" s="19"/>
      <c r="C100"/>
      <c r="D100"/>
      <c r="AO100" s="3"/>
    </row>
    <row r="101" spans="1:41" outlineLevel="2">
      <c r="A101" s="39" t="s">
        <v>73</v>
      </c>
      <c r="B101" s="19"/>
      <c r="C101"/>
      <c r="D101"/>
      <c r="AO101" s="3">
        <v>3</v>
      </c>
    </row>
    <row r="102" spans="1:41" outlineLevel="2">
      <c r="A102" s="32"/>
      <c r="B102" s="19"/>
      <c r="C102"/>
      <c r="D102"/>
      <c r="AO102" s="3">
        <v>4</v>
      </c>
    </row>
    <row r="103" spans="1:41" outlineLevel="1">
      <c r="A103" s="41" t="s">
        <v>74</v>
      </c>
      <c r="B103" s="2" t="str">
        <f>IFERROR(AVERAGE(B104:B108),"")</f>
        <v/>
      </c>
      <c r="C103"/>
      <c r="D103"/>
      <c r="AO103" s="3">
        <v>5</v>
      </c>
    </row>
    <row r="104" spans="1:41" outlineLevel="2">
      <c r="A104" s="39" t="s">
        <v>75</v>
      </c>
      <c r="B104" s="19"/>
      <c r="C104"/>
      <c r="D104"/>
    </row>
    <row r="105" spans="1:41" outlineLevel="2">
      <c r="A105" s="39" t="s">
        <v>76</v>
      </c>
      <c r="B105" s="19"/>
      <c r="C105"/>
      <c r="D105"/>
    </row>
    <row r="106" spans="1:41" outlineLevel="2">
      <c r="A106" s="39" t="s">
        <v>77</v>
      </c>
      <c r="B106" s="19"/>
      <c r="C106"/>
      <c r="D106"/>
    </row>
    <row r="107" spans="1:41" outlineLevel="2">
      <c r="A107" s="39" t="s">
        <v>82</v>
      </c>
      <c r="B107" s="19"/>
      <c r="C107"/>
      <c r="D107"/>
    </row>
    <row r="108" spans="1:41" outlineLevel="2">
      <c r="A108" s="32"/>
      <c r="B108" s="19"/>
      <c r="C108"/>
      <c r="D108"/>
    </row>
    <row r="109" spans="1:41" outlineLevel="1">
      <c r="A109" s="41" t="s">
        <v>78</v>
      </c>
      <c r="B109" s="2" t="str">
        <f>IFERROR(AVERAGE(B110:B114),"")</f>
        <v/>
      </c>
      <c r="C109"/>
      <c r="D109"/>
    </row>
    <row r="110" spans="1:41" outlineLevel="2">
      <c r="A110" s="39" t="s">
        <v>72</v>
      </c>
      <c r="B110" s="19"/>
      <c r="C110"/>
      <c r="D110"/>
    </row>
    <row r="111" spans="1:41" outlineLevel="2">
      <c r="A111" s="39" t="s">
        <v>79</v>
      </c>
      <c r="B111" s="19"/>
      <c r="C111"/>
      <c r="D111"/>
    </row>
    <row r="112" spans="1:41" outlineLevel="2">
      <c r="A112" s="39" t="s">
        <v>80</v>
      </c>
      <c r="B112" s="19"/>
      <c r="C112"/>
      <c r="D112"/>
    </row>
    <row r="113" spans="1:4" outlineLevel="2">
      <c r="A113" s="39" t="s">
        <v>81</v>
      </c>
      <c r="B113" s="19"/>
      <c r="C113"/>
      <c r="D113"/>
    </row>
    <row r="114" spans="1:4" outlineLevel="2">
      <c r="A114" s="32"/>
      <c r="B114" s="19"/>
      <c r="C114"/>
      <c r="D114"/>
    </row>
    <row r="115" spans="1:4" outlineLevel="1">
      <c r="A115" s="32"/>
      <c r="B115" s="2"/>
      <c r="C115"/>
      <c r="D115"/>
    </row>
    <row r="116" spans="1:4">
      <c r="A116" s="34"/>
      <c r="B116" s="2"/>
      <c r="C116"/>
      <c r="D116"/>
    </row>
    <row r="117" spans="1:4">
      <c r="A117" s="35"/>
      <c r="B117" s="2"/>
      <c r="C117"/>
      <c r="D117"/>
    </row>
    <row r="118" spans="1:4">
      <c r="B118"/>
      <c r="C118"/>
      <c r="D118"/>
    </row>
    <row r="119" spans="1:4">
      <c r="B119"/>
      <c r="C119"/>
      <c r="D119"/>
    </row>
    <row r="120" spans="1:4">
      <c r="B120"/>
      <c r="C120"/>
      <c r="D120"/>
    </row>
  </sheetData>
  <mergeCells count="1">
    <mergeCell ref="D1:I1"/>
  </mergeCells>
  <dataValidations count="2">
    <dataValidation type="list" allowBlank="1" showInputMessage="1" showErrorMessage="1" sqref="C96:C97 D78:D80">
      <formula1>ma_liste</formula1>
    </dataValidation>
    <dataValidation type="list" allowBlank="1" showInputMessage="1" showErrorMessage="1" sqref="D99:D100 E52:E55 D81:D84 E33:E37 E60:E63">
      <formula1>",,1,2,3,4,5"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B83548"/>
  </sheetPr>
  <dimension ref="A1:K28"/>
  <sheetViews>
    <sheetView tabSelected="1" workbookViewId="0">
      <selection activeCell="F1" sqref="F1:K1"/>
    </sheetView>
  </sheetViews>
  <sheetFormatPr baseColWidth="10" defaultRowHeight="15"/>
  <cols>
    <col min="1" max="1" width="34.28515625" customWidth="1"/>
    <col min="3" max="3" width="33.5703125" customWidth="1"/>
  </cols>
  <sheetData>
    <row r="1" spans="1:11">
      <c r="A1" s="6"/>
      <c r="B1" s="6"/>
      <c r="C1" s="6"/>
      <c r="D1" s="6"/>
      <c r="F1" s="42" t="s">
        <v>93</v>
      </c>
      <c r="G1" s="42"/>
      <c r="H1" s="42"/>
      <c r="I1" s="42"/>
      <c r="J1" s="42"/>
      <c r="K1" s="42"/>
    </row>
    <row r="2" spans="1:11">
      <c r="A2" s="1"/>
      <c r="B2" s="1"/>
      <c r="C2" s="1"/>
      <c r="D2" s="1"/>
    </row>
    <row r="3" spans="1:11">
      <c r="A3" s="43" t="s">
        <v>86</v>
      </c>
      <c r="B3" s="43"/>
      <c r="C3" s="25"/>
      <c r="D3" s="1"/>
    </row>
    <row r="4" spans="1:11">
      <c r="A4" s="43" t="s">
        <v>87</v>
      </c>
      <c r="B4" s="43"/>
      <c r="C4" s="25"/>
    </row>
    <row r="5" spans="1:11">
      <c r="A5" s="43" t="s">
        <v>90</v>
      </c>
      <c r="B5" s="43"/>
      <c r="C5" s="25"/>
    </row>
    <row r="6" spans="1:11">
      <c r="A6" s="43" t="s">
        <v>91</v>
      </c>
      <c r="B6" s="43"/>
      <c r="C6" s="37"/>
    </row>
    <row r="7" spans="1:11">
      <c r="A7" s="43" t="s">
        <v>88</v>
      </c>
      <c r="B7" s="43"/>
      <c r="C7" s="25"/>
    </row>
    <row r="8" spans="1:11">
      <c r="A8" s="43" t="s">
        <v>92</v>
      </c>
      <c r="B8" s="43"/>
      <c r="C8" s="21">
        <f ca="1">TODAY()</f>
        <v>42964</v>
      </c>
    </row>
    <row r="10" spans="1:11">
      <c r="A10" s="43" t="s">
        <v>0</v>
      </c>
      <c r="B10" s="43"/>
      <c r="C10" s="20" t="str">
        <f>innovation_sociale</f>
        <v/>
      </c>
    </row>
    <row r="11" spans="1:11">
      <c r="A11" s="5" t="s">
        <v>1</v>
      </c>
      <c r="B11" s="5"/>
      <c r="C11" s="4" t="str">
        <f>innov_Mark_Comm</f>
        <v/>
      </c>
    </row>
    <row r="12" spans="1:11">
      <c r="A12" s="5" t="s">
        <v>2</v>
      </c>
      <c r="B12" s="5"/>
      <c r="C12" s="4" t="str">
        <f>innov_Prod_Ser_Usage</f>
        <v/>
      </c>
    </row>
    <row r="13" spans="1:11">
      <c r="A13" s="43" t="s">
        <v>3</v>
      </c>
      <c r="B13" s="43"/>
      <c r="C13" s="4" t="str">
        <f>innov_tech</f>
        <v/>
      </c>
    </row>
    <row r="14" spans="1:11">
      <c r="A14" s="5" t="s">
        <v>4</v>
      </c>
      <c r="B14" s="5"/>
      <c r="C14" s="4" t="str">
        <f>innov_Proc_Orga</f>
        <v/>
      </c>
    </row>
    <row r="15" spans="1:11">
      <c r="A15" s="43" t="s">
        <v>5</v>
      </c>
      <c r="B15" s="43"/>
      <c r="C15" s="4" t="str">
        <f>innov_MA</f>
        <v/>
      </c>
    </row>
    <row r="18" spans="1:4">
      <c r="D18" s="5"/>
    </row>
    <row r="19" spans="1:4">
      <c r="A19" s="28" t="s">
        <v>136</v>
      </c>
      <c r="C19" s="28" t="s">
        <v>137</v>
      </c>
      <c r="D19" s="5"/>
    </row>
    <row r="20" spans="1:4">
      <c r="A20" s="23"/>
      <c r="C20" s="23"/>
      <c r="D20" s="38"/>
    </row>
    <row r="21" spans="1:4">
      <c r="A21" s="23" t="s">
        <v>147</v>
      </c>
      <c r="C21" s="24" t="s">
        <v>141</v>
      </c>
      <c r="D21" s="5"/>
    </row>
    <row r="22" spans="1:4">
      <c r="A22" s="23" t="s">
        <v>148</v>
      </c>
      <c r="C22" s="23" t="s">
        <v>142</v>
      </c>
      <c r="D22" s="5"/>
    </row>
    <row r="23" spans="1:4">
      <c r="A23" s="23" t="s">
        <v>139</v>
      </c>
      <c r="C23" s="23" t="s">
        <v>143</v>
      </c>
      <c r="D23" s="5"/>
    </row>
    <row r="24" spans="1:4">
      <c r="A24" s="23" t="s">
        <v>145</v>
      </c>
      <c r="C24" s="23" t="s">
        <v>144</v>
      </c>
      <c r="D24" s="5"/>
    </row>
    <row r="25" spans="1:4">
      <c r="A25" s="23"/>
      <c r="C25" s="23" t="s">
        <v>138</v>
      </c>
    </row>
    <row r="26" spans="1:4">
      <c r="A26" s="23" t="s">
        <v>146</v>
      </c>
      <c r="C26" s="23" t="s">
        <v>140</v>
      </c>
    </row>
    <row r="27" spans="1:4">
      <c r="A27" s="23" t="s">
        <v>149</v>
      </c>
    </row>
    <row r="28" spans="1:4">
      <c r="A28" s="23" t="s">
        <v>150</v>
      </c>
    </row>
  </sheetData>
  <mergeCells count="10">
    <mergeCell ref="A8:B8"/>
    <mergeCell ref="F1:K1"/>
    <mergeCell ref="A10:B10"/>
    <mergeCell ref="A13:B13"/>
    <mergeCell ref="A15:B15"/>
    <mergeCell ref="A3:B3"/>
    <mergeCell ref="A4:B4"/>
    <mergeCell ref="A5:B5"/>
    <mergeCell ref="A6:B6"/>
    <mergeCell ref="A7:B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B83548"/>
  </sheetPr>
  <dimension ref="A1:I63"/>
  <sheetViews>
    <sheetView zoomScaleNormal="100" workbookViewId="0">
      <selection activeCell="C3" sqref="C3"/>
    </sheetView>
  </sheetViews>
  <sheetFormatPr baseColWidth="10" defaultRowHeight="15" outlineLevelRow="2"/>
  <cols>
    <col min="1" max="1" width="55.28515625" customWidth="1"/>
    <col min="2" max="2" width="12.5703125" bestFit="1" customWidth="1"/>
    <col min="3" max="3" width="47.85546875" customWidth="1"/>
  </cols>
  <sheetData>
    <row r="1" spans="1:9">
      <c r="C1" s="42" t="s">
        <v>95</v>
      </c>
      <c r="D1" s="42"/>
      <c r="E1" s="42"/>
      <c r="F1" s="42"/>
      <c r="G1" s="42"/>
      <c r="H1" s="6"/>
      <c r="I1" s="6"/>
    </row>
    <row r="3" spans="1:9">
      <c r="B3" s="28" t="s">
        <v>112</v>
      </c>
      <c r="C3" s="28" t="s">
        <v>113</v>
      </c>
    </row>
    <row r="4" spans="1:9">
      <c r="A4" s="28" t="s">
        <v>96</v>
      </c>
      <c r="B4" s="26" t="str">
        <f>IFERROR(AVERAGE(B5:B8,B12:B19),"")</f>
        <v/>
      </c>
    </row>
    <row r="5" spans="1:9" outlineLevel="1">
      <c r="A5" s="12" t="s">
        <v>97</v>
      </c>
    </row>
    <row r="6" spans="1:9" outlineLevel="1">
      <c r="A6" s="12" t="s">
        <v>98</v>
      </c>
    </row>
    <row r="7" spans="1:9" outlineLevel="1">
      <c r="A7" s="12" t="s">
        <v>120</v>
      </c>
    </row>
    <row r="8" spans="1:9" outlineLevel="1">
      <c r="A8" s="12" t="s">
        <v>99</v>
      </c>
      <c r="B8" s="22" t="str">
        <f>IFERROR(AVERAGE(B9:B11),"")</f>
        <v/>
      </c>
    </row>
    <row r="9" spans="1:9" outlineLevel="2">
      <c r="A9" s="13" t="s">
        <v>121</v>
      </c>
    </row>
    <row r="10" spans="1:9" outlineLevel="2">
      <c r="A10" s="13" t="s">
        <v>101</v>
      </c>
    </row>
    <row r="11" spans="1:9" outlineLevel="2">
      <c r="A11" s="13" t="s">
        <v>100</v>
      </c>
    </row>
    <row r="12" spans="1:9" outlineLevel="1">
      <c r="A12" s="12" t="s">
        <v>102</v>
      </c>
    </row>
    <row r="13" spans="1:9" outlineLevel="1">
      <c r="A13" s="12" t="s">
        <v>103</v>
      </c>
    </row>
    <row r="14" spans="1:9" outlineLevel="1">
      <c r="A14" s="12" t="s">
        <v>119</v>
      </c>
    </row>
    <row r="15" spans="1:9" outlineLevel="1">
      <c r="A15" s="12" t="s">
        <v>128</v>
      </c>
    </row>
    <row r="16" spans="1:9" outlineLevel="1">
      <c r="A16" s="12" t="s">
        <v>129</v>
      </c>
    </row>
    <row r="17" spans="1:2" outlineLevel="1">
      <c r="A17" s="12" t="s">
        <v>130</v>
      </c>
    </row>
    <row r="18" spans="1:2" outlineLevel="1">
      <c r="A18" s="12" t="s">
        <v>131</v>
      </c>
    </row>
    <row r="19" spans="1:2" outlineLevel="1">
      <c r="A19" s="12"/>
    </row>
    <row r="20" spans="1:2">
      <c r="A20" s="28" t="s">
        <v>104</v>
      </c>
      <c r="B20" s="27" t="str">
        <f>IFERROR(AVERAGE(B21:B25),"")</f>
        <v/>
      </c>
    </row>
    <row r="21" spans="1:2" outlineLevel="1">
      <c r="A21" s="12" t="s">
        <v>122</v>
      </c>
    </row>
    <row r="22" spans="1:2" outlineLevel="1">
      <c r="A22" s="12" t="s">
        <v>123</v>
      </c>
    </row>
    <row r="23" spans="1:2" outlineLevel="1">
      <c r="A23" s="12" t="s">
        <v>124</v>
      </c>
    </row>
    <row r="24" spans="1:2" outlineLevel="1">
      <c r="A24" s="12" t="s">
        <v>132</v>
      </c>
    </row>
    <row r="25" spans="1:2" outlineLevel="1"/>
    <row r="26" spans="1:2">
      <c r="A26" s="28" t="s">
        <v>105</v>
      </c>
      <c r="B26" s="27" t="str">
        <f>IFERROR(AVERAGE(B27:B33),"")</f>
        <v/>
      </c>
    </row>
    <row r="27" spans="1:2" outlineLevel="1">
      <c r="A27" s="12" t="s">
        <v>106</v>
      </c>
    </row>
    <row r="28" spans="1:2" outlineLevel="1">
      <c r="A28" s="12" t="s">
        <v>107</v>
      </c>
    </row>
    <row r="29" spans="1:2" outlineLevel="1">
      <c r="A29" s="12" t="s">
        <v>108</v>
      </c>
    </row>
    <row r="30" spans="1:2" outlineLevel="1">
      <c r="A30" s="12" t="s">
        <v>109</v>
      </c>
    </row>
    <row r="31" spans="1:2" outlineLevel="1">
      <c r="A31" s="12" t="s">
        <v>110</v>
      </c>
    </row>
    <row r="32" spans="1:2" outlineLevel="1">
      <c r="A32" s="12" t="s">
        <v>111</v>
      </c>
    </row>
    <row r="33" spans="1:2" outlineLevel="1"/>
    <row r="34" spans="1:2">
      <c r="A34" s="31" t="s">
        <v>114</v>
      </c>
      <c r="B34" s="27" t="str">
        <f>IFERROR(AVERAGE(B35,B41),"")</f>
        <v/>
      </c>
    </row>
    <row r="35" spans="1:2" outlineLevel="1">
      <c r="A35" s="12" t="s">
        <v>125</v>
      </c>
    </row>
    <row r="36" spans="1:2" outlineLevel="2">
      <c r="A36" s="13" t="s">
        <v>115</v>
      </c>
    </row>
    <row r="37" spans="1:2" outlineLevel="2">
      <c r="A37" s="13" t="s">
        <v>116</v>
      </c>
    </row>
    <row r="38" spans="1:2" outlineLevel="2">
      <c r="A38" s="13" t="s">
        <v>127</v>
      </c>
    </row>
    <row r="39" spans="1:2" outlineLevel="2">
      <c r="A39" s="13" t="s">
        <v>117</v>
      </c>
    </row>
    <row r="40" spans="1:2" outlineLevel="2">
      <c r="A40" s="13" t="s">
        <v>118</v>
      </c>
    </row>
    <row r="41" spans="1:2" outlineLevel="1">
      <c r="A41" s="12" t="s">
        <v>126</v>
      </c>
      <c r="B41" t="str">
        <f>IFERROR(AVERAGE(B42:B47),"")</f>
        <v/>
      </c>
    </row>
    <row r="42" spans="1:2" outlineLevel="2">
      <c r="A42" s="13" t="s">
        <v>115</v>
      </c>
    </row>
    <row r="43" spans="1:2" outlineLevel="2">
      <c r="A43" s="13" t="s">
        <v>135</v>
      </c>
    </row>
    <row r="44" spans="1:2" outlineLevel="2">
      <c r="A44" s="13" t="s">
        <v>133</v>
      </c>
    </row>
    <row r="45" spans="1:2" outlineLevel="2">
      <c r="A45" s="13" t="s">
        <v>134</v>
      </c>
    </row>
    <row r="46" spans="1:2" outlineLevel="2">
      <c r="A46" s="13" t="s">
        <v>118</v>
      </c>
    </row>
    <row r="47" spans="1:2" outlineLevel="2"/>
    <row r="48" spans="1:2" outlineLevel="1"/>
    <row r="63" spans="2:2">
      <c r="B63" s="33"/>
    </row>
  </sheetData>
  <mergeCells count="1">
    <mergeCell ref="C1:G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7</vt:i4>
      </vt:variant>
    </vt:vector>
  </HeadingPairs>
  <TitlesOfParts>
    <vt:vector size="10" baseType="lpstr">
      <vt:lpstr>caractérisation innovation</vt:lpstr>
      <vt:lpstr>PROJET</vt:lpstr>
      <vt:lpstr>Porteur</vt:lpstr>
      <vt:lpstr>innov_MA</vt:lpstr>
      <vt:lpstr>innov_Mark_Comm</vt:lpstr>
      <vt:lpstr>innov_Proc_Orga</vt:lpstr>
      <vt:lpstr>innov_Prod_Ser_Usage</vt:lpstr>
      <vt:lpstr>innov_tech</vt:lpstr>
      <vt:lpstr>innovation_sociale</vt:lpstr>
      <vt:lpstr>ma_liste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Matériaupôle</dc:creator>
  <cp:lastModifiedBy>Matériaupôle</cp:lastModifiedBy>
  <dcterms:created xsi:type="dcterms:W3CDTF">2017-04-26T11:32:06Z</dcterms:created>
  <dcterms:modified xsi:type="dcterms:W3CDTF">2017-08-18T15:18:55Z</dcterms:modified>
</cp:coreProperties>
</file>