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9510" windowHeight="10800" activeTab="0"/>
  </bookViews>
  <sheets>
    <sheet name="Feuil1" sheetId="1" r:id="rId1"/>
    <sheet name="Feuil2" sheetId="2" r:id="rId2"/>
    <sheet name="Feuil3" sheetId="3" r:id="rId3"/>
  </sheets>
  <externalReferences>
    <externalReference r:id="rId6"/>
  </externalReferences>
  <definedNames/>
  <calcPr fullCalcOnLoad="1"/>
</workbook>
</file>

<file path=xl/sharedStrings.xml><?xml version="1.0" encoding="utf-8"?>
<sst xmlns="http://schemas.openxmlformats.org/spreadsheetml/2006/main" count="97" uniqueCount="83">
  <si>
    <t>la base de la pyramide est carrée (ABCD) et les 4 faces inclinées à 45°</t>
  </si>
  <si>
    <t>l'angle ABC = 90°</t>
  </si>
  <si>
    <t>l'angle ABS = 45°</t>
  </si>
  <si>
    <t>l'angle EFG n'est pas = à 90°</t>
  </si>
  <si>
    <t>Je reprends mon texte:</t>
  </si>
  <si>
    <t>Si la H est = à ~,alors SB et SC sont // et EFG = 90°</t>
  </si>
  <si>
    <t>(interprétation des // qui se rejoignent à l'~.)</t>
  </si>
  <si>
    <t>Si la H = 0, alors SB et SC sont = diagonales base carrée et EFG = 180°</t>
  </si>
  <si>
    <t>Question:</t>
  </si>
  <si>
    <t>avec beaucoup beaucoup de feuilles tous carrées</t>
  </si>
  <si>
    <t>Comment calculer EFG qui varie en fonction de la hauteur et de la largeur de la base?</t>
  </si>
  <si>
    <t>si je mets sur la 1ère qui mesure  10 x 10 une feuille qui mesure  1 mm de moins que la 1ère</t>
  </si>
  <si>
    <r>
      <t xml:space="preserve">l'angle </t>
    </r>
    <r>
      <rPr>
        <sz val="10"/>
        <color indexed="62"/>
        <rFont val="Calibri"/>
        <family val="2"/>
      </rPr>
      <t>Ø</t>
    </r>
    <r>
      <rPr>
        <sz val="10"/>
        <rFont val="Arial"/>
        <family val="2"/>
      </rPr>
      <t xml:space="preserve">  =</t>
    </r>
  </si>
  <si>
    <t>et ainsi de suite jusqu’à ce que la dernière feuille ne mesure que 5 mm, comment se pourrait-il que les angles ne soit pas à 90° ?</t>
  </si>
  <si>
    <t>y</t>
  </si>
  <si>
    <t>S</t>
  </si>
  <si>
    <t xml:space="preserve">si la hauteur (x,y) = </t>
  </si>
  <si>
    <t>90°</t>
  </si>
  <si>
    <t xml:space="preserve">les cotés du carré = </t>
  </si>
  <si>
    <t>ou plus simplement</t>
  </si>
  <si>
    <t>45°</t>
  </si>
  <si>
    <t>le coté (y, S)</t>
  </si>
  <si>
    <t>mets 2 cubes un sur l'autre mais en décalant également le 2ème sur 2 cotés</t>
  </si>
  <si>
    <t>l'hypothénuse ( S, x) =</t>
  </si>
  <si>
    <t>et maintenant appuis la cornière</t>
  </si>
  <si>
    <t>est ce que la cornière  est bien appuyé sur les aretes des 2 cubes ?  NON, pourquoi ?</t>
  </si>
  <si>
    <t xml:space="preserve">E    </t>
  </si>
  <si>
    <t>G</t>
  </si>
  <si>
    <t>A</t>
  </si>
  <si>
    <t>F</t>
  </si>
  <si>
    <t>C</t>
  </si>
  <si>
    <t>x</t>
  </si>
  <si>
    <t>Z</t>
  </si>
  <si>
    <t>je retourne le triangle xyS</t>
  </si>
  <si>
    <t>vers l'intérieur et  (haut vers le bas)</t>
  </si>
  <si>
    <t>x est au sommet</t>
  </si>
  <si>
    <t>B</t>
  </si>
  <si>
    <t>la diagonal au centre d'un coté est égal à un coté</t>
  </si>
  <si>
    <t>Pour la petite histoire, j'ai construit un entonnoir, 4 faces.</t>
  </si>
  <si>
    <t xml:space="preserve">J'ai voulu renforcre les arètes (SA, SB, SC et SD) par une cornière métallique à 90° </t>
  </si>
  <si>
    <t>et c'est là que j'ai constaté la différence d'angle.</t>
  </si>
  <si>
    <t>en gardant y au centre du carré de la base</t>
  </si>
  <si>
    <t>je fais pivoté la diagonal vers le coin A</t>
  </si>
  <si>
    <t>plus je m'éloigne du centre d'un coté du carré</t>
  </si>
  <si>
    <t>plus le coté  (y, S)  doit s'allonger pour atteindre le bord</t>
  </si>
  <si>
    <t>mais la hauteur reste la même</t>
  </si>
  <si>
    <t>donc  l'angle n'est plus à 45</t>
  </si>
  <si>
    <t>la diagonal d'un carré est calculer par:</t>
  </si>
  <si>
    <t>si coté du carré = 50   ---&gt;  50*RACINE(2)</t>
  </si>
  <si>
    <t>la moité de la diagonal (y, S) =</t>
  </si>
  <si>
    <t>et l'hypothénuse ( S, x) ou (S,B) =</t>
  </si>
  <si>
    <t>à partir de là:</t>
  </si>
  <si>
    <t>cos = adjacent/hypothénuse</t>
  </si>
  <si>
    <t>coté</t>
  </si>
  <si>
    <t>hypothénuse</t>
  </si>
  <si>
    <t>angle A</t>
  </si>
  <si>
    <t>COS</t>
  </si>
  <si>
    <r>
      <t xml:space="preserve">COS </t>
    </r>
    <r>
      <rPr>
        <sz val="10"/>
        <color indexed="62"/>
        <rFont val="Calibri"/>
        <family val="2"/>
      </rPr>
      <t>Ø</t>
    </r>
    <r>
      <rPr>
        <sz val="10"/>
        <rFont val="Arial"/>
        <family val="2"/>
      </rPr>
      <t xml:space="preserve"> au coin A  =</t>
    </r>
  </si>
  <si>
    <t>=</t>
  </si>
  <si>
    <t>mais la question reste, est ce que l'angle extérieur (Z) former par deux surface de la pyramide est égale à celle que l'on vient de calculer ?</t>
  </si>
  <si>
    <t xml:space="preserve">et  il subsiste une inquétude...  je ne peut pas me fier à la formule COS </t>
  </si>
  <si>
    <t>je m'explique:</t>
  </si>
  <si>
    <t>si les 2 cotés sont égaux, l'angle est forcément de 45° , alors reprenons le calcul:</t>
  </si>
  <si>
    <t>les 2 cotés =</t>
  </si>
  <si>
    <t>hypothénuse =</t>
  </si>
  <si>
    <t xml:space="preserve">??? Ou est le 45° </t>
  </si>
  <si>
    <t>angle c</t>
  </si>
  <si>
    <t>SIN</t>
  </si>
  <si>
    <t>sin = oppose/hypothénuse</t>
  </si>
  <si>
    <t>tan =  oppose/adjacent</t>
  </si>
  <si>
    <t>http://www.warmaths.fr/MATH/Resum3/nivvgePyramide.htm</t>
  </si>
  <si>
    <r>
      <t>Remarques: </t>
    </r>
    <r>
      <rPr>
        <sz val="10"/>
        <color indexed="8"/>
        <rFont val="Times New Roman"/>
        <family val="1"/>
      </rPr>
      <t>Démontrez que (C'H') est perpendiculaire à (SH').</t>
    </r>
  </si>
  <si>
    <t>Traçons (CH) et (C'H'). C' est sur (SC) et H' est sur (SH). Les points S, C et H définissent un plan qui coupe les deux plans parallèles (de base et de section). Les droites (CH) et (C'H') sont donc parallèles.</t>
  </si>
  <si>
    <t>Comme (SH) est perpendiculaire au plan de base alors toutes les droites de ce plan, passant par H sont perpendiculaires à (SH). Ce qui est le cas de (CH) qui est alors perpendiculaire à (SH).</t>
  </si>
  <si>
    <t>Dans le triangle SCH, rectangle en H, la droite (C'H') est parallèle au côté (CH). Comme (CH) et (C'H') sont parallèles et (SH) est perpendiculaire à (CH) alors (SH) (ou (SH') ) est perpendiculaire à (C'H').</t>
  </si>
  <si>
    <t>Avec une pyramide régulière:</t>
  </si>
  <si>
    <t>Soit SABCD pyramide régulière à base carrée de sommet S.</t>
  </si>
  <si>
    <t>La section est un carré A'B'C'D' dont les côtés sont parallèles aux côtés correspondants du carré de base de la pyramide SABCD.</t>
  </si>
  <si>
    <t>La hauteur (SO) de la pyramide SABCD passe par le centre O' du carré A'B'C'D'.</t>
  </si>
  <si>
    <t>(SO) est perpendiculaire au plan de section.</t>
  </si>
  <si>
    <t>OO' est la distance du plan de section au plan de la base de la pyramide SABCD</t>
  </si>
  <si>
    <t>La pyramide SA'B'C'D' est aussi une pyramide régulière.</t>
  </si>
  <si>
    <t>Comme les droites (O'B') et (OB) sont les intersections de deux plans parallèles (plan de base et plan de section) et du plan (SOB) alors ces deux droites sont parallèles (de même pour (OH) et (O'H') contenues dans le plan (SOH), (BC) et (B'C') contenues dans le plan (SBC), ...).</t>
  </si>
</sst>
</file>

<file path=xl/styles.xml><?xml version="1.0" encoding="utf-8"?>
<styleSheet xmlns="http://schemas.openxmlformats.org/spreadsheetml/2006/main">
  <numFmts count="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s>
  <fonts count="56">
    <font>
      <sz val="8"/>
      <color theme="1"/>
      <name val="Calibri"/>
      <family val="2"/>
    </font>
    <font>
      <sz val="8"/>
      <color indexed="8"/>
      <name val="Calibri"/>
      <family val="2"/>
    </font>
    <font>
      <sz val="10"/>
      <name val="Arial"/>
      <family val="2"/>
    </font>
    <font>
      <sz val="10"/>
      <color indexed="62"/>
      <name val="Calibri"/>
      <family val="2"/>
    </font>
    <font>
      <b/>
      <sz val="10"/>
      <name val="Arial"/>
      <family val="2"/>
    </font>
    <font>
      <b/>
      <sz val="10"/>
      <color indexed="10"/>
      <name val="Arial"/>
      <family val="2"/>
    </font>
    <font>
      <sz val="12"/>
      <name val="Arial"/>
      <family val="2"/>
    </font>
    <font>
      <sz val="10"/>
      <color indexed="8"/>
      <name val="Times New Roman"/>
      <family val="1"/>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8"/>
      <color indexed="17"/>
      <name val="Calibri"/>
      <family val="2"/>
    </font>
    <font>
      <sz val="8"/>
      <color indexed="20"/>
      <name val="Calibri"/>
      <family val="2"/>
    </font>
    <font>
      <sz val="8"/>
      <color indexed="60"/>
      <name val="Calibri"/>
      <family val="2"/>
    </font>
    <font>
      <sz val="8"/>
      <color indexed="62"/>
      <name val="Calibri"/>
      <family val="2"/>
    </font>
    <font>
      <b/>
      <sz val="8"/>
      <color indexed="63"/>
      <name val="Calibri"/>
      <family val="2"/>
    </font>
    <font>
      <b/>
      <sz val="8"/>
      <color indexed="52"/>
      <name val="Calibri"/>
      <family val="2"/>
    </font>
    <font>
      <sz val="8"/>
      <color indexed="52"/>
      <name val="Calibri"/>
      <family val="2"/>
    </font>
    <font>
      <b/>
      <sz val="8"/>
      <color indexed="9"/>
      <name val="Calibri"/>
      <family val="2"/>
    </font>
    <font>
      <sz val="8"/>
      <color indexed="10"/>
      <name val="Calibri"/>
      <family val="2"/>
    </font>
    <font>
      <i/>
      <sz val="8"/>
      <color indexed="23"/>
      <name val="Calibri"/>
      <family val="2"/>
    </font>
    <font>
      <b/>
      <sz val="8"/>
      <color indexed="8"/>
      <name val="Calibri"/>
      <family val="2"/>
    </font>
    <font>
      <sz val="8"/>
      <color indexed="9"/>
      <name val="Calibri"/>
      <family val="2"/>
    </font>
    <font>
      <sz val="10"/>
      <color indexed="62"/>
      <name val="Arial"/>
      <family val="2"/>
    </font>
    <font>
      <sz val="10"/>
      <color indexed="10"/>
      <name val="Arial"/>
      <family val="2"/>
    </font>
    <font>
      <u val="single"/>
      <sz val="12"/>
      <color indexed="12"/>
      <name val="Arial"/>
      <family val="2"/>
    </font>
    <font>
      <u val="single"/>
      <sz val="10"/>
      <color indexed="12"/>
      <name val="Arial"/>
      <family val="2"/>
    </font>
    <font>
      <i/>
      <sz val="10"/>
      <color indexed="8"/>
      <name val="Times New Roman"/>
      <family val="1"/>
    </font>
    <font>
      <b/>
      <i/>
      <sz val="10"/>
      <color indexed="8"/>
      <name val="Times New Roman"/>
      <family val="1"/>
    </font>
    <font>
      <b/>
      <sz val="10"/>
      <color indexed="8"/>
      <name val="Times New Roman"/>
      <family val="1"/>
    </font>
    <font>
      <sz val="8"/>
      <color theme="0"/>
      <name val="Calibri"/>
      <family val="2"/>
    </font>
    <font>
      <sz val="8"/>
      <color rgb="FFFF0000"/>
      <name val="Calibri"/>
      <family val="2"/>
    </font>
    <font>
      <b/>
      <sz val="8"/>
      <color rgb="FFFA7D00"/>
      <name val="Calibri"/>
      <family val="2"/>
    </font>
    <font>
      <sz val="8"/>
      <color rgb="FFFA7D00"/>
      <name val="Calibri"/>
      <family val="2"/>
    </font>
    <font>
      <sz val="8"/>
      <color rgb="FF3F3F76"/>
      <name val="Calibri"/>
      <family val="2"/>
    </font>
    <font>
      <sz val="8"/>
      <color rgb="FF9C0006"/>
      <name val="Calibri"/>
      <family val="2"/>
    </font>
    <font>
      <u val="single"/>
      <sz val="12"/>
      <color theme="10"/>
      <name val="Arial"/>
      <family val="2"/>
    </font>
    <font>
      <sz val="8"/>
      <color rgb="FF9C6500"/>
      <name val="Calibri"/>
      <family val="2"/>
    </font>
    <font>
      <sz val="8"/>
      <color rgb="FF006100"/>
      <name val="Calibri"/>
      <family val="2"/>
    </font>
    <font>
      <b/>
      <sz val="8"/>
      <color rgb="FF3F3F3F"/>
      <name val="Calibri"/>
      <family val="2"/>
    </font>
    <font>
      <i/>
      <sz val="8"/>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sz val="10"/>
      <color theme="4"/>
      <name val="Arial"/>
      <family val="2"/>
    </font>
    <font>
      <sz val="10"/>
      <color rgb="FFFF0000"/>
      <name val="Arial"/>
      <family val="2"/>
    </font>
    <font>
      <u val="single"/>
      <sz val="10"/>
      <color theme="10"/>
      <name val="Arial"/>
      <family val="2"/>
    </font>
    <font>
      <i/>
      <sz val="10"/>
      <color rgb="FF000000"/>
      <name val="Times New Roman"/>
      <family val="1"/>
    </font>
    <font>
      <sz val="10"/>
      <color rgb="FF000000"/>
      <name val="Times New Roman"/>
      <family val="1"/>
    </font>
    <font>
      <b/>
      <i/>
      <sz val="10"/>
      <color rgb="FF000000"/>
      <name val="Times New Roman"/>
      <family val="1"/>
    </font>
    <font>
      <b/>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tt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40">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Fill="1" applyAlignment="1">
      <alignment horizontal="left" indent="6"/>
    </xf>
    <xf numFmtId="0" fontId="4" fillId="0" borderId="0" xfId="0" applyFont="1" applyAlignment="1">
      <alignment/>
    </xf>
    <xf numFmtId="0" fontId="49"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49" fillId="0" borderId="0" xfId="0" applyFont="1" applyAlignment="1">
      <alignment horizontal="left"/>
    </xf>
    <xf numFmtId="0" fontId="2" fillId="0" borderId="0" xfId="0" applyFont="1" applyBorder="1" applyAlignment="1">
      <alignment vertical="top"/>
    </xf>
    <xf numFmtId="0" fontId="2" fillId="0" borderId="0" xfId="0" applyFont="1" applyAlignment="1">
      <alignment horizontal="left" indent="2"/>
    </xf>
    <xf numFmtId="0" fontId="2" fillId="0" borderId="0" xfId="0" applyFont="1" applyFill="1" applyAlignment="1">
      <alignment horizontal="left" indent="1"/>
    </xf>
    <xf numFmtId="0" fontId="2" fillId="0" borderId="0" xfId="0" applyFont="1" applyFill="1" applyAlignment="1">
      <alignment/>
    </xf>
    <xf numFmtId="0" fontId="2" fillId="0" borderId="0" xfId="0" applyFont="1" applyAlignment="1">
      <alignment horizontal="center"/>
    </xf>
    <xf numFmtId="0" fontId="2" fillId="0" borderId="0" xfId="0" applyFont="1" applyAlignment="1" quotePrefix="1">
      <alignment horizontal="center"/>
    </xf>
    <xf numFmtId="0" fontId="50" fillId="0" borderId="0" xfId="0" applyFont="1" applyAlignment="1">
      <alignment/>
    </xf>
    <xf numFmtId="0" fontId="2" fillId="2" borderId="0" xfId="0" applyFont="1" applyFill="1" applyAlignment="1">
      <alignment/>
    </xf>
    <xf numFmtId="0" fontId="2" fillId="2" borderId="0" xfId="0" applyFont="1" applyFill="1" applyAlignment="1">
      <alignment horizontal="center"/>
    </xf>
    <xf numFmtId="0" fontId="2" fillId="2" borderId="0" xfId="0" applyFont="1" applyFill="1" applyAlignment="1">
      <alignment horizontal="right"/>
    </xf>
    <xf numFmtId="0" fontId="2" fillId="2" borderId="0" xfId="0" applyFont="1" applyFill="1" applyAlignment="1" quotePrefix="1">
      <alignment horizontal="center"/>
    </xf>
    <xf numFmtId="0" fontId="2" fillId="0" borderId="0" xfId="0" applyFont="1" applyFill="1" applyAlignment="1">
      <alignment horizontal="left" indent="3"/>
    </xf>
    <xf numFmtId="0" fontId="4" fillId="0" borderId="0" xfId="0" applyFont="1" applyAlignment="1">
      <alignment horizontal="center"/>
    </xf>
    <xf numFmtId="0" fontId="4" fillId="0" borderId="0" xfId="0" applyFont="1" applyAlignment="1">
      <alignment horizontal="left"/>
    </xf>
    <xf numFmtId="0" fontId="6" fillId="0" borderId="0" xfId="0" applyFont="1" applyAlignment="1">
      <alignment/>
    </xf>
    <xf numFmtId="0" fontId="0" fillId="0" borderId="0" xfId="0" applyAlignment="1">
      <alignment horizontal="center"/>
    </xf>
    <xf numFmtId="0" fontId="6" fillId="0" borderId="0" xfId="0" applyFont="1" applyAlignment="1">
      <alignment horizontal="center"/>
    </xf>
    <xf numFmtId="0" fontId="6" fillId="0" borderId="0" xfId="0" applyFont="1" applyAlignment="1" quotePrefix="1">
      <alignment/>
    </xf>
    <xf numFmtId="0" fontId="0" fillId="0" borderId="10" xfId="0" applyBorder="1" applyAlignment="1">
      <alignment/>
    </xf>
    <xf numFmtId="0" fontId="51" fillId="0" borderId="0" xfId="45" applyFont="1" applyAlignment="1">
      <alignment/>
    </xf>
    <xf numFmtId="0" fontId="52" fillId="0" borderId="0" xfId="0" applyFont="1" applyAlignment="1">
      <alignment vertical="center"/>
    </xf>
    <xf numFmtId="0" fontId="2" fillId="0" borderId="0" xfId="0" applyFont="1" applyAlignment="1">
      <alignment/>
    </xf>
    <xf numFmtId="0" fontId="53" fillId="0" borderId="0" xfId="0" applyFont="1" applyAlignment="1">
      <alignment vertical="center"/>
    </xf>
    <xf numFmtId="0" fontId="54"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55"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vertical="center"/>
    </xf>
    <xf numFmtId="0" fontId="49" fillId="0" borderId="0" xfId="0" applyFont="1" applyAlignment="1">
      <alignment/>
    </xf>
    <xf numFmtId="0" fontId="2" fillId="0" borderId="0" xfId="0" applyFont="1" applyAlignment="1">
      <alignment horizontal="lef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590550</xdr:colOff>
      <xdr:row>22</xdr:row>
      <xdr:rowOff>28575</xdr:rowOff>
    </xdr:from>
    <xdr:to>
      <xdr:col>4</xdr:col>
      <xdr:colOff>219075</xdr:colOff>
      <xdr:row>24</xdr:row>
      <xdr:rowOff>0</xdr:rowOff>
    </xdr:to>
    <xdr:pic>
      <xdr:nvPicPr>
        <xdr:cNvPr id="1" name="Image 24"/>
        <xdr:cNvPicPr preferRelativeResize="1">
          <a:picLocks noChangeAspect="1"/>
        </xdr:cNvPicPr>
      </xdr:nvPicPr>
      <xdr:blipFill>
        <a:blip r:embed="rId1"/>
        <a:stretch>
          <a:fillRect/>
        </a:stretch>
      </xdr:blipFill>
      <xdr:spPr>
        <a:xfrm rot="18604537">
          <a:off x="2647950" y="3590925"/>
          <a:ext cx="314325" cy="295275"/>
        </a:xfrm>
        <a:prstGeom prst="rect">
          <a:avLst/>
        </a:prstGeom>
        <a:noFill/>
        <a:ln w="9525" cmpd="sng">
          <a:noFill/>
        </a:ln>
      </xdr:spPr>
    </xdr:pic>
    <xdr:clientData/>
  </xdr:twoCellAnchor>
  <xdr:twoCellAnchor editAs="oneCell">
    <xdr:from>
      <xdr:col>1</xdr:col>
      <xdr:colOff>142875</xdr:colOff>
      <xdr:row>19</xdr:row>
      <xdr:rowOff>104775</xdr:rowOff>
    </xdr:from>
    <xdr:to>
      <xdr:col>2</xdr:col>
      <xdr:colOff>180975</xdr:colOff>
      <xdr:row>19</xdr:row>
      <xdr:rowOff>152400</xdr:rowOff>
    </xdr:to>
    <xdr:pic>
      <xdr:nvPicPr>
        <xdr:cNvPr id="2" name="Image 25"/>
        <xdr:cNvPicPr preferRelativeResize="1">
          <a:picLocks noChangeAspect="1"/>
        </xdr:cNvPicPr>
      </xdr:nvPicPr>
      <xdr:blipFill>
        <a:blip r:embed="rId2"/>
        <a:stretch>
          <a:fillRect/>
        </a:stretch>
      </xdr:blipFill>
      <xdr:spPr>
        <a:xfrm>
          <a:off x="828675" y="3181350"/>
          <a:ext cx="723900" cy="47625"/>
        </a:xfrm>
        <a:prstGeom prst="rect">
          <a:avLst/>
        </a:prstGeom>
        <a:noFill/>
        <a:ln w="9525" cmpd="sng">
          <a:noFill/>
        </a:ln>
      </xdr:spPr>
    </xdr:pic>
    <xdr:clientData/>
  </xdr:twoCellAnchor>
  <xdr:twoCellAnchor>
    <xdr:from>
      <xdr:col>1</xdr:col>
      <xdr:colOff>133350</xdr:colOff>
      <xdr:row>19</xdr:row>
      <xdr:rowOff>133350</xdr:rowOff>
    </xdr:from>
    <xdr:to>
      <xdr:col>4</xdr:col>
      <xdr:colOff>76200</xdr:colOff>
      <xdr:row>25</xdr:row>
      <xdr:rowOff>114300</xdr:rowOff>
    </xdr:to>
    <xdr:sp>
      <xdr:nvSpPr>
        <xdr:cNvPr id="3" name="Line 3"/>
        <xdr:cNvSpPr>
          <a:spLocks/>
        </xdr:cNvSpPr>
      </xdr:nvSpPr>
      <xdr:spPr>
        <a:xfrm>
          <a:off x="819150" y="3209925"/>
          <a:ext cx="2000250" cy="9525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66675</xdr:colOff>
      <xdr:row>10</xdr:row>
      <xdr:rowOff>152400</xdr:rowOff>
    </xdr:from>
    <xdr:to>
      <xdr:col>4</xdr:col>
      <xdr:colOff>76200</xdr:colOff>
      <xdr:row>25</xdr:row>
      <xdr:rowOff>114300</xdr:rowOff>
    </xdr:to>
    <xdr:sp>
      <xdr:nvSpPr>
        <xdr:cNvPr id="4" name="Line 4"/>
        <xdr:cNvSpPr>
          <a:spLocks/>
        </xdr:cNvSpPr>
      </xdr:nvSpPr>
      <xdr:spPr>
        <a:xfrm flipH="1" flipV="1">
          <a:off x="2809875" y="1771650"/>
          <a:ext cx="9525" cy="239077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142875</xdr:colOff>
      <xdr:row>10</xdr:row>
      <xdr:rowOff>142875</xdr:rowOff>
    </xdr:from>
    <xdr:to>
      <xdr:col>4</xdr:col>
      <xdr:colOff>76200</xdr:colOff>
      <xdr:row>19</xdr:row>
      <xdr:rowOff>123825</xdr:rowOff>
    </xdr:to>
    <xdr:sp>
      <xdr:nvSpPr>
        <xdr:cNvPr id="5" name="Line 5"/>
        <xdr:cNvSpPr>
          <a:spLocks/>
        </xdr:cNvSpPr>
      </xdr:nvSpPr>
      <xdr:spPr>
        <a:xfrm flipV="1">
          <a:off x="828675" y="1762125"/>
          <a:ext cx="1990725" cy="143827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76200</xdr:colOff>
      <xdr:row>19</xdr:row>
      <xdr:rowOff>114300</xdr:rowOff>
    </xdr:from>
    <xdr:to>
      <xdr:col>6</xdr:col>
      <xdr:colOff>647700</xdr:colOff>
      <xdr:row>25</xdr:row>
      <xdr:rowOff>104775</xdr:rowOff>
    </xdr:to>
    <xdr:sp>
      <xdr:nvSpPr>
        <xdr:cNvPr id="6" name="Line 6"/>
        <xdr:cNvSpPr>
          <a:spLocks/>
        </xdr:cNvSpPr>
      </xdr:nvSpPr>
      <xdr:spPr>
        <a:xfrm flipV="1">
          <a:off x="2819400" y="3190875"/>
          <a:ext cx="1943100" cy="9620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66675</xdr:colOff>
      <xdr:row>10</xdr:row>
      <xdr:rowOff>142875</xdr:rowOff>
    </xdr:from>
    <xdr:to>
      <xdr:col>6</xdr:col>
      <xdr:colOff>647700</xdr:colOff>
      <xdr:row>19</xdr:row>
      <xdr:rowOff>114300</xdr:rowOff>
    </xdr:to>
    <xdr:sp>
      <xdr:nvSpPr>
        <xdr:cNvPr id="7" name="Line 7"/>
        <xdr:cNvSpPr>
          <a:spLocks/>
        </xdr:cNvSpPr>
      </xdr:nvSpPr>
      <xdr:spPr>
        <a:xfrm flipH="1" flipV="1">
          <a:off x="2809875" y="1762125"/>
          <a:ext cx="1952625" cy="14287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76200</xdr:colOff>
      <xdr:row>16</xdr:row>
      <xdr:rowOff>142875</xdr:rowOff>
    </xdr:from>
    <xdr:to>
      <xdr:col>5</xdr:col>
      <xdr:colOff>104775</xdr:colOff>
      <xdr:row>18</xdr:row>
      <xdr:rowOff>114300</xdr:rowOff>
    </xdr:to>
    <xdr:sp>
      <xdr:nvSpPr>
        <xdr:cNvPr id="8" name="Line 8"/>
        <xdr:cNvSpPr>
          <a:spLocks/>
        </xdr:cNvSpPr>
      </xdr:nvSpPr>
      <xdr:spPr>
        <a:xfrm flipV="1">
          <a:off x="2819400" y="2733675"/>
          <a:ext cx="714375" cy="2952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47625</xdr:colOff>
      <xdr:row>16</xdr:row>
      <xdr:rowOff>123825</xdr:rowOff>
    </xdr:from>
    <xdr:to>
      <xdr:col>4</xdr:col>
      <xdr:colOff>38100</xdr:colOff>
      <xdr:row>18</xdr:row>
      <xdr:rowOff>114300</xdr:rowOff>
    </xdr:to>
    <xdr:sp>
      <xdr:nvSpPr>
        <xdr:cNvPr id="9" name="Line 9"/>
        <xdr:cNvSpPr>
          <a:spLocks/>
        </xdr:cNvSpPr>
      </xdr:nvSpPr>
      <xdr:spPr>
        <a:xfrm flipH="1" flipV="1">
          <a:off x="2105025" y="2714625"/>
          <a:ext cx="676275" cy="3143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209550</xdr:colOff>
      <xdr:row>10</xdr:row>
      <xdr:rowOff>142875</xdr:rowOff>
    </xdr:from>
    <xdr:to>
      <xdr:col>4</xdr:col>
      <xdr:colOff>66675</xdr:colOff>
      <xdr:row>22</xdr:row>
      <xdr:rowOff>9525</xdr:rowOff>
    </xdr:to>
    <xdr:sp>
      <xdr:nvSpPr>
        <xdr:cNvPr id="10" name="Connecteur droit 33"/>
        <xdr:cNvSpPr>
          <a:spLocks/>
        </xdr:cNvSpPr>
      </xdr:nvSpPr>
      <xdr:spPr>
        <a:xfrm flipH="1">
          <a:off x="1581150" y="1762125"/>
          <a:ext cx="1228725" cy="18097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209550</xdr:colOff>
      <xdr:row>10</xdr:row>
      <xdr:rowOff>152400</xdr:rowOff>
    </xdr:from>
    <xdr:to>
      <xdr:col>4</xdr:col>
      <xdr:colOff>66675</xdr:colOff>
      <xdr:row>22</xdr:row>
      <xdr:rowOff>19050</xdr:rowOff>
    </xdr:to>
    <xdr:sp>
      <xdr:nvSpPr>
        <xdr:cNvPr id="11" name="Connecteur droit 34"/>
        <xdr:cNvSpPr>
          <a:spLocks/>
        </xdr:cNvSpPr>
      </xdr:nvSpPr>
      <xdr:spPr>
        <a:xfrm flipH="1">
          <a:off x="1581150" y="1771650"/>
          <a:ext cx="1228725" cy="18097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219075</xdr:colOff>
      <xdr:row>10</xdr:row>
      <xdr:rowOff>142875</xdr:rowOff>
    </xdr:from>
    <xdr:to>
      <xdr:col>2</xdr:col>
      <xdr:colOff>219075</xdr:colOff>
      <xdr:row>22</xdr:row>
      <xdr:rowOff>19050</xdr:rowOff>
    </xdr:to>
    <xdr:sp>
      <xdr:nvSpPr>
        <xdr:cNvPr id="12" name="Connecteur droit 35"/>
        <xdr:cNvSpPr>
          <a:spLocks/>
        </xdr:cNvSpPr>
      </xdr:nvSpPr>
      <xdr:spPr>
        <a:xfrm flipV="1">
          <a:off x="1590675" y="1762125"/>
          <a:ext cx="0" cy="1819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219075</xdr:colOff>
      <xdr:row>10</xdr:row>
      <xdr:rowOff>142875</xdr:rowOff>
    </xdr:from>
    <xdr:to>
      <xdr:col>4</xdr:col>
      <xdr:colOff>85725</xdr:colOff>
      <xdr:row>10</xdr:row>
      <xdr:rowOff>142875</xdr:rowOff>
    </xdr:to>
    <xdr:sp>
      <xdr:nvSpPr>
        <xdr:cNvPr id="13" name="Connecteur droit 36"/>
        <xdr:cNvSpPr>
          <a:spLocks/>
        </xdr:cNvSpPr>
      </xdr:nvSpPr>
      <xdr:spPr>
        <a:xfrm>
          <a:off x="1590675" y="1762125"/>
          <a:ext cx="1238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11</xdr:col>
      <xdr:colOff>228600</xdr:colOff>
      <xdr:row>32</xdr:row>
      <xdr:rowOff>76200</xdr:rowOff>
    </xdr:from>
    <xdr:to>
      <xdr:col>14</xdr:col>
      <xdr:colOff>466725</xdr:colOff>
      <xdr:row>41</xdr:row>
      <xdr:rowOff>38100</xdr:rowOff>
    </xdr:to>
    <xdr:sp>
      <xdr:nvSpPr>
        <xdr:cNvPr id="14" name="Rectangle 38"/>
        <xdr:cNvSpPr>
          <a:spLocks/>
        </xdr:cNvSpPr>
      </xdr:nvSpPr>
      <xdr:spPr>
        <a:xfrm>
          <a:off x="9229725" y="5257800"/>
          <a:ext cx="1438275" cy="141922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13</xdr:col>
      <xdr:colOff>114300</xdr:colOff>
      <xdr:row>32</xdr:row>
      <xdr:rowOff>66675</xdr:rowOff>
    </xdr:from>
    <xdr:to>
      <xdr:col>13</xdr:col>
      <xdr:colOff>114300</xdr:colOff>
      <xdr:row>41</xdr:row>
      <xdr:rowOff>38100</xdr:rowOff>
    </xdr:to>
    <xdr:sp>
      <xdr:nvSpPr>
        <xdr:cNvPr id="15" name="Connecteur droit 39"/>
        <xdr:cNvSpPr>
          <a:spLocks/>
        </xdr:cNvSpPr>
      </xdr:nvSpPr>
      <xdr:spPr>
        <a:xfrm flipH="1">
          <a:off x="9953625" y="5248275"/>
          <a:ext cx="0" cy="14287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11</xdr:col>
      <xdr:colOff>238125</xdr:colOff>
      <xdr:row>20</xdr:row>
      <xdr:rowOff>66675</xdr:rowOff>
    </xdr:from>
    <xdr:to>
      <xdr:col>14</xdr:col>
      <xdr:colOff>466725</xdr:colOff>
      <xdr:row>29</xdr:row>
      <xdr:rowOff>19050</xdr:rowOff>
    </xdr:to>
    <xdr:sp>
      <xdr:nvSpPr>
        <xdr:cNvPr id="16" name="Rectangle 41"/>
        <xdr:cNvSpPr>
          <a:spLocks/>
        </xdr:cNvSpPr>
      </xdr:nvSpPr>
      <xdr:spPr>
        <a:xfrm>
          <a:off x="9239250" y="3305175"/>
          <a:ext cx="1428750" cy="1409700"/>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13</xdr:col>
      <xdr:colOff>114300</xdr:colOff>
      <xdr:row>20</xdr:row>
      <xdr:rowOff>57150</xdr:rowOff>
    </xdr:from>
    <xdr:to>
      <xdr:col>13</xdr:col>
      <xdr:colOff>114300</xdr:colOff>
      <xdr:row>29</xdr:row>
      <xdr:rowOff>19050</xdr:rowOff>
    </xdr:to>
    <xdr:sp>
      <xdr:nvSpPr>
        <xdr:cNvPr id="17" name="Connecteur droit 42"/>
        <xdr:cNvSpPr>
          <a:spLocks/>
        </xdr:cNvSpPr>
      </xdr:nvSpPr>
      <xdr:spPr>
        <a:xfrm flipH="1">
          <a:off x="9953625" y="3295650"/>
          <a:ext cx="0" cy="1419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13</xdr:col>
      <xdr:colOff>114300</xdr:colOff>
      <xdr:row>24</xdr:row>
      <xdr:rowOff>9525</xdr:rowOff>
    </xdr:from>
    <xdr:to>
      <xdr:col>13</xdr:col>
      <xdr:colOff>114300</xdr:colOff>
      <xdr:row>25</xdr:row>
      <xdr:rowOff>104775</xdr:rowOff>
    </xdr:to>
    <xdr:sp>
      <xdr:nvSpPr>
        <xdr:cNvPr id="18" name="Connecteur droit 45"/>
        <xdr:cNvSpPr>
          <a:spLocks/>
        </xdr:cNvSpPr>
      </xdr:nvSpPr>
      <xdr:spPr>
        <a:xfrm flipH="1">
          <a:off x="9953625" y="3895725"/>
          <a:ext cx="0" cy="257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absolute">
    <xdr:from>
      <xdr:col>13</xdr:col>
      <xdr:colOff>133350</xdr:colOff>
      <xdr:row>36</xdr:row>
      <xdr:rowOff>28575</xdr:rowOff>
    </xdr:from>
    <xdr:to>
      <xdr:col>13</xdr:col>
      <xdr:colOff>133350</xdr:colOff>
      <xdr:row>37</xdr:row>
      <xdr:rowOff>47625</xdr:rowOff>
    </xdr:to>
    <xdr:sp>
      <xdr:nvSpPr>
        <xdr:cNvPr id="19" name="Connecteur droit 46"/>
        <xdr:cNvSpPr>
          <a:spLocks/>
        </xdr:cNvSpPr>
      </xdr:nvSpPr>
      <xdr:spPr>
        <a:xfrm flipH="1">
          <a:off x="9972675" y="5857875"/>
          <a:ext cx="0" cy="1809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10</xdr:row>
      <xdr:rowOff>0</xdr:rowOff>
    </xdr:from>
    <xdr:to>
      <xdr:col>7</xdr:col>
      <xdr:colOff>257175</xdr:colOff>
      <xdr:row>34</xdr:row>
      <xdr:rowOff>9525</xdr:rowOff>
    </xdr:to>
    <xdr:pic>
      <xdr:nvPicPr>
        <xdr:cNvPr id="1" name="Image 1"/>
        <xdr:cNvPicPr preferRelativeResize="1">
          <a:picLocks noChangeAspect="1"/>
        </xdr:cNvPicPr>
      </xdr:nvPicPr>
      <xdr:blipFill>
        <a:blip r:embed="rId1"/>
        <a:stretch>
          <a:fillRect/>
        </a:stretch>
      </xdr:blipFill>
      <xdr:spPr>
        <a:xfrm>
          <a:off x="3848100" y="1666875"/>
          <a:ext cx="2314575" cy="3581400"/>
        </a:xfrm>
        <a:prstGeom prst="rect">
          <a:avLst/>
        </a:prstGeom>
        <a:noFill/>
        <a:ln w="9525" cmpd="sng">
          <a:noFill/>
        </a:ln>
      </xdr:spPr>
    </xdr:pic>
    <xdr:clientData/>
  </xdr:twoCellAnchor>
  <xdr:twoCellAnchor editAs="oneCell">
    <xdr:from>
      <xdr:col>12</xdr:col>
      <xdr:colOff>0</xdr:colOff>
      <xdr:row>12</xdr:row>
      <xdr:rowOff>0</xdr:rowOff>
    </xdr:from>
    <xdr:to>
      <xdr:col>14</xdr:col>
      <xdr:colOff>104775</xdr:colOff>
      <xdr:row>22</xdr:row>
      <xdr:rowOff>47625</xdr:rowOff>
    </xdr:to>
    <xdr:pic>
      <xdr:nvPicPr>
        <xdr:cNvPr id="2" name="Image 2"/>
        <xdr:cNvPicPr preferRelativeResize="1">
          <a:picLocks noChangeAspect="1"/>
        </xdr:cNvPicPr>
      </xdr:nvPicPr>
      <xdr:blipFill>
        <a:blip r:embed="rId2"/>
        <a:stretch>
          <a:fillRect/>
        </a:stretch>
      </xdr:blipFill>
      <xdr:spPr>
        <a:xfrm>
          <a:off x="8953500" y="1952625"/>
          <a:ext cx="1476375"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12</xdr:row>
      <xdr:rowOff>0</xdr:rowOff>
    </xdr:from>
    <xdr:ext cx="2905125" cy="2124075"/>
    <xdr:sp>
      <xdr:nvSpPr>
        <xdr:cNvPr id="1" name="AutoShape 163" descr="http://www.warmaths.fr/MATH/Resum3/nivvgePyramide_fichiers/image012.gif"/>
        <xdr:cNvSpPr>
          <a:spLocks noChangeAspect="1"/>
        </xdr:cNvSpPr>
      </xdr:nvSpPr>
      <xdr:spPr>
        <a:xfrm>
          <a:off x="0" y="1933575"/>
          <a:ext cx="2905125" cy="2124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0</xdr:colOff>
      <xdr:row>26</xdr:row>
      <xdr:rowOff>0</xdr:rowOff>
    </xdr:from>
    <xdr:to>
      <xdr:col>7</xdr:col>
      <xdr:colOff>133350</xdr:colOff>
      <xdr:row>38</xdr:row>
      <xdr:rowOff>142875</xdr:rowOff>
    </xdr:to>
    <xdr:pic>
      <xdr:nvPicPr>
        <xdr:cNvPr id="2" name="Image 44" descr="http://www.warmaths.fr/MATH/Resum3/nivvgePyramide_fichiers/image013.gif"/>
        <xdr:cNvPicPr preferRelativeResize="1">
          <a:picLocks noChangeAspect="1"/>
        </xdr:cNvPicPr>
      </xdr:nvPicPr>
      <xdr:blipFill>
        <a:blip r:embed="rId1"/>
        <a:stretch>
          <a:fillRect/>
        </a:stretch>
      </xdr:blipFill>
      <xdr:spPr>
        <a:xfrm>
          <a:off x="0" y="4200525"/>
          <a:ext cx="4933950" cy="2085975"/>
        </a:xfrm>
        <a:prstGeom prst="rect">
          <a:avLst/>
        </a:prstGeom>
        <a:noFill/>
        <a:ln w="9525" cmpd="sng">
          <a:noFill/>
        </a:ln>
      </xdr:spPr>
    </xdr:pic>
    <xdr:clientData/>
  </xdr:twoCellAnchor>
  <xdr:twoCellAnchor editAs="oneCell">
    <xdr:from>
      <xdr:col>15</xdr:col>
      <xdr:colOff>400050</xdr:colOff>
      <xdr:row>4</xdr:row>
      <xdr:rowOff>95250</xdr:rowOff>
    </xdr:from>
    <xdr:to>
      <xdr:col>19</xdr:col>
      <xdr:colOff>647700</xdr:colOff>
      <xdr:row>19</xdr:row>
      <xdr:rowOff>0</xdr:rowOff>
    </xdr:to>
    <xdr:pic>
      <xdr:nvPicPr>
        <xdr:cNvPr id="3" name="Image 32"/>
        <xdr:cNvPicPr preferRelativeResize="1">
          <a:picLocks noChangeAspect="1"/>
        </xdr:cNvPicPr>
      </xdr:nvPicPr>
      <xdr:blipFill>
        <a:blip r:embed="rId2"/>
        <a:stretch>
          <a:fillRect/>
        </a:stretch>
      </xdr:blipFill>
      <xdr:spPr>
        <a:xfrm>
          <a:off x="10687050" y="723900"/>
          <a:ext cx="2990850" cy="2343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yramide-Jacques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warmaths.fr/MATH/Resum3/nivvgePyramide.htm"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Feuil1"/>
  <dimension ref="A1:Q64"/>
  <sheetViews>
    <sheetView showGridLines="0" tabSelected="1" zoomScalePageLayoutView="0" workbookViewId="0" topLeftCell="A1">
      <selection activeCell="C38" sqref="C38"/>
    </sheetView>
  </sheetViews>
  <sheetFormatPr defaultColWidth="12" defaultRowHeight="11.25"/>
  <cols>
    <col min="1" max="7" width="12" style="1" customWidth="1"/>
    <col min="8" max="8" width="34" style="1" customWidth="1"/>
    <col min="9" max="9" width="18.66015625" style="1" customWidth="1"/>
    <col min="10" max="10" width="14.5" style="1" customWidth="1"/>
    <col min="11" max="11" width="6.33203125" style="1" customWidth="1"/>
    <col min="12" max="12" width="8.33203125" style="1" customWidth="1"/>
    <col min="13" max="14" width="6.33203125" style="1" customWidth="1"/>
    <col min="15" max="20" width="12" style="1" customWidth="1"/>
  </cols>
  <sheetData>
    <row r="1" ht="12.75">
      <c r="A1" s="1" t="s">
        <v>0</v>
      </c>
    </row>
    <row r="2" ht="12.75">
      <c r="A2" s="1" t="s">
        <v>1</v>
      </c>
    </row>
    <row r="3" ht="12.75">
      <c r="A3" s="1" t="s">
        <v>2</v>
      </c>
    </row>
    <row r="4" ht="12.75">
      <c r="A4" s="1" t="s">
        <v>3</v>
      </c>
    </row>
    <row r="5" ht="12.75">
      <c r="A5" s="1" t="s">
        <v>4</v>
      </c>
    </row>
    <row r="6" spans="1:5" ht="12.75">
      <c r="A6" s="1" t="s">
        <v>5</v>
      </c>
      <c r="E6" s="1" t="s">
        <v>6</v>
      </c>
    </row>
    <row r="7" ht="12.75">
      <c r="A7" s="1" t="s">
        <v>7</v>
      </c>
    </row>
    <row r="8" ht="12.75"/>
    <row r="9" spans="1:12" ht="12.75">
      <c r="A9" s="1" t="s">
        <v>8</v>
      </c>
      <c r="L9" s="1" t="s">
        <v>9</v>
      </c>
    </row>
    <row r="10" spans="1:12" ht="12.75">
      <c r="A10" s="1" t="s">
        <v>10</v>
      </c>
      <c r="L10" s="1" t="s">
        <v>11</v>
      </c>
    </row>
    <row r="11" spans="8:12" ht="12.75">
      <c r="H11" s="2" t="s">
        <v>12</v>
      </c>
      <c r="I11" s="1">
        <v>45</v>
      </c>
      <c r="L11" s="1" t="s">
        <v>13</v>
      </c>
    </row>
    <row r="12" spans="3:9" ht="12.75">
      <c r="C12" s="3" t="s">
        <v>14</v>
      </c>
      <c r="E12" s="21" t="s">
        <v>15</v>
      </c>
      <c r="H12" s="2" t="s">
        <v>16</v>
      </c>
      <c r="I12" s="1">
        <v>50</v>
      </c>
    </row>
    <row r="13" spans="3:12" ht="12.75">
      <c r="C13" s="5" t="s">
        <v>17</v>
      </c>
      <c r="H13" s="2" t="s">
        <v>18</v>
      </c>
      <c r="I13" s="1">
        <v>50</v>
      </c>
      <c r="L13" s="1" t="s">
        <v>19</v>
      </c>
    </row>
    <row r="14" spans="4:12" ht="12.75">
      <c r="D14" s="5" t="s">
        <v>20</v>
      </c>
      <c r="H14" s="2" t="s">
        <v>21</v>
      </c>
      <c r="I14" s="1">
        <v>25</v>
      </c>
      <c r="L14" s="1" t="s">
        <v>22</v>
      </c>
    </row>
    <row r="15" spans="4:12" ht="12.75">
      <c r="D15" s="5"/>
      <c r="H15" s="2" t="s">
        <v>23</v>
      </c>
      <c r="I15" s="1">
        <f>SQRT((50^2)+(25^2))</f>
        <v>55.90169943749474</v>
      </c>
      <c r="L15" s="1" t="s">
        <v>24</v>
      </c>
    </row>
    <row r="16" ht="12.75">
      <c r="L16" s="1" t="s">
        <v>25</v>
      </c>
    </row>
    <row r="17" ht="12.75"/>
    <row r="18" spans="4:5" ht="12.75">
      <c r="D18" s="6" t="s">
        <v>26</v>
      </c>
      <c r="E18" s="6" t="s">
        <v>27</v>
      </c>
    </row>
    <row r="19" ht="12.75"/>
    <row r="20" ht="12.75">
      <c r="H20" s="4" t="s">
        <v>30</v>
      </c>
    </row>
    <row r="21" spans="2:7" ht="12.75">
      <c r="B21" s="22" t="s">
        <v>28</v>
      </c>
      <c r="E21" s="7" t="s">
        <v>29</v>
      </c>
      <c r="G21" s="4"/>
    </row>
    <row r="22" ht="12.75">
      <c r="C22" s="38"/>
    </row>
    <row r="23" ht="12.75">
      <c r="D23" s="8"/>
    </row>
    <row r="24" spans="3:5" ht="12.75">
      <c r="C24" s="20" t="s">
        <v>31</v>
      </c>
      <c r="D24" s="9"/>
      <c r="E24" s="13" t="s">
        <v>32</v>
      </c>
    </row>
    <row r="25" spans="8:14" ht="12.75">
      <c r="H25" s="1" t="s">
        <v>33</v>
      </c>
      <c r="N25" s="39" t="s">
        <v>14</v>
      </c>
    </row>
    <row r="26" spans="4:12" ht="12.75">
      <c r="D26" s="5"/>
      <c r="H26" s="1" t="s">
        <v>34</v>
      </c>
      <c r="L26" s="11"/>
    </row>
    <row r="27" spans="5:8" ht="12.75">
      <c r="E27" s="4" t="s">
        <v>36</v>
      </c>
      <c r="H27" s="1" t="s">
        <v>35</v>
      </c>
    </row>
    <row r="28" spans="5:8" ht="12.75">
      <c r="E28" s="4"/>
      <c r="H28" s="1" t="s">
        <v>37</v>
      </c>
    </row>
    <row r="29" ht="12.75">
      <c r="N29" s="1" t="s">
        <v>15</v>
      </c>
    </row>
    <row r="30" spans="1:12" ht="12.75">
      <c r="A30" s="1" t="s">
        <v>38</v>
      </c>
      <c r="L30" s="12"/>
    </row>
    <row r="31" ht="12.75">
      <c r="A31" s="1" t="s">
        <v>39</v>
      </c>
    </row>
    <row r="32" spans="1:8" ht="12.75">
      <c r="A32" s="1" t="s">
        <v>40</v>
      </c>
      <c r="H32" s="1" t="s">
        <v>41</v>
      </c>
    </row>
    <row r="33" ht="12.75">
      <c r="H33" s="1" t="s">
        <v>42</v>
      </c>
    </row>
    <row r="34" ht="12.75"/>
    <row r="35" spans="8:14" ht="12.75">
      <c r="H35" s="1" t="s">
        <v>43</v>
      </c>
      <c r="N35" s="2"/>
    </row>
    <row r="36" spans="8:12" ht="12.75">
      <c r="H36" s="1" t="s">
        <v>44</v>
      </c>
      <c r="L36" s="11"/>
    </row>
    <row r="37" spans="8:14" ht="12.75">
      <c r="H37" s="1" t="s">
        <v>45</v>
      </c>
      <c r="N37" s="1" t="s">
        <v>14</v>
      </c>
    </row>
    <row r="38" ht="12.75">
      <c r="H38" s="1" t="s">
        <v>46</v>
      </c>
    </row>
    <row r="39" ht="12.75">
      <c r="K39" s="12"/>
    </row>
    <row r="40" spans="8:12" ht="12.75">
      <c r="H40" s="1" t="s">
        <v>47</v>
      </c>
      <c r="L40" s="2" t="s">
        <v>15</v>
      </c>
    </row>
    <row r="41" spans="8:10" ht="12.75">
      <c r="H41" s="1" t="s">
        <v>48</v>
      </c>
      <c r="J41" s="10" t="s">
        <v>28</v>
      </c>
    </row>
    <row r="42" spans="8:9" ht="12.75">
      <c r="H42" s="1" t="s">
        <v>49</v>
      </c>
      <c r="I42" s="1">
        <f>(50*SQRT(2))/2</f>
        <v>35.35533905932738</v>
      </c>
    </row>
    <row r="43" spans="8:9" ht="12.75">
      <c r="H43" s="1" t="s">
        <v>50</v>
      </c>
      <c r="I43" s="1">
        <f>SQRT((50^2)+(I42^2))</f>
        <v>61.237243569579455</v>
      </c>
    </row>
    <row r="45" ht="12.75">
      <c r="H45" s="1" t="s">
        <v>51</v>
      </c>
    </row>
    <row r="46" ht="12.75">
      <c r="H46" s="1" t="s">
        <v>52</v>
      </c>
    </row>
    <row r="48" spans="8:11" ht="12.75">
      <c r="H48" s="2"/>
      <c r="I48" s="1" t="s">
        <v>53</v>
      </c>
      <c r="J48" s="13">
        <f>I42</f>
        <v>35.35533905932738</v>
      </c>
      <c r="K48" s="13"/>
    </row>
    <row r="49" spans="8:11" ht="12.75">
      <c r="H49" s="2"/>
      <c r="I49" s="1" t="s">
        <v>54</v>
      </c>
      <c r="J49" s="13">
        <f>I43</f>
        <v>61.237243569579455</v>
      </c>
      <c r="K49" s="13"/>
    </row>
    <row r="50" spans="8:11" ht="12.75">
      <c r="H50" s="2"/>
      <c r="J50" s="13"/>
      <c r="K50" s="13"/>
    </row>
    <row r="51" spans="8:11" ht="12.75">
      <c r="H51" s="2"/>
      <c r="I51" s="1" t="s">
        <v>55</v>
      </c>
      <c r="J51" s="13" t="s">
        <v>56</v>
      </c>
      <c r="K51" s="13"/>
    </row>
    <row r="52" spans="8:12" ht="12.75">
      <c r="H52" s="2"/>
      <c r="I52" s="2" t="s">
        <v>57</v>
      </c>
      <c r="J52" s="13">
        <f>COS(J48/J49)</f>
        <v>0.8379118276949932</v>
      </c>
      <c r="K52" s="14" t="s">
        <v>58</v>
      </c>
      <c r="L52" s="1" t="str">
        <f>IF(J52&gt;0,IF('[1]Feuil3'!G4&gt;0,ROUND(DEGREES(ACOS(J52)),2),ROUND(DEGREES(ACOS(J52)),2)),IF('[1]Feuil3'!G4&gt;0,ROUND(-DEGREES(ACOS(J52)),2),ROUND(180+DEGREES(ACOS(J52)),2)))&amp;"°"</f>
        <v>33.08°</v>
      </c>
    </row>
    <row r="54" ht="12.75">
      <c r="H54" s="15" t="s">
        <v>59</v>
      </c>
    </row>
    <row r="56" spans="8:17" ht="12.75">
      <c r="H56" s="16" t="s">
        <v>60</v>
      </c>
      <c r="I56" s="16"/>
      <c r="J56" s="16"/>
      <c r="K56" s="16"/>
      <c r="L56" s="16"/>
      <c r="M56" s="16"/>
      <c r="N56" s="16"/>
      <c r="O56" s="16"/>
      <c r="P56" s="16"/>
      <c r="Q56" s="16"/>
    </row>
    <row r="57" spans="8:17" ht="12.75">
      <c r="H57" s="16" t="s">
        <v>61</v>
      </c>
      <c r="I57" s="16"/>
      <c r="J57" s="16"/>
      <c r="K57" s="16"/>
      <c r="L57" s="16"/>
      <c r="M57" s="16"/>
      <c r="N57" s="16"/>
      <c r="O57" s="16"/>
      <c r="P57" s="16"/>
      <c r="Q57" s="16"/>
    </row>
    <row r="58" spans="8:17" ht="12.75">
      <c r="H58" s="16"/>
      <c r="I58" s="16"/>
      <c r="J58" s="16"/>
      <c r="K58" s="16"/>
      <c r="L58" s="16"/>
      <c r="M58" s="16"/>
      <c r="N58" s="16"/>
      <c r="O58" s="16"/>
      <c r="P58" s="16"/>
      <c r="Q58" s="16"/>
    </row>
    <row r="59" spans="8:17" ht="12.75">
      <c r="H59" s="16" t="s">
        <v>62</v>
      </c>
      <c r="I59" s="16"/>
      <c r="J59" s="16"/>
      <c r="K59" s="16"/>
      <c r="L59" s="16"/>
      <c r="M59" s="16"/>
      <c r="N59" s="16"/>
      <c r="O59" s="16"/>
      <c r="P59" s="16"/>
      <c r="Q59" s="16"/>
    </row>
    <row r="60" spans="8:17" ht="12.75">
      <c r="H60" s="16"/>
      <c r="I60" s="16" t="s">
        <v>63</v>
      </c>
      <c r="J60" s="17">
        <v>5</v>
      </c>
      <c r="K60" s="17"/>
      <c r="L60" s="16"/>
      <c r="M60" s="16"/>
      <c r="N60" s="16"/>
      <c r="O60" s="16"/>
      <c r="P60" s="16"/>
      <c r="Q60" s="16"/>
    </row>
    <row r="61" spans="8:17" ht="12.75">
      <c r="H61" s="16"/>
      <c r="I61" s="16" t="s">
        <v>64</v>
      </c>
      <c r="J61" s="17">
        <f>SQRT((5^2)+(5^2))</f>
        <v>7.0710678118654755</v>
      </c>
      <c r="K61" s="17"/>
      <c r="L61" s="16"/>
      <c r="M61" s="16"/>
      <c r="N61" s="16"/>
      <c r="O61" s="16"/>
      <c r="P61" s="16"/>
      <c r="Q61" s="16"/>
    </row>
    <row r="62" spans="8:17" ht="12.75">
      <c r="H62" s="16"/>
      <c r="I62" s="16"/>
      <c r="J62" s="17"/>
      <c r="K62" s="17"/>
      <c r="L62" s="16"/>
      <c r="M62" s="16"/>
      <c r="N62" s="16"/>
      <c r="O62" s="16"/>
      <c r="P62" s="16"/>
      <c r="Q62" s="16"/>
    </row>
    <row r="63" spans="8:17" ht="12.75">
      <c r="H63" s="16"/>
      <c r="I63" s="16" t="s">
        <v>55</v>
      </c>
      <c r="J63" s="17" t="s">
        <v>56</v>
      </c>
      <c r="K63" s="17"/>
      <c r="L63" s="16"/>
      <c r="M63" s="16"/>
      <c r="N63" s="16"/>
      <c r="O63" s="16"/>
      <c r="P63" s="16"/>
      <c r="Q63" s="16"/>
    </row>
    <row r="64" spans="8:17" ht="12.75">
      <c r="H64" s="16"/>
      <c r="I64" s="18" t="s">
        <v>57</v>
      </c>
      <c r="J64" s="17">
        <f>COS(J60/J61)</f>
        <v>0.7602445970756302</v>
      </c>
      <c r="K64" s="19" t="s">
        <v>58</v>
      </c>
      <c r="L64" s="16" t="str">
        <f>ROUND(DEGREES(ACOS(J64)),2)&amp;"°"</f>
        <v>40.51°</v>
      </c>
      <c r="M64" s="16"/>
      <c r="N64" s="16" t="s">
        <v>65</v>
      </c>
      <c r="O64" s="16"/>
      <c r="P64" s="16"/>
      <c r="Q64" s="1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Feuil2"/>
  <dimension ref="C1:M28"/>
  <sheetViews>
    <sheetView zoomScalePageLayoutView="0" workbookViewId="0" topLeftCell="A1">
      <selection activeCell="B7" sqref="B7"/>
    </sheetView>
  </sheetViews>
  <sheetFormatPr defaultColWidth="12" defaultRowHeight="11.25"/>
  <cols>
    <col min="3" max="3" width="31.33203125" style="0" customWidth="1"/>
    <col min="6" max="7" width="12" style="24" customWidth="1"/>
    <col min="8" max="8" width="5.33203125" style="0" customWidth="1"/>
  </cols>
  <sheetData>
    <row r="1" spans="5:7" ht="15">
      <c r="E1" s="23" t="s">
        <v>53</v>
      </c>
      <c r="F1" s="24">
        <v>5</v>
      </c>
      <c r="G1" s="24">
        <v>7</v>
      </c>
    </row>
    <row r="2" spans="5:6" ht="15">
      <c r="E2" s="23" t="s">
        <v>54</v>
      </c>
      <c r="F2" s="13">
        <f>SQRT((F1^2)+(G1^2))</f>
        <v>8.602325267042627</v>
      </c>
    </row>
    <row r="3" spans="5:6" ht="15">
      <c r="E3" s="23"/>
      <c r="F3" s="13"/>
    </row>
    <row r="4" spans="5:7" ht="15">
      <c r="E4" s="23" t="s">
        <v>66</v>
      </c>
      <c r="F4" s="25" t="s">
        <v>56</v>
      </c>
      <c r="G4" s="25" t="s">
        <v>67</v>
      </c>
    </row>
    <row r="5" spans="6:9" ht="15">
      <c r="F5" s="24">
        <f>COS(F1/F2)</f>
        <v>0.8357834490918541</v>
      </c>
      <c r="G5" s="24">
        <f>SIN(G1/F2)</f>
        <v>0.7268563430925998</v>
      </c>
      <c r="H5" s="26" t="s">
        <v>58</v>
      </c>
      <c r="I5" t="str">
        <f>IF(F5&gt;0,IF(C11&gt;0,ROUND(DEGREES(ACOS(F5)),2),ROUND(DEGREES(ACOS(F5)),2)),IF(C11&gt;0,ROUND(-DEGREES(ACOS(F5)),2),ROUND(180+DEGREES(ACOS(F5)),2)))&amp;"°"</f>
        <v>33.3°</v>
      </c>
    </row>
    <row r="11" ht="11.25"/>
    <row r="12" ht="11.25">
      <c r="C12" s="27"/>
    </row>
    <row r="13" ht="11.25"/>
    <row r="14" ht="11.25"/>
    <row r="15" ht="11.25"/>
    <row r="16" ht="11.25"/>
    <row r="17" ht="11.25"/>
    <row r="18" ht="11.25"/>
    <row r="19" ht="11.25"/>
    <row r="20" ht="11.25"/>
    <row r="21" ht="11.25"/>
    <row r="22" ht="11.25"/>
    <row r="23" ht="11.25"/>
    <row r="24" ht="11.25"/>
    <row r="25" ht="11.25"/>
    <row r="26" ht="15">
      <c r="M26" s="23" t="s">
        <v>52</v>
      </c>
    </row>
    <row r="27" ht="15">
      <c r="M27" s="23" t="s">
        <v>68</v>
      </c>
    </row>
    <row r="28" ht="15">
      <c r="M28" s="23" t="s">
        <v>69</v>
      </c>
    </row>
    <row r="29" ht="11.25"/>
    <row r="30" ht="11.25"/>
    <row r="31" ht="11.25"/>
    <row r="32" ht="11.25"/>
    <row r="33" ht="11.25"/>
    <row r="34" ht="11.2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Feuil3"/>
  <dimension ref="A2:O40"/>
  <sheetViews>
    <sheetView zoomScalePageLayoutView="0" workbookViewId="0" topLeftCell="A1">
      <selection activeCell="M19" sqref="M19"/>
    </sheetView>
  </sheetViews>
  <sheetFormatPr defaultColWidth="12" defaultRowHeight="11.25"/>
  <sheetData>
    <row r="2" spans="1:15" ht="12.75">
      <c r="A2" s="1"/>
      <c r="B2" s="1"/>
      <c r="C2" s="1"/>
      <c r="D2" s="1"/>
      <c r="E2" s="1"/>
      <c r="F2" s="1"/>
      <c r="G2" s="1"/>
      <c r="H2" s="1"/>
      <c r="I2" s="1"/>
      <c r="J2" s="1"/>
      <c r="K2" s="1"/>
      <c r="L2" s="1"/>
      <c r="M2" s="1"/>
      <c r="N2" s="1"/>
      <c r="O2" s="1"/>
    </row>
    <row r="3" spans="1:15" ht="12.75">
      <c r="A3" s="28" t="s">
        <v>70</v>
      </c>
      <c r="B3" s="1"/>
      <c r="C3" s="1"/>
      <c r="D3" s="1"/>
      <c r="E3" s="1"/>
      <c r="F3" s="1"/>
      <c r="G3" s="1"/>
      <c r="H3" s="1"/>
      <c r="I3" s="1"/>
      <c r="J3" s="1"/>
      <c r="K3" s="1"/>
      <c r="L3" s="1"/>
      <c r="M3" s="1"/>
      <c r="N3" s="1"/>
      <c r="O3" s="1"/>
    </row>
    <row r="4" spans="1:15" ht="12.75">
      <c r="A4" s="29" t="s">
        <v>71</v>
      </c>
      <c r="B4" s="30"/>
      <c r="C4" s="1"/>
      <c r="D4" s="1"/>
      <c r="E4" s="1"/>
      <c r="F4" s="1"/>
      <c r="G4" s="1"/>
      <c r="H4" s="1"/>
      <c r="I4" s="1"/>
      <c r="J4" s="1"/>
      <c r="K4" s="1"/>
      <c r="L4" s="1"/>
      <c r="M4" s="1"/>
      <c r="N4" s="1"/>
      <c r="O4" s="1"/>
    </row>
    <row r="5" spans="1:15" ht="12.75">
      <c r="A5" s="30"/>
      <c r="B5" s="30"/>
      <c r="C5" s="1"/>
      <c r="D5" s="1"/>
      <c r="E5" s="1"/>
      <c r="F5" s="1"/>
      <c r="G5" s="1"/>
      <c r="H5" s="1"/>
      <c r="I5" s="1"/>
      <c r="J5" s="1"/>
      <c r="K5" s="1"/>
      <c r="L5" s="1"/>
      <c r="M5" s="1"/>
      <c r="N5" s="1"/>
      <c r="O5" s="1"/>
    </row>
    <row r="6" spans="1:15" ht="12.75">
      <c r="A6" s="31" t="s">
        <v>72</v>
      </c>
      <c r="B6" s="30"/>
      <c r="C6" s="1"/>
      <c r="D6" s="1"/>
      <c r="E6" s="1"/>
      <c r="F6" s="1"/>
      <c r="G6" s="1"/>
      <c r="H6" s="1"/>
      <c r="I6" s="1"/>
      <c r="J6" s="1"/>
      <c r="K6" s="1"/>
      <c r="L6" s="1"/>
      <c r="M6" s="1"/>
      <c r="N6" s="1"/>
      <c r="O6" s="1"/>
    </row>
    <row r="7" spans="1:15" ht="12.75">
      <c r="A7" s="30"/>
      <c r="B7" s="30"/>
      <c r="C7" s="1"/>
      <c r="D7" s="1"/>
      <c r="E7" s="1"/>
      <c r="F7" s="1"/>
      <c r="G7" s="1"/>
      <c r="H7" s="1"/>
      <c r="I7" s="1"/>
      <c r="J7" s="1"/>
      <c r="K7" s="1"/>
      <c r="L7" s="1"/>
      <c r="M7" s="1"/>
      <c r="N7" s="1"/>
      <c r="O7" s="1"/>
    </row>
    <row r="8" spans="1:15" ht="12.75">
      <c r="A8" s="31" t="s">
        <v>73</v>
      </c>
      <c r="B8" s="30"/>
      <c r="C8" s="1"/>
      <c r="D8" s="1"/>
      <c r="E8" s="1"/>
      <c r="F8" s="1"/>
      <c r="G8" s="1"/>
      <c r="H8" s="1"/>
      <c r="I8" s="1"/>
      <c r="J8" s="1"/>
      <c r="K8" s="1"/>
      <c r="L8" s="1"/>
      <c r="M8" s="1"/>
      <c r="N8" s="1"/>
      <c r="O8" s="1"/>
    </row>
    <row r="9" spans="1:15" ht="12.75">
      <c r="A9" s="30"/>
      <c r="B9" s="30"/>
      <c r="C9" s="1"/>
      <c r="D9" s="1"/>
      <c r="E9" s="1"/>
      <c r="F9" s="1"/>
      <c r="G9" s="1"/>
      <c r="H9" s="1"/>
      <c r="I9" s="1"/>
      <c r="J9" s="1"/>
      <c r="K9" s="1"/>
      <c r="L9" s="1"/>
      <c r="M9" s="1"/>
      <c r="N9" s="1"/>
      <c r="O9" s="1"/>
    </row>
    <row r="10" spans="1:15" ht="12.75">
      <c r="A10" s="31" t="s">
        <v>74</v>
      </c>
      <c r="B10" s="30"/>
      <c r="C10" s="1"/>
      <c r="D10" s="1"/>
      <c r="E10" s="1"/>
      <c r="F10" s="1"/>
      <c r="G10" s="1"/>
      <c r="H10" s="1"/>
      <c r="I10" s="1"/>
      <c r="J10" s="1"/>
      <c r="K10" s="1"/>
      <c r="L10" s="1"/>
      <c r="M10" s="1"/>
      <c r="N10" s="1"/>
      <c r="O10" s="1"/>
    </row>
    <row r="11" spans="1:15" ht="12.75">
      <c r="A11" s="30"/>
      <c r="B11" s="30"/>
      <c r="C11" s="1"/>
      <c r="D11" s="1"/>
      <c r="E11" s="1"/>
      <c r="F11" s="1"/>
      <c r="G11" s="1"/>
      <c r="H11" s="1"/>
      <c r="I11" s="1"/>
      <c r="J11" s="1"/>
      <c r="K11" s="1"/>
      <c r="L11" s="1"/>
      <c r="M11" s="1"/>
      <c r="N11" s="1"/>
      <c r="O11" s="1"/>
    </row>
    <row r="12" spans="1:15" ht="13.5">
      <c r="A12" s="32" t="s">
        <v>75</v>
      </c>
      <c r="B12" s="30"/>
      <c r="C12" s="1"/>
      <c r="D12" s="1"/>
      <c r="E12" s="1"/>
      <c r="F12" s="1"/>
      <c r="G12" s="1"/>
      <c r="H12" s="1"/>
      <c r="I12" s="1"/>
      <c r="J12" s="1"/>
      <c r="K12" s="1"/>
      <c r="L12" s="1"/>
      <c r="M12" s="1"/>
      <c r="N12" s="1"/>
      <c r="O12" s="1"/>
    </row>
    <row r="13" spans="1:15" ht="12.75">
      <c r="A13" s="37"/>
      <c r="B13" s="33" t="s">
        <v>76</v>
      </c>
      <c r="C13" s="1"/>
      <c r="D13" s="1"/>
      <c r="E13" s="1"/>
      <c r="F13" s="1"/>
      <c r="G13" s="1"/>
      <c r="H13" s="1"/>
      <c r="I13" s="1"/>
      <c r="J13" s="1"/>
      <c r="K13" s="1"/>
      <c r="L13" s="1"/>
      <c r="M13" s="1"/>
      <c r="N13" s="1"/>
      <c r="O13" s="1"/>
    </row>
    <row r="14" spans="1:15" ht="12.75">
      <c r="A14" s="37"/>
      <c r="B14" s="34"/>
      <c r="C14" s="1"/>
      <c r="D14" s="1"/>
      <c r="E14" s="1"/>
      <c r="F14" s="1"/>
      <c r="G14" s="1"/>
      <c r="H14" s="1"/>
      <c r="I14" s="1"/>
      <c r="J14" s="1"/>
      <c r="K14" s="1"/>
      <c r="L14" s="1"/>
      <c r="M14" s="1"/>
      <c r="N14" s="1"/>
      <c r="O14" s="1"/>
    </row>
    <row r="15" spans="1:15" ht="12.75">
      <c r="A15" s="37"/>
      <c r="B15" s="33" t="s">
        <v>77</v>
      </c>
      <c r="C15" s="1"/>
      <c r="D15" s="1"/>
      <c r="E15" s="1"/>
      <c r="F15" s="1"/>
      <c r="G15" s="1"/>
      <c r="H15" s="1"/>
      <c r="I15" s="1"/>
      <c r="J15" s="1"/>
      <c r="K15" s="1"/>
      <c r="L15" s="1"/>
      <c r="M15" s="1"/>
      <c r="N15" s="1"/>
      <c r="O15" s="1"/>
    </row>
    <row r="16" spans="1:15" ht="12.75">
      <c r="A16" s="37"/>
      <c r="B16" s="34"/>
      <c r="C16" s="1"/>
      <c r="D16" s="1"/>
      <c r="E16" s="1"/>
      <c r="F16" s="1"/>
      <c r="G16" s="1"/>
      <c r="H16" s="1"/>
      <c r="I16" s="1"/>
      <c r="J16" s="1"/>
      <c r="K16" s="1"/>
      <c r="L16" s="1"/>
      <c r="M16" s="1"/>
      <c r="N16" s="1"/>
      <c r="O16" s="1"/>
    </row>
    <row r="17" spans="1:15" ht="12.75">
      <c r="A17" s="37"/>
      <c r="B17" s="33" t="s">
        <v>78</v>
      </c>
      <c r="C17" s="1"/>
      <c r="D17" s="1"/>
      <c r="E17" s="1"/>
      <c r="F17" s="1"/>
      <c r="G17" s="1"/>
      <c r="H17" s="1"/>
      <c r="I17" s="1"/>
      <c r="J17" s="1"/>
      <c r="K17" s="1"/>
      <c r="L17" s="1"/>
      <c r="M17" s="1"/>
      <c r="N17" s="1"/>
      <c r="O17" s="1"/>
    </row>
    <row r="18" spans="1:15" ht="12.75">
      <c r="A18" s="37"/>
      <c r="B18" s="34"/>
      <c r="C18" s="1"/>
      <c r="D18" s="1"/>
      <c r="E18" s="1"/>
      <c r="F18" s="1"/>
      <c r="G18" s="1"/>
      <c r="H18" s="1"/>
      <c r="I18" s="1"/>
      <c r="J18" s="1"/>
      <c r="K18" s="1"/>
      <c r="L18" s="1"/>
      <c r="M18" s="1"/>
      <c r="N18" s="1"/>
      <c r="O18" s="1"/>
    </row>
    <row r="19" spans="1:15" ht="12.75">
      <c r="A19" s="37"/>
      <c r="B19" s="33" t="s">
        <v>79</v>
      </c>
      <c r="C19" s="1"/>
      <c r="D19" s="1"/>
      <c r="E19" s="1"/>
      <c r="F19" s="1"/>
      <c r="G19" s="1"/>
      <c r="H19" s="1"/>
      <c r="I19" s="1"/>
      <c r="J19" s="1"/>
      <c r="K19" s="1"/>
      <c r="L19" s="1"/>
      <c r="M19" s="1"/>
      <c r="N19" s="1"/>
      <c r="O19" s="1"/>
    </row>
    <row r="20" spans="1:15" ht="12.75">
      <c r="A20" s="37"/>
      <c r="B20" s="34"/>
      <c r="C20" s="1"/>
      <c r="D20" s="1"/>
      <c r="E20" s="1"/>
      <c r="F20" s="1"/>
      <c r="G20" s="1"/>
      <c r="H20" s="1"/>
      <c r="I20" s="1"/>
      <c r="J20" s="1"/>
      <c r="K20" s="1"/>
      <c r="L20" s="1"/>
      <c r="M20" s="1"/>
      <c r="N20" s="1"/>
      <c r="O20" s="1"/>
    </row>
    <row r="21" spans="1:15" ht="12.75">
      <c r="A21" s="37"/>
      <c r="B21" s="33" t="s">
        <v>80</v>
      </c>
      <c r="C21" s="1"/>
      <c r="D21" s="1"/>
      <c r="E21" s="1"/>
      <c r="F21" s="1"/>
      <c r="G21" s="1"/>
      <c r="H21" s="1"/>
      <c r="I21" s="1"/>
      <c r="J21" s="1"/>
      <c r="K21" s="1"/>
      <c r="L21" s="1"/>
      <c r="M21" s="1"/>
      <c r="N21" s="1"/>
      <c r="O21" s="1"/>
    </row>
    <row r="22" spans="1:15" ht="12.75">
      <c r="A22" s="37"/>
      <c r="B22" s="34"/>
      <c r="C22" s="1"/>
      <c r="D22" s="1"/>
      <c r="E22" s="1"/>
      <c r="F22" s="1"/>
      <c r="G22" s="1"/>
      <c r="H22" s="1"/>
      <c r="I22" s="1"/>
      <c r="J22" s="1"/>
      <c r="K22" s="1"/>
      <c r="L22" s="1"/>
      <c r="M22" s="1"/>
      <c r="N22" s="1"/>
      <c r="O22" s="1"/>
    </row>
    <row r="23" spans="1:15" ht="12.75">
      <c r="A23" s="37"/>
      <c r="B23" s="33" t="s">
        <v>81</v>
      </c>
      <c r="C23" s="1"/>
      <c r="D23" s="1"/>
      <c r="E23" s="1"/>
      <c r="F23" s="1"/>
      <c r="G23" s="1"/>
      <c r="H23" s="1"/>
      <c r="I23" s="1"/>
      <c r="J23" s="1"/>
      <c r="K23" s="1"/>
      <c r="L23" s="1"/>
      <c r="M23" s="1"/>
      <c r="N23" s="1"/>
      <c r="O23" s="1"/>
    </row>
    <row r="24" spans="1:15" ht="12.75">
      <c r="A24" s="30"/>
      <c r="B24" s="30"/>
      <c r="C24" s="1"/>
      <c r="D24" s="1"/>
      <c r="E24" s="1"/>
      <c r="F24" s="1"/>
      <c r="G24" s="1"/>
      <c r="H24" s="1"/>
      <c r="I24" s="1"/>
      <c r="J24" s="1"/>
      <c r="K24" s="1"/>
      <c r="L24" s="1"/>
      <c r="M24" s="1"/>
      <c r="N24" s="1"/>
      <c r="O24" s="1"/>
    </row>
    <row r="25" spans="1:15" ht="12.75">
      <c r="A25" s="31" t="s">
        <v>82</v>
      </c>
      <c r="B25" s="30"/>
      <c r="C25" s="1"/>
      <c r="D25" s="1"/>
      <c r="E25" s="1"/>
      <c r="F25" s="1"/>
      <c r="G25" s="1"/>
      <c r="H25" s="1"/>
      <c r="I25" s="1"/>
      <c r="J25" s="1"/>
      <c r="K25" s="1"/>
      <c r="L25" s="1"/>
      <c r="M25" s="1"/>
      <c r="N25" s="1"/>
      <c r="O25" s="1"/>
    </row>
    <row r="26" spans="1:15" ht="12.75">
      <c r="A26" s="35"/>
      <c r="B26" s="30"/>
      <c r="C26" s="1"/>
      <c r="D26" s="1"/>
      <c r="E26" s="1"/>
      <c r="F26" s="1"/>
      <c r="G26" s="1"/>
      <c r="H26" s="1"/>
      <c r="I26" s="1"/>
      <c r="J26" s="1"/>
      <c r="K26" s="1"/>
      <c r="L26" s="1"/>
      <c r="M26" s="1"/>
      <c r="N26" s="1"/>
      <c r="O26" s="1"/>
    </row>
    <row r="27" spans="1:15" ht="12.75">
      <c r="A27" s="35"/>
      <c r="B27" s="30"/>
      <c r="C27" s="1"/>
      <c r="D27" s="1"/>
      <c r="E27" s="1"/>
      <c r="F27" s="1"/>
      <c r="G27" s="1"/>
      <c r="H27" s="1"/>
      <c r="I27" s="1"/>
      <c r="J27" s="1"/>
      <c r="K27" s="1"/>
      <c r="L27" s="1"/>
      <c r="M27" s="1"/>
      <c r="N27" s="1"/>
      <c r="O27" s="1"/>
    </row>
    <row r="28" spans="1:15" ht="12.75">
      <c r="A28" s="36"/>
      <c r="B28" s="30"/>
      <c r="C28" s="1"/>
      <c r="D28" s="1"/>
      <c r="E28" s="1"/>
      <c r="F28" s="1"/>
      <c r="G28" s="1"/>
      <c r="H28" s="1"/>
      <c r="I28" s="1"/>
      <c r="J28" s="1"/>
      <c r="K28" s="1"/>
      <c r="L28" s="1"/>
      <c r="M28" s="1"/>
      <c r="N28" s="1"/>
      <c r="O28" s="1"/>
    </row>
    <row r="29" spans="1:15" ht="12.75">
      <c r="A29" s="36"/>
      <c r="B29" s="30"/>
      <c r="C29" s="1"/>
      <c r="D29" s="1"/>
      <c r="E29" s="1"/>
      <c r="F29" s="1"/>
      <c r="G29" s="1"/>
      <c r="H29" s="1"/>
      <c r="I29" s="1"/>
      <c r="J29" s="1"/>
      <c r="K29" s="1"/>
      <c r="L29" s="1"/>
      <c r="M29" s="1"/>
      <c r="N29" s="1"/>
      <c r="O29" s="1"/>
    </row>
    <row r="30" spans="1:15" ht="12.75">
      <c r="A30" s="36"/>
      <c r="B30" s="30"/>
      <c r="C30" s="1"/>
      <c r="D30" s="1"/>
      <c r="E30" s="1"/>
      <c r="F30" s="1"/>
      <c r="G30" s="1"/>
      <c r="H30" s="1"/>
      <c r="I30" s="1"/>
      <c r="J30" s="1"/>
      <c r="K30" s="1"/>
      <c r="L30" s="1"/>
      <c r="M30" s="1"/>
      <c r="N30" s="1"/>
      <c r="O30" s="1"/>
    </row>
    <row r="31" spans="1:15" ht="12.75">
      <c r="A31" s="36"/>
      <c r="B31" s="30"/>
      <c r="C31" s="1"/>
      <c r="D31" s="1"/>
      <c r="E31" s="1"/>
      <c r="F31" s="1"/>
      <c r="G31" s="1"/>
      <c r="H31" s="1"/>
      <c r="I31" s="1"/>
      <c r="J31" s="1"/>
      <c r="K31" s="1"/>
      <c r="L31" s="1"/>
      <c r="M31" s="1"/>
      <c r="N31" s="1"/>
      <c r="O31" s="1"/>
    </row>
    <row r="32" spans="1:15" ht="12.75">
      <c r="A32" s="36"/>
      <c r="B32" s="30"/>
      <c r="C32" s="1"/>
      <c r="D32" s="1"/>
      <c r="E32" s="1"/>
      <c r="F32" s="1"/>
      <c r="G32" s="1"/>
      <c r="H32" s="1"/>
      <c r="I32" s="1"/>
      <c r="J32" s="1"/>
      <c r="K32" s="1"/>
      <c r="L32" s="1"/>
      <c r="M32" s="1"/>
      <c r="N32" s="1"/>
      <c r="O32" s="1"/>
    </row>
    <row r="33" spans="1:15" ht="12.75">
      <c r="A33" s="36"/>
      <c r="B33" s="30"/>
      <c r="C33" s="1"/>
      <c r="D33" s="1"/>
      <c r="E33" s="1"/>
      <c r="F33" s="1"/>
      <c r="G33" s="1"/>
      <c r="H33" s="1"/>
      <c r="I33" s="1"/>
      <c r="J33" s="1"/>
      <c r="K33" s="1"/>
      <c r="L33" s="1"/>
      <c r="M33" s="1"/>
      <c r="N33" s="1"/>
      <c r="O33" s="1"/>
    </row>
    <row r="34" spans="1:15" ht="12.75">
      <c r="A34" s="36"/>
      <c r="B34" s="30"/>
      <c r="C34" s="1"/>
      <c r="D34" s="1"/>
      <c r="E34" s="1"/>
      <c r="F34" s="1"/>
      <c r="G34" s="1"/>
      <c r="H34" s="1"/>
      <c r="I34" s="1"/>
      <c r="J34" s="1"/>
      <c r="K34" s="1"/>
      <c r="L34" s="1"/>
      <c r="M34" s="1"/>
      <c r="N34" s="1"/>
      <c r="O34" s="1"/>
    </row>
    <row r="35" spans="1:15" ht="12.75">
      <c r="A35" s="36"/>
      <c r="B35" s="30"/>
      <c r="C35" s="1"/>
      <c r="D35" s="1"/>
      <c r="E35" s="1"/>
      <c r="F35" s="1"/>
      <c r="G35" s="1"/>
      <c r="H35" s="1"/>
      <c r="I35" s="1"/>
      <c r="J35" s="1"/>
      <c r="K35" s="1"/>
      <c r="L35" s="1"/>
      <c r="M35" s="1"/>
      <c r="N35" s="1"/>
      <c r="O35" s="1"/>
    </row>
    <row r="36" spans="1:15" ht="12.75">
      <c r="A36" s="36"/>
      <c r="B36" s="30"/>
      <c r="C36" s="1"/>
      <c r="D36" s="1"/>
      <c r="E36" s="1"/>
      <c r="F36" s="1"/>
      <c r="G36" s="1"/>
      <c r="H36" s="1"/>
      <c r="I36" s="1"/>
      <c r="J36" s="1"/>
      <c r="K36" s="1"/>
      <c r="L36" s="1"/>
      <c r="M36" s="1"/>
      <c r="N36" s="1"/>
      <c r="O36" s="1"/>
    </row>
    <row r="37" spans="1:15" ht="12.75">
      <c r="A37" s="1"/>
      <c r="B37" s="1"/>
      <c r="C37" s="1"/>
      <c r="D37" s="1"/>
      <c r="E37" s="1"/>
      <c r="F37" s="1"/>
      <c r="G37" s="1"/>
      <c r="H37" s="1"/>
      <c r="I37" s="1"/>
      <c r="J37" s="1"/>
      <c r="K37" s="1"/>
      <c r="L37" s="1"/>
      <c r="M37" s="1"/>
      <c r="N37" s="1"/>
      <c r="O37" s="1"/>
    </row>
    <row r="38" spans="1:15" ht="12.75">
      <c r="A38" s="1"/>
      <c r="B38" s="1"/>
      <c r="C38" s="1"/>
      <c r="D38" s="1"/>
      <c r="E38" s="1"/>
      <c r="F38" s="1"/>
      <c r="G38" s="1"/>
      <c r="H38" s="1"/>
      <c r="I38" s="1"/>
      <c r="J38" s="1"/>
      <c r="K38" s="1"/>
      <c r="L38" s="1"/>
      <c r="M38" s="1"/>
      <c r="N38" s="1"/>
      <c r="O38" s="1"/>
    </row>
    <row r="39" spans="1:15" ht="12.75">
      <c r="A39" s="1"/>
      <c r="B39" s="1"/>
      <c r="C39" s="1"/>
      <c r="D39" s="1"/>
      <c r="E39" s="1"/>
      <c r="F39" s="1"/>
      <c r="G39" s="1"/>
      <c r="H39" s="1"/>
      <c r="I39" s="1"/>
      <c r="J39" s="1"/>
      <c r="K39" s="1"/>
      <c r="L39" s="1"/>
      <c r="M39" s="1"/>
      <c r="N39" s="1"/>
      <c r="O39" s="1"/>
    </row>
    <row r="40" spans="1:15" ht="12.75">
      <c r="A40" s="1"/>
      <c r="B40" s="1"/>
      <c r="C40" s="1"/>
      <c r="D40" s="1"/>
      <c r="E40" s="1"/>
      <c r="F40" s="1"/>
      <c r="G40" s="1"/>
      <c r="H40" s="1"/>
      <c r="I40" s="1"/>
      <c r="J40" s="1"/>
      <c r="K40" s="1"/>
      <c r="L40" s="1"/>
      <c r="M40" s="1"/>
      <c r="N40" s="1"/>
      <c r="O40" s="1"/>
    </row>
  </sheetData>
  <sheetProtection/>
  <mergeCells count="1">
    <mergeCell ref="A13:A23"/>
  </mergeCells>
  <hyperlinks>
    <hyperlink ref="A3" r:id="rId1" display="http://www.warmaths.fr/MATH/Resum3/nivvgePyramide.htm"/>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isabelle</dc:creator>
  <cp:keywords/>
  <dc:description/>
  <cp:lastModifiedBy>isabelle</cp:lastModifiedBy>
  <dcterms:created xsi:type="dcterms:W3CDTF">2017-06-20T22:28:25Z</dcterms:created>
  <dcterms:modified xsi:type="dcterms:W3CDTF">2017-06-21T04:01:47Z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