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915" windowHeight="125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8" i="1"/>
  <c r="I9"/>
  <c r="I10"/>
  <c r="H8"/>
  <c r="H9"/>
  <c r="H10"/>
  <c r="G9"/>
  <c r="G10"/>
  <c r="A2" i="2"/>
  <c r="C2" s="1"/>
  <c r="A2" i="1"/>
  <c r="H6"/>
  <c r="I6" s="1"/>
  <c r="H7"/>
  <c r="I7" s="1"/>
  <c r="H4"/>
  <c r="I4" s="1"/>
  <c r="H5"/>
  <c r="I5" s="1"/>
  <c r="H3"/>
  <c r="I3" s="1"/>
  <c r="H2"/>
  <c r="I2" s="1"/>
  <c r="G5"/>
  <c r="G6"/>
  <c r="G7"/>
  <c r="G8"/>
  <c r="G4"/>
  <c r="G3"/>
  <c r="G2"/>
  <c r="B2" i="2" l="1"/>
  <c r="A3" i="1"/>
  <c r="A4" l="1"/>
  <c r="A3" i="2"/>
  <c r="A7" l="1"/>
  <c r="C3"/>
  <c r="B3"/>
  <c r="A5" i="1"/>
  <c r="A6" s="1"/>
  <c r="A7" s="1"/>
  <c r="A8" s="1"/>
  <c r="A9" s="1"/>
  <c r="A10" s="1"/>
  <c r="A5" i="2"/>
  <c r="A8"/>
  <c r="A6"/>
  <c r="A4"/>
  <c r="C5" l="1"/>
  <c r="B5"/>
  <c r="B7"/>
  <c r="C7"/>
  <c r="C8"/>
  <c r="B8"/>
  <c r="C6"/>
  <c r="B6"/>
  <c r="B4"/>
  <c r="C4"/>
</calcChain>
</file>

<file path=xl/sharedStrings.xml><?xml version="1.0" encoding="utf-8"?>
<sst xmlns="http://schemas.openxmlformats.org/spreadsheetml/2006/main" count="35" uniqueCount="25">
  <si>
    <t>OF pdt</t>
  </si>
  <si>
    <t>OF</t>
  </si>
  <si>
    <t>OF p/c</t>
  </si>
  <si>
    <t>Actual Start Date - Mo Operations</t>
  </si>
  <si>
    <t>Actual Finish Date - Mo Operations</t>
  </si>
  <si>
    <t>Date début</t>
  </si>
  <si>
    <t>Date fin</t>
  </si>
  <si>
    <t>F0445997</t>
  </si>
  <si>
    <t>351TP1_R</t>
  </si>
  <si>
    <t>F0457973</t>
  </si>
  <si>
    <t>351EMB_R</t>
  </si>
  <si>
    <t>F375223P108</t>
  </si>
  <si>
    <t>351AJ2_R</t>
  </si>
  <si>
    <t>F0483220</t>
  </si>
  <si>
    <t>351TP5_R</t>
  </si>
  <si>
    <t>F0504922</t>
  </si>
  <si>
    <t>date debut</t>
  </si>
  <si>
    <t>date fin</t>
  </si>
  <si>
    <t>Les colonnes A et I sont "techniques" et peuvent être masquées après compréhension de la procédure utilisée</t>
  </si>
  <si>
    <t>La colonne A progresse de 1 si changement d'OF</t>
  </si>
  <si>
    <t>La colonne I indique l'OF correspondant si la colonne H contient quelque chose</t>
  </si>
  <si>
    <t>La colonne B est alimentée comme tu l'expliques par RECHERCHEV</t>
  </si>
  <si>
    <t>La colonne C est alimentée par INDEX et EQUIV mais la recherche EQUIV se fait sur la colonne technique I</t>
  </si>
  <si>
    <t>La colonne A est alimentée en faisant une recherche du numéro de ligne() (exemple en regard de la ligne 2 cela donne 2-1=1) dans la colonne technique A de l'onglet Feuil1.  Ainsi on élimine les doublons</t>
  </si>
  <si>
    <t>Voir tableau de synthèse en Feuil2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</si>
</sst>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rgb="FF333333"/>
      <name val="Arial"/>
      <family val="2"/>
    </font>
    <font>
      <sz val="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2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22" fontId="1" fillId="2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/>
    <xf numFmtId="14" fontId="0" fillId="0" borderId="0" xfId="0" applyNumberFormat="1" applyBorder="1"/>
    <xf numFmtId="0" fontId="0" fillId="0" borderId="6" xfId="0" applyBorder="1"/>
    <xf numFmtId="14" fontId="0" fillId="0" borderId="7" xfId="0" applyNumberFormat="1" applyBorder="1"/>
    <xf numFmtId="14" fontId="0" fillId="0" borderId="8" xfId="0" applyNumberFormat="1" applyBorder="1"/>
    <xf numFmtId="0" fontId="0" fillId="0" borderId="9" xfId="0" applyBorder="1"/>
    <xf numFmtId="14" fontId="0" fillId="0" borderId="10" xfId="0" applyNumberFormat="1" applyBorder="1"/>
    <xf numFmtId="14" fontId="0" fillId="0" borderId="1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A15" sqref="A15"/>
    </sheetView>
  </sheetViews>
  <sheetFormatPr baseColWidth="10" defaultRowHeight="12.75"/>
  <cols>
    <col min="2" max="2" width="17" customWidth="1"/>
    <col min="5" max="6" width="17.140625" bestFit="1" customWidth="1"/>
    <col min="7" max="8" width="11.42578125" style="3"/>
  </cols>
  <sheetData>
    <row r="1" spans="1:9" ht="43.5" thickBot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9" s="9" customFormat="1" ht="15" thickBot="1">
      <c r="A2" s="9">
        <f>A1+IF(C1&lt;&gt;C2,1,0)</f>
        <v>1</v>
      </c>
      <c r="B2" s="5" t="s">
        <v>7</v>
      </c>
      <c r="C2" s="5">
        <v>814010</v>
      </c>
      <c r="D2" s="5" t="s">
        <v>8</v>
      </c>
      <c r="E2" s="6">
        <v>42667</v>
      </c>
      <c r="F2" s="6">
        <v>42667</v>
      </c>
      <c r="G2" s="4">
        <f>IF(OR(C2=C1,C2=C3),IF(D2="351TP1_R",E2,IF(AND(OR(D2="351TP5_R",D2="351AJ2_R",D2="351TP6_R"),C1&lt;&gt;C2),E2,"")),E2)</f>
        <v>42667</v>
      </c>
      <c r="H2" s="4">
        <f>IF(OR(C2=C1,C2=C3),IF(D2="351EMB_R",F2,IF(OR(D2="351TP5_R",D2="351AJ2_R",D2="351TP6_R",D2="351TP1_R",C1&lt;&gt;C2,D3&lt;&gt;"351EMB_R"),"",F2)),F2)</f>
        <v>42667</v>
      </c>
      <c r="I2" s="9">
        <f>IF(H2&lt;&gt;"",C2,"")</f>
        <v>814010</v>
      </c>
    </row>
    <row r="3" spans="1:9" s="9" customFormat="1" ht="29.25" thickBot="1">
      <c r="A3" s="9">
        <f t="shared" ref="A3:A10" si="0">A2+IF(C2&lt;&gt;C3,1,0)</f>
        <v>2</v>
      </c>
      <c r="B3" s="5" t="s">
        <v>9</v>
      </c>
      <c r="C3" s="5">
        <v>892705</v>
      </c>
      <c r="D3" s="5" t="s">
        <v>10</v>
      </c>
      <c r="E3" s="6">
        <v>42643</v>
      </c>
      <c r="F3" s="6">
        <v>42643</v>
      </c>
      <c r="G3" s="4">
        <f>IF(OR(C3=C2,C3=C4),IF(D3="351TP1_R",E3,IF(AND(OR(D3="351TP5_R",D3="351AJ2_R",D3="351TP6_R"),C2&lt;&gt;C3),E3,"")),E3)</f>
        <v>42643</v>
      </c>
      <c r="H3" s="4">
        <f>IF(OR(C3=C2,C3=C4),IF(D3="351EMB_R",F3,IF(OR(D3="351TP5_R",D3="351AJ2_R",D3="351TP6_R",D3="351TP1_R",C2&lt;&gt;C3,D4&lt;&gt;"351EMB_R"),"",F3)),F3)</f>
        <v>42643</v>
      </c>
      <c r="I3" s="9">
        <f>IF(H3&lt;&gt;"",C3,"")</f>
        <v>892705</v>
      </c>
    </row>
    <row r="4" spans="1:9" s="9" customFormat="1" ht="15" thickBot="1">
      <c r="A4" s="9">
        <f t="shared" si="0"/>
        <v>3</v>
      </c>
      <c r="B4" s="5" t="s">
        <v>11</v>
      </c>
      <c r="C4" s="5">
        <v>893006</v>
      </c>
      <c r="D4" s="5" t="s">
        <v>12</v>
      </c>
      <c r="E4" s="6">
        <v>42618</v>
      </c>
      <c r="F4" s="6">
        <v>42618</v>
      </c>
      <c r="G4" s="4">
        <f>IF(OR(C4=C3,C4=C5),IF(D4="351TP1_R",E4,IF(AND(OR(D4="351TP5_R",D4="351AJ2_R",D4="351TP6_R"),C3&lt;&gt;C4),E4,"")),E4)</f>
        <v>42618</v>
      </c>
      <c r="H4" s="4" t="str">
        <f>IF(OR(C4=C3,C4=C5),IF(D4="351EMB_R",F4,IF(OR(D4="351TP5_R",D4="351AJ2_R",D4="351TP6_R",D4="351TP1_R",C3&lt;&gt;C4,D5&lt;&gt;"351EMB_R"),"",F4)),F4)</f>
        <v/>
      </c>
      <c r="I4" s="9" t="str">
        <f t="shared" ref="I4:I10" si="1">IF(H4&lt;&gt;"",C4,"")</f>
        <v/>
      </c>
    </row>
    <row r="5" spans="1:9" s="9" customFormat="1" ht="29.25" thickBot="1">
      <c r="A5" s="9">
        <f t="shared" si="0"/>
        <v>3</v>
      </c>
      <c r="B5" s="5" t="s">
        <v>11</v>
      </c>
      <c r="C5" s="5">
        <v>893006</v>
      </c>
      <c r="D5" s="5" t="s">
        <v>10</v>
      </c>
      <c r="E5" s="6">
        <v>42618</v>
      </c>
      <c r="F5" s="6">
        <v>42618</v>
      </c>
      <c r="G5" s="4" t="str">
        <f t="shared" ref="G5:G10" si="2">IF(OR(C5=C4,C5=C6),IF(D5="351TP1_R",E5,IF(AND(OR(D5="351TP5_R",D5="351AJ2_R",D5="351TP6_R"),C4&lt;&gt;C5),E5,"")),E5)</f>
        <v/>
      </c>
      <c r="H5" s="4">
        <f>IF(OR(C5=C4,C5=C6),IF(D5="351EMB_R",F5,IF(OR(D5="351TP5_R",D5="351AJ2_R",D5="351TP6_R",D5="351TP1_R",C4&lt;&gt;C5,D6&lt;&gt;"351EMB_R"),"",F5)),F5)</f>
        <v>42618</v>
      </c>
      <c r="I5" s="9">
        <f t="shared" si="1"/>
        <v>893006</v>
      </c>
    </row>
    <row r="6" spans="1:9" s="9" customFormat="1" ht="15" thickBot="1">
      <c r="A6" s="9">
        <f t="shared" si="0"/>
        <v>4</v>
      </c>
      <c r="B6" s="5" t="s">
        <v>13</v>
      </c>
      <c r="C6" s="5">
        <v>893203</v>
      </c>
      <c r="D6" s="5" t="s">
        <v>14</v>
      </c>
      <c r="E6" s="6">
        <v>42615</v>
      </c>
      <c r="F6" s="6">
        <v>42615</v>
      </c>
      <c r="G6" s="4">
        <f t="shared" si="2"/>
        <v>42615</v>
      </c>
      <c r="H6" s="4" t="str">
        <f>IF(OR(C6=C5,C6=C7),IF(D6="351EMB_R",F6,IF(OR(D6="351TP5_R",D6="351AJ2_R",D6="351TP6_R",D6="351TP1_R",C5&lt;&gt;C6,D7&lt;&gt;"351EMB_R"),"",F6)),F6)</f>
        <v/>
      </c>
      <c r="I6" s="9" t="str">
        <f t="shared" si="1"/>
        <v/>
      </c>
    </row>
    <row r="7" spans="1:9" s="9" customFormat="1" ht="29.25" thickBot="1">
      <c r="A7" s="9">
        <f t="shared" si="0"/>
        <v>4</v>
      </c>
      <c r="B7" s="5" t="s">
        <v>13</v>
      </c>
      <c r="C7" s="5">
        <v>893203</v>
      </c>
      <c r="D7" s="5" t="s">
        <v>10</v>
      </c>
      <c r="E7" s="6">
        <v>42615</v>
      </c>
      <c r="F7" s="6">
        <v>42615</v>
      </c>
      <c r="G7" s="4" t="str">
        <f t="shared" si="2"/>
        <v/>
      </c>
      <c r="H7" s="4">
        <f>IF(OR(C7=C6,C7=C8),IF(D7="351EMB_R",F7,IF(OR(D7="351TP5_R",D7="351AJ2_R",D7="351TP6_R",D7="351TP1_R",C6&lt;&gt;C7,D8&lt;&gt;"351EMB_R"),"",F7)),F7)</f>
        <v>42615</v>
      </c>
      <c r="I7" s="9">
        <f t="shared" si="1"/>
        <v>893203</v>
      </c>
    </row>
    <row r="8" spans="1:9" s="9" customFormat="1" ht="15" thickBot="1">
      <c r="A8" s="9">
        <f t="shared" si="0"/>
        <v>5</v>
      </c>
      <c r="B8" s="5" t="s">
        <v>15</v>
      </c>
      <c r="C8" s="5">
        <v>897420</v>
      </c>
      <c r="D8" s="5" t="s">
        <v>8</v>
      </c>
      <c r="E8" s="6">
        <v>42621</v>
      </c>
      <c r="F8" s="6">
        <v>42621</v>
      </c>
      <c r="G8" s="4">
        <f t="shared" si="2"/>
        <v>42621</v>
      </c>
      <c r="H8" s="4" t="str">
        <f t="shared" ref="H8:H10" si="3">IF(OR(C8=C7,C8=C9),IF(D8="351EMB_R",F8,IF(OR(D8="351TP5_R",D8="351AJ2_R",D8="351TP6_R",D8="351TP1_R",C7&lt;&gt;C8,D9&lt;&gt;"351EMB_R"),"",F8)),F8)</f>
        <v/>
      </c>
      <c r="I8" s="9" t="str">
        <f t="shared" si="1"/>
        <v/>
      </c>
    </row>
    <row r="9" spans="1:9" s="9" customFormat="1" ht="15" thickBot="1">
      <c r="A9" s="9">
        <f t="shared" si="0"/>
        <v>5</v>
      </c>
      <c r="B9" s="5" t="s">
        <v>15</v>
      </c>
      <c r="C9" s="5">
        <v>897420</v>
      </c>
      <c r="D9" s="5" t="s">
        <v>14</v>
      </c>
      <c r="E9" s="6">
        <v>42627</v>
      </c>
      <c r="F9" s="6">
        <v>42627</v>
      </c>
      <c r="G9" s="4" t="str">
        <f t="shared" si="2"/>
        <v/>
      </c>
      <c r="H9" s="4" t="str">
        <f t="shared" si="3"/>
        <v/>
      </c>
      <c r="I9" s="9" t="str">
        <f t="shared" si="1"/>
        <v/>
      </c>
    </row>
    <row r="10" spans="1:9" s="9" customFormat="1" ht="29.25" thickBot="1">
      <c r="A10" s="9">
        <f t="shared" si="0"/>
        <v>5</v>
      </c>
      <c r="B10" s="7" t="s">
        <v>15</v>
      </c>
      <c r="C10" s="7">
        <v>897420</v>
      </c>
      <c r="D10" s="7" t="s">
        <v>10</v>
      </c>
      <c r="E10" s="8">
        <v>42627</v>
      </c>
      <c r="F10" s="8">
        <v>42627</v>
      </c>
      <c r="G10" s="4" t="str">
        <f t="shared" si="2"/>
        <v/>
      </c>
      <c r="H10" s="4">
        <f t="shared" si="3"/>
        <v>42627</v>
      </c>
      <c r="I10" s="9">
        <f t="shared" si="1"/>
        <v>897420</v>
      </c>
    </row>
    <row r="12" spans="1:9">
      <c r="A12" t="s">
        <v>18</v>
      </c>
    </row>
    <row r="13" spans="1:9">
      <c r="A13" t="s">
        <v>19</v>
      </c>
    </row>
    <row r="14" spans="1:9">
      <c r="A14" t="s">
        <v>20</v>
      </c>
    </row>
    <row r="15" spans="1:9">
      <c r="A15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C15" sqref="C15"/>
    </sheetView>
  </sheetViews>
  <sheetFormatPr baseColWidth="10" defaultRowHeight="12.75"/>
  <sheetData>
    <row r="1" spans="1:3" ht="13.5" thickBot="1">
      <c r="A1" s="18" t="s">
        <v>1</v>
      </c>
      <c r="B1" s="19" t="s">
        <v>16</v>
      </c>
      <c r="C1" s="20" t="s">
        <v>17</v>
      </c>
    </row>
    <row r="2" spans="1:3">
      <c r="A2" s="12">
        <f>IFERROR(VLOOKUP(ROW()-1,Feuil1!$A$2:$C$10,3,FALSE),"")</f>
        <v>814010</v>
      </c>
      <c r="B2" s="13">
        <f>IFERROR(VLOOKUP(A2,Feuil1!$C$2:$G$10,5,FALSE),"")</f>
        <v>42667</v>
      </c>
      <c r="C2" s="14">
        <f>INDEX(Feuil1!$H$2:$H$10,MATCH(Feuil2!A2,Feuil1!$I$2:$I$10,0))</f>
        <v>42667</v>
      </c>
    </row>
    <row r="3" spans="1:3">
      <c r="A3" s="12">
        <f>IFERROR(VLOOKUP(ROW()-1,Feuil1!$A$2:$C$10,3,FALSE),"")</f>
        <v>892705</v>
      </c>
      <c r="B3" s="13">
        <f>IFERROR(VLOOKUP(A3,Feuil1!$C$2:$G$10,5,FALSE),"")</f>
        <v>42643</v>
      </c>
      <c r="C3" s="14">
        <f>INDEX(Feuil1!$H$2:$H$10,MATCH(Feuil2!A3,Feuil1!$I$2:$I$10,0))</f>
        <v>42643</v>
      </c>
    </row>
    <row r="4" spans="1:3">
      <c r="A4" s="12">
        <f>IFERROR(VLOOKUP(ROW()-1,Feuil1!$A$2:$C$10,3,FALSE),"")</f>
        <v>893006</v>
      </c>
      <c r="B4" s="13">
        <f>IFERROR(VLOOKUP(A4,Feuil1!$C$2:$G$10,5,FALSE),"")</f>
        <v>42618</v>
      </c>
      <c r="C4" s="14">
        <f>INDEX(Feuil1!$H$2:$H$10,MATCH(Feuil2!A4,Feuil1!$I$2:$I$10,0))</f>
        <v>42618</v>
      </c>
    </row>
    <row r="5" spans="1:3">
      <c r="A5" s="12">
        <f>IFERROR(VLOOKUP(ROW()-1,Feuil1!$A$2:$C$10,3,FALSE),"")</f>
        <v>893203</v>
      </c>
      <c r="B5" s="13">
        <f>IFERROR(VLOOKUP(A5,Feuil1!$C$2:$G$10,5,FALSE),"")</f>
        <v>42615</v>
      </c>
      <c r="C5" s="14">
        <f>INDEX(Feuil1!$H$2:$H$10,MATCH(Feuil2!A5,Feuil1!$I$2:$I$10,0))</f>
        <v>42615</v>
      </c>
    </row>
    <row r="6" spans="1:3">
      <c r="A6" s="12">
        <f>IFERROR(VLOOKUP(ROW()-1,Feuil1!$A$2:$C$10,3,FALSE),"")</f>
        <v>897420</v>
      </c>
      <c r="B6" s="13">
        <f>IFERROR(VLOOKUP(A6,Feuil1!$C$2:$G$10,5,FALSE),"")</f>
        <v>42621</v>
      </c>
      <c r="C6" s="14">
        <f>INDEX(Feuil1!$H$2:$H$10,MATCH(Feuil2!A6,Feuil1!$I$2:$I$10,0))</f>
        <v>42627</v>
      </c>
    </row>
    <row r="7" spans="1:3">
      <c r="A7" s="12" t="str">
        <f>IFERROR(VLOOKUP(ROW()-1,Feuil1!$A$2:$C$10,3,FALSE),"")</f>
        <v/>
      </c>
      <c r="B7" s="13" t="str">
        <f>IFERROR(VLOOKUP(A7,Feuil1!$C$2:$G$10,5,FALSE),"")</f>
        <v/>
      </c>
      <c r="C7" s="14" t="str">
        <f>INDEX(Feuil1!$H$2:$H$10,MATCH(Feuil2!A7,Feuil1!$I$2:$I$10,0))</f>
        <v/>
      </c>
    </row>
    <row r="8" spans="1:3" ht="13.5" thickBot="1">
      <c r="A8" s="15" t="str">
        <f>IFERROR(VLOOKUP(ROW()-1,Feuil1!$A$2:$C$10,3,FALSE),"")</f>
        <v/>
      </c>
      <c r="B8" s="16" t="str">
        <f>IFERROR(VLOOKUP(A8,Feuil1!$C$2:$G$10,5,FALSE),"")</f>
        <v/>
      </c>
      <c r="C8" s="17" t="str">
        <f>INDEX(Feuil1!$H$2:$H$10,MATCH(Feuil2!A8,Feuil1!$I$2:$I$10,0))</f>
        <v/>
      </c>
    </row>
    <row r="9" spans="1:3">
      <c r="A9" s="10" t="s">
        <v>23</v>
      </c>
      <c r="B9" s="11"/>
      <c r="C9" s="11"/>
    </row>
    <row r="10" spans="1:3">
      <c r="A10" s="10" t="s">
        <v>21</v>
      </c>
      <c r="B10" s="11"/>
      <c r="C10" s="11"/>
    </row>
    <row r="11" spans="1:3">
      <c r="A11" s="10" t="s">
        <v>22</v>
      </c>
      <c r="B11" s="11"/>
      <c r="C11" s="11"/>
    </row>
    <row r="12" spans="1:3">
      <c r="A12" s="10"/>
      <c r="B12" s="11"/>
      <c r="C12" s="11"/>
    </row>
    <row r="13" spans="1:3">
      <c r="A13" s="10"/>
      <c r="B13" s="11"/>
      <c r="C13" s="11"/>
    </row>
    <row r="14" spans="1:3">
      <c r="A14" s="10"/>
      <c r="B14" s="11"/>
      <c r="C14" s="11"/>
    </row>
    <row r="15" spans="1:3">
      <c r="A15" s="10"/>
      <c r="B15" s="11"/>
      <c r="C15" s="11"/>
    </row>
    <row r="16" spans="1:3">
      <c r="A16" s="10"/>
      <c r="B16" s="11"/>
      <c r="C16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2017-04-02T08:28:18Z</dcterms:created>
  <dcterms:modified xsi:type="dcterms:W3CDTF">2017-04-02T09:04:59Z</dcterms:modified>
</cp:coreProperties>
</file>