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bookViews>
    <workbookView xWindow="0" yWindow="0" windowWidth="20520" windowHeight="8910" activeTab="0"/>
  </bookViews>
  <sheets>
    <sheet name="Choix" sheetId="2" r:id="rId1"/>
    <sheet name="PARAMETRES" sheetId="3" r:id="rId2"/>
  </sheets>
  <externalReferences>
    <externalReference r:id="rId5"/>
  </externalReferences>
  <definedNames>
    <definedName name="_208_Active_Business_1.6_BlueHDi_S_S_BVM5___100ch_4cv">'PARAMETRES'!#REF!</definedName>
    <definedName name="_C3_Confort_Business_BlueHDi_100_S_S_BVM___100ch_4cv">'PARAMETRES'!#REF!</definedName>
    <definedName name="A">'PARAMETRES'!#REF!</definedName>
    <definedName name="B">'PARAMETRES'!#REF!</definedName>
    <definedName name="BdD">'[1]CTRL-NF 2001'!$A$1:$O$229</definedName>
    <definedName name="C_">'PARAMETRES'!#REF!</definedName>
    <definedName name="Catégorie">'PARAMETRES'!#REF!</definedName>
    <definedName name="Categories">'PARAMETRES'!#REF!</definedName>
    <definedName name="Clio_Business_Energy_dCi_90_eco2_82g_E6_bvm_5_90ch_4cv">'PARAMETRES'!#REF!</definedName>
    <definedName name="Clio_Business_Energy_dCi_90_EDC_E6__90ch_4cv___boîte_automatique">'PARAMETRES'!#REF!</definedName>
    <definedName name="Clio_Estate_Business_Energy_dCi_90_eco2_82g_E6_bvm_5_90ch_4cv">'PARAMETRES'!#REF!</definedName>
    <definedName name="D">'PARAMETRES'!#REF!</definedName>
    <definedName name="DT" localSheetId="0">#REF!</definedName>
    <definedName name="DT">#REF!</definedName>
    <definedName name="titres" localSheetId="0">#REF!</definedName>
    <definedName name="titres">#REF!</definedName>
    <definedName name="Véhicules_A">'PARAMETRES'!#REF!</definedName>
    <definedName name="Véhicules_B">'PARAMETRES'!#REF!</definedName>
    <definedName name="_xlnm.Print_Area" localSheetId="0">'Choix'!$A$1:$I$18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<sst xmlns="http://schemas.openxmlformats.org/spreadsheetml/2006/main" count="18" uniqueCount="12">
  <si>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 xml:space="preserve">Date d'envoi : </t>
  </si>
  <si>
    <t>AVIS DE RENOUVELLEMENT D'UN VEHICULE</t>
  </si>
  <si>
    <t>Vous êtes en retard</t>
  </si>
  <si>
    <t>Vous êtes dans les temps</t>
  </si>
  <si>
    <t xml:space="preserve">Type de demande </t>
  </si>
  <si>
    <t>AVIS DE PREMIERE ATTRIBUTION D'UN VEHICULE</t>
  </si>
  <si>
    <t xml:space="preserve">Listes de choix </t>
  </si>
  <si>
    <t xml:space="preserve">a approuvé &amp; signé le : </t>
  </si>
  <si>
    <t>xxxx</t>
  </si>
  <si>
    <t>xxxxxx</t>
  </si>
  <si>
    <t>xxxxx</t>
  </si>
  <si>
    <t xml:space="preserve">L'apparition de DG dans A16 depend du choix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</si>
</sst>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color rgb="FF0070C0"/>
      <name val="Times New Roman"/>
      <family val="1"/>
    </font>
    <font>
      <b/>
      <sz val="18"/>
      <name val="Arial"/>
      <family val="2"/>
    </font>
    <font>
      <sz val="10"/>
      <color theme="0"/>
      <name val="MS Sans Serif"/>
      <family val="2"/>
    </font>
    <font>
      <sz val="10"/>
      <color theme="4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2" fillId="2" borderId="0" xfId="20" applyFill="1">
      <alignment/>
      <protection/>
    </xf>
    <xf numFmtId="0" fontId="2" fillId="0" borderId="0" xfId="20">
      <alignment/>
      <protection/>
    </xf>
    <xf numFmtId="0" fontId="1" fillId="0" borderId="0" xfId="20" applyFont="1" applyBorder="1">
      <alignment/>
      <protection/>
    </xf>
    <xf numFmtId="0" fontId="7" fillId="0" borderId="0" xfId="20" applyFont="1" applyAlignment="1">
      <alignment wrapText="1" shrinkToFit="1"/>
      <protection/>
    </xf>
    <xf numFmtId="0" fontId="1" fillId="0" borderId="0" xfId="20" applyFont="1" applyBorder="1" applyAlignment="1">
      <alignment wrapText="1" shrinkToFit="1"/>
      <protection/>
    </xf>
    <xf numFmtId="0" fontId="2" fillId="0" borderId="0" xfId="20" applyAlignment="1">
      <alignment wrapText="1" shrinkToFit="1"/>
      <protection/>
    </xf>
    <xf numFmtId="0" fontId="9" fillId="2" borderId="0" xfId="20" applyFont="1" applyFill="1">
      <alignment/>
      <protection/>
    </xf>
    <xf numFmtId="14" fontId="9" fillId="2" borderId="0" xfId="20" applyNumberFormat="1" applyFont="1" applyFill="1">
      <alignment/>
      <protection/>
    </xf>
    <xf numFmtId="0" fontId="9" fillId="2" borderId="0" xfId="20" applyFont="1" applyFill="1" applyBorder="1">
      <alignment/>
      <protection/>
    </xf>
    <xf numFmtId="164" fontId="9" fillId="2" borderId="0" xfId="20" applyNumberFormat="1" applyFont="1" applyFill="1">
      <alignment/>
      <protection/>
    </xf>
    <xf numFmtId="0" fontId="3" fillId="2" borderId="0" xfId="20" applyFont="1" applyFill="1" applyProtection="1">
      <alignment/>
      <protection/>
    </xf>
    <xf numFmtId="0" fontId="3" fillId="2" borderId="0" xfId="20" applyFont="1" applyFill="1" applyBorder="1" applyProtection="1">
      <alignment/>
      <protection/>
    </xf>
    <xf numFmtId="0" fontId="4" fillId="2" borderId="0" xfId="20" applyFont="1" applyFill="1" applyBorder="1" applyProtection="1">
      <alignment/>
      <protection/>
    </xf>
    <xf numFmtId="0" fontId="6" fillId="2" borderId="0" xfId="20" applyFont="1" applyFill="1" applyBorder="1" applyProtection="1">
      <alignment/>
      <protection/>
    </xf>
    <xf numFmtId="0" fontId="3" fillId="2" borderId="0" xfId="20" applyFont="1" applyFill="1" applyBorder="1" applyAlignment="1" applyProtection="1">
      <alignment horizontal="center"/>
      <protection/>
    </xf>
    <xf numFmtId="0" fontId="6" fillId="2" borderId="0" xfId="20" applyFont="1" applyFill="1" applyBorder="1" applyAlignment="1" applyProtection="1">
      <alignment horizontal="center"/>
      <protection/>
    </xf>
    <xf numFmtId="0" fontId="5" fillId="2" borderId="0" xfId="20" applyFont="1" applyFill="1" applyBorder="1" applyAlignment="1" applyProtection="1">
      <alignment horizontal="center"/>
      <protection/>
    </xf>
    <xf numFmtId="0" fontId="3" fillId="2" borderId="0" xfId="20" applyFont="1" applyFill="1" applyProtection="1" quotePrefix="1">
      <alignment/>
      <protection/>
    </xf>
    <xf numFmtId="164" fontId="5" fillId="3" borderId="0" xfId="20" applyNumberFormat="1" applyFont="1" applyFill="1" applyBorder="1" applyAlignment="1" applyProtection="1">
      <alignment horizontal="center"/>
      <protection locked="0"/>
    </xf>
    <xf numFmtId="164" fontId="5" fillId="2" borderId="0" xfId="20" applyNumberFormat="1" applyFont="1" applyFill="1" applyAlignment="1" applyProtection="1">
      <alignment horizontal="center"/>
      <protection locked="0"/>
    </xf>
    <xf numFmtId="0" fontId="2" fillId="2" borderId="0" xfId="20" applyFill="1" applyAlignment="1">
      <alignment horizontal="center" vertical="top" wrapText="1"/>
      <protection/>
    </xf>
    <xf numFmtId="0" fontId="2" fillId="0" borderId="0" xfId="20" applyAlignment="1">
      <alignment horizontal="center" vertical="top" wrapText="1"/>
      <protection/>
    </xf>
    <xf numFmtId="0" fontId="3" fillId="4" borderId="0" xfId="20" applyFont="1" applyFill="1" applyBorder="1" applyAlignment="1" applyProtection="1">
      <alignment horizontal="center"/>
      <protection/>
    </xf>
    <xf numFmtId="0" fontId="6" fillId="2" borderId="0" xfId="20" applyFont="1" applyFill="1" applyBorder="1" applyAlignment="1" applyProtection="1">
      <alignment horizontal="center"/>
      <protection/>
    </xf>
    <xf numFmtId="0" fontId="8" fillId="5" borderId="0" xfId="20" applyFont="1" applyFill="1" applyBorder="1" applyAlignment="1" applyProtection="1">
      <alignment horizontal="left" vertical="center" wrapText="1" shrinkToFit="1"/>
      <protection locked="0"/>
    </xf>
    <xf numFmtId="0" fontId="3" fillId="6" borderId="0" xfId="20" applyFont="1" applyFill="1" applyBorder="1" applyProtection="1">
      <alignment/>
      <protection/>
    </xf>
    <xf numFmtId="0" fontId="10" fillId="2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">
    <dxf>
      <fill>
        <patternFill>
          <bgColor theme="4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38100</xdr:rowOff>
    </xdr:from>
    <xdr:to>
      <xdr:col>4</xdr:col>
      <xdr:colOff>257175</xdr:colOff>
      <xdr:row>7</xdr:row>
      <xdr:rowOff>95250</xdr:rowOff>
    </xdr:to>
    <xdr:cxnSp macro="">
      <xdr:nvCxnSpPr>
        <xdr:cNvPr id="3" name="Connecteur droit avec flèche 2"/>
        <xdr:cNvCxnSpPr/>
      </xdr:nvCxnSpPr>
      <xdr:spPr>
        <a:xfrm flipV="1">
          <a:off x="2676525" y="238125"/>
          <a:ext cx="619125" cy="1095375"/>
        </a:xfrm>
        <a:prstGeom prst="straightConnector1">
          <a:avLst/>
        </a:prstGeom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IBLIOTHEQUE\Gestion%20Normes%20et%20R&#232;glements\CONTROLES%20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-NF fin 2001"/>
      <sheetName val="CTRL-NF 2000"/>
      <sheetName val="CTRL-NF 2001"/>
    </sheetNames>
    <sheetDataSet>
      <sheetData sheetId="0" refreshError="1"/>
      <sheetData sheetId="1" refreshError="1"/>
      <sheetData sheetId="2">
        <row r="1">
          <cell r="A1" t="str">
            <v>Type</v>
          </cell>
          <cell r="B1" t="str">
            <v>Classe</v>
          </cell>
          <cell r="C1" t="str">
            <v>Identifiant</v>
          </cell>
          <cell r="D1" t="str">
            <v>DE</v>
          </cell>
          <cell r="E1" t="str">
            <v>Désignation</v>
          </cell>
          <cell r="F1" t="str">
            <v>Détail</v>
          </cell>
          <cell r="G1" t="str">
            <v>Statut</v>
          </cell>
          <cell r="H1" t="str">
            <v>Tome</v>
          </cell>
          <cell r="I1" t="str">
            <v>Ind. de classement</v>
          </cell>
          <cell r="J1" t="str">
            <v>Date de contrôle</v>
          </cell>
          <cell r="K1" t="str">
            <v>Commentaires</v>
          </cell>
          <cell r="L1" t="str">
            <v>Date valide</v>
          </cell>
          <cell r="M1" t="str">
            <v>Conclu</v>
          </cell>
          <cell r="N1" t="str">
            <v>Norme en vigueur</v>
          </cell>
          <cell r="O1" t="str">
            <v>Depuis le</v>
          </cell>
        </row>
        <row r="2">
          <cell r="A2" t="str">
            <v>NF</v>
          </cell>
          <cell r="B2" t="str">
            <v>P</v>
          </cell>
          <cell r="C2" t="str">
            <v>22-615</v>
          </cell>
          <cell r="D2">
            <v>28764</v>
          </cell>
          <cell r="E2" t="str">
            <v>Construction métallique</v>
          </cell>
          <cell r="F2" t="str">
            <v>Poutres de roulement de ponts roulants - Déformations en service et tolérances</v>
          </cell>
          <cell r="G2" t="str">
            <v>b</v>
          </cell>
          <cell r="H2">
            <v>1</v>
          </cell>
          <cell r="I2" t="str">
            <v>P22-615</v>
          </cell>
          <cell r="J2">
            <v>36547</v>
          </cell>
          <cell r="L2">
            <v>35339</v>
          </cell>
          <cell r="M2" t="str">
            <v>Ok</v>
          </cell>
        </row>
        <row r="3">
          <cell r="A3" t="str">
            <v>NF</v>
          </cell>
          <cell r="B3" t="str">
            <v>A</v>
          </cell>
          <cell r="C3" t="str">
            <v>35-015</v>
          </cell>
          <cell r="D3">
            <v>35339</v>
          </cell>
          <cell r="E3" t="str">
            <v>Armatures pour béton armé</v>
          </cell>
          <cell r="F3" t="str">
            <v>Ronds lisses soudables</v>
          </cell>
          <cell r="G3" t="str">
            <v>b</v>
          </cell>
          <cell r="H3">
            <v>1</v>
          </cell>
          <cell r="I3" t="str">
            <v>A35-015</v>
          </cell>
          <cell r="J3">
            <v>36529</v>
          </cell>
          <cell r="L3">
            <v>35339</v>
          </cell>
          <cell r="M3" t="str">
            <v>Ok</v>
          </cell>
        </row>
        <row r="4">
          <cell r="A4" t="str">
            <v>NF</v>
          </cell>
          <cell r="B4" t="str">
            <v>A</v>
          </cell>
          <cell r="C4" t="str">
            <v>35-015</v>
          </cell>
          <cell r="D4">
            <v>30864</v>
          </cell>
          <cell r="E4" t="str">
            <v>Armatures pour béton armé</v>
          </cell>
          <cell r="F4" t="str">
            <v>Ronds lisses</v>
          </cell>
          <cell r="G4" t="str">
            <v>archive</v>
          </cell>
          <cell r="H4">
            <v>1</v>
          </cell>
          <cell r="I4" t="str">
            <v>A35-015</v>
          </cell>
          <cell r="J4" t="str">
            <v>*****</v>
          </cell>
          <cell r="L4">
            <v>30864</v>
          </cell>
          <cell r="M4" t="str">
            <v>archive</v>
          </cell>
          <cell r="N4" t="str">
            <v>NF A 35-015</v>
          </cell>
          <cell r="O4">
            <v>35339</v>
          </cell>
        </row>
        <row r="5">
          <cell r="A5" t="str">
            <v>NF</v>
          </cell>
          <cell r="B5" t="str">
            <v>A</v>
          </cell>
          <cell r="C5" t="str">
            <v>35-016</v>
          </cell>
          <cell r="D5">
            <v>35339</v>
          </cell>
          <cell r="E5" t="str">
            <v>Armatures pour béton armé</v>
          </cell>
          <cell r="F5" t="str">
            <v>Barres et fils machines à haute adhérence</v>
          </cell>
          <cell r="G5" t="str">
            <v>b</v>
          </cell>
          <cell r="H5">
            <v>1</v>
          </cell>
          <cell r="I5" t="str">
            <v>A35-016</v>
          </cell>
          <cell r="J5">
            <v>36529</v>
          </cell>
          <cell r="L5">
            <v>35339</v>
          </cell>
          <cell r="M5" t="str">
            <v>Ok</v>
          </cell>
        </row>
        <row r="6">
          <cell r="A6" t="str">
            <v>NF</v>
          </cell>
          <cell r="B6" t="str">
            <v>A</v>
          </cell>
          <cell r="C6" t="str">
            <v>35-016</v>
          </cell>
          <cell r="D6">
            <v>31747</v>
          </cell>
          <cell r="E6" t="str">
            <v>Armatures pour béton armé</v>
          </cell>
          <cell r="F6" t="str">
            <v>Barres et fils machines à haute adhérence</v>
          </cell>
          <cell r="G6" t="str">
            <v>archive</v>
          </cell>
          <cell r="H6">
            <v>1</v>
          </cell>
          <cell r="I6" t="str">
            <v>A35-016</v>
          </cell>
          <cell r="J6" t="str">
            <v>*****</v>
          </cell>
          <cell r="L6">
            <v>31747</v>
          </cell>
          <cell r="M6" t="str">
            <v>archive</v>
          </cell>
          <cell r="N6" t="str">
            <v>NF A 35-016</v>
          </cell>
          <cell r="O6">
            <v>35339</v>
          </cell>
        </row>
        <row r="7">
          <cell r="A7" t="str">
            <v>NF</v>
          </cell>
          <cell r="B7" t="str">
            <v>A</v>
          </cell>
          <cell r="C7" t="str">
            <v>35-018</v>
          </cell>
          <cell r="D7">
            <v>30864</v>
          </cell>
          <cell r="E7" t="str">
            <v>Armatures pour béton armé</v>
          </cell>
          <cell r="F7" t="str">
            <v>Aptitude au soudage</v>
          </cell>
          <cell r="G7" t="str">
            <v>b</v>
          </cell>
          <cell r="H7">
            <v>1</v>
          </cell>
          <cell r="I7" t="str">
            <v>A35-018</v>
          </cell>
          <cell r="J7">
            <v>36529</v>
          </cell>
          <cell r="L7">
            <v>30864</v>
          </cell>
          <cell r="M7" t="str">
            <v>Ok</v>
          </cell>
        </row>
        <row r="8">
          <cell r="A8" t="str">
            <v>NF</v>
          </cell>
          <cell r="B8" t="str">
            <v>A</v>
          </cell>
          <cell r="C8" t="str">
            <v>35-019</v>
          </cell>
          <cell r="D8">
            <v>30864</v>
          </cell>
          <cell r="E8" t="str">
            <v>Armatures pour béton armé</v>
          </cell>
          <cell r="F8" t="str">
            <v>Fils à haute adhérence</v>
          </cell>
          <cell r="G8" t="str">
            <v>archive</v>
          </cell>
          <cell r="H8">
            <v>1</v>
          </cell>
          <cell r="I8" t="str">
            <v>A35-019</v>
          </cell>
          <cell r="J8" t="str">
            <v>*****</v>
          </cell>
          <cell r="L8">
            <v>30864</v>
          </cell>
          <cell r="M8" t="str">
            <v>archive</v>
          </cell>
          <cell r="N8" t="str">
            <v>NF A 35-019</v>
          </cell>
          <cell r="O8">
            <v>30864</v>
          </cell>
        </row>
        <row r="9">
          <cell r="A9" t="str">
            <v>NF</v>
          </cell>
          <cell r="B9" t="str">
            <v>A</v>
          </cell>
          <cell r="C9" t="str">
            <v>35-019-1</v>
          </cell>
          <cell r="D9">
            <v>35339</v>
          </cell>
          <cell r="E9" t="str">
            <v>Armatures pour béton armé</v>
          </cell>
          <cell r="F9" t="str">
            <v>Armatures constituées de fils soudables à empreintes - Partie 1 : Barres et couronnes</v>
          </cell>
          <cell r="G9" t="str">
            <v>b</v>
          </cell>
          <cell r="H9">
            <v>1</v>
          </cell>
          <cell r="I9" t="str">
            <v>A35-019-1</v>
          </cell>
          <cell r="J9">
            <v>36529</v>
          </cell>
          <cell r="L9">
            <v>35339</v>
          </cell>
          <cell r="M9" t="str">
            <v>Ok</v>
          </cell>
        </row>
        <row r="10">
          <cell r="A10" t="str">
            <v>NF</v>
          </cell>
          <cell r="B10" t="str">
            <v>A</v>
          </cell>
          <cell r="C10" t="str">
            <v>35-019-2</v>
          </cell>
          <cell r="D10">
            <v>35339</v>
          </cell>
          <cell r="E10" t="str">
            <v>Armatures pour béton armé</v>
          </cell>
          <cell r="F10" t="str">
            <v>Armatures constituées de fils soudables à empreintes - Partie 2 : Treillis soudés</v>
          </cell>
          <cell r="G10" t="str">
            <v>b</v>
          </cell>
          <cell r="H10">
            <v>1</v>
          </cell>
          <cell r="I10" t="str">
            <v>A35-019-2</v>
          </cell>
          <cell r="J10">
            <v>36529</v>
          </cell>
          <cell r="K10" t="str">
            <v> </v>
          </cell>
          <cell r="L10">
            <v>35339</v>
          </cell>
          <cell r="M10" t="str">
            <v>Ok</v>
          </cell>
        </row>
        <row r="11">
          <cell r="A11" t="str">
            <v>NF</v>
          </cell>
          <cell r="B11" t="str">
            <v>A</v>
          </cell>
          <cell r="C11" t="str">
            <v>35-021</v>
          </cell>
          <cell r="D11">
            <v>35827</v>
          </cell>
          <cell r="E11" t="str">
            <v>Aciers pour béton</v>
          </cell>
          <cell r="F11" t="str">
            <v>Fils soudables utilisés pour la fabrication d'armatures pour béton</v>
          </cell>
          <cell r="G11" t="str">
            <v>b</v>
          </cell>
          <cell r="H11">
            <v>1</v>
          </cell>
          <cell r="I11" t="str">
            <v>A35-021</v>
          </cell>
          <cell r="J11">
            <v>36529</v>
          </cell>
          <cell r="L11">
            <v>35827</v>
          </cell>
          <cell r="M11" t="str">
            <v>Ok</v>
          </cell>
        </row>
        <row r="12">
          <cell r="A12" t="str">
            <v>NF</v>
          </cell>
          <cell r="B12" t="str">
            <v>A</v>
          </cell>
          <cell r="C12" t="str">
            <v>35-022</v>
          </cell>
          <cell r="D12">
            <v>31291</v>
          </cell>
          <cell r="E12" t="str">
            <v>Armatures pour béton armé // remplacée par A35-019-2</v>
          </cell>
          <cell r="F12" t="str">
            <v>Treillis soudés et éléments constitutifs</v>
          </cell>
          <cell r="G12" t="str">
            <v>annulée</v>
          </cell>
          <cell r="H12">
            <v>1</v>
          </cell>
          <cell r="I12" t="str">
            <v>A35-022</v>
          </cell>
          <cell r="J12" t="str">
            <v>*****</v>
          </cell>
          <cell r="L12">
            <v>31291</v>
          </cell>
          <cell r="M12" t="str">
            <v>archive</v>
          </cell>
          <cell r="N12" t="str">
            <v>A 39-019-2</v>
          </cell>
        </row>
        <row r="13">
          <cell r="A13" t="str">
            <v>NF</v>
          </cell>
          <cell r="B13" t="str">
            <v>A</v>
          </cell>
          <cell r="C13" t="str">
            <v>35-024</v>
          </cell>
          <cell r="D13">
            <v>35827</v>
          </cell>
          <cell r="E13" t="str">
            <v>Aciers pour béton</v>
          </cell>
          <cell r="F13" t="str">
            <v>Treillis soudés constitués de fils de diamètre inférieur à 5mm</v>
          </cell>
          <cell r="G13" t="str">
            <v>b</v>
          </cell>
          <cell r="H13">
            <v>1</v>
          </cell>
          <cell r="I13" t="str">
            <v>A35-024</v>
          </cell>
          <cell r="J13">
            <v>36529</v>
          </cell>
          <cell r="L13">
            <v>35827</v>
          </cell>
          <cell r="M13" t="str">
            <v>Ok</v>
          </cell>
        </row>
        <row r="14">
          <cell r="A14" t="str">
            <v>NF</v>
          </cell>
          <cell r="B14" t="str">
            <v>A</v>
          </cell>
          <cell r="C14" t="str">
            <v>35-027</v>
          </cell>
          <cell r="D14">
            <v>35034</v>
          </cell>
          <cell r="E14" t="str">
            <v>Armatures pour béton armé</v>
          </cell>
          <cell r="F14" t="str">
            <v>Armatures industrielles pour le béton</v>
          </cell>
          <cell r="G14" t="str">
            <v>b</v>
          </cell>
          <cell r="H14">
            <v>1</v>
          </cell>
          <cell r="I14" t="str">
            <v>A35-027</v>
          </cell>
          <cell r="J14">
            <v>36529</v>
          </cell>
          <cell r="L14">
            <v>35034</v>
          </cell>
          <cell r="M14" t="str">
            <v>Ok</v>
          </cell>
        </row>
        <row r="15">
          <cell r="A15" t="str">
            <v>FD</v>
          </cell>
          <cell r="B15" t="str">
            <v>A</v>
          </cell>
          <cell r="C15" t="str">
            <v>35-029</v>
          </cell>
          <cell r="D15">
            <v>35034</v>
          </cell>
          <cell r="E15" t="str">
            <v>Armatures pour béton armé</v>
          </cell>
          <cell r="F15" t="str">
            <v>Assemblages soudés - Qualification d'un mode opératoire de soudage - Qualification des soudeurs</v>
          </cell>
          <cell r="G15" t="str">
            <v>archive</v>
          </cell>
          <cell r="H15">
            <v>1</v>
          </cell>
          <cell r="I15" t="str">
            <v>A35-029</v>
          </cell>
          <cell r="J15">
            <v>36529</v>
          </cell>
          <cell r="M15" t="str">
            <v>Chgt</v>
          </cell>
          <cell r="N15" t="str">
            <v>FD A 35-029</v>
          </cell>
          <cell r="O15">
            <v>36404</v>
          </cell>
        </row>
        <row r="16">
          <cell r="A16" t="str">
            <v>NF</v>
          </cell>
          <cell r="B16" t="str">
            <v>EN</v>
          </cell>
          <cell r="C16">
            <v>10025</v>
          </cell>
          <cell r="D16">
            <v>34304</v>
          </cell>
          <cell r="E16" t="str">
            <v>Produits laminés à chaud en aciers de construction non alliés</v>
          </cell>
          <cell r="F16" t="str">
            <v>Conditions techniques de livraison</v>
          </cell>
          <cell r="G16" t="str">
            <v>b</v>
          </cell>
          <cell r="H16">
            <v>1</v>
          </cell>
          <cell r="I16" t="str">
            <v>A35-501</v>
          </cell>
          <cell r="J16">
            <v>36529</v>
          </cell>
          <cell r="L16">
            <v>34304</v>
          </cell>
          <cell r="M16" t="str">
            <v>Ok</v>
          </cell>
        </row>
        <row r="17">
          <cell r="A17" t="str">
            <v>NF</v>
          </cell>
          <cell r="B17" t="str">
            <v>A</v>
          </cell>
          <cell r="C17" t="str">
            <v>45-202</v>
          </cell>
          <cell r="D17">
            <v>31747</v>
          </cell>
          <cell r="E17" t="str">
            <v>Produits sidérurgiques</v>
          </cell>
          <cell r="F17" t="str">
            <v>Profilés en U, à ailes à faces inclinées (Upn) - Dimensions</v>
          </cell>
          <cell r="G17" t="str">
            <v>b</v>
          </cell>
          <cell r="H17">
            <v>1</v>
          </cell>
          <cell r="I17" t="str">
            <v>A45-202</v>
          </cell>
          <cell r="J17">
            <v>36529</v>
          </cell>
          <cell r="L17">
            <v>31747</v>
          </cell>
          <cell r="M17" t="str">
            <v>Ok</v>
          </cell>
        </row>
        <row r="18">
          <cell r="A18" t="str">
            <v>NF</v>
          </cell>
          <cell r="B18" t="str">
            <v>A</v>
          </cell>
          <cell r="C18" t="str">
            <v>45-210</v>
          </cell>
          <cell r="D18">
            <v>30621</v>
          </cell>
          <cell r="E18" t="str">
            <v>Produits sidérurgiques // remplacée par XP A45-210 Août 96 pour les profils en U et A45-215 (EN10024) Oct 95 pour les profils en I</v>
          </cell>
          <cell r="F18" t="str">
            <v>Poutrelles normales et profilés en U normaux  - Tolérances de laminage</v>
          </cell>
          <cell r="G18" t="str">
            <v>archive</v>
          </cell>
          <cell r="H18">
            <v>1</v>
          </cell>
          <cell r="I18" t="str">
            <v>A45-210</v>
          </cell>
          <cell r="J18" t="str">
            <v>*****</v>
          </cell>
          <cell r="L18">
            <v>30621</v>
          </cell>
          <cell r="M18" t="str">
            <v>archive</v>
          </cell>
          <cell r="N18" t="str">
            <v>NF EN 10279</v>
          </cell>
          <cell r="O18">
            <v>36586</v>
          </cell>
        </row>
        <row r="19">
          <cell r="A19" t="str">
            <v>NF</v>
          </cell>
          <cell r="B19" t="str">
            <v>A</v>
          </cell>
          <cell r="C19" t="str">
            <v>45-255</v>
          </cell>
          <cell r="D19">
            <v>30621</v>
          </cell>
          <cell r="E19" t="str">
            <v>Produits sidérurgiques laminés à chaud</v>
          </cell>
          <cell r="F19" t="str">
            <v>Profilés en UAP (ailes à faces parrallèles)</v>
          </cell>
          <cell r="G19" t="str">
            <v>b</v>
          </cell>
          <cell r="H19">
            <v>1</v>
          </cell>
          <cell r="I19" t="str">
            <v>A45-255</v>
          </cell>
          <cell r="J19">
            <v>36529</v>
          </cell>
          <cell r="L19">
            <v>30621</v>
          </cell>
          <cell r="M19" t="str">
            <v>Ok</v>
          </cell>
        </row>
        <row r="20">
          <cell r="A20" t="str">
            <v>NF</v>
          </cell>
          <cell r="B20" t="str">
            <v>A</v>
          </cell>
          <cell r="C20" t="str">
            <v>49-541</v>
          </cell>
          <cell r="D20">
            <v>31686</v>
          </cell>
          <cell r="E20" t="str">
            <v>Tubes en acier</v>
          </cell>
          <cell r="F20" t="str">
            <v>Profils creux soudés finis à froid pour construction - Dimensions</v>
          </cell>
          <cell r="G20" t="str">
            <v>annulée</v>
          </cell>
          <cell r="H20">
            <v>1</v>
          </cell>
          <cell r="I20" t="str">
            <v>A49-541</v>
          </cell>
          <cell r="J20" t="str">
            <v>*****</v>
          </cell>
          <cell r="L20">
            <v>31686</v>
          </cell>
          <cell r="M20" t="str">
            <v>archive</v>
          </cell>
        </row>
        <row r="21">
          <cell r="A21" t="str">
            <v>NF</v>
          </cell>
          <cell r="B21" t="str">
            <v>EN</v>
          </cell>
          <cell r="C21" t="str">
            <v>287-1/A1</v>
          </cell>
          <cell r="D21">
            <v>35582</v>
          </cell>
          <cell r="E21" t="str">
            <v>Qualification des soudeurs</v>
          </cell>
          <cell r="F21" t="str">
            <v>Soudage par fusion Partie 1 : Aciers</v>
          </cell>
          <cell r="G21" t="str">
            <v>b</v>
          </cell>
          <cell r="H21">
            <v>1</v>
          </cell>
          <cell r="I21" t="str">
            <v>A88-110-1/A1</v>
          </cell>
          <cell r="J21">
            <v>36529</v>
          </cell>
          <cell r="L21">
            <v>35582</v>
          </cell>
          <cell r="M21" t="str">
            <v>Ok</v>
          </cell>
        </row>
        <row r="22">
          <cell r="A22" t="str">
            <v>NF</v>
          </cell>
          <cell r="B22" t="str">
            <v>A</v>
          </cell>
          <cell r="C22" t="str">
            <v>91-102</v>
          </cell>
          <cell r="D22">
            <v>29373</v>
          </cell>
          <cell r="E22" t="str">
            <v>Revêtements métalliques</v>
          </cell>
          <cell r="F22" t="str">
            <v>Dépôts électrolytiques de zinc et de cadmium sur fer ou acier</v>
          </cell>
          <cell r="G22" t="str">
            <v>b</v>
          </cell>
          <cell r="H22">
            <v>1</v>
          </cell>
          <cell r="I22" t="str">
            <v>A91-102</v>
          </cell>
          <cell r="J22">
            <v>36529</v>
          </cell>
          <cell r="K22" t="str">
            <v>N'existe plus ?</v>
          </cell>
          <cell r="L22">
            <v>29373</v>
          </cell>
          <cell r="M22" t="str">
            <v>Chgt</v>
          </cell>
          <cell r="N22" t="str">
            <v>?</v>
          </cell>
          <cell r="O22" t="str">
            <v>?</v>
          </cell>
        </row>
        <row r="23">
          <cell r="A23" t="str">
            <v>NF</v>
          </cell>
          <cell r="B23" t="str">
            <v>F</v>
          </cell>
          <cell r="C23" t="str">
            <v>31-112</v>
          </cell>
          <cell r="D23">
            <v>34669</v>
          </cell>
          <cell r="E23" t="str">
            <v>Matériel roulant ferroviaire</v>
          </cell>
          <cell r="F23" t="str">
            <v>Protection vis à vis des graffiti</v>
          </cell>
          <cell r="G23" t="str">
            <v>b</v>
          </cell>
          <cell r="H23">
            <v>2</v>
          </cell>
          <cell r="I23" t="str">
            <v>F31-112</v>
          </cell>
          <cell r="J23">
            <v>36529</v>
          </cell>
          <cell r="L23">
            <v>34669</v>
          </cell>
          <cell r="M23" t="str">
            <v>Ok</v>
          </cell>
        </row>
        <row r="24">
          <cell r="A24" t="str">
            <v>NF</v>
          </cell>
          <cell r="B24" t="str">
            <v>F</v>
          </cell>
          <cell r="C24" t="str">
            <v>53-615</v>
          </cell>
          <cell r="D24">
            <v>33756</v>
          </cell>
          <cell r="E24" t="str">
            <v>Installations fixes ferroviaire</v>
          </cell>
          <cell r="F24" t="str">
            <v>Têtes de buse préfabriquées TB1P</v>
          </cell>
          <cell r="G24" t="str">
            <v>b</v>
          </cell>
          <cell r="H24">
            <v>2</v>
          </cell>
          <cell r="I24" t="str">
            <v>F53-615</v>
          </cell>
          <cell r="J24">
            <v>36529</v>
          </cell>
          <cell r="L24">
            <v>33756</v>
          </cell>
          <cell r="M24" t="str">
            <v>Ok</v>
          </cell>
        </row>
        <row r="25">
          <cell r="A25" t="str">
            <v>NF</v>
          </cell>
          <cell r="B25" t="str">
            <v>P</v>
          </cell>
          <cell r="C25" t="str">
            <v>10-202-1</v>
          </cell>
          <cell r="D25">
            <v>34425</v>
          </cell>
          <cell r="E25" t="str">
            <v>Ouvrages en maçonnerie de petits éléments - Parois et murs - DTU 20.1</v>
          </cell>
          <cell r="F25" t="str">
            <v>Cahier des clauses techniques</v>
          </cell>
          <cell r="G25" t="str">
            <v>b</v>
          </cell>
          <cell r="H25" t="str">
            <v>DTU</v>
          </cell>
          <cell r="I25" t="str">
            <v>P10-202-1</v>
          </cell>
          <cell r="J25">
            <v>36547</v>
          </cell>
          <cell r="L25">
            <v>34090</v>
          </cell>
          <cell r="M25" t="str">
            <v>Ok</v>
          </cell>
        </row>
        <row r="26">
          <cell r="A26" t="str">
            <v>XP</v>
          </cell>
          <cell r="B26" t="str">
            <v>P</v>
          </cell>
          <cell r="C26" t="str">
            <v>10-202-1/A1</v>
          </cell>
          <cell r="D26">
            <v>35034</v>
          </cell>
          <cell r="E26" t="str">
            <v>Ouvrages en maçonnerie de petits éléments - Parois et murs - DTU 20.1</v>
          </cell>
          <cell r="F26" t="str">
            <v>Cahier des clauses techniques</v>
          </cell>
          <cell r="G26" t="str">
            <v>b</v>
          </cell>
          <cell r="H26" t="str">
            <v>DTU</v>
          </cell>
          <cell r="I26" t="str">
            <v>P10-202-1/A1</v>
          </cell>
          <cell r="J26">
            <v>36547</v>
          </cell>
          <cell r="L26">
            <v>34090</v>
          </cell>
          <cell r="M26" t="str">
            <v>Ok</v>
          </cell>
        </row>
        <row r="27">
          <cell r="A27" t="str">
            <v>NF</v>
          </cell>
          <cell r="B27" t="str">
            <v>P</v>
          </cell>
          <cell r="C27" t="str">
            <v>10-202-2</v>
          </cell>
          <cell r="D27">
            <v>34425</v>
          </cell>
          <cell r="E27" t="str">
            <v>Ouvrages en maçonnerie de petits éléments - Parois et murs - DTU 20.1</v>
          </cell>
          <cell r="F27" t="str">
            <v>Règles de calcul et dispositions constitutives minimales</v>
          </cell>
          <cell r="G27" t="str">
            <v>b</v>
          </cell>
          <cell r="H27" t="str">
            <v>DTU</v>
          </cell>
          <cell r="I27" t="str">
            <v>P10-202-2</v>
          </cell>
          <cell r="J27">
            <v>36547</v>
          </cell>
          <cell r="L27">
            <v>34090</v>
          </cell>
          <cell r="M27" t="str">
            <v>Ok</v>
          </cell>
        </row>
        <row r="28">
          <cell r="A28" t="str">
            <v>XP</v>
          </cell>
          <cell r="B28" t="str">
            <v>P</v>
          </cell>
          <cell r="C28" t="str">
            <v>10-202-2/A1</v>
          </cell>
          <cell r="D28">
            <v>35034</v>
          </cell>
          <cell r="E28" t="str">
            <v>Ouvrages en maçonnerie de petits éléments - Parois et murs - DTU 20.1</v>
          </cell>
          <cell r="F28" t="str">
            <v>Règles de calcul et dispositions constitutives minimales</v>
          </cell>
          <cell r="G28" t="str">
            <v>b</v>
          </cell>
          <cell r="H28" t="str">
            <v>DTU</v>
          </cell>
          <cell r="I28" t="str">
            <v>P10-202-2/A1</v>
          </cell>
          <cell r="J28">
            <v>36547</v>
          </cell>
          <cell r="L28">
            <v>34090</v>
          </cell>
          <cell r="M28" t="str">
            <v>Ok</v>
          </cell>
        </row>
        <row r="29">
          <cell r="A29" t="str">
            <v>NF</v>
          </cell>
          <cell r="B29" t="str">
            <v>P</v>
          </cell>
          <cell r="C29" t="str">
            <v>10-202-3</v>
          </cell>
          <cell r="D29">
            <v>34425</v>
          </cell>
          <cell r="E29" t="str">
            <v>Ouvrages en maçonnerie de petits éléments - Parois et murs - DTU 20.1</v>
          </cell>
          <cell r="F29" t="str">
            <v>Guide pour le choix des types de murs de façades en fonction du site</v>
          </cell>
          <cell r="G29" t="str">
            <v>b</v>
          </cell>
          <cell r="H29" t="str">
            <v>DTU</v>
          </cell>
          <cell r="I29" t="str">
            <v>P10-202-3</v>
          </cell>
          <cell r="J29">
            <v>36547</v>
          </cell>
          <cell r="L29">
            <v>34090</v>
          </cell>
          <cell r="M29" t="str">
            <v>Ok</v>
          </cell>
        </row>
        <row r="30">
          <cell r="A30" t="str">
            <v>XP</v>
          </cell>
          <cell r="B30" t="str">
            <v>P</v>
          </cell>
          <cell r="C30" t="str">
            <v>10-202-3/A1</v>
          </cell>
          <cell r="D30">
            <v>35034</v>
          </cell>
          <cell r="E30" t="str">
            <v>Ouvrages en maçonnerie de petits éléments - Parois et murs - DTU 20.1</v>
          </cell>
          <cell r="F30" t="str">
            <v>Guide pour le choix des types de murs de façades en fonction du site</v>
          </cell>
          <cell r="G30" t="str">
            <v>b</v>
          </cell>
          <cell r="H30" t="str">
            <v>DTU</v>
          </cell>
          <cell r="I30" t="str">
            <v>P10-202-3/A1</v>
          </cell>
          <cell r="J30">
            <v>36547</v>
          </cell>
          <cell r="L30">
            <v>34090</v>
          </cell>
          <cell r="M30" t="str">
            <v>Ok</v>
          </cell>
        </row>
        <row r="31">
          <cell r="A31" t="str">
            <v>NF</v>
          </cell>
          <cell r="B31" t="str">
            <v>P</v>
          </cell>
          <cell r="C31" t="str">
            <v>10-210-1</v>
          </cell>
          <cell r="D31">
            <v>34090</v>
          </cell>
          <cell r="E31" t="str">
            <v>Murs extérieurs en panneaux préfabriqués de grande dimension du type plaque pleine ou nervurée en béton ordinaire - DTU 22.1</v>
          </cell>
          <cell r="F31" t="str">
            <v>Partie 1 : cahier des charges</v>
          </cell>
          <cell r="G31" t="str">
            <v>b</v>
          </cell>
          <cell r="H31" t="str">
            <v>DTU</v>
          </cell>
          <cell r="I31" t="str">
            <v>P10-210-1</v>
          </cell>
          <cell r="J31">
            <v>36529</v>
          </cell>
          <cell r="L31">
            <v>34090</v>
          </cell>
          <cell r="M31" t="str">
            <v>Ok</v>
          </cell>
        </row>
        <row r="32">
          <cell r="A32" t="str">
            <v>NF</v>
          </cell>
          <cell r="B32" t="str">
            <v>P</v>
          </cell>
          <cell r="C32" t="str">
            <v>10-210-2</v>
          </cell>
          <cell r="D32">
            <v>34090</v>
          </cell>
          <cell r="E32" t="str">
            <v>Murs extérieurs en panneaux préfabriqués de grande dimension du type plaque pleine ou nervurée en béton ordinaire - DTU 22.1</v>
          </cell>
          <cell r="F32" t="str">
            <v>Partie 2 : cahier des clauses spéciales</v>
          </cell>
          <cell r="G32" t="str">
            <v>b</v>
          </cell>
          <cell r="H32" t="str">
            <v>DTU</v>
          </cell>
          <cell r="I32" t="str">
            <v>P10-210-2</v>
          </cell>
          <cell r="J32">
            <v>36529</v>
          </cell>
          <cell r="L32">
            <v>34090</v>
          </cell>
          <cell r="M32" t="str">
            <v>Ok</v>
          </cell>
        </row>
        <row r="33">
          <cell r="A33" t="str">
            <v>NF</v>
          </cell>
          <cell r="B33" t="str">
            <v>P</v>
          </cell>
          <cell r="C33" t="str">
            <v>14-101</v>
          </cell>
          <cell r="D33">
            <v>30560</v>
          </cell>
          <cell r="E33" t="str">
            <v>Agglomérés</v>
          </cell>
          <cell r="F33" t="str">
            <v>Blocs en béton pour murs et cloisons - définitions</v>
          </cell>
          <cell r="G33" t="str">
            <v>b</v>
          </cell>
          <cell r="H33">
            <v>2</v>
          </cell>
          <cell r="I33" t="str">
            <v>P14-101</v>
          </cell>
          <cell r="J33">
            <v>36529</v>
          </cell>
          <cell r="L33">
            <v>30560</v>
          </cell>
          <cell r="M33" t="str">
            <v>Ok</v>
          </cell>
        </row>
        <row r="34">
          <cell r="A34" t="str">
            <v>NF</v>
          </cell>
          <cell r="B34" t="str">
            <v>P</v>
          </cell>
          <cell r="C34" t="str">
            <v>14-102</v>
          </cell>
          <cell r="D34">
            <v>34425</v>
          </cell>
          <cell r="E34" t="str">
            <v>Agglomérés</v>
          </cell>
          <cell r="F34" t="str">
            <v>Blocs en béton destinés à rester apparents</v>
          </cell>
          <cell r="G34" t="str">
            <v>b</v>
          </cell>
          <cell r="H34">
            <v>2</v>
          </cell>
          <cell r="I34" t="str">
            <v>P14-102</v>
          </cell>
          <cell r="J34">
            <v>36529</v>
          </cell>
          <cell r="L34">
            <v>34425</v>
          </cell>
          <cell r="M34" t="str">
            <v>Ok</v>
          </cell>
        </row>
        <row r="35">
          <cell r="A35" t="str">
            <v>NF</v>
          </cell>
          <cell r="B35" t="str">
            <v>P</v>
          </cell>
          <cell r="C35" t="str">
            <v>14-102</v>
          </cell>
          <cell r="D35">
            <v>33086</v>
          </cell>
          <cell r="E35" t="str">
            <v>Agglomérés</v>
          </cell>
          <cell r="F35" t="str">
            <v>Blocs en béton destinés à rester apparents</v>
          </cell>
          <cell r="G35" t="str">
            <v>archive</v>
          </cell>
          <cell r="H35">
            <v>2</v>
          </cell>
          <cell r="I35" t="str">
            <v>P14-102</v>
          </cell>
          <cell r="J35" t="str">
            <v>*****</v>
          </cell>
          <cell r="L35">
            <v>33086</v>
          </cell>
          <cell r="M35" t="str">
            <v>archive</v>
          </cell>
          <cell r="N35" t="str">
            <v>NF P 14-102</v>
          </cell>
          <cell r="O35">
            <v>34425</v>
          </cell>
        </row>
        <row r="36">
          <cell r="A36" t="str">
            <v>NF</v>
          </cell>
          <cell r="B36" t="str">
            <v>P</v>
          </cell>
          <cell r="C36" t="str">
            <v>14-301</v>
          </cell>
          <cell r="D36">
            <v>30560</v>
          </cell>
          <cell r="E36" t="str">
            <v>Agglomérés</v>
          </cell>
          <cell r="F36" t="str">
            <v>Blocs en béton de granulats courants pour murs et cloisons</v>
          </cell>
          <cell r="G36" t="str">
            <v>b</v>
          </cell>
          <cell r="H36">
            <v>2</v>
          </cell>
          <cell r="I36" t="str">
            <v>P14-301</v>
          </cell>
          <cell r="J36">
            <v>36529</v>
          </cell>
          <cell r="L36">
            <v>30560</v>
          </cell>
          <cell r="M36" t="str">
            <v>Ok</v>
          </cell>
        </row>
        <row r="37">
          <cell r="A37" t="str">
            <v>NF</v>
          </cell>
          <cell r="B37" t="str">
            <v>P</v>
          </cell>
          <cell r="C37" t="str">
            <v>14-305</v>
          </cell>
          <cell r="D37">
            <v>31747</v>
          </cell>
          <cell r="E37" t="str">
            <v>Agglomérés</v>
          </cell>
          <cell r="F37" t="str">
            <v>Entrevous en béton de granulats courants et légers pour planchers à poutrelles préfabriqués</v>
          </cell>
          <cell r="G37" t="str">
            <v>b</v>
          </cell>
          <cell r="H37">
            <v>2</v>
          </cell>
          <cell r="I37" t="str">
            <v>P14-305</v>
          </cell>
          <cell r="J37">
            <v>36529</v>
          </cell>
          <cell r="L37">
            <v>31747</v>
          </cell>
          <cell r="M37" t="str">
            <v>Ok</v>
          </cell>
        </row>
        <row r="38">
          <cell r="A38" t="str">
            <v>NF</v>
          </cell>
          <cell r="B38" t="str">
            <v>P</v>
          </cell>
          <cell r="C38" t="str">
            <v>14-402</v>
          </cell>
          <cell r="D38">
            <v>30560</v>
          </cell>
          <cell r="E38" t="str">
            <v>Agglomérés</v>
          </cell>
          <cell r="F38" t="str">
            <v>Blocs en béton pour murs et cloisons</v>
          </cell>
          <cell r="G38" t="str">
            <v>b</v>
          </cell>
          <cell r="H38">
            <v>2</v>
          </cell>
          <cell r="I38" t="str">
            <v>P14-402</v>
          </cell>
          <cell r="J38">
            <v>36529</v>
          </cell>
          <cell r="L38">
            <v>30560</v>
          </cell>
          <cell r="M38" t="str">
            <v>Ok</v>
          </cell>
        </row>
        <row r="39">
          <cell r="A39" t="str">
            <v>NF</v>
          </cell>
          <cell r="B39" t="str">
            <v>EN</v>
          </cell>
          <cell r="C39">
            <v>476</v>
          </cell>
          <cell r="D39">
            <v>35735</v>
          </cell>
          <cell r="E39" t="str">
            <v>Canalisations</v>
          </cell>
          <cell r="F39" t="str">
            <v>Prescriptions générales pour les composants utilisés dans les réseaux d'évacuation , de branchement et d'assainissement à écoulement libre</v>
          </cell>
          <cell r="G39" t="str">
            <v>b</v>
          </cell>
          <cell r="H39">
            <v>2</v>
          </cell>
          <cell r="I39" t="str">
            <v>P16-100</v>
          </cell>
          <cell r="J39">
            <v>36529</v>
          </cell>
          <cell r="L39">
            <v>35735</v>
          </cell>
          <cell r="M39" t="str">
            <v>Ok</v>
          </cell>
        </row>
        <row r="40">
          <cell r="A40" t="str">
            <v>NF</v>
          </cell>
          <cell r="B40" t="str">
            <v>P</v>
          </cell>
          <cell r="C40" t="str">
            <v>16-100</v>
          </cell>
          <cell r="D40">
            <v>32478</v>
          </cell>
          <cell r="E40" t="str">
            <v>Canalisations</v>
          </cell>
          <cell r="F40" t="str">
            <v>Aptitude à l'emploi des tuyaux circulaires et autres éléments pour réseaux d'assainissement sans pression</v>
          </cell>
          <cell r="G40" t="str">
            <v>archive</v>
          </cell>
          <cell r="H40">
            <v>2</v>
          </cell>
          <cell r="I40" t="str">
            <v>P16-100</v>
          </cell>
          <cell r="J40" t="str">
            <v>*****</v>
          </cell>
          <cell r="L40">
            <v>32478</v>
          </cell>
          <cell r="M40" t="str">
            <v>archive</v>
          </cell>
          <cell r="N40" t="str">
            <v>?</v>
          </cell>
          <cell r="O40" t="str">
            <v>?</v>
          </cell>
        </row>
        <row r="41">
          <cell r="A41" t="str">
            <v>NF</v>
          </cell>
          <cell r="B41" t="str">
            <v>EN</v>
          </cell>
          <cell r="C41" t="str">
            <v>1295-1</v>
          </cell>
          <cell r="D41">
            <v>35855</v>
          </cell>
          <cell r="E41" t="str">
            <v>Calcul de résistance mécanique des canalisations enterrées sous diverses conditions de charge</v>
          </cell>
          <cell r="F41" t="str">
            <v>Partie1 : Prescriptions générales</v>
          </cell>
          <cell r="G41" t="str">
            <v>b</v>
          </cell>
          <cell r="H41">
            <v>2</v>
          </cell>
          <cell r="I41" t="str">
            <v>P16-120</v>
          </cell>
          <cell r="J41">
            <v>36529</v>
          </cell>
          <cell r="L41">
            <v>35855</v>
          </cell>
          <cell r="M41" t="str">
            <v>Ok</v>
          </cell>
        </row>
        <row r="42">
          <cell r="A42" t="str">
            <v>NF</v>
          </cell>
          <cell r="B42" t="str">
            <v>EN</v>
          </cell>
          <cell r="C42">
            <v>1610</v>
          </cell>
          <cell r="D42">
            <v>35765</v>
          </cell>
          <cell r="E42" t="str">
            <v>Canalisations</v>
          </cell>
          <cell r="F42" t="str">
            <v>Mise en oeuvre et essai des branchements et collecteurs d'assainissement</v>
          </cell>
          <cell r="G42" t="str">
            <v>b</v>
          </cell>
          <cell r="H42">
            <v>2</v>
          </cell>
          <cell r="I42" t="str">
            <v>P16-125</v>
          </cell>
          <cell r="J42">
            <v>36529</v>
          </cell>
          <cell r="L42">
            <v>35765</v>
          </cell>
          <cell r="M42" t="str">
            <v>Ok</v>
          </cell>
        </row>
        <row r="43">
          <cell r="A43" t="str">
            <v>NF</v>
          </cell>
          <cell r="B43" t="str">
            <v>P</v>
          </cell>
          <cell r="C43" t="str">
            <v>16-341</v>
          </cell>
          <cell r="D43">
            <v>33178</v>
          </cell>
          <cell r="E43" t="str">
            <v>Evacuation, assainissement</v>
          </cell>
          <cell r="F43" t="str">
            <v>Tuyaux circulaires en béton armé et non armé pour réseau d'assainissement sans pression</v>
          </cell>
          <cell r="G43" t="str">
            <v>b</v>
          </cell>
          <cell r="H43">
            <v>2</v>
          </cell>
          <cell r="I43" t="str">
            <v>P16-341</v>
          </cell>
          <cell r="J43">
            <v>36529</v>
          </cell>
          <cell r="L43">
            <v>33178</v>
          </cell>
          <cell r="M43" t="str">
            <v>Ok</v>
          </cell>
        </row>
        <row r="44">
          <cell r="A44" t="str">
            <v>NF</v>
          </cell>
          <cell r="B44" t="str">
            <v>P</v>
          </cell>
          <cell r="C44" t="str">
            <v>16-342</v>
          </cell>
          <cell r="D44">
            <v>33178</v>
          </cell>
          <cell r="E44" t="str">
            <v>Evacuation, assainissement</v>
          </cell>
          <cell r="F44" t="str">
            <v>Eléments fabriqués en usine pour regards de visite en béton sur canalisations, d'assainissement</v>
          </cell>
          <cell r="G44" t="str">
            <v>b</v>
          </cell>
          <cell r="H44">
            <v>2</v>
          </cell>
          <cell r="I44" t="str">
            <v>P16-342</v>
          </cell>
          <cell r="J44">
            <v>36529</v>
          </cell>
          <cell r="L44">
            <v>33178</v>
          </cell>
          <cell r="M44" t="str">
            <v>Ok</v>
          </cell>
        </row>
        <row r="45">
          <cell r="A45" t="str">
            <v>NF</v>
          </cell>
          <cell r="B45" t="str">
            <v>P</v>
          </cell>
          <cell r="C45" t="str">
            <v>16-343</v>
          </cell>
          <cell r="D45">
            <v>33178</v>
          </cell>
          <cell r="E45" t="str">
            <v>Evacuation, assainissement</v>
          </cell>
          <cell r="F45" t="str">
            <v>Eléments fabriqués en usine pour boites de branchement en béton sur canalisations d'assainissement</v>
          </cell>
          <cell r="G45" t="str">
            <v>b</v>
          </cell>
          <cell r="H45">
            <v>2</v>
          </cell>
          <cell r="I45" t="str">
            <v>P16-343</v>
          </cell>
          <cell r="J45">
            <v>36529</v>
          </cell>
          <cell r="L45">
            <v>33178</v>
          </cell>
          <cell r="M45" t="str">
            <v>Ok</v>
          </cell>
        </row>
        <row r="46">
          <cell r="A46" t="str">
            <v>NF</v>
          </cell>
          <cell r="B46" t="str">
            <v>P</v>
          </cell>
          <cell r="C46" t="str">
            <v>16-401</v>
          </cell>
          <cell r="D46">
            <v>17227</v>
          </cell>
          <cell r="E46" t="str">
            <v>Canalisations</v>
          </cell>
          <cell r="F46" t="str">
            <v>Sections intérieures des égoûts ovoïdes</v>
          </cell>
          <cell r="G46" t="str">
            <v>b</v>
          </cell>
          <cell r="H46">
            <v>2</v>
          </cell>
          <cell r="I46" t="str">
            <v>P16-401</v>
          </cell>
          <cell r="J46">
            <v>36529</v>
          </cell>
          <cell r="L46">
            <v>17227</v>
          </cell>
          <cell r="M46" t="str">
            <v>Ok</v>
          </cell>
        </row>
        <row r="47">
          <cell r="A47" t="str">
            <v>NF</v>
          </cell>
          <cell r="B47" t="str">
            <v>P</v>
          </cell>
          <cell r="C47" t="str">
            <v>16-440</v>
          </cell>
          <cell r="D47">
            <v>34669</v>
          </cell>
          <cell r="E47" t="str">
            <v>Séparateurs de boues et de liquides légers</v>
          </cell>
          <cell r="G47" t="str">
            <v>b</v>
          </cell>
          <cell r="H47">
            <v>2</v>
          </cell>
          <cell r="I47" t="str">
            <v>P16-440</v>
          </cell>
          <cell r="J47">
            <v>36529</v>
          </cell>
          <cell r="L47">
            <v>35947</v>
          </cell>
          <cell r="M47" t="str">
            <v>Chgt</v>
          </cell>
          <cell r="N47" t="str">
            <v>NF P 16-440</v>
          </cell>
          <cell r="O47">
            <v>35947</v>
          </cell>
        </row>
        <row r="48">
          <cell r="A48" t="str">
            <v>NF</v>
          </cell>
          <cell r="B48" t="str">
            <v>P</v>
          </cell>
          <cell r="C48" t="str">
            <v>16-441</v>
          </cell>
          <cell r="D48">
            <v>35916</v>
          </cell>
          <cell r="E48" t="str">
            <v>Débourbeur,séparateur de liquides légers et appareil combiné métallique</v>
          </cell>
          <cell r="G48" t="str">
            <v>b</v>
          </cell>
          <cell r="H48">
            <v>2</v>
          </cell>
          <cell r="I48" t="str">
            <v>P16-441</v>
          </cell>
          <cell r="J48">
            <v>36529</v>
          </cell>
          <cell r="L48">
            <v>35916</v>
          </cell>
          <cell r="M48" t="str">
            <v>Ok</v>
          </cell>
        </row>
        <row r="49">
          <cell r="A49" t="str">
            <v>NF</v>
          </cell>
          <cell r="B49" t="str">
            <v>P</v>
          </cell>
          <cell r="C49" t="str">
            <v>16-603</v>
          </cell>
          <cell r="D49">
            <v>33939</v>
          </cell>
          <cell r="E49" t="str">
            <v>Mise en oeuvre des dispositifs d'assainissement autonome</v>
          </cell>
          <cell r="G49" t="str">
            <v>archive</v>
          </cell>
          <cell r="H49">
            <v>2</v>
          </cell>
          <cell r="I49" t="str">
            <v>P16-603</v>
          </cell>
          <cell r="J49" t="str">
            <v>*****</v>
          </cell>
          <cell r="L49">
            <v>33939</v>
          </cell>
          <cell r="M49" t="str">
            <v>archive</v>
          </cell>
          <cell r="N49" t="str">
            <v>NF P 16-603</v>
          </cell>
          <cell r="O49">
            <v>36008</v>
          </cell>
        </row>
        <row r="50">
          <cell r="A50" t="str">
            <v>NF</v>
          </cell>
          <cell r="B50" t="str">
            <v>P</v>
          </cell>
          <cell r="C50" t="str">
            <v>16-603</v>
          </cell>
          <cell r="D50">
            <v>36008</v>
          </cell>
          <cell r="E50" t="str">
            <v>Mise en oeuvre des dispositifs d'assainissement autonome</v>
          </cell>
          <cell r="G50" t="str">
            <v>b</v>
          </cell>
          <cell r="H50" t="str">
            <v>DTU</v>
          </cell>
          <cell r="I50" t="str">
            <v>P16-603</v>
          </cell>
          <cell r="J50">
            <v>36529</v>
          </cell>
          <cell r="L50">
            <v>36008</v>
          </cell>
          <cell r="M50" t="str">
            <v>Ok</v>
          </cell>
        </row>
        <row r="51">
          <cell r="A51" t="str">
            <v>NF</v>
          </cell>
          <cell r="B51" t="str">
            <v>P</v>
          </cell>
          <cell r="C51" t="str">
            <v>61-302</v>
          </cell>
          <cell r="D51">
            <v>25720</v>
          </cell>
          <cell r="E51" t="str">
            <v>Carrelage</v>
          </cell>
          <cell r="F51" t="str">
            <v>Carreaux de mosaïque de marbre</v>
          </cell>
          <cell r="G51" t="str">
            <v>b</v>
          </cell>
          <cell r="H51">
            <v>2</v>
          </cell>
          <cell r="I51" t="str">
            <v>P61-302</v>
          </cell>
          <cell r="J51">
            <v>36529</v>
          </cell>
          <cell r="L51">
            <v>25720</v>
          </cell>
          <cell r="M51" t="str">
            <v>Ok</v>
          </cell>
        </row>
        <row r="52">
          <cell r="A52" t="str">
            <v>NF</v>
          </cell>
          <cell r="B52" t="str">
            <v>EN</v>
          </cell>
          <cell r="C52">
            <v>102</v>
          </cell>
          <cell r="D52">
            <v>33543</v>
          </cell>
          <cell r="E52" t="str">
            <v>Carreaux et dalles céramiques pour sols et murs</v>
          </cell>
          <cell r="F52" t="str">
            <v>Détermination de la résistance à l'abrasion profonde - Carreaux non émaillés</v>
          </cell>
          <cell r="G52" t="str">
            <v>b</v>
          </cell>
          <cell r="H52">
            <v>2</v>
          </cell>
          <cell r="I52" t="str">
            <v>P61-505</v>
          </cell>
          <cell r="J52">
            <v>36529</v>
          </cell>
          <cell r="K52" t="str">
            <v>=&gt; NF EN 102</v>
          </cell>
          <cell r="L52">
            <v>33543</v>
          </cell>
          <cell r="M52" t="str">
            <v>Chgt</v>
          </cell>
          <cell r="N52" t="str">
            <v>NF EN 102</v>
          </cell>
          <cell r="O52">
            <v>33543</v>
          </cell>
        </row>
        <row r="53">
          <cell r="A53" t="str">
            <v>NF</v>
          </cell>
          <cell r="B53" t="str">
            <v>P</v>
          </cell>
          <cell r="C53" t="str">
            <v>61-515</v>
          </cell>
          <cell r="D53">
            <v>30651</v>
          </cell>
          <cell r="E53" t="str">
            <v>Carreaux et dalles céramiques</v>
          </cell>
          <cell r="F53" t="str">
            <v>Détermination des propriétés antidérapantes - Zones mouillées sur lesquelles on marche pieds nus</v>
          </cell>
          <cell r="G53" t="str">
            <v>b</v>
          </cell>
          <cell r="H53">
            <v>2</v>
          </cell>
          <cell r="I53" t="str">
            <v>P61-515</v>
          </cell>
          <cell r="J53">
            <v>36529</v>
          </cell>
          <cell r="L53">
            <v>30651</v>
          </cell>
          <cell r="M53" t="str">
            <v>Ok</v>
          </cell>
        </row>
        <row r="54">
          <cell r="A54" t="str">
            <v>NF</v>
          </cell>
          <cell r="B54" t="str">
            <v>P</v>
          </cell>
          <cell r="C54" t="str">
            <v>61-516</v>
          </cell>
          <cell r="D54">
            <v>30651</v>
          </cell>
          <cell r="E54" t="str">
            <v>Carreaux et dalles céramiques</v>
          </cell>
          <cell r="F54" t="str">
            <v>Détermination des propriétés antidérapantes - Pièces et zones de travail fortement exposées au risque de glisement</v>
          </cell>
          <cell r="G54" t="str">
            <v>b</v>
          </cell>
          <cell r="H54">
            <v>2</v>
          </cell>
          <cell r="I54" t="str">
            <v>P61-516</v>
          </cell>
          <cell r="J54">
            <v>36529</v>
          </cell>
          <cell r="L54">
            <v>30651</v>
          </cell>
          <cell r="M54" t="str">
            <v>Ok</v>
          </cell>
        </row>
        <row r="55">
          <cell r="A55" t="str">
            <v>NF</v>
          </cell>
          <cell r="B55" t="str">
            <v>P</v>
          </cell>
          <cell r="C55" t="str">
            <v>65-202-1</v>
          </cell>
          <cell r="D55">
            <v>34090</v>
          </cell>
          <cell r="E55" t="str">
            <v>Revêtements muraux attachés en pierre mince - DTU 55.2</v>
          </cell>
          <cell r="F55" t="str">
            <v>Cahier des clauses techniques</v>
          </cell>
          <cell r="G55" t="str">
            <v>b</v>
          </cell>
          <cell r="H55" t="str">
            <v>DTU</v>
          </cell>
          <cell r="I55" t="str">
            <v>P65-202-1</v>
          </cell>
          <cell r="J55">
            <v>36529</v>
          </cell>
          <cell r="L55">
            <v>34060</v>
          </cell>
          <cell r="M55" t="str">
            <v>Ok</v>
          </cell>
        </row>
        <row r="56">
          <cell r="A56" t="str">
            <v>NF</v>
          </cell>
          <cell r="B56" t="str">
            <v>P</v>
          </cell>
          <cell r="C56" t="str">
            <v>65-202-2</v>
          </cell>
          <cell r="D56">
            <v>34090</v>
          </cell>
          <cell r="E56" t="str">
            <v>Revêtements muraux attachés en pierre mince - DTU 55.2</v>
          </cell>
          <cell r="F56" t="str">
            <v>Cahier des clauses spéciales</v>
          </cell>
          <cell r="G56" t="str">
            <v>b</v>
          </cell>
          <cell r="H56" t="str">
            <v>DTU</v>
          </cell>
          <cell r="I56" t="str">
            <v>P65-202-2</v>
          </cell>
          <cell r="J56">
            <v>36529</v>
          </cell>
          <cell r="L56">
            <v>34060</v>
          </cell>
          <cell r="M56" t="str">
            <v>Ok</v>
          </cell>
        </row>
        <row r="57">
          <cell r="A57" t="str">
            <v>NF</v>
          </cell>
          <cell r="B57" t="str">
            <v>P</v>
          </cell>
          <cell r="C57" t="str">
            <v>67-101</v>
          </cell>
          <cell r="D57">
            <v>34060</v>
          </cell>
          <cell r="E57" t="str">
            <v>Planchers surélevés (à libre accès)</v>
          </cell>
          <cell r="F57" t="str">
            <v>Eléments constitutifs - Codes d'essais</v>
          </cell>
          <cell r="G57" t="str">
            <v>b</v>
          </cell>
          <cell r="H57">
            <v>2</v>
          </cell>
          <cell r="I57" t="str">
            <v>P67-101</v>
          </cell>
          <cell r="J57">
            <v>36529</v>
          </cell>
          <cell r="L57">
            <v>34060</v>
          </cell>
          <cell r="M57" t="str">
            <v>Ok</v>
          </cell>
        </row>
        <row r="58">
          <cell r="A58" t="str">
            <v>NF</v>
          </cell>
          <cell r="B58" t="str">
            <v>P</v>
          </cell>
          <cell r="C58" t="str">
            <v>67-102</v>
          </cell>
          <cell r="D58">
            <v>34060</v>
          </cell>
          <cell r="E58" t="str">
            <v>Planchers surélevés (à libre accès)</v>
          </cell>
          <cell r="F58" t="str">
            <v>Eléments constitutifs - Spécifications</v>
          </cell>
          <cell r="G58" t="str">
            <v>b</v>
          </cell>
          <cell r="H58">
            <v>2</v>
          </cell>
          <cell r="I58" t="str">
            <v>P67-102</v>
          </cell>
          <cell r="J58">
            <v>36529</v>
          </cell>
          <cell r="L58">
            <v>34060</v>
          </cell>
          <cell r="M58" t="str">
            <v>Ok</v>
          </cell>
        </row>
        <row r="59">
          <cell r="A59" t="str">
            <v>NF</v>
          </cell>
          <cell r="B59" t="str">
            <v>P</v>
          </cell>
          <cell r="C59" t="str">
            <v>84-204-1</v>
          </cell>
          <cell r="D59">
            <v>34516</v>
          </cell>
          <cell r="E59" t="str">
            <v>Travaux d'étanchéité des toitures-terrasses avec éléments porteurs en maçonnerie - DTU 43.1</v>
          </cell>
          <cell r="F59" t="str">
            <v>Cahier des clauses techniques</v>
          </cell>
          <cell r="G59" t="str">
            <v>b</v>
          </cell>
          <cell r="H59" t="str">
            <v>DTU</v>
          </cell>
          <cell r="I59" t="str">
            <v>P84-202-1</v>
          </cell>
          <cell r="J59">
            <v>36549</v>
          </cell>
          <cell r="L59">
            <v>33939</v>
          </cell>
          <cell r="M59" t="str">
            <v>Ok</v>
          </cell>
        </row>
        <row r="60">
          <cell r="A60" t="str">
            <v>NF</v>
          </cell>
          <cell r="B60" t="str">
            <v>P</v>
          </cell>
          <cell r="C60" t="str">
            <v>84-204-2</v>
          </cell>
          <cell r="D60">
            <v>34516</v>
          </cell>
          <cell r="E60" t="str">
            <v>Travaux d'étanchéité des toitures-terrasses avec éléments porteurs en maçonnerie - DTU 43.1</v>
          </cell>
          <cell r="F60" t="str">
            <v>Cahier des clauses spéciales</v>
          </cell>
          <cell r="G60" t="str">
            <v>b</v>
          </cell>
          <cell r="H60" t="str">
            <v>DTU</v>
          </cell>
          <cell r="I60" t="str">
            <v>P84-202-2</v>
          </cell>
          <cell r="J60">
            <v>36549</v>
          </cell>
          <cell r="L60">
            <v>33939</v>
          </cell>
          <cell r="M60" t="str">
            <v>Ok</v>
          </cell>
        </row>
        <row r="61">
          <cell r="A61" t="str">
            <v>NF</v>
          </cell>
          <cell r="B61" t="str">
            <v>P</v>
          </cell>
          <cell r="C61" t="str">
            <v>90-106</v>
          </cell>
          <cell r="D61">
            <v>33939</v>
          </cell>
          <cell r="E61" t="str">
            <v>Sols sportifs</v>
          </cell>
          <cell r="F61" t="str">
            <v>Mesure de la glissance d'une surface à l'aide d'un pendule de frottement</v>
          </cell>
          <cell r="G61" t="str">
            <v>b</v>
          </cell>
          <cell r="H61">
            <v>2</v>
          </cell>
          <cell r="I61" t="str">
            <v>P90-106</v>
          </cell>
          <cell r="J61">
            <v>36529</v>
          </cell>
          <cell r="L61">
            <v>33939</v>
          </cell>
          <cell r="M61" t="str">
            <v>Ok</v>
          </cell>
        </row>
        <row r="62">
          <cell r="A62" t="str">
            <v>NF</v>
          </cell>
          <cell r="B62" t="str">
            <v>P</v>
          </cell>
          <cell r="C62" t="str">
            <v>98-040</v>
          </cell>
          <cell r="D62">
            <v>34639</v>
          </cell>
          <cell r="E62" t="str">
            <v>Bornes pavillonaires de distribution pour le réseau des télécommunications</v>
          </cell>
          <cell r="F62" t="str">
            <v>Spécifications et méthodes d'essai</v>
          </cell>
          <cell r="G62" t="str">
            <v>b</v>
          </cell>
          <cell r="H62">
            <v>2</v>
          </cell>
          <cell r="I62" t="str">
            <v>P98-040</v>
          </cell>
          <cell r="J62">
            <v>36529</v>
          </cell>
          <cell r="L62">
            <v>34639</v>
          </cell>
          <cell r="M62" t="str">
            <v>Ok</v>
          </cell>
        </row>
        <row r="63">
          <cell r="A63" t="str">
            <v>NF</v>
          </cell>
          <cell r="B63" t="str">
            <v>P</v>
          </cell>
          <cell r="C63" t="str">
            <v>98-049</v>
          </cell>
          <cell r="D63">
            <v>34578</v>
          </cell>
          <cell r="E63" t="str">
            <v>Produits en béton manufacturé</v>
          </cell>
          <cell r="F63" t="str">
            <v>Caveaux autonomes préfabriqués en béton</v>
          </cell>
          <cell r="G63" t="str">
            <v>b</v>
          </cell>
          <cell r="H63">
            <v>2</v>
          </cell>
          <cell r="I63" t="str">
            <v>P98-049</v>
          </cell>
          <cell r="J63">
            <v>36529</v>
          </cell>
          <cell r="L63">
            <v>34578</v>
          </cell>
          <cell r="M63" t="str">
            <v>Ok</v>
          </cell>
        </row>
        <row r="64">
          <cell r="A64" t="str">
            <v>NF</v>
          </cell>
          <cell r="B64" t="str">
            <v>P</v>
          </cell>
          <cell r="C64" t="str">
            <v>98-049</v>
          </cell>
          <cell r="D64">
            <v>33390</v>
          </cell>
          <cell r="E64" t="str">
            <v>Produits en béton manufacturé</v>
          </cell>
          <cell r="F64" t="str">
            <v>Caveaux autonomes préfabriqués en béton</v>
          </cell>
          <cell r="G64" t="str">
            <v>archive</v>
          </cell>
          <cell r="H64">
            <v>2</v>
          </cell>
          <cell r="I64" t="str">
            <v>P98-049</v>
          </cell>
          <cell r="J64" t="str">
            <v>*****</v>
          </cell>
          <cell r="L64">
            <v>33390</v>
          </cell>
          <cell r="M64" t="str">
            <v>archive</v>
          </cell>
          <cell r="N64" t="str">
            <v>NF P 98-049</v>
          </cell>
          <cell r="O64">
            <v>34578</v>
          </cell>
        </row>
        <row r="65">
          <cell r="A65" t="str">
            <v>NF</v>
          </cell>
          <cell r="B65" t="str">
            <v>P</v>
          </cell>
          <cell r="C65" t="str">
            <v>98-050</v>
          </cell>
          <cell r="D65">
            <v>33512</v>
          </cell>
          <cell r="E65" t="str">
            <v>Produits en béton manufactuté</v>
          </cell>
          <cell r="F65" t="str">
            <v>Chambres de télécommunication préfabriquées en béton armé</v>
          </cell>
          <cell r="G65" t="str">
            <v>b</v>
          </cell>
          <cell r="H65">
            <v>2</v>
          </cell>
          <cell r="I65" t="str">
            <v>P98-050</v>
          </cell>
          <cell r="J65">
            <v>36529</v>
          </cell>
          <cell r="L65">
            <v>33512</v>
          </cell>
          <cell r="M65" t="str">
            <v>Ok</v>
          </cell>
        </row>
        <row r="66">
          <cell r="A66" t="str">
            <v>NF</v>
          </cell>
          <cell r="B66" t="str">
            <v>P</v>
          </cell>
          <cell r="C66" t="str">
            <v>98-051</v>
          </cell>
          <cell r="D66">
            <v>34639</v>
          </cell>
          <cell r="E66" t="str">
            <v>Produits en béton manufactuté</v>
          </cell>
          <cell r="F66" t="str">
            <v>Chambres de télécommunication préfabriquées en béton armé à radier à reconstituer</v>
          </cell>
          <cell r="G66" t="str">
            <v>b</v>
          </cell>
          <cell r="H66">
            <v>2</v>
          </cell>
          <cell r="I66" t="str">
            <v>P98-051</v>
          </cell>
          <cell r="J66">
            <v>36529</v>
          </cell>
          <cell r="L66">
            <v>34639</v>
          </cell>
          <cell r="M66" t="str">
            <v>Ok</v>
          </cell>
        </row>
        <row r="67">
          <cell r="A67" t="str">
            <v>NF</v>
          </cell>
          <cell r="B67" t="str">
            <v>P</v>
          </cell>
          <cell r="C67" t="str">
            <v>98-052</v>
          </cell>
          <cell r="E67" t="str">
            <v>Appuits de fenêtre prefabriqués en béton</v>
          </cell>
          <cell r="G67" t="str">
            <v>b</v>
          </cell>
          <cell r="H67">
            <v>2</v>
          </cell>
          <cell r="I67" t="str">
            <v>P98-052</v>
          </cell>
          <cell r="J67">
            <v>36549</v>
          </cell>
          <cell r="L67">
            <v>34639</v>
          </cell>
          <cell r="M67" t="str">
            <v>Ok</v>
          </cell>
        </row>
        <row r="68">
          <cell r="A68" t="str">
            <v>NF</v>
          </cell>
          <cell r="B68" t="str">
            <v>P</v>
          </cell>
          <cell r="C68" t="str">
            <v>98-300</v>
          </cell>
          <cell r="D68">
            <v>34486</v>
          </cell>
          <cell r="E68" t="str">
            <v>Ralentisseurs routiers de type dos d'âne ou de type trapézoïdal</v>
          </cell>
          <cell r="G68" t="str">
            <v>b</v>
          </cell>
          <cell r="H68">
            <v>2</v>
          </cell>
          <cell r="I68" t="str">
            <v>P98-300</v>
          </cell>
          <cell r="J68">
            <v>36945</v>
          </cell>
          <cell r="L68">
            <v>14032</v>
          </cell>
          <cell r="M68" t="str">
            <v>Ok</v>
          </cell>
        </row>
        <row r="69">
          <cell r="A69" t="str">
            <v>NF</v>
          </cell>
          <cell r="B69" t="str">
            <v>P</v>
          </cell>
          <cell r="C69" t="str">
            <v>98-301</v>
          </cell>
          <cell r="D69">
            <v>14032</v>
          </cell>
          <cell r="E69" t="str">
            <v>Chaussées</v>
          </cell>
          <cell r="F69" t="str">
            <v>Pavés et bordures de trottoirs</v>
          </cell>
          <cell r="G69" t="str">
            <v>b</v>
          </cell>
          <cell r="H69">
            <v>2</v>
          </cell>
          <cell r="I69" t="str">
            <v>P98-301</v>
          </cell>
          <cell r="J69">
            <v>36529</v>
          </cell>
          <cell r="L69">
            <v>14032</v>
          </cell>
          <cell r="M69" t="str">
            <v>Ok</v>
          </cell>
        </row>
        <row r="70">
          <cell r="A70" t="str">
            <v>NF</v>
          </cell>
          <cell r="B70" t="str">
            <v>P</v>
          </cell>
          <cell r="C70" t="str">
            <v>98-302</v>
          </cell>
          <cell r="D70">
            <v>30103</v>
          </cell>
          <cell r="E70" t="str">
            <v>Chaussées</v>
          </cell>
          <cell r="F70" t="str">
            <v>Bordures et caniveaux préfabriqués en béton</v>
          </cell>
          <cell r="G70" t="str">
            <v>b</v>
          </cell>
          <cell r="H70">
            <v>2</v>
          </cell>
          <cell r="I70" t="str">
            <v>P98-302</v>
          </cell>
          <cell r="J70">
            <v>36529</v>
          </cell>
          <cell r="L70">
            <v>30103</v>
          </cell>
          <cell r="M70" t="str">
            <v>Ok</v>
          </cell>
        </row>
        <row r="71">
          <cell r="A71" t="str">
            <v>NF</v>
          </cell>
          <cell r="B71" t="str">
            <v>P</v>
          </cell>
          <cell r="C71" t="str">
            <v>98-303</v>
          </cell>
          <cell r="D71">
            <v>32325</v>
          </cell>
          <cell r="E71" t="str">
            <v>Pavés en béton</v>
          </cell>
          <cell r="G71" t="str">
            <v>b</v>
          </cell>
          <cell r="H71">
            <v>2</v>
          </cell>
          <cell r="I71" t="str">
            <v>P98-303</v>
          </cell>
          <cell r="J71">
            <v>36529</v>
          </cell>
          <cell r="L71">
            <v>32325</v>
          </cell>
          <cell r="M71" t="str">
            <v>Ok</v>
          </cell>
        </row>
        <row r="72">
          <cell r="A72" t="str">
            <v>NF</v>
          </cell>
          <cell r="B72" t="str">
            <v>P</v>
          </cell>
          <cell r="C72" t="str">
            <v>98-303</v>
          </cell>
          <cell r="D72">
            <v>30468</v>
          </cell>
          <cell r="E72" t="str">
            <v>Pavés en béton</v>
          </cell>
          <cell r="G72" t="str">
            <v>archive</v>
          </cell>
          <cell r="H72">
            <v>2</v>
          </cell>
          <cell r="I72" t="str">
            <v>P98-303</v>
          </cell>
          <cell r="J72" t="str">
            <v>*****</v>
          </cell>
          <cell r="L72">
            <v>30468</v>
          </cell>
          <cell r="M72" t="str">
            <v>archive</v>
          </cell>
          <cell r="N72" t="str">
            <v>NF P 98-303</v>
          </cell>
          <cell r="O72">
            <v>32325</v>
          </cell>
        </row>
        <row r="73">
          <cell r="A73" t="str">
            <v>NF</v>
          </cell>
          <cell r="B73" t="str">
            <v>P</v>
          </cell>
          <cell r="C73" t="str">
            <v>15-300</v>
          </cell>
          <cell r="D73">
            <v>29921</v>
          </cell>
          <cell r="E73" t="str">
            <v>Liants hydrauliques</v>
          </cell>
          <cell r="F73" t="str">
            <v>Vérification de la qualité des livraisons - Emballage - Marquage</v>
          </cell>
          <cell r="G73" t="str">
            <v>b</v>
          </cell>
          <cell r="H73">
            <v>3</v>
          </cell>
          <cell r="I73" t="str">
            <v>P15-300</v>
          </cell>
          <cell r="J73">
            <v>36529</v>
          </cell>
          <cell r="L73">
            <v>29921</v>
          </cell>
          <cell r="M73" t="str">
            <v>Ok</v>
          </cell>
        </row>
        <row r="74">
          <cell r="A74" t="str">
            <v>NF</v>
          </cell>
          <cell r="B74" t="str">
            <v>P</v>
          </cell>
          <cell r="C74" t="str">
            <v>15-301</v>
          </cell>
          <cell r="D74">
            <v>34486</v>
          </cell>
          <cell r="E74" t="str">
            <v>Liants hydrauliques</v>
          </cell>
          <cell r="F74" t="str">
            <v>Ciments courants- Composition, spécification et critères de conformité</v>
          </cell>
          <cell r="G74" t="str">
            <v>b</v>
          </cell>
          <cell r="H74">
            <v>3</v>
          </cell>
          <cell r="I74" t="str">
            <v>P15-301</v>
          </cell>
          <cell r="J74">
            <v>36529</v>
          </cell>
          <cell r="L74">
            <v>34486</v>
          </cell>
          <cell r="M74" t="str">
            <v>Ok</v>
          </cell>
        </row>
        <row r="75">
          <cell r="A75" t="str">
            <v>NF</v>
          </cell>
          <cell r="B75" t="str">
            <v>P</v>
          </cell>
          <cell r="C75" t="str">
            <v>15-433</v>
          </cell>
          <cell r="D75">
            <v>34366</v>
          </cell>
          <cell r="E75" t="str">
            <v>Méthodes d'essais des ciments</v>
          </cell>
          <cell r="F75" t="str">
            <v>Détermination du retrait et du gonflement</v>
          </cell>
          <cell r="G75" t="str">
            <v>b</v>
          </cell>
          <cell r="H75">
            <v>3</v>
          </cell>
          <cell r="I75" t="str">
            <v>P15-433</v>
          </cell>
          <cell r="J75">
            <v>36529</v>
          </cell>
          <cell r="L75">
            <v>34366</v>
          </cell>
          <cell r="M75" t="str">
            <v>Ok</v>
          </cell>
        </row>
        <row r="76">
          <cell r="A76" t="str">
            <v>NF</v>
          </cell>
          <cell r="B76" t="str">
            <v>P</v>
          </cell>
          <cell r="C76" t="str">
            <v>15-466</v>
          </cell>
          <cell r="D76">
            <v>30529</v>
          </cell>
          <cell r="E76" t="str">
            <v>Liants</v>
          </cell>
          <cell r="F76" t="str">
            <v>Reconnaissance rapide des ciments à la livraison par rapport à un échantillon de référence</v>
          </cell>
          <cell r="G76" t="str">
            <v>b</v>
          </cell>
          <cell r="H76">
            <v>3</v>
          </cell>
          <cell r="I76" t="str">
            <v>P15-466</v>
          </cell>
          <cell r="J76">
            <v>36529</v>
          </cell>
          <cell r="L76">
            <v>30529</v>
          </cell>
          <cell r="M76" t="str">
            <v>Ok</v>
          </cell>
        </row>
        <row r="77">
          <cell r="A77" t="str">
            <v>NF</v>
          </cell>
          <cell r="B77" t="str">
            <v>EN</v>
          </cell>
          <cell r="C77" t="str">
            <v>196-1</v>
          </cell>
          <cell r="D77">
            <v>34912</v>
          </cell>
          <cell r="E77" t="str">
            <v>Méthodes d'essais des ciments</v>
          </cell>
          <cell r="F77" t="str">
            <v>Partie 1 : Détermination des résistances mécaniques</v>
          </cell>
          <cell r="G77" t="str">
            <v>b</v>
          </cell>
          <cell r="H77">
            <v>3</v>
          </cell>
          <cell r="I77" t="str">
            <v>P15-471</v>
          </cell>
          <cell r="J77">
            <v>36529</v>
          </cell>
          <cell r="L77">
            <v>34912</v>
          </cell>
          <cell r="M77" t="str">
            <v>Ok</v>
          </cell>
        </row>
        <row r="78">
          <cell r="A78" t="str">
            <v>NF</v>
          </cell>
          <cell r="B78" t="str">
            <v>P</v>
          </cell>
          <cell r="C78" t="str">
            <v>18-011</v>
          </cell>
          <cell r="D78">
            <v>33756</v>
          </cell>
          <cell r="E78" t="str">
            <v>Bétons</v>
          </cell>
          <cell r="F78" t="str">
            <v>Classification des environnements agressifs</v>
          </cell>
          <cell r="G78" t="str">
            <v>b</v>
          </cell>
          <cell r="H78">
            <v>3</v>
          </cell>
          <cell r="I78" t="str">
            <v>P18-011</v>
          </cell>
          <cell r="J78">
            <v>36529</v>
          </cell>
          <cell r="L78">
            <v>33756</v>
          </cell>
          <cell r="M78" t="str">
            <v>Ok</v>
          </cell>
        </row>
        <row r="79">
          <cell r="A79" t="str">
            <v>NF</v>
          </cell>
          <cell r="B79" t="str">
            <v>EN</v>
          </cell>
          <cell r="C79">
            <v>450</v>
          </cell>
          <cell r="D79">
            <v>34973</v>
          </cell>
          <cell r="E79" t="str">
            <v>Cendres volantes pour béton</v>
          </cell>
          <cell r="F79" t="str">
            <v>Définitions , exigences et contrôle qualité</v>
          </cell>
          <cell r="G79" t="str">
            <v>b</v>
          </cell>
          <cell r="H79">
            <v>3</v>
          </cell>
          <cell r="I79" t="str">
            <v>P18-050</v>
          </cell>
          <cell r="J79">
            <v>36529</v>
          </cell>
          <cell r="L79">
            <v>34973</v>
          </cell>
          <cell r="M79" t="str">
            <v>Ok</v>
          </cell>
        </row>
        <row r="80">
          <cell r="A80" t="str">
            <v>NF</v>
          </cell>
          <cell r="B80" t="str">
            <v>P</v>
          </cell>
          <cell r="C80" t="str">
            <v>18-101</v>
          </cell>
          <cell r="D80">
            <v>33208</v>
          </cell>
          <cell r="E80" t="str">
            <v>Granulats // voir XP P18-540</v>
          </cell>
          <cell r="F80" t="str">
            <v>Vocabulaire - Définitions et classification</v>
          </cell>
          <cell r="G80" t="str">
            <v>archive</v>
          </cell>
          <cell r="H80">
            <v>3</v>
          </cell>
          <cell r="I80" t="str">
            <v>P18-101</v>
          </cell>
          <cell r="J80" t="str">
            <v>*****</v>
          </cell>
          <cell r="L80">
            <v>33208</v>
          </cell>
          <cell r="M80" t="str">
            <v>archive</v>
          </cell>
          <cell r="N80" t="str">
            <v>XP  P 18540</v>
          </cell>
          <cell r="O80">
            <v>35704</v>
          </cell>
        </row>
        <row r="81">
          <cell r="A81" t="str">
            <v>NF</v>
          </cell>
          <cell r="B81" t="str">
            <v>P</v>
          </cell>
          <cell r="C81" t="str">
            <v>18-103</v>
          </cell>
          <cell r="D81">
            <v>32721</v>
          </cell>
          <cell r="E81" t="str">
            <v>Adjuvants pour bétons, mortiers et coulis // Voir XP-P18-340</v>
          </cell>
          <cell r="F81" t="str">
            <v>Définitions, classification et marquage</v>
          </cell>
          <cell r="G81" t="str">
            <v>annulée</v>
          </cell>
          <cell r="H81">
            <v>3</v>
          </cell>
          <cell r="I81" t="str">
            <v>P18-103</v>
          </cell>
          <cell r="J81" t="str">
            <v>*****</v>
          </cell>
          <cell r="L81">
            <v>32721</v>
          </cell>
          <cell r="M81" t="str">
            <v>archive</v>
          </cell>
          <cell r="N81" t="str">
            <v>XP P 18-340</v>
          </cell>
          <cell r="O81">
            <v>36130</v>
          </cell>
        </row>
        <row r="82">
          <cell r="A82" t="str">
            <v>NF</v>
          </cell>
          <cell r="B82" t="str">
            <v>P</v>
          </cell>
          <cell r="C82" t="str">
            <v>18-203</v>
          </cell>
          <cell r="D82">
            <v>35582</v>
          </cell>
          <cell r="E82" t="str">
            <v>DTU 21-4</v>
          </cell>
          <cell r="F82" t="str">
            <v>Prescriptions techniques concernant l'utilisation d'adjuvants contenant des chlorures</v>
          </cell>
          <cell r="G82" t="str">
            <v>b</v>
          </cell>
          <cell r="H82" t="str">
            <v>DTU</v>
          </cell>
          <cell r="I82" t="str">
            <v>P18-203</v>
          </cell>
          <cell r="J82">
            <v>36529</v>
          </cell>
          <cell r="K82" t="str">
            <v>Attention additif en oct 97</v>
          </cell>
          <cell r="L82">
            <v>35582</v>
          </cell>
          <cell r="M82" t="str">
            <v>Chgt</v>
          </cell>
          <cell r="N82" t="str">
            <v>Attention additif en oct 97</v>
          </cell>
        </row>
        <row r="83">
          <cell r="A83" t="str">
            <v>NF</v>
          </cell>
          <cell r="B83" t="str">
            <v>P</v>
          </cell>
          <cell r="C83" t="str">
            <v>18-301</v>
          </cell>
          <cell r="D83">
            <v>30651</v>
          </cell>
          <cell r="E83" t="str">
            <v>Granulats // Voir P18-541 &amp; 542 &gt;&gt; XP P18-540</v>
          </cell>
          <cell r="F83" t="str">
            <v>Granulats naturels pour bétons hydrauliques</v>
          </cell>
          <cell r="G83" t="str">
            <v>annulée</v>
          </cell>
          <cell r="H83">
            <v>3</v>
          </cell>
          <cell r="I83" t="str">
            <v>P18-301</v>
          </cell>
          <cell r="J83" t="str">
            <v>*****</v>
          </cell>
          <cell r="L83">
            <v>30651</v>
          </cell>
          <cell r="M83" t="str">
            <v>archive</v>
          </cell>
          <cell r="N83" t="str">
            <v>XP P 18-540</v>
          </cell>
          <cell r="O83">
            <v>35704</v>
          </cell>
        </row>
        <row r="84">
          <cell r="A84" t="str">
            <v>XP</v>
          </cell>
          <cell r="B84" t="str">
            <v>P</v>
          </cell>
          <cell r="C84" t="str">
            <v>18-303</v>
          </cell>
          <cell r="D84">
            <v>36373</v>
          </cell>
          <cell r="E84" t="str">
            <v>Béton : mise en oeuvre</v>
          </cell>
          <cell r="F84" t="str">
            <v>Eau de gachage pour béton de construction</v>
          </cell>
          <cell r="G84" t="str">
            <v>b</v>
          </cell>
          <cell r="H84">
            <v>3</v>
          </cell>
          <cell r="I84" t="str">
            <v>P18-303</v>
          </cell>
          <cell r="J84">
            <v>36529</v>
          </cell>
          <cell r="L84">
            <v>36373</v>
          </cell>
          <cell r="M84" t="str">
            <v>Ok</v>
          </cell>
        </row>
        <row r="85">
          <cell r="A85" t="str">
            <v>NF</v>
          </cell>
          <cell r="B85" t="str">
            <v>P</v>
          </cell>
          <cell r="C85" t="str">
            <v>18-325</v>
          </cell>
          <cell r="D85">
            <v>33451</v>
          </cell>
          <cell r="E85" t="str">
            <v>Béton</v>
          </cell>
          <cell r="F85" t="str">
            <v>Performances, productions, mise en oeuvre et critères de conformité</v>
          </cell>
          <cell r="G85" t="str">
            <v>b</v>
          </cell>
          <cell r="H85">
            <v>3</v>
          </cell>
          <cell r="I85" t="str">
            <v>P18-325</v>
          </cell>
          <cell r="J85">
            <v>36529</v>
          </cell>
          <cell r="L85">
            <v>33451</v>
          </cell>
          <cell r="M85" t="str">
            <v>Ok</v>
          </cell>
        </row>
        <row r="86">
          <cell r="A86" t="str">
            <v>NF</v>
          </cell>
          <cell r="B86" t="str">
            <v>P</v>
          </cell>
          <cell r="C86" t="str">
            <v>18-330</v>
          </cell>
          <cell r="D86">
            <v>33208</v>
          </cell>
          <cell r="E86" t="str">
            <v>Adjuvants pour bétons, mortiers et coulis // Voir XP-P18-340 et NF EN934-2</v>
          </cell>
          <cell r="F86" t="str">
            <v>Hauts réducteurs d'eau</v>
          </cell>
          <cell r="G86" t="str">
            <v>annulée</v>
          </cell>
          <cell r="H86">
            <v>4</v>
          </cell>
          <cell r="I86" t="str">
            <v>P18-330</v>
          </cell>
          <cell r="J86" t="str">
            <v>*****</v>
          </cell>
          <cell r="L86">
            <v>33208</v>
          </cell>
          <cell r="M86" t="str">
            <v>archive</v>
          </cell>
          <cell r="N86" t="str">
            <v>EN 934-2</v>
          </cell>
          <cell r="O86">
            <v>35886</v>
          </cell>
        </row>
        <row r="87">
          <cell r="A87" t="str">
            <v>XP</v>
          </cell>
          <cell r="B87" t="str">
            <v>P</v>
          </cell>
          <cell r="C87" t="str">
            <v>18-340</v>
          </cell>
          <cell r="D87">
            <v>36130</v>
          </cell>
          <cell r="E87" t="str">
            <v>Adjuvants spéciaux pour bétons</v>
          </cell>
          <cell r="F87" t="str">
            <v>Définitions , spécifications , critères de conformité</v>
          </cell>
          <cell r="G87" t="str">
            <v>b</v>
          </cell>
          <cell r="H87">
            <v>4</v>
          </cell>
          <cell r="I87" t="str">
            <v>P18-340</v>
          </cell>
          <cell r="J87">
            <v>36529</v>
          </cell>
          <cell r="L87">
            <v>36130</v>
          </cell>
          <cell r="M87" t="str">
            <v>Ok</v>
          </cell>
        </row>
        <row r="88">
          <cell r="A88" t="str">
            <v>NF</v>
          </cell>
          <cell r="B88" t="str">
            <v>EN</v>
          </cell>
          <cell r="C88" t="str">
            <v>934-2</v>
          </cell>
          <cell r="D88">
            <v>35886</v>
          </cell>
          <cell r="E88" t="str">
            <v>Adjuvants pour bétons , mortiers et coulis</v>
          </cell>
          <cell r="F88" t="str">
            <v>Partie 2 : adjuvants pour béton - Définitions et exigences</v>
          </cell>
          <cell r="G88" t="str">
            <v>b</v>
          </cell>
          <cell r="H88">
            <v>4</v>
          </cell>
          <cell r="I88" t="str">
            <v>P18-342</v>
          </cell>
          <cell r="J88">
            <v>36529</v>
          </cell>
          <cell r="L88">
            <v>35886</v>
          </cell>
          <cell r="M88" t="str">
            <v>Ok</v>
          </cell>
        </row>
        <row r="89">
          <cell r="A89" t="str">
            <v>NF</v>
          </cell>
          <cell r="B89" t="str">
            <v>P</v>
          </cell>
          <cell r="C89" t="str">
            <v>18-370</v>
          </cell>
          <cell r="D89">
            <v>34973</v>
          </cell>
          <cell r="E89" t="str">
            <v>Adjuvants</v>
          </cell>
          <cell r="F89" t="str">
            <v>Produits de cure pour bétons et mortiers - Définition , spécifications et marquage</v>
          </cell>
          <cell r="G89" t="str">
            <v>b</v>
          </cell>
          <cell r="H89" t="str">
            <v>4</v>
          </cell>
          <cell r="I89" t="str">
            <v>P18-370</v>
          </cell>
          <cell r="J89">
            <v>36529</v>
          </cell>
          <cell r="L89">
            <v>34973</v>
          </cell>
          <cell r="M89" t="str">
            <v>Ok</v>
          </cell>
        </row>
        <row r="90">
          <cell r="A90" t="str">
            <v>NF</v>
          </cell>
          <cell r="B90" t="str">
            <v>P</v>
          </cell>
          <cell r="C90" t="str">
            <v>18-371</v>
          </cell>
          <cell r="D90">
            <v>34973</v>
          </cell>
          <cell r="E90" t="str">
            <v>Adjuvants</v>
          </cell>
          <cell r="F90" t="str">
            <v>Produits de cure pour bétons et mortiers - Détermination du coefficient de protection</v>
          </cell>
          <cell r="G90" t="str">
            <v>b</v>
          </cell>
          <cell r="H90" t="str">
            <v>4</v>
          </cell>
          <cell r="I90" t="str">
            <v>P38-371</v>
          </cell>
          <cell r="J90">
            <v>36529</v>
          </cell>
          <cell r="L90">
            <v>34973</v>
          </cell>
          <cell r="M90" t="str">
            <v>Ok</v>
          </cell>
        </row>
        <row r="91">
          <cell r="A91" t="str">
            <v>NF</v>
          </cell>
          <cell r="B91" t="str">
            <v>P</v>
          </cell>
          <cell r="C91" t="str">
            <v>18-400</v>
          </cell>
          <cell r="D91">
            <v>29921</v>
          </cell>
          <cell r="E91" t="str">
            <v>Bétons</v>
          </cell>
          <cell r="F91" t="str">
            <v>Moules pour éprouvettes cylindriques et prismatiques</v>
          </cell>
          <cell r="G91" t="str">
            <v>b</v>
          </cell>
          <cell r="H91">
            <v>4</v>
          </cell>
          <cell r="I91" t="str">
            <v>P18-400</v>
          </cell>
          <cell r="J91">
            <v>36529</v>
          </cell>
          <cell r="L91">
            <v>29921</v>
          </cell>
          <cell r="M91" t="str">
            <v>Ok</v>
          </cell>
        </row>
        <row r="92">
          <cell r="A92" t="str">
            <v>NF</v>
          </cell>
          <cell r="B92" t="str">
            <v>P</v>
          </cell>
          <cell r="C92" t="str">
            <v>18-404</v>
          </cell>
          <cell r="D92">
            <v>29921</v>
          </cell>
          <cell r="E92" t="str">
            <v>Bétons</v>
          </cell>
          <cell r="F92" t="str">
            <v>Essais d'étude de convenance et de contrôle, confection et conservation des éprouvettes</v>
          </cell>
          <cell r="G92" t="str">
            <v>b</v>
          </cell>
          <cell r="H92" t="str">
            <v>4</v>
          </cell>
          <cell r="I92" t="str">
            <v>P18-404</v>
          </cell>
          <cell r="J92">
            <v>36529</v>
          </cell>
          <cell r="L92">
            <v>29921</v>
          </cell>
          <cell r="M92" t="str">
            <v>Ok</v>
          </cell>
        </row>
        <row r="93">
          <cell r="A93" t="str">
            <v>NF</v>
          </cell>
          <cell r="B93" t="str">
            <v>P</v>
          </cell>
          <cell r="C93" t="str">
            <v>18-405</v>
          </cell>
          <cell r="D93">
            <v>29921</v>
          </cell>
          <cell r="E93" t="str">
            <v>Bétons</v>
          </cell>
          <cell r="F93" t="str">
            <v>Essais d'information, confection et conservation des éprouvettes</v>
          </cell>
          <cell r="G93" t="str">
            <v>b</v>
          </cell>
          <cell r="H93" t="str">
            <v>4</v>
          </cell>
          <cell r="I93" t="str">
            <v>P18-405</v>
          </cell>
          <cell r="J93">
            <v>36529</v>
          </cell>
          <cell r="L93">
            <v>29921</v>
          </cell>
          <cell r="M93" t="str">
            <v>Ok</v>
          </cell>
        </row>
        <row r="94">
          <cell r="A94" t="str">
            <v>NF</v>
          </cell>
          <cell r="B94" t="str">
            <v>P</v>
          </cell>
          <cell r="C94" t="str">
            <v>18-406</v>
          </cell>
          <cell r="D94">
            <v>29921</v>
          </cell>
          <cell r="E94" t="str">
            <v>Bétons</v>
          </cell>
          <cell r="F94" t="str">
            <v>Essais de compression</v>
          </cell>
          <cell r="G94" t="str">
            <v>b</v>
          </cell>
          <cell r="H94" t="str">
            <v>4</v>
          </cell>
          <cell r="I94" t="str">
            <v>P18-406</v>
          </cell>
          <cell r="J94">
            <v>36529</v>
          </cell>
          <cell r="L94">
            <v>29921</v>
          </cell>
          <cell r="M94" t="str">
            <v>Ok</v>
          </cell>
        </row>
        <row r="95">
          <cell r="A95" t="str">
            <v>NF</v>
          </cell>
          <cell r="B95" t="str">
            <v>P</v>
          </cell>
          <cell r="C95" t="str">
            <v>18-407</v>
          </cell>
          <cell r="D95">
            <v>29921</v>
          </cell>
          <cell r="E95" t="str">
            <v>Bétons</v>
          </cell>
          <cell r="F95" t="str">
            <v>Essais de flexion</v>
          </cell>
          <cell r="G95" t="str">
            <v>b</v>
          </cell>
          <cell r="H95" t="str">
            <v>4</v>
          </cell>
          <cell r="I95" t="str">
            <v>P18-407</v>
          </cell>
          <cell r="J95">
            <v>36529</v>
          </cell>
          <cell r="L95">
            <v>29921</v>
          </cell>
          <cell r="M95" t="str">
            <v>Ok</v>
          </cell>
        </row>
        <row r="96">
          <cell r="A96" t="str">
            <v>NF</v>
          </cell>
          <cell r="B96" t="str">
            <v>P</v>
          </cell>
          <cell r="C96" t="str">
            <v>18-408</v>
          </cell>
          <cell r="D96">
            <v>29921</v>
          </cell>
          <cell r="E96" t="str">
            <v>Bétons</v>
          </cell>
          <cell r="F96" t="str">
            <v>Essai de fendage</v>
          </cell>
          <cell r="G96" t="str">
            <v>b</v>
          </cell>
          <cell r="H96" t="str">
            <v>4</v>
          </cell>
          <cell r="I96" t="str">
            <v>P18-408</v>
          </cell>
          <cell r="J96">
            <v>36529</v>
          </cell>
          <cell r="L96">
            <v>29921</v>
          </cell>
          <cell r="M96" t="str">
            <v>Ok</v>
          </cell>
        </row>
        <row r="97">
          <cell r="A97" t="str">
            <v>NF</v>
          </cell>
          <cell r="B97" t="str">
            <v>P</v>
          </cell>
          <cell r="C97" t="str">
            <v>18-411</v>
          </cell>
          <cell r="D97">
            <v>29921</v>
          </cell>
          <cell r="E97" t="str">
            <v>Bétons</v>
          </cell>
          <cell r="F97" t="str">
            <v>Caractéristiques communes des machines hydrauliques pour essais de compression, flexion et traction des matériaux durs</v>
          </cell>
          <cell r="G97" t="str">
            <v>b</v>
          </cell>
          <cell r="H97" t="str">
            <v>4</v>
          </cell>
          <cell r="I97" t="str">
            <v>P18-411</v>
          </cell>
          <cell r="J97">
            <v>36529</v>
          </cell>
          <cell r="L97">
            <v>29921</v>
          </cell>
          <cell r="M97" t="str">
            <v>Ok</v>
          </cell>
        </row>
        <row r="98">
          <cell r="A98" t="str">
            <v>NF</v>
          </cell>
          <cell r="B98" t="str">
            <v>P</v>
          </cell>
          <cell r="C98" t="str">
            <v>18-412</v>
          </cell>
          <cell r="D98">
            <v>29921</v>
          </cell>
          <cell r="E98" t="str">
            <v>Bétons</v>
          </cell>
          <cell r="F98" t="str">
            <v>Caractéristiques particulières des machines hydrauliques pour essais de compression (presse pour matériaux durs)</v>
          </cell>
          <cell r="G98" t="str">
            <v>b</v>
          </cell>
          <cell r="H98" t="str">
            <v>4</v>
          </cell>
          <cell r="I98" t="str">
            <v>P18-412</v>
          </cell>
          <cell r="J98">
            <v>36529</v>
          </cell>
          <cell r="L98">
            <v>29921</v>
          </cell>
          <cell r="M98" t="str">
            <v>Ok</v>
          </cell>
        </row>
        <row r="99">
          <cell r="A99" t="str">
            <v>NF</v>
          </cell>
          <cell r="B99" t="str">
            <v>P</v>
          </cell>
          <cell r="C99" t="str">
            <v>18-413</v>
          </cell>
          <cell r="D99">
            <v>29921</v>
          </cell>
          <cell r="E99" t="str">
            <v>Bétons</v>
          </cell>
          <cell r="F99" t="str">
            <v>Caractéristiques particulières des machines hydrauliques pour essais de flexion des matériaux durs</v>
          </cell>
          <cell r="G99" t="str">
            <v>b</v>
          </cell>
          <cell r="H99" t="str">
            <v>4</v>
          </cell>
          <cell r="I99" t="str">
            <v>P18-413</v>
          </cell>
          <cell r="J99">
            <v>36529</v>
          </cell>
          <cell r="L99">
            <v>29921</v>
          </cell>
          <cell r="M99" t="str">
            <v>Ok</v>
          </cell>
        </row>
        <row r="100">
          <cell r="A100" t="str">
            <v>NF</v>
          </cell>
          <cell r="B100" t="str">
            <v>P</v>
          </cell>
          <cell r="C100" t="str">
            <v>18-416</v>
          </cell>
          <cell r="D100">
            <v>34578</v>
          </cell>
          <cell r="E100" t="str">
            <v>Bétons</v>
          </cell>
          <cell r="F100" t="str">
            <v>Surfaçage au souffre des éprouvettes cylindriques</v>
          </cell>
          <cell r="G100" t="str">
            <v>b</v>
          </cell>
          <cell r="H100" t="str">
            <v>4</v>
          </cell>
          <cell r="I100" t="str">
            <v>P18-416</v>
          </cell>
          <cell r="J100">
            <v>36529</v>
          </cell>
          <cell r="L100">
            <v>34578</v>
          </cell>
          <cell r="M100" t="str">
            <v>Ok</v>
          </cell>
        </row>
        <row r="101">
          <cell r="A101" t="str">
            <v>NF</v>
          </cell>
          <cell r="B101" t="str">
            <v>P</v>
          </cell>
          <cell r="C101" t="str">
            <v>18-416</v>
          </cell>
          <cell r="D101">
            <v>29921</v>
          </cell>
          <cell r="E101" t="str">
            <v>Bétons</v>
          </cell>
          <cell r="F101" t="str">
            <v>Surfaçage au souffre des éprouvettes cylindriques</v>
          </cell>
          <cell r="G101" t="str">
            <v>archive</v>
          </cell>
          <cell r="H101" t="str">
            <v>4</v>
          </cell>
          <cell r="I101" t="str">
            <v>P18-416</v>
          </cell>
          <cell r="J101" t="str">
            <v>*****</v>
          </cell>
          <cell r="L101">
            <v>29921</v>
          </cell>
          <cell r="M101" t="str">
            <v>archive</v>
          </cell>
          <cell r="N101" t="str">
            <v>NF P 18-416</v>
          </cell>
          <cell r="O101">
            <v>34578</v>
          </cell>
        </row>
        <row r="102">
          <cell r="A102" t="str">
            <v>NF</v>
          </cell>
          <cell r="B102" t="str">
            <v>P</v>
          </cell>
          <cell r="C102" t="str">
            <v>18-422</v>
          </cell>
          <cell r="D102">
            <v>29921</v>
          </cell>
          <cell r="E102" t="str">
            <v>Bétons</v>
          </cell>
          <cell r="F102" t="str">
            <v>Mise en place par aiguille vibrante</v>
          </cell>
          <cell r="G102" t="str">
            <v>b</v>
          </cell>
          <cell r="H102" t="str">
            <v>4</v>
          </cell>
          <cell r="I102" t="str">
            <v>P18-422</v>
          </cell>
          <cell r="J102">
            <v>36529</v>
          </cell>
          <cell r="L102">
            <v>29921</v>
          </cell>
          <cell r="M102" t="str">
            <v>Ok</v>
          </cell>
        </row>
        <row r="103">
          <cell r="A103" t="str">
            <v>NF</v>
          </cell>
          <cell r="B103" t="str">
            <v>P</v>
          </cell>
          <cell r="C103" t="str">
            <v>18-424</v>
          </cell>
          <cell r="D103">
            <v>34608</v>
          </cell>
          <cell r="E103" t="str">
            <v>Bétons de construction</v>
          </cell>
          <cell r="F103" t="str">
            <v>Détermination des caractéristiques mécaniques des bétons - Essais de détection</v>
          </cell>
          <cell r="G103" t="str">
            <v>b</v>
          </cell>
          <cell r="H103" t="str">
            <v>4</v>
          </cell>
          <cell r="I103" t="str">
            <v>P18-424</v>
          </cell>
          <cell r="J103">
            <v>36529</v>
          </cell>
          <cell r="L103">
            <v>34608</v>
          </cell>
          <cell r="M103" t="str">
            <v>Ok</v>
          </cell>
        </row>
        <row r="104">
          <cell r="A104" t="str">
            <v>NF</v>
          </cell>
          <cell r="B104" t="str">
            <v>P</v>
          </cell>
          <cell r="C104" t="str">
            <v>18-451</v>
          </cell>
          <cell r="D104">
            <v>29921</v>
          </cell>
          <cell r="E104" t="str">
            <v>Bétons</v>
          </cell>
          <cell r="F104" t="str">
            <v>Essais d'affaissement</v>
          </cell>
          <cell r="G104" t="str">
            <v>b</v>
          </cell>
          <cell r="H104" t="str">
            <v>4</v>
          </cell>
          <cell r="I104" t="str">
            <v>P18-451</v>
          </cell>
          <cell r="J104">
            <v>36529</v>
          </cell>
          <cell r="L104">
            <v>29921</v>
          </cell>
          <cell r="M104" t="str">
            <v>Ok</v>
          </cell>
        </row>
        <row r="105">
          <cell r="A105" t="str">
            <v>XP</v>
          </cell>
          <cell r="B105" t="str">
            <v>P</v>
          </cell>
          <cell r="C105" t="str">
            <v>18-540</v>
          </cell>
          <cell r="D105">
            <v>35704</v>
          </cell>
          <cell r="E105" t="str">
            <v>Granulats</v>
          </cell>
          <cell r="F105" t="str">
            <v>Définitions , conformité , spécifications</v>
          </cell>
          <cell r="G105" t="str">
            <v>b</v>
          </cell>
          <cell r="H105" t="str">
            <v>4</v>
          </cell>
          <cell r="I105" t="str">
            <v>P18-540</v>
          </cell>
          <cell r="J105">
            <v>36529</v>
          </cell>
          <cell r="L105">
            <v>35704</v>
          </cell>
          <cell r="M105" t="str">
            <v>Ok</v>
          </cell>
        </row>
        <row r="106">
          <cell r="A106" t="str">
            <v>NF</v>
          </cell>
          <cell r="B106" t="str">
            <v>P</v>
          </cell>
          <cell r="C106" t="str">
            <v>18-541</v>
          </cell>
          <cell r="D106">
            <v>34455</v>
          </cell>
          <cell r="E106" t="str">
            <v>Granulats // voir XP P18-540</v>
          </cell>
          <cell r="F106" t="str">
            <v>Granulats pour béton hydraulique</v>
          </cell>
          <cell r="G106" t="str">
            <v>archive</v>
          </cell>
          <cell r="H106" t="str">
            <v>4</v>
          </cell>
          <cell r="I106" t="str">
            <v>P18-541</v>
          </cell>
          <cell r="J106" t="str">
            <v>*****</v>
          </cell>
          <cell r="L106">
            <v>34455</v>
          </cell>
          <cell r="M106" t="str">
            <v>archive</v>
          </cell>
          <cell r="N106" t="str">
            <v>XP  P 18540</v>
          </cell>
          <cell r="O106">
            <v>35704</v>
          </cell>
        </row>
        <row r="107">
          <cell r="A107" t="str">
            <v>NF</v>
          </cell>
          <cell r="B107" t="str">
            <v>P</v>
          </cell>
          <cell r="C107" t="str">
            <v>18-542</v>
          </cell>
          <cell r="D107">
            <v>34455</v>
          </cell>
          <cell r="E107" t="str">
            <v>Granulats naturels courants pour bétons hydrauliques</v>
          </cell>
          <cell r="F107" t="str">
            <v>Critères de qualification des granulats vis à vis de l'alcali réaction</v>
          </cell>
          <cell r="G107" t="str">
            <v>b</v>
          </cell>
          <cell r="H107" t="str">
            <v>4</v>
          </cell>
          <cell r="I107" t="str">
            <v>P18-541</v>
          </cell>
          <cell r="J107">
            <v>36529</v>
          </cell>
          <cell r="L107">
            <v>34455</v>
          </cell>
          <cell r="M107" t="str">
            <v>Ok</v>
          </cell>
        </row>
        <row r="108">
          <cell r="A108" t="str">
            <v>NF</v>
          </cell>
          <cell r="B108" t="str">
            <v>P</v>
          </cell>
          <cell r="C108" t="str">
            <v>18-551</v>
          </cell>
          <cell r="D108">
            <v>33208</v>
          </cell>
          <cell r="E108" t="str">
            <v>Granulats</v>
          </cell>
          <cell r="F108" t="str">
            <v>Prélèvements de matériaux sur stocks</v>
          </cell>
          <cell r="G108" t="str">
            <v>b</v>
          </cell>
          <cell r="H108" t="str">
            <v>4</v>
          </cell>
          <cell r="I108" t="str">
            <v>P18-551</v>
          </cell>
          <cell r="J108">
            <v>36529</v>
          </cell>
          <cell r="L108">
            <v>33208</v>
          </cell>
          <cell r="M108" t="str">
            <v>Ok</v>
          </cell>
        </row>
        <row r="109">
          <cell r="A109" t="str">
            <v>NF</v>
          </cell>
          <cell r="B109" t="str">
            <v>P</v>
          </cell>
          <cell r="C109" t="str">
            <v>18-553</v>
          </cell>
          <cell r="D109">
            <v>33117</v>
          </cell>
          <cell r="E109" t="str">
            <v>Granulats</v>
          </cell>
          <cell r="F109" t="str">
            <v>Préparation d'un échantillon pour essai</v>
          </cell>
          <cell r="G109" t="str">
            <v>b</v>
          </cell>
          <cell r="H109" t="str">
            <v>4</v>
          </cell>
          <cell r="I109" t="str">
            <v>P18-553</v>
          </cell>
          <cell r="J109">
            <v>36529</v>
          </cell>
          <cell r="L109">
            <v>33117</v>
          </cell>
          <cell r="M109" t="str">
            <v>Ok</v>
          </cell>
        </row>
        <row r="110">
          <cell r="A110" t="str">
            <v>NF</v>
          </cell>
          <cell r="B110" t="str">
            <v>P</v>
          </cell>
          <cell r="C110" t="str">
            <v>18-554</v>
          </cell>
          <cell r="D110">
            <v>33208</v>
          </cell>
          <cell r="E110" t="str">
            <v>Granulats</v>
          </cell>
          <cell r="F110" t="str">
            <v>Mesure des masses volumiques, de la porosité, du coefficient d'absorption et de la teneur en eau des gravillons et cailloux</v>
          </cell>
          <cell r="G110" t="str">
            <v>b</v>
          </cell>
          <cell r="H110" t="str">
            <v>4</v>
          </cell>
          <cell r="I110" t="str">
            <v>P18-554</v>
          </cell>
          <cell r="J110">
            <v>36529</v>
          </cell>
          <cell r="L110">
            <v>33208</v>
          </cell>
          <cell r="M110" t="str">
            <v>Ok</v>
          </cell>
        </row>
        <row r="111">
          <cell r="A111" t="str">
            <v>NF</v>
          </cell>
          <cell r="B111" t="str">
            <v>P</v>
          </cell>
          <cell r="C111" t="str">
            <v>18-555</v>
          </cell>
          <cell r="D111">
            <v>33208</v>
          </cell>
          <cell r="E111" t="str">
            <v>Granulats</v>
          </cell>
          <cell r="F111" t="str">
            <v>Mesure des masses volumiques, coefficient d'absorption et teneur en eau des sables</v>
          </cell>
          <cell r="G111" t="str">
            <v>b</v>
          </cell>
          <cell r="H111" t="str">
            <v>4</v>
          </cell>
          <cell r="I111" t="str">
            <v>P18-555</v>
          </cell>
          <cell r="J111">
            <v>36529</v>
          </cell>
          <cell r="L111">
            <v>33208</v>
          </cell>
          <cell r="M111" t="str">
            <v>Ok</v>
          </cell>
        </row>
        <row r="112">
          <cell r="A112" t="str">
            <v>NF</v>
          </cell>
          <cell r="B112" t="str">
            <v>P</v>
          </cell>
          <cell r="C112" t="str">
            <v>18-556</v>
          </cell>
          <cell r="D112">
            <v>33117</v>
          </cell>
          <cell r="E112" t="str">
            <v>Granulats</v>
          </cell>
          <cell r="F112" t="str">
            <v>Détermination de l'indice de continuité</v>
          </cell>
          <cell r="G112" t="str">
            <v>b</v>
          </cell>
          <cell r="H112" t="str">
            <v>4</v>
          </cell>
          <cell r="I112" t="str">
            <v>P18-556</v>
          </cell>
          <cell r="J112">
            <v>36529</v>
          </cell>
          <cell r="L112">
            <v>33117</v>
          </cell>
          <cell r="M112" t="str">
            <v>Ok</v>
          </cell>
        </row>
        <row r="113">
          <cell r="A113" t="str">
            <v>NF</v>
          </cell>
          <cell r="B113" t="str">
            <v>P</v>
          </cell>
          <cell r="C113" t="str">
            <v>18-557</v>
          </cell>
          <cell r="D113">
            <v>33117</v>
          </cell>
          <cell r="E113" t="str">
            <v>Granulats</v>
          </cell>
          <cell r="F113" t="str">
            <v>Eléments pour l'identification des granulats</v>
          </cell>
          <cell r="G113" t="str">
            <v>b</v>
          </cell>
          <cell r="H113" t="str">
            <v>4</v>
          </cell>
          <cell r="I113" t="str">
            <v>P18-557</v>
          </cell>
          <cell r="J113">
            <v>36529</v>
          </cell>
          <cell r="L113">
            <v>33117</v>
          </cell>
          <cell r="M113" t="str">
            <v>Ok</v>
          </cell>
        </row>
        <row r="114">
          <cell r="A114" t="str">
            <v>NF</v>
          </cell>
          <cell r="B114" t="str">
            <v>P</v>
          </cell>
          <cell r="C114" t="str">
            <v>18-558</v>
          </cell>
          <cell r="D114">
            <v>33208</v>
          </cell>
          <cell r="E114" t="str">
            <v>Granulats</v>
          </cell>
          <cell r="F114" t="str">
            <v>Détermination de la masse volumique absolue des fines</v>
          </cell>
          <cell r="G114" t="str">
            <v>b</v>
          </cell>
          <cell r="H114" t="str">
            <v>4</v>
          </cell>
          <cell r="I114" t="str">
            <v>P18-558</v>
          </cell>
          <cell r="J114">
            <v>36529</v>
          </cell>
          <cell r="L114">
            <v>33208</v>
          </cell>
          <cell r="M114" t="str">
            <v>Ok</v>
          </cell>
        </row>
        <row r="115">
          <cell r="A115" t="str">
            <v>NF</v>
          </cell>
          <cell r="B115" t="str">
            <v>P</v>
          </cell>
          <cell r="C115" t="str">
            <v>18-560</v>
          </cell>
          <cell r="D115">
            <v>33117</v>
          </cell>
          <cell r="E115" t="str">
            <v>Granulats</v>
          </cell>
          <cell r="F115" t="str">
            <v>Analyse granulométrique par tamisage</v>
          </cell>
          <cell r="G115" t="str">
            <v>b</v>
          </cell>
          <cell r="H115" t="str">
            <v>4</v>
          </cell>
          <cell r="I115" t="str">
            <v>P18-560</v>
          </cell>
          <cell r="J115">
            <v>36529</v>
          </cell>
          <cell r="L115">
            <v>33117</v>
          </cell>
          <cell r="M115" t="str">
            <v>Ok</v>
          </cell>
        </row>
        <row r="116">
          <cell r="A116" t="str">
            <v>NF</v>
          </cell>
          <cell r="B116" t="str">
            <v>P</v>
          </cell>
          <cell r="C116" t="str">
            <v>18-561</v>
          </cell>
          <cell r="D116">
            <v>33117</v>
          </cell>
          <cell r="E116" t="str">
            <v>Granulats</v>
          </cell>
          <cell r="F116" t="str">
            <v>Mesure du coefficient d'aplatissement</v>
          </cell>
          <cell r="G116" t="str">
            <v>b</v>
          </cell>
          <cell r="H116" t="str">
            <v>4</v>
          </cell>
          <cell r="I116" t="str">
            <v>P18-561</v>
          </cell>
          <cell r="J116">
            <v>36529</v>
          </cell>
          <cell r="L116">
            <v>33117</v>
          </cell>
          <cell r="M116" t="str">
            <v>Ok</v>
          </cell>
        </row>
        <row r="117">
          <cell r="A117" t="str">
            <v>NF</v>
          </cell>
          <cell r="B117" t="str">
            <v>P</v>
          </cell>
          <cell r="C117" t="str">
            <v>18-562</v>
          </cell>
          <cell r="D117">
            <v>33208</v>
          </cell>
          <cell r="E117" t="str">
            <v>Granulats</v>
          </cell>
          <cell r="F117" t="str">
            <v>Détermination de l'épaisseur moyenne des gravillons</v>
          </cell>
          <cell r="G117" t="str">
            <v>b</v>
          </cell>
          <cell r="H117" t="str">
            <v>4</v>
          </cell>
          <cell r="I117" t="str">
            <v>P18-562</v>
          </cell>
          <cell r="J117">
            <v>36529</v>
          </cell>
          <cell r="L117">
            <v>33208</v>
          </cell>
          <cell r="M117" t="str">
            <v>Ok</v>
          </cell>
        </row>
        <row r="118">
          <cell r="A118" t="str">
            <v>XP</v>
          </cell>
          <cell r="B118" t="str">
            <v>P</v>
          </cell>
          <cell r="C118" t="str">
            <v>18-563</v>
          </cell>
          <cell r="D118">
            <v>35704</v>
          </cell>
          <cell r="E118" t="str">
            <v>Granulats</v>
          </cell>
          <cell r="F118" t="str">
            <v>Détermination du coefficient d'écoulement des gravillons</v>
          </cell>
          <cell r="G118" t="str">
            <v>b</v>
          </cell>
          <cell r="H118" t="str">
            <v>4</v>
          </cell>
          <cell r="I118" t="str">
            <v>P18-563</v>
          </cell>
          <cell r="J118">
            <v>36529</v>
          </cell>
          <cell r="L118">
            <v>35704</v>
          </cell>
          <cell r="M118" t="str">
            <v>Ok</v>
          </cell>
        </row>
        <row r="119">
          <cell r="A119" t="str">
            <v>NF</v>
          </cell>
          <cell r="B119" t="str">
            <v>P</v>
          </cell>
          <cell r="C119" t="str">
            <v>18-563</v>
          </cell>
          <cell r="D119">
            <v>33208</v>
          </cell>
          <cell r="E119" t="str">
            <v>Granulats</v>
          </cell>
          <cell r="F119" t="str">
            <v>Détermination du coefficient d'écoulement des gravillons</v>
          </cell>
          <cell r="G119" t="str">
            <v>archive</v>
          </cell>
          <cell r="H119" t="str">
            <v>4</v>
          </cell>
          <cell r="I119" t="str">
            <v>P18-563</v>
          </cell>
          <cell r="J119" t="str">
            <v>*****</v>
          </cell>
          <cell r="L119">
            <v>33208</v>
          </cell>
          <cell r="M119" t="str">
            <v>archive</v>
          </cell>
          <cell r="N119" t="str">
            <v>XP P 18-563</v>
          </cell>
          <cell r="O119">
            <v>35704</v>
          </cell>
        </row>
        <row r="120">
          <cell r="A120" t="str">
            <v>NF</v>
          </cell>
          <cell r="B120" t="str">
            <v>p</v>
          </cell>
          <cell r="C120" t="str">
            <v>18-564</v>
          </cell>
          <cell r="D120">
            <v>33208</v>
          </cell>
          <cell r="E120" t="str">
            <v>Granulats</v>
          </cell>
          <cell r="F120" t="str">
            <v>Détermination du coefficient d'écoulement des sables</v>
          </cell>
          <cell r="G120" t="str">
            <v>b</v>
          </cell>
          <cell r="H120" t="str">
            <v>4</v>
          </cell>
          <cell r="I120" t="str">
            <v>P18-564</v>
          </cell>
          <cell r="J120">
            <v>36529</v>
          </cell>
          <cell r="L120">
            <v>33208</v>
          </cell>
          <cell r="M120" t="str">
            <v>Ok</v>
          </cell>
        </row>
        <row r="121">
          <cell r="A121" t="str">
            <v>NF</v>
          </cell>
          <cell r="B121" t="str">
            <v>P</v>
          </cell>
          <cell r="C121" t="str">
            <v>18-571</v>
          </cell>
          <cell r="D121">
            <v>33117</v>
          </cell>
          <cell r="E121" t="str">
            <v>Granulats</v>
          </cell>
          <cell r="F121" t="str">
            <v>Détermination de l'homogénéité des granulats (d&gt;= 4mm)</v>
          </cell>
          <cell r="G121" t="str">
            <v>b</v>
          </cell>
          <cell r="H121" t="str">
            <v>4</v>
          </cell>
          <cell r="I121" t="str">
            <v>P18-571</v>
          </cell>
          <cell r="J121">
            <v>36529</v>
          </cell>
          <cell r="L121">
            <v>33117</v>
          </cell>
          <cell r="M121" t="str">
            <v>Ok</v>
          </cell>
        </row>
        <row r="122">
          <cell r="A122" t="str">
            <v>NF</v>
          </cell>
          <cell r="B122" t="str">
            <v>P</v>
          </cell>
          <cell r="C122" t="str">
            <v>18-572</v>
          </cell>
          <cell r="D122">
            <v>33208</v>
          </cell>
          <cell r="E122" t="str">
            <v>Granulats</v>
          </cell>
          <cell r="F122" t="str">
            <v>Essai d'usure micro-Deval</v>
          </cell>
          <cell r="G122" t="str">
            <v>b</v>
          </cell>
          <cell r="H122" t="str">
            <v>4</v>
          </cell>
          <cell r="I122" t="str">
            <v>P18-572</v>
          </cell>
          <cell r="J122">
            <v>36529</v>
          </cell>
          <cell r="L122">
            <v>33208</v>
          </cell>
          <cell r="M122" t="str">
            <v>Ok</v>
          </cell>
        </row>
        <row r="123">
          <cell r="A123" t="str">
            <v>NF</v>
          </cell>
          <cell r="B123" t="str">
            <v>p</v>
          </cell>
          <cell r="C123" t="str">
            <v>18-573</v>
          </cell>
          <cell r="D123">
            <v>33208</v>
          </cell>
          <cell r="E123" t="str">
            <v>Granulats</v>
          </cell>
          <cell r="F123" t="str">
            <v>Essais Los Angeles</v>
          </cell>
          <cell r="G123" t="str">
            <v>b</v>
          </cell>
          <cell r="H123" t="str">
            <v>4</v>
          </cell>
          <cell r="I123" t="str">
            <v>P18-573</v>
          </cell>
          <cell r="J123">
            <v>36529</v>
          </cell>
          <cell r="K123" t="str">
            <v>essais sur granulats</v>
          </cell>
          <cell r="L123">
            <v>33208</v>
          </cell>
          <cell r="M123" t="str">
            <v>Ok</v>
          </cell>
        </row>
        <row r="124">
          <cell r="A124" t="str">
            <v>NF</v>
          </cell>
          <cell r="B124" t="str">
            <v>P</v>
          </cell>
          <cell r="C124" t="str">
            <v>18-574</v>
          </cell>
          <cell r="D124">
            <v>33208</v>
          </cell>
          <cell r="E124" t="str">
            <v>Granulats</v>
          </cell>
          <cell r="F124" t="str">
            <v>Essais de fragmentation dynamique</v>
          </cell>
          <cell r="G124" t="str">
            <v>b</v>
          </cell>
          <cell r="H124" t="str">
            <v>4</v>
          </cell>
          <cell r="I124" t="str">
            <v>P18-574</v>
          </cell>
          <cell r="J124">
            <v>36529</v>
          </cell>
          <cell r="K124" t="str">
            <v>essais sur granulats</v>
          </cell>
          <cell r="L124">
            <v>33208</v>
          </cell>
          <cell r="M124" t="str">
            <v>Ok</v>
          </cell>
        </row>
        <row r="125">
          <cell r="A125" t="str">
            <v>NF</v>
          </cell>
          <cell r="B125" t="str">
            <v>P</v>
          </cell>
          <cell r="C125" t="str">
            <v>18-575</v>
          </cell>
          <cell r="D125">
            <v>33208</v>
          </cell>
          <cell r="E125" t="str">
            <v>Granulats</v>
          </cell>
          <cell r="F125" t="str">
            <v>Mesure du coefficient de polissage accéléré des gravillons</v>
          </cell>
          <cell r="G125" t="str">
            <v>b</v>
          </cell>
          <cell r="H125" t="str">
            <v>4</v>
          </cell>
          <cell r="I125" t="str">
            <v>P18-575</v>
          </cell>
          <cell r="J125">
            <v>36529</v>
          </cell>
          <cell r="L125">
            <v>33208</v>
          </cell>
          <cell r="M125" t="str">
            <v>Ok</v>
          </cell>
        </row>
        <row r="126">
          <cell r="A126" t="str">
            <v>NF</v>
          </cell>
          <cell r="B126" t="str">
            <v>P</v>
          </cell>
          <cell r="C126" t="str">
            <v>18-576</v>
          </cell>
          <cell r="D126">
            <v>33208</v>
          </cell>
          <cell r="E126" t="str">
            <v>Granulats</v>
          </cell>
          <cell r="F126" t="str">
            <v>Mesure du coefficient de friabilité des sables</v>
          </cell>
          <cell r="G126" t="str">
            <v>b</v>
          </cell>
          <cell r="H126" t="str">
            <v>4</v>
          </cell>
          <cell r="I126" t="str">
            <v>P18-576</v>
          </cell>
          <cell r="J126">
            <v>36529</v>
          </cell>
          <cell r="L126">
            <v>33208</v>
          </cell>
          <cell r="M126" t="str">
            <v>Ok</v>
          </cell>
        </row>
        <row r="127">
          <cell r="A127" t="str">
            <v>NF</v>
          </cell>
          <cell r="B127" t="str">
            <v>P</v>
          </cell>
          <cell r="C127" t="str">
            <v>18-577</v>
          </cell>
          <cell r="D127">
            <v>33208</v>
          </cell>
          <cell r="E127" t="str">
            <v>Granulats</v>
          </cell>
          <cell r="F127" t="str">
            <v>Essais Deval</v>
          </cell>
          <cell r="G127" t="str">
            <v>b</v>
          </cell>
          <cell r="H127" t="str">
            <v>4</v>
          </cell>
          <cell r="I127" t="str">
            <v>P18-577</v>
          </cell>
          <cell r="J127">
            <v>36529</v>
          </cell>
          <cell r="K127" t="str">
            <v>essais sur granulats</v>
          </cell>
          <cell r="L127">
            <v>33208</v>
          </cell>
          <cell r="M127" t="str">
            <v>Ok</v>
          </cell>
        </row>
        <row r="128">
          <cell r="A128" t="str">
            <v>NF</v>
          </cell>
          <cell r="B128" t="str">
            <v>P</v>
          </cell>
          <cell r="C128" t="str">
            <v>18-578</v>
          </cell>
          <cell r="D128">
            <v>33117</v>
          </cell>
          <cell r="E128" t="str">
            <v>Granulats</v>
          </cell>
          <cell r="F128" t="str">
            <v>Mesure de la rugosité d'une surface à l'aide du pendule de frottement</v>
          </cell>
          <cell r="G128" t="str">
            <v>b</v>
          </cell>
          <cell r="H128" t="str">
            <v>4</v>
          </cell>
          <cell r="I128" t="str">
            <v>P18-578</v>
          </cell>
          <cell r="J128">
            <v>36529</v>
          </cell>
          <cell r="L128">
            <v>33117</v>
          </cell>
          <cell r="M128" t="str">
            <v>Ok</v>
          </cell>
        </row>
        <row r="129">
          <cell r="A129" t="str">
            <v>NF</v>
          </cell>
          <cell r="B129" t="str">
            <v>P</v>
          </cell>
          <cell r="C129" t="str">
            <v>18-579</v>
          </cell>
          <cell r="D129">
            <v>33208</v>
          </cell>
          <cell r="E129" t="str">
            <v>Granulats</v>
          </cell>
          <cell r="F129" t="str">
            <v>Essai d'abrasivité et de broyabilité</v>
          </cell>
          <cell r="G129" t="str">
            <v>b</v>
          </cell>
          <cell r="H129" t="str">
            <v>4</v>
          </cell>
          <cell r="I129" t="str">
            <v>P18-579</v>
          </cell>
          <cell r="J129">
            <v>36529</v>
          </cell>
          <cell r="L129">
            <v>33208</v>
          </cell>
          <cell r="M129" t="str">
            <v>Ok</v>
          </cell>
        </row>
        <row r="130">
          <cell r="A130" t="str">
            <v>NF</v>
          </cell>
          <cell r="B130" t="str">
            <v>P</v>
          </cell>
          <cell r="C130" t="str">
            <v>18-582</v>
          </cell>
          <cell r="D130">
            <v>33208</v>
          </cell>
          <cell r="E130" t="str">
            <v>Granulats // Voir NF EN 1744-1 classement P18-660-1</v>
          </cell>
          <cell r="F130" t="str">
            <v>Détermination de la teneur en soufre total</v>
          </cell>
          <cell r="G130" t="str">
            <v>annulée</v>
          </cell>
          <cell r="H130" t="str">
            <v>4</v>
          </cell>
          <cell r="I130" t="str">
            <v>P18-582</v>
          </cell>
          <cell r="J130" t="str">
            <v>*****</v>
          </cell>
          <cell r="L130">
            <v>33208</v>
          </cell>
          <cell r="M130" t="str">
            <v>archive</v>
          </cell>
          <cell r="N130" t="str">
            <v>EN 1744-1</v>
          </cell>
          <cell r="O130">
            <v>36039</v>
          </cell>
        </row>
        <row r="131">
          <cell r="A131" t="str">
            <v>NF</v>
          </cell>
          <cell r="B131" t="str">
            <v>P</v>
          </cell>
          <cell r="C131" t="str">
            <v>18-583</v>
          </cell>
          <cell r="D131">
            <v>33208</v>
          </cell>
          <cell r="E131" t="str">
            <v>Granulats // Voir NF EN 1744-1 classement P18-660-1</v>
          </cell>
          <cell r="F131" t="str">
            <v>Mesure de la teneur en chlore - Méthode par dissolution</v>
          </cell>
          <cell r="G131" t="str">
            <v>annulée</v>
          </cell>
          <cell r="H131" t="str">
            <v>4</v>
          </cell>
          <cell r="I131" t="str">
            <v>P18-583</v>
          </cell>
          <cell r="J131" t="str">
            <v>*****</v>
          </cell>
          <cell r="L131">
            <v>33208</v>
          </cell>
          <cell r="M131" t="str">
            <v>archive</v>
          </cell>
          <cell r="N131" t="str">
            <v>EN 1744-1</v>
          </cell>
          <cell r="O131">
            <v>36039</v>
          </cell>
        </row>
        <row r="132">
          <cell r="A132" t="str">
            <v>NF</v>
          </cell>
          <cell r="B132" t="str">
            <v>P</v>
          </cell>
          <cell r="C132" t="str">
            <v>18-584</v>
          </cell>
          <cell r="D132">
            <v>33573</v>
          </cell>
          <cell r="E132" t="str">
            <v>Granulats</v>
          </cell>
          <cell r="F132" t="str">
            <v>Réactivité potentielle de type alcali-silice</v>
          </cell>
          <cell r="G132" t="str">
            <v>b</v>
          </cell>
          <cell r="H132" t="str">
            <v>4</v>
          </cell>
          <cell r="I132" t="str">
            <v>P18-584</v>
          </cell>
          <cell r="J132">
            <v>36529</v>
          </cell>
          <cell r="K132" t="str">
            <v>Abandon</v>
          </cell>
          <cell r="L132">
            <v>33573</v>
          </cell>
          <cell r="M132" t="str">
            <v>Chgt</v>
          </cell>
          <cell r="N132" t="str">
            <v>18-589</v>
          </cell>
          <cell r="O132">
            <v>33848</v>
          </cell>
        </row>
        <row r="133">
          <cell r="A133" t="str">
            <v>NF</v>
          </cell>
          <cell r="B133" t="str">
            <v>P</v>
          </cell>
          <cell r="C133" t="str">
            <v>18-585</v>
          </cell>
          <cell r="D133">
            <v>33208</v>
          </cell>
          <cell r="E133" t="str">
            <v>Granulats</v>
          </cell>
          <cell r="F133" t="str">
            <v>Stabilité dimentionnelle en milieu alcalin - Essais sur le mortier</v>
          </cell>
          <cell r="G133" t="str">
            <v>b</v>
          </cell>
          <cell r="H133" t="str">
            <v>4</v>
          </cell>
          <cell r="I133" t="str">
            <v>P18-585</v>
          </cell>
          <cell r="J133">
            <v>36529</v>
          </cell>
          <cell r="L133">
            <v>33208</v>
          </cell>
          <cell r="M133" t="str">
            <v>Ok</v>
          </cell>
        </row>
        <row r="134">
          <cell r="A134" t="str">
            <v>NF</v>
          </cell>
          <cell r="B134" t="str">
            <v>P</v>
          </cell>
          <cell r="C134" t="str">
            <v>18-586</v>
          </cell>
          <cell r="D134">
            <v>33208</v>
          </cell>
          <cell r="E134" t="str">
            <v>Granulats // Voir NF EN 1744-1 classement P18-660-1</v>
          </cell>
          <cell r="F134" t="str">
            <v>Mise en évidence de matières organiques par colorimétrie</v>
          </cell>
          <cell r="G134" t="str">
            <v>annulée</v>
          </cell>
          <cell r="H134" t="str">
            <v>4</v>
          </cell>
          <cell r="I134" t="str">
            <v>P18-586</v>
          </cell>
          <cell r="J134" t="str">
            <v>*****</v>
          </cell>
          <cell r="L134">
            <v>33208</v>
          </cell>
          <cell r="M134" t="str">
            <v>archive</v>
          </cell>
          <cell r="N134" t="str">
            <v>EN 1744-1</v>
          </cell>
          <cell r="O134">
            <v>36039</v>
          </cell>
        </row>
        <row r="135">
          <cell r="A135" t="str">
            <v>NF</v>
          </cell>
          <cell r="B135" t="str">
            <v>P</v>
          </cell>
          <cell r="C135" t="str">
            <v>18-587</v>
          </cell>
          <cell r="D135">
            <v>33208</v>
          </cell>
          <cell r="E135" t="str">
            <v>Granulats</v>
          </cell>
          <cell r="F135" t="str">
            <v>Stabilité dimensionnelle en milieu alcalin - Essai sur béton</v>
          </cell>
          <cell r="G135" t="str">
            <v>b</v>
          </cell>
          <cell r="H135" t="str">
            <v>4</v>
          </cell>
          <cell r="I135" t="str">
            <v>P18-587</v>
          </cell>
          <cell r="J135">
            <v>36529</v>
          </cell>
          <cell r="L135">
            <v>33208</v>
          </cell>
          <cell r="M135" t="str">
            <v>Ok</v>
          </cell>
        </row>
        <row r="136">
          <cell r="A136" t="str">
            <v>NF</v>
          </cell>
          <cell r="B136" t="str">
            <v>P</v>
          </cell>
          <cell r="C136" t="str">
            <v>18-591</v>
          </cell>
          <cell r="D136">
            <v>33117</v>
          </cell>
          <cell r="E136" t="str">
            <v>Granulats</v>
          </cell>
          <cell r="F136" t="str">
            <v>Détermination de la propreté superficielle</v>
          </cell>
          <cell r="G136" t="str">
            <v>b</v>
          </cell>
          <cell r="H136" t="str">
            <v>4</v>
          </cell>
          <cell r="I136" t="str">
            <v>P18-591</v>
          </cell>
          <cell r="J136">
            <v>36529</v>
          </cell>
          <cell r="L136">
            <v>33117</v>
          </cell>
          <cell r="M136" t="str">
            <v>Ok</v>
          </cell>
        </row>
        <row r="137">
          <cell r="A137" t="str">
            <v>NF</v>
          </cell>
          <cell r="B137" t="str">
            <v>P</v>
          </cell>
          <cell r="C137" t="str">
            <v>18-592</v>
          </cell>
          <cell r="D137">
            <v>33208</v>
          </cell>
          <cell r="E137" t="str">
            <v>Granulats</v>
          </cell>
          <cell r="F137" t="str">
            <v>Essai au bleu de méthylène - Méthode à la tache</v>
          </cell>
          <cell r="G137" t="str">
            <v>b</v>
          </cell>
          <cell r="H137" t="str">
            <v>4</v>
          </cell>
          <cell r="I137" t="str">
            <v>P18-592</v>
          </cell>
          <cell r="J137">
            <v>36529</v>
          </cell>
          <cell r="L137">
            <v>33208</v>
          </cell>
          <cell r="M137" t="str">
            <v>Ok</v>
          </cell>
        </row>
        <row r="138">
          <cell r="A138" t="str">
            <v>NF</v>
          </cell>
          <cell r="B138" t="str">
            <v>P</v>
          </cell>
          <cell r="C138" t="str">
            <v>18-593</v>
          </cell>
          <cell r="D138">
            <v>33208</v>
          </cell>
          <cell r="E138" t="str">
            <v>Granulats</v>
          </cell>
          <cell r="F138" t="str">
            <v>Sensibilité au gel</v>
          </cell>
          <cell r="G138" t="str">
            <v>b</v>
          </cell>
          <cell r="H138" t="str">
            <v>4</v>
          </cell>
          <cell r="I138" t="str">
            <v>P18-593</v>
          </cell>
          <cell r="J138">
            <v>36529</v>
          </cell>
          <cell r="L138">
            <v>33208</v>
          </cell>
          <cell r="M138" t="str">
            <v>Ok</v>
          </cell>
        </row>
        <row r="139">
          <cell r="A139" t="str">
            <v>NF</v>
          </cell>
          <cell r="B139" t="str">
            <v>P</v>
          </cell>
          <cell r="C139" t="str">
            <v>18-594</v>
          </cell>
          <cell r="D139">
            <v>33208</v>
          </cell>
          <cell r="E139" t="str">
            <v>Granulats // Voir NF EN 1367-2 classement P18-653-2</v>
          </cell>
          <cell r="F139" t="str">
            <v>Résistance à la désagrégation</v>
          </cell>
          <cell r="G139" t="str">
            <v>annulée</v>
          </cell>
          <cell r="H139" t="str">
            <v>4</v>
          </cell>
          <cell r="I139" t="str">
            <v>P18-594</v>
          </cell>
          <cell r="J139" t="str">
            <v>*****</v>
          </cell>
          <cell r="L139">
            <v>33208</v>
          </cell>
          <cell r="M139" t="str">
            <v>archive</v>
          </cell>
          <cell r="N139" t="str">
            <v>EN 1367-2</v>
          </cell>
          <cell r="O139">
            <v>36069</v>
          </cell>
        </row>
        <row r="140">
          <cell r="A140" t="str">
            <v>NF</v>
          </cell>
          <cell r="B140" t="str">
            <v>P</v>
          </cell>
          <cell r="C140" t="str">
            <v>18-595</v>
          </cell>
          <cell r="D140">
            <v>33208</v>
          </cell>
          <cell r="E140" t="str">
            <v>Granulats</v>
          </cell>
          <cell r="F140" t="str">
            <v>Valeur de bleu de méthylène</v>
          </cell>
          <cell r="G140" t="str">
            <v>b</v>
          </cell>
          <cell r="H140" t="str">
            <v>4</v>
          </cell>
          <cell r="I140" t="str">
            <v>P18-595</v>
          </cell>
          <cell r="J140">
            <v>36529</v>
          </cell>
          <cell r="L140">
            <v>33208</v>
          </cell>
          <cell r="M140" t="str">
            <v>Ok</v>
          </cell>
        </row>
        <row r="141">
          <cell r="A141" t="str">
            <v>NF</v>
          </cell>
          <cell r="B141" t="str">
            <v>P</v>
          </cell>
          <cell r="C141" t="str">
            <v>18-597</v>
          </cell>
          <cell r="D141">
            <v>33208</v>
          </cell>
          <cell r="E141" t="str">
            <v>Granulats</v>
          </cell>
          <cell r="F141" t="str">
            <v>Détermination de la propreté des sables : équivalent de sable à 10% de fines</v>
          </cell>
          <cell r="G141" t="str">
            <v>b</v>
          </cell>
          <cell r="H141" t="str">
            <v>4</v>
          </cell>
          <cell r="I141" t="str">
            <v>P18-597</v>
          </cell>
          <cell r="J141">
            <v>36529</v>
          </cell>
          <cell r="L141">
            <v>33208</v>
          </cell>
          <cell r="M141" t="str">
            <v>Ok</v>
          </cell>
        </row>
        <row r="142">
          <cell r="A142" t="str">
            <v>NF</v>
          </cell>
          <cell r="B142" t="str">
            <v>P</v>
          </cell>
          <cell r="C142" t="str">
            <v>18-598</v>
          </cell>
          <cell r="D142">
            <v>33512</v>
          </cell>
          <cell r="E142" t="str">
            <v>Granulats</v>
          </cell>
          <cell r="F142" t="str">
            <v>Equivalent de sable</v>
          </cell>
          <cell r="G142" t="str">
            <v>b</v>
          </cell>
          <cell r="H142" t="str">
            <v>4</v>
          </cell>
          <cell r="I142" t="str">
            <v>P18-598</v>
          </cell>
          <cell r="J142">
            <v>36529</v>
          </cell>
          <cell r="L142">
            <v>33512</v>
          </cell>
          <cell r="M142" t="str">
            <v>Ok</v>
          </cell>
        </row>
        <row r="143">
          <cell r="A143" t="str">
            <v>NF</v>
          </cell>
          <cell r="B143" t="str">
            <v>EN</v>
          </cell>
          <cell r="C143" t="str">
            <v>1367-2</v>
          </cell>
          <cell r="D143">
            <v>36069</v>
          </cell>
          <cell r="E143" t="str">
            <v>Essais pour déterminer les propriétés thermiques et l'altérabilité des granulats</v>
          </cell>
          <cell r="F143" t="str">
            <v>Partie 2 : essais au sulfate de magnésium</v>
          </cell>
          <cell r="G143" t="str">
            <v>b</v>
          </cell>
          <cell r="H143" t="str">
            <v>4</v>
          </cell>
          <cell r="I143" t="str">
            <v>P18-653-2</v>
          </cell>
          <cell r="J143">
            <v>36529</v>
          </cell>
          <cell r="L143">
            <v>36069</v>
          </cell>
          <cell r="M143" t="str">
            <v>Ok</v>
          </cell>
        </row>
        <row r="144">
          <cell r="A144" t="str">
            <v>NF</v>
          </cell>
          <cell r="B144" t="str">
            <v>EN</v>
          </cell>
          <cell r="C144" t="str">
            <v>1744-1</v>
          </cell>
          <cell r="D144">
            <v>36039</v>
          </cell>
          <cell r="E144" t="str">
            <v>Essais pour déterminer les propriétés chimiques des granulats</v>
          </cell>
          <cell r="F144" t="str">
            <v>Partie 1 : analyse chimique</v>
          </cell>
          <cell r="G144" t="str">
            <v>b</v>
          </cell>
          <cell r="H144" t="str">
            <v>4</v>
          </cell>
          <cell r="I144" t="str">
            <v>P18-660-1</v>
          </cell>
          <cell r="J144">
            <v>36529</v>
          </cell>
          <cell r="L144">
            <v>36039</v>
          </cell>
          <cell r="M144" t="str">
            <v>Ok</v>
          </cell>
        </row>
        <row r="145">
          <cell r="A145" t="str">
            <v>NF</v>
          </cell>
          <cell r="B145" t="str">
            <v>P</v>
          </cell>
          <cell r="C145" t="str">
            <v>98-306</v>
          </cell>
          <cell r="D145">
            <v>32843</v>
          </cell>
          <cell r="E145" t="str">
            <v>Produits en béton manufacturé</v>
          </cell>
          <cell r="F145" t="str">
            <v>Pavés jardin en béton</v>
          </cell>
          <cell r="G145" t="str">
            <v>b</v>
          </cell>
          <cell r="H145">
            <v>3</v>
          </cell>
          <cell r="I145" t="str">
            <v>P98-306</v>
          </cell>
          <cell r="J145">
            <v>36529</v>
          </cell>
          <cell r="L145">
            <v>32843</v>
          </cell>
          <cell r="M145" t="str">
            <v>Ok</v>
          </cell>
        </row>
        <row r="146">
          <cell r="A146" t="str">
            <v>XP</v>
          </cell>
          <cell r="B146" t="str">
            <v>P</v>
          </cell>
          <cell r="C146" t="str">
            <v>98-307</v>
          </cell>
          <cell r="D146">
            <v>35247</v>
          </cell>
          <cell r="E146" t="str">
            <v>Dalles en béton</v>
          </cell>
          <cell r="F146" t="str">
            <v>Dalles en béton pour revêtements de sols extérieurs ou assimilés</v>
          </cell>
          <cell r="G146" t="str">
            <v>b</v>
          </cell>
          <cell r="H146">
            <v>3</v>
          </cell>
          <cell r="I146" t="str">
            <v>P98-307</v>
          </cell>
          <cell r="J146">
            <v>36529</v>
          </cell>
          <cell r="L146">
            <v>35247</v>
          </cell>
          <cell r="M146" t="str">
            <v>Ok</v>
          </cell>
        </row>
        <row r="147">
          <cell r="A147" t="str">
            <v>NF</v>
          </cell>
          <cell r="B147" t="str">
            <v>EN</v>
          </cell>
          <cell r="C147">
            <v>124</v>
          </cell>
          <cell r="D147">
            <v>34639</v>
          </cell>
          <cell r="E147" t="str">
            <v>Dispositifs de couronnement et de fermeture pour les zones de circulatioin utilisées par les piétons et les véhicules</v>
          </cell>
          <cell r="G147" t="str">
            <v>b</v>
          </cell>
          <cell r="H147">
            <v>3</v>
          </cell>
          <cell r="I147" t="str">
            <v>P98-311</v>
          </cell>
          <cell r="J147">
            <v>36529</v>
          </cell>
          <cell r="L147">
            <v>34639</v>
          </cell>
          <cell r="M147" t="str">
            <v>Ok</v>
          </cell>
        </row>
        <row r="148">
          <cell r="A148" t="str">
            <v>NF</v>
          </cell>
          <cell r="B148" t="str">
            <v>P</v>
          </cell>
          <cell r="C148" t="str">
            <v>98-335</v>
          </cell>
          <cell r="D148">
            <v>34304</v>
          </cell>
          <cell r="E148" t="str">
            <v>Chaussées urbaines</v>
          </cell>
          <cell r="F148" t="str">
            <v>Mise en oeuvre des pavés et dalles en béton , des pavés en terre cuite et des pavés et dalles en pierre naturelle</v>
          </cell>
          <cell r="G148" t="str">
            <v>b</v>
          </cell>
          <cell r="H148">
            <v>3</v>
          </cell>
          <cell r="I148" t="str">
            <v>P98-335</v>
          </cell>
          <cell r="J148">
            <v>36529</v>
          </cell>
          <cell r="L148">
            <v>34304</v>
          </cell>
          <cell r="M148" t="str">
            <v>Ok</v>
          </cell>
        </row>
        <row r="149">
          <cell r="A149" t="str">
            <v>NF</v>
          </cell>
          <cell r="B149" t="str">
            <v>P</v>
          </cell>
          <cell r="C149" t="str">
            <v>98-350</v>
          </cell>
          <cell r="D149">
            <v>32174</v>
          </cell>
          <cell r="E149" t="str">
            <v>Cheminements</v>
          </cell>
          <cell r="F149" t="str">
            <v>Insertion des handicapés</v>
          </cell>
          <cell r="G149" t="str">
            <v>b</v>
          </cell>
          <cell r="H149">
            <v>3</v>
          </cell>
          <cell r="I149" t="str">
            <v>P98-350</v>
          </cell>
          <cell r="J149">
            <v>36529</v>
          </cell>
          <cell r="L149">
            <v>32174</v>
          </cell>
          <cell r="M149" t="str">
            <v>Ok</v>
          </cell>
        </row>
        <row r="150">
          <cell r="A150" t="str">
            <v>NF</v>
          </cell>
          <cell r="B150" t="str">
            <v>P</v>
          </cell>
          <cell r="C150" t="str">
            <v>98-351</v>
          </cell>
          <cell r="D150">
            <v>32540</v>
          </cell>
          <cell r="E150" t="str">
            <v>Cheminements</v>
          </cell>
          <cell r="F150" t="str">
            <v>Insertion des handicapés</v>
          </cell>
          <cell r="G150" t="str">
            <v>b</v>
          </cell>
          <cell r="H150">
            <v>3</v>
          </cell>
          <cell r="I150" t="str">
            <v>P98-351</v>
          </cell>
          <cell r="J150">
            <v>36529</v>
          </cell>
          <cell r="L150">
            <v>32540</v>
          </cell>
          <cell r="M150" t="str">
            <v>Ok</v>
          </cell>
        </row>
        <row r="151">
          <cell r="A151" t="str">
            <v>NF</v>
          </cell>
          <cell r="B151" t="str">
            <v>P</v>
          </cell>
          <cell r="C151" t="str">
            <v>98-401</v>
          </cell>
          <cell r="D151">
            <v>14032</v>
          </cell>
          <cell r="E151" t="str">
            <v>Chaussées</v>
          </cell>
          <cell r="F151" t="str">
            <v>Pavés et bordures de trottoir</v>
          </cell>
          <cell r="G151" t="str">
            <v>b</v>
          </cell>
          <cell r="H151">
            <v>3</v>
          </cell>
          <cell r="I151" t="str">
            <v>P98-401</v>
          </cell>
          <cell r="J151">
            <v>36529</v>
          </cell>
          <cell r="L151">
            <v>14032</v>
          </cell>
          <cell r="M151" t="str">
            <v>Ok</v>
          </cell>
        </row>
        <row r="152">
          <cell r="A152" t="str">
            <v>XP</v>
          </cell>
          <cell r="B152" t="str">
            <v>P</v>
          </cell>
          <cell r="C152" t="str">
            <v>98-405</v>
          </cell>
          <cell r="D152">
            <v>35886</v>
          </cell>
          <cell r="E152" t="str">
            <v>Barrières de sécurité routière</v>
          </cell>
          <cell r="F152" t="str">
            <v>Garde-corps pour ponts et ouvrages de génie civil - conception , fabrication , mise en œuvre</v>
          </cell>
          <cell r="G152" t="str">
            <v>b</v>
          </cell>
          <cell r="H152">
            <v>3</v>
          </cell>
          <cell r="I152" t="str">
            <v>P98-405</v>
          </cell>
          <cell r="J152">
            <v>36529</v>
          </cell>
          <cell r="L152">
            <v>35886</v>
          </cell>
          <cell r="M152" t="str">
            <v>Ok</v>
          </cell>
        </row>
        <row r="153">
          <cell r="A153" t="str">
            <v>NF</v>
          </cell>
          <cell r="B153" t="str">
            <v>P</v>
          </cell>
          <cell r="C153" t="str">
            <v>98-409</v>
          </cell>
          <cell r="D153">
            <v>33025</v>
          </cell>
          <cell r="E153" t="str">
            <v>Barrières de sécurité routières</v>
          </cell>
          <cell r="F153" t="str">
            <v>Critères de performances, de classification et de qualification</v>
          </cell>
          <cell r="G153" t="str">
            <v>b</v>
          </cell>
          <cell r="H153">
            <v>3</v>
          </cell>
          <cell r="I153" t="str">
            <v>P98-409</v>
          </cell>
          <cell r="J153">
            <v>36547</v>
          </cell>
          <cell r="L153">
            <v>34790</v>
          </cell>
          <cell r="M153" t="str">
            <v>Ok</v>
          </cell>
        </row>
        <row r="154">
          <cell r="A154" t="str">
            <v>NF</v>
          </cell>
          <cell r="B154" t="str">
            <v>P</v>
          </cell>
          <cell r="C154" t="str">
            <v>98-441</v>
          </cell>
          <cell r="D154">
            <v>34274</v>
          </cell>
          <cell r="E154" t="str">
            <v>Barrières de sécurité routières</v>
          </cell>
          <cell r="F154" t="str">
            <v>Conditions générale de réalisation des essais de choc</v>
          </cell>
          <cell r="G154" t="str">
            <v>b</v>
          </cell>
          <cell r="H154">
            <v>3</v>
          </cell>
          <cell r="I154" t="str">
            <v>P98-441</v>
          </cell>
          <cell r="J154">
            <v>36547</v>
          </cell>
          <cell r="L154">
            <v>34790</v>
          </cell>
          <cell r="M154" t="str">
            <v>Ok</v>
          </cell>
        </row>
        <row r="155">
          <cell r="A155" t="str">
            <v>NF</v>
          </cell>
          <cell r="B155" t="str">
            <v>P</v>
          </cell>
          <cell r="C155" t="str">
            <v>98-453</v>
          </cell>
          <cell r="D155">
            <v>33909</v>
          </cell>
          <cell r="E155" t="str">
            <v>Equipements de la route</v>
          </cell>
          <cell r="F155" t="str">
            <v>Balisage temporaire : séparateurs modulaires de voies</v>
          </cell>
          <cell r="G155" t="str">
            <v>b</v>
          </cell>
          <cell r="H155">
            <v>3</v>
          </cell>
          <cell r="I155" t="str">
            <v>P98-453</v>
          </cell>
          <cell r="J155">
            <v>36547</v>
          </cell>
          <cell r="L155">
            <v>34790</v>
          </cell>
          <cell r="M155" t="str">
            <v>Ok</v>
          </cell>
        </row>
        <row r="156">
          <cell r="A156" t="str">
            <v>NF</v>
          </cell>
          <cell r="B156" t="str">
            <v>P</v>
          </cell>
          <cell r="C156" t="str">
            <v>98-490</v>
          </cell>
          <cell r="D156">
            <v>34790</v>
          </cell>
          <cell r="E156" t="str">
            <v>Equipements de la route</v>
          </cell>
          <cell r="F156" t="str">
            <v>Têtes d'aqueduc longitudinaux de sécurité </v>
          </cell>
          <cell r="G156" t="str">
            <v>b</v>
          </cell>
          <cell r="H156">
            <v>3</v>
          </cell>
          <cell r="I156" t="str">
            <v>P98-490</v>
          </cell>
          <cell r="J156">
            <v>36529</v>
          </cell>
          <cell r="L156">
            <v>34790</v>
          </cell>
          <cell r="M156" t="str">
            <v>Ok</v>
          </cell>
        </row>
        <row r="157">
          <cell r="A157" t="str">
            <v>NF</v>
          </cell>
          <cell r="B157" t="str">
            <v>P</v>
          </cell>
          <cell r="C157" t="str">
            <v>98-490</v>
          </cell>
          <cell r="D157">
            <v>33695</v>
          </cell>
          <cell r="E157" t="str">
            <v>Equipements de la route</v>
          </cell>
          <cell r="F157" t="str">
            <v>Têtes d'aqueduc longitudinaux de sécurité</v>
          </cell>
          <cell r="G157" t="str">
            <v>archive</v>
          </cell>
          <cell r="H157">
            <v>3</v>
          </cell>
          <cell r="I157" t="str">
            <v>P98-490</v>
          </cell>
          <cell r="J157" t="str">
            <v>*****</v>
          </cell>
          <cell r="L157">
            <v>33695</v>
          </cell>
          <cell r="M157" t="str">
            <v>archive</v>
          </cell>
          <cell r="N157" t="str">
            <v>NF P 98-490</v>
          </cell>
          <cell r="O157">
            <v>34790</v>
          </cell>
        </row>
        <row r="158">
          <cell r="A158" t="str">
            <v>NF</v>
          </cell>
          <cell r="B158" t="str">
            <v>P</v>
          </cell>
          <cell r="C158" t="str">
            <v>98-491</v>
          </cell>
          <cell r="D158">
            <v>33695</v>
          </cell>
          <cell r="E158" t="str">
            <v>Produits en béton manufacturé</v>
          </cell>
          <cell r="F158" t="str">
            <v>Têtes d'aqueduc de sécurité préfabriquées en béton</v>
          </cell>
          <cell r="G158" t="str">
            <v>b</v>
          </cell>
          <cell r="H158">
            <v>3</v>
          </cell>
          <cell r="I158" t="str">
            <v>P99-610</v>
          </cell>
          <cell r="J158">
            <v>36529</v>
          </cell>
          <cell r="L158">
            <v>33695</v>
          </cell>
          <cell r="M158" t="str">
            <v>Ok</v>
          </cell>
        </row>
        <row r="159">
          <cell r="A159" t="str">
            <v>NF</v>
          </cell>
          <cell r="B159" t="str">
            <v>P</v>
          </cell>
          <cell r="C159" t="str">
            <v>99-610</v>
          </cell>
          <cell r="D159">
            <v>33390</v>
          </cell>
          <cell r="E159" t="str">
            <v>Mobiliers urbains d'ambiance et de propreté - bancs publics</v>
          </cell>
          <cell r="F159" t="str">
            <v>caractéristiques de robustesse et de stabilité des banc publics</v>
          </cell>
          <cell r="G159" t="str">
            <v>b</v>
          </cell>
          <cell r="H159">
            <v>3</v>
          </cell>
          <cell r="I159" t="str">
            <v>P99-610</v>
          </cell>
          <cell r="J159">
            <v>36529</v>
          </cell>
          <cell r="L159">
            <v>33390</v>
          </cell>
          <cell r="M159" t="str">
            <v>Ok</v>
          </cell>
        </row>
        <row r="160">
          <cell r="A160" t="str">
            <v>NF</v>
          </cell>
          <cell r="B160" t="str">
            <v>P</v>
          </cell>
          <cell r="C160" t="str">
            <v>99-650</v>
          </cell>
          <cell r="D160">
            <v>33420</v>
          </cell>
          <cell r="E160" t="str">
            <v>Mobiliers urbains d'ambiance et de propreté</v>
          </cell>
          <cell r="F160" t="str">
            <v>Maintenance du mobilier urbain d'ambiance et de propreté- organisation et suivi de la maintenance </v>
          </cell>
          <cell r="G160" t="str">
            <v>b</v>
          </cell>
          <cell r="H160">
            <v>3</v>
          </cell>
          <cell r="I160" t="str">
            <v>P99-650</v>
          </cell>
          <cell r="J160">
            <v>36529</v>
          </cell>
          <cell r="L160">
            <v>33420</v>
          </cell>
          <cell r="M160" t="str">
            <v>Ok</v>
          </cell>
        </row>
        <row r="161">
          <cell r="A161" t="str">
            <v>NF</v>
          </cell>
          <cell r="B161" t="str">
            <v>U</v>
          </cell>
          <cell r="C161" t="str">
            <v>44-041</v>
          </cell>
          <cell r="D161">
            <v>31229</v>
          </cell>
          <cell r="E161" t="str">
            <v>Boues des ouvrages de traitement des eaux usées urbaines</v>
          </cell>
          <cell r="F161" t="str">
            <v>Dénominations et spécifications</v>
          </cell>
          <cell r="G161" t="str">
            <v>b</v>
          </cell>
          <cell r="H161" t="str">
            <v>4</v>
          </cell>
          <cell r="I161" t="str">
            <v>U44-041</v>
          </cell>
          <cell r="J161">
            <v>36529</v>
          </cell>
          <cell r="L161">
            <v>31229</v>
          </cell>
          <cell r="M161" t="str">
            <v>Ok</v>
          </cell>
        </row>
        <row r="162">
          <cell r="A162" t="str">
            <v>NF</v>
          </cell>
          <cell r="B162" t="str">
            <v>T</v>
          </cell>
          <cell r="C162" t="str">
            <v>46-022</v>
          </cell>
          <cell r="D162">
            <v>25750</v>
          </cell>
          <cell r="E162" t="str">
            <v>Caoutchouc et élastomères analogues</v>
          </cell>
          <cell r="F162" t="str">
            <v>Conditions de stockage des produits à base d'élastomères vulcanisés</v>
          </cell>
          <cell r="G162" t="str">
            <v>b</v>
          </cell>
          <cell r="H162">
            <v>5</v>
          </cell>
          <cell r="I162" t="str">
            <v>T46-022</v>
          </cell>
          <cell r="J162">
            <v>36529</v>
          </cell>
          <cell r="L162">
            <v>25750</v>
          </cell>
          <cell r="M162" t="str">
            <v>Ok</v>
          </cell>
        </row>
        <row r="163">
          <cell r="A163" t="str">
            <v>NF</v>
          </cell>
          <cell r="B163" t="str">
            <v>T</v>
          </cell>
          <cell r="C163" t="str">
            <v>47-001</v>
          </cell>
          <cell r="D163">
            <v>26268</v>
          </cell>
          <cell r="E163" t="str">
            <v>Caoutchouc et élastomères analogues</v>
          </cell>
          <cell r="F163" t="str">
            <v>Tolérances applicables aux produits moulés et extrudés en élastomère ou en ébonite</v>
          </cell>
          <cell r="G163" t="str">
            <v>b</v>
          </cell>
          <cell r="H163">
            <v>5</v>
          </cell>
          <cell r="I163" t="str">
            <v>T47-001</v>
          </cell>
          <cell r="J163">
            <v>36529</v>
          </cell>
          <cell r="L163">
            <v>26268</v>
          </cell>
          <cell r="M163" t="str">
            <v>Ok</v>
          </cell>
        </row>
        <row r="164">
          <cell r="A164" t="str">
            <v>NF</v>
          </cell>
          <cell r="B164" t="str">
            <v>T</v>
          </cell>
          <cell r="C164" t="str">
            <v>47-301</v>
          </cell>
          <cell r="D164">
            <v>26451</v>
          </cell>
          <cell r="E164" t="str">
            <v>Caoutchouc et élastomères analogues</v>
          </cell>
          <cell r="F164" t="str">
            <v>Bagues et profilés en élaxtomères moulés et extrudés pour joints et canalisations  - Caratéristiques générales des matériaux</v>
          </cell>
          <cell r="G164" t="str">
            <v>b</v>
          </cell>
          <cell r="H164">
            <v>5</v>
          </cell>
          <cell r="I164" t="str">
            <v>T47-301</v>
          </cell>
          <cell r="J164">
            <v>36529</v>
          </cell>
          <cell r="L164">
            <v>26451</v>
          </cell>
          <cell r="M164" t="str">
            <v>Ok</v>
          </cell>
        </row>
        <row r="165">
          <cell r="A165" t="str">
            <v>NF</v>
          </cell>
          <cell r="B165" t="str">
            <v>T</v>
          </cell>
          <cell r="C165" t="str">
            <v>47-305</v>
          </cell>
          <cell r="D165">
            <v>31321</v>
          </cell>
          <cell r="E165" t="str">
            <v>Bagues d'étanchéité en caoutchouc pour joints et canalisations d'eau</v>
          </cell>
          <cell r="F165" t="str">
            <v>Spécification des matériaux</v>
          </cell>
          <cell r="G165" t="str">
            <v>archive</v>
          </cell>
          <cell r="H165">
            <v>5</v>
          </cell>
          <cell r="I165" t="str">
            <v>T47-305</v>
          </cell>
          <cell r="J165" t="str">
            <v>*****</v>
          </cell>
          <cell r="L165">
            <v>31321</v>
          </cell>
          <cell r="M165" t="str">
            <v>archive</v>
          </cell>
          <cell r="N165" t="str">
            <v>EN 681-1</v>
          </cell>
          <cell r="O165">
            <v>35400</v>
          </cell>
        </row>
        <row r="166">
          <cell r="A166" t="str">
            <v>NF</v>
          </cell>
          <cell r="B166" t="str">
            <v>EN</v>
          </cell>
          <cell r="C166" t="str">
            <v>681-1</v>
          </cell>
          <cell r="D166">
            <v>35400</v>
          </cell>
          <cell r="E166" t="str">
            <v>Garnitures d'étanchéité en caoutchouc </v>
          </cell>
          <cell r="F166" t="str">
            <v>Spécification des matériaux pour garnitures d'étanchéité pour joints de canalisations utilisées dans le domaine de l'eau et de l'évacuation</v>
          </cell>
          <cell r="G166" t="str">
            <v>b</v>
          </cell>
          <cell r="H166">
            <v>5</v>
          </cell>
          <cell r="I166" t="str">
            <v>T47-305</v>
          </cell>
          <cell r="J166">
            <v>36529</v>
          </cell>
          <cell r="K166" t="str">
            <v>+ Amendement</v>
          </cell>
          <cell r="L166">
            <v>35400</v>
          </cell>
          <cell r="M166" t="str">
            <v>Chgt</v>
          </cell>
          <cell r="N166" t="str">
            <v>+ Amendement</v>
          </cell>
        </row>
        <row r="167">
          <cell r="A167" t="str">
            <v>NF</v>
          </cell>
          <cell r="B167" t="str">
            <v>EN</v>
          </cell>
          <cell r="C167" t="str">
            <v>438-2</v>
          </cell>
          <cell r="D167">
            <v>33451</v>
          </cell>
          <cell r="E167" t="str">
            <v>Plaques à base de résines thermodurcissables</v>
          </cell>
          <cell r="F167" t="str">
            <v>Partie 2 : Détermination des caractéristiques</v>
          </cell>
          <cell r="G167" t="str">
            <v>b</v>
          </cell>
          <cell r="H167">
            <v>5</v>
          </cell>
          <cell r="I167" t="str">
            <v>T54-301-2</v>
          </cell>
          <cell r="J167">
            <v>36529</v>
          </cell>
          <cell r="L167">
            <v>33451</v>
          </cell>
          <cell r="M167" t="str">
            <v>Ok</v>
          </cell>
        </row>
        <row r="168">
          <cell r="A168" t="str">
            <v>UNE</v>
          </cell>
          <cell r="B168" t="str">
            <v>EN</v>
          </cell>
          <cell r="C168" t="str">
            <v>ISO9002</v>
          </cell>
          <cell r="D168">
            <v>34608</v>
          </cell>
          <cell r="E168" t="str">
            <v>Version en espagnol de la norme ISO9002</v>
          </cell>
          <cell r="G168" t="str">
            <v>b</v>
          </cell>
          <cell r="H168" t="str">
            <v>GAQ1</v>
          </cell>
          <cell r="I168" t="str">
            <v>ISO 9002</v>
          </cell>
          <cell r="J168">
            <v>36529</v>
          </cell>
          <cell r="L168">
            <v>34608</v>
          </cell>
          <cell r="M168" t="str">
            <v>Ok</v>
          </cell>
        </row>
        <row r="169">
          <cell r="A169" t="str">
            <v>NF</v>
          </cell>
          <cell r="B169" t="str">
            <v>L</v>
          </cell>
          <cell r="C169" t="str">
            <v>00-015</v>
          </cell>
          <cell r="D169">
            <v>30713</v>
          </cell>
          <cell r="E169" t="str">
            <v>Certificat de conformité aux stipulations d'une commande</v>
          </cell>
          <cell r="G169" t="str">
            <v>partiel</v>
          </cell>
          <cell r="H169" t="str">
            <v>GAQ1</v>
          </cell>
          <cell r="I169" t="str">
            <v>L00-015</v>
          </cell>
          <cell r="J169">
            <v>36529</v>
          </cell>
          <cell r="L169">
            <v>35765</v>
          </cell>
          <cell r="M169" t="str">
            <v>Chgt</v>
          </cell>
          <cell r="N169" t="str">
            <v>NF L 00-015</v>
          </cell>
          <cell r="O169">
            <v>35765</v>
          </cell>
        </row>
        <row r="170">
          <cell r="A170" t="str">
            <v>NF</v>
          </cell>
          <cell r="B170" t="str">
            <v>EN</v>
          </cell>
          <cell r="C170" t="str">
            <v>ISO7437</v>
          </cell>
          <cell r="D170">
            <v>35278</v>
          </cell>
          <cell r="E170" t="str">
            <v>Dessins techniques - Dessins de construction</v>
          </cell>
          <cell r="F170" t="str">
            <v>Régles générales pour l'élaboration de dessins d'exécution pour des composants de structure préfabriqués</v>
          </cell>
          <cell r="G170" t="str">
            <v>b</v>
          </cell>
          <cell r="H170" t="str">
            <v>gAQ1</v>
          </cell>
          <cell r="I170" t="str">
            <v>P02-203</v>
          </cell>
          <cell r="J170">
            <v>36529</v>
          </cell>
          <cell r="L170">
            <v>35278</v>
          </cell>
          <cell r="M170" t="str">
            <v>Ok</v>
          </cell>
        </row>
        <row r="171">
          <cell r="A171" t="str">
            <v>NF</v>
          </cell>
          <cell r="B171" t="str">
            <v>S</v>
          </cell>
          <cell r="C171" t="str">
            <v>52-401</v>
          </cell>
          <cell r="D171">
            <v>36647</v>
          </cell>
          <cell r="E171" t="str">
            <v>Equipements sportifs de proximité</v>
          </cell>
          <cell r="F171" t="str">
            <v>Structures pour planches à roulettes (skate boards), patins à roulettes (roller skates), patins en ligne (in-line skates) et vélos bicross</v>
          </cell>
          <cell r="G171" t="str">
            <v>b</v>
          </cell>
          <cell r="H171">
            <v>3</v>
          </cell>
          <cell r="I171" t="str">
            <v>S52-401</v>
          </cell>
          <cell r="J171">
            <v>37146</v>
          </cell>
          <cell r="L171">
            <v>36039</v>
          </cell>
          <cell r="M171" t="str">
            <v>Ok</v>
          </cell>
        </row>
        <row r="172">
          <cell r="A172" t="str">
            <v>NF</v>
          </cell>
          <cell r="B172" t="str">
            <v>S</v>
          </cell>
          <cell r="C172" t="str">
            <v>52-901</v>
          </cell>
          <cell r="D172">
            <v>36039</v>
          </cell>
          <cell r="E172" t="str">
            <v>Equipements sportifs de proximité</v>
          </cell>
          <cell r="F172" t="str">
            <v>Equipements sportifs de plein air en accès libre . Exigences de sécurité et méthodes d'essais</v>
          </cell>
          <cell r="G172" t="str">
            <v>b</v>
          </cell>
          <cell r="H172">
            <v>3</v>
          </cell>
          <cell r="I172" t="str">
            <v>S52-901</v>
          </cell>
          <cell r="J172">
            <v>36529</v>
          </cell>
          <cell r="L172">
            <v>36039</v>
          </cell>
          <cell r="M172" t="str">
            <v>Ok</v>
          </cell>
        </row>
        <row r="174">
          <cell r="A174" t="str">
            <v>NF</v>
          </cell>
          <cell r="B174" t="str">
            <v>EN</v>
          </cell>
          <cell r="C174" t="str">
            <v>ISO14001</v>
          </cell>
          <cell r="D174">
            <v>35339</v>
          </cell>
          <cell r="E174" t="str">
            <v>Systèmes de management environnemental</v>
          </cell>
          <cell r="F174" t="str">
            <v>Spécifications et lignes directrices pour son utilisation</v>
          </cell>
          <cell r="G174" t="str">
            <v>b</v>
          </cell>
          <cell r="H174" t="str">
            <v>GAQ1</v>
          </cell>
          <cell r="I174" t="str">
            <v>X30-200</v>
          </cell>
          <cell r="J174">
            <v>36529</v>
          </cell>
          <cell r="K174" t="str">
            <v>rappel</v>
          </cell>
          <cell r="L174">
            <v>35339</v>
          </cell>
          <cell r="M174" t="str">
            <v>Ok</v>
          </cell>
        </row>
        <row r="175">
          <cell r="A175" t="str">
            <v>NF</v>
          </cell>
          <cell r="B175" t="str">
            <v>EN</v>
          </cell>
          <cell r="C175" t="str">
            <v>ISO14004</v>
          </cell>
          <cell r="D175">
            <v>35370</v>
          </cell>
          <cell r="E175" t="str">
            <v>Systèmes de management environnemental</v>
          </cell>
          <cell r="F175" t="str">
            <v>Lignes directrices générales concernant les principes , les systèmes et les techniques de mise en oeuvre</v>
          </cell>
          <cell r="G175" t="str">
            <v>b</v>
          </cell>
          <cell r="H175" t="str">
            <v>GAQ1</v>
          </cell>
          <cell r="I175" t="str">
            <v>X30-204</v>
          </cell>
          <cell r="J175">
            <v>36529</v>
          </cell>
          <cell r="K175" t="str">
            <v>NF EN ISO 2178  rappel</v>
          </cell>
          <cell r="L175">
            <v>35370</v>
          </cell>
          <cell r="M175" t="str">
            <v>Ok</v>
          </cell>
        </row>
        <row r="176">
          <cell r="A176" t="str">
            <v>NF</v>
          </cell>
          <cell r="B176" t="str">
            <v>EN</v>
          </cell>
          <cell r="C176" t="str">
            <v>ISO14010</v>
          </cell>
          <cell r="D176">
            <v>35370</v>
          </cell>
          <cell r="E176" t="str">
            <v>Lignes directrices pour l'audit environnemental</v>
          </cell>
          <cell r="F176" t="str">
            <v>Principes généraux</v>
          </cell>
          <cell r="G176" t="str">
            <v>b</v>
          </cell>
          <cell r="H176" t="str">
            <v>GAQ1</v>
          </cell>
          <cell r="I176" t="str">
            <v>X30-210</v>
          </cell>
          <cell r="J176">
            <v>36529</v>
          </cell>
          <cell r="L176">
            <v>35370</v>
          </cell>
          <cell r="M176" t="str">
            <v>Ok</v>
          </cell>
        </row>
        <row r="177">
          <cell r="A177" t="str">
            <v>NF</v>
          </cell>
          <cell r="B177" t="str">
            <v>EN</v>
          </cell>
          <cell r="C177" t="str">
            <v>ISO14011</v>
          </cell>
          <cell r="D177">
            <v>35370</v>
          </cell>
          <cell r="E177" t="str">
            <v>Lignes directrices pour l'audit environnemental</v>
          </cell>
          <cell r="F177" t="str">
            <v>Procédures d'audit</v>
          </cell>
          <cell r="G177" t="str">
            <v>b</v>
          </cell>
          <cell r="H177" t="str">
            <v>GAQ1</v>
          </cell>
          <cell r="I177" t="str">
            <v>X30-211</v>
          </cell>
          <cell r="J177">
            <v>36529</v>
          </cell>
          <cell r="K177" t="str">
            <v>rappel</v>
          </cell>
          <cell r="L177">
            <v>35370</v>
          </cell>
          <cell r="M177" t="str">
            <v>Ok</v>
          </cell>
        </row>
        <row r="178">
          <cell r="A178" t="str">
            <v>NF</v>
          </cell>
          <cell r="B178" t="str">
            <v>EN</v>
          </cell>
          <cell r="C178" t="str">
            <v>ISO8402</v>
          </cell>
          <cell r="D178">
            <v>34881</v>
          </cell>
          <cell r="E178" t="str">
            <v>Management de la qualité et assurance de la qualité</v>
          </cell>
          <cell r="F178" t="str">
            <v>Vocabulaire</v>
          </cell>
          <cell r="G178" t="str">
            <v>b</v>
          </cell>
          <cell r="H178" t="str">
            <v>GAQ1</v>
          </cell>
          <cell r="I178" t="str">
            <v>X50-120</v>
          </cell>
          <cell r="J178">
            <v>36529</v>
          </cell>
          <cell r="L178">
            <v>34881</v>
          </cell>
          <cell r="M178" t="str">
            <v>Chgt</v>
          </cell>
          <cell r="N178" t="str">
            <v>ISO 9000</v>
          </cell>
          <cell r="O178">
            <v>36861</v>
          </cell>
        </row>
        <row r="179">
          <cell r="A179" t="str">
            <v>NF</v>
          </cell>
          <cell r="B179" t="str">
            <v>X</v>
          </cell>
          <cell r="C179" t="str">
            <v>07-001</v>
          </cell>
          <cell r="D179">
            <v>1993</v>
          </cell>
          <cell r="E179" t="str">
            <v>Vocabulaire international des termes fondamentaux et généraux de métrologie</v>
          </cell>
          <cell r="G179" t="str">
            <v>archive</v>
          </cell>
          <cell r="H179" t="str">
            <v>comines</v>
          </cell>
          <cell r="I179" t="str">
            <v>X07-001</v>
          </cell>
          <cell r="J179" t="str">
            <v>*****</v>
          </cell>
          <cell r="K179" t="str">
            <v>Voir nouvelle édition Déc 94</v>
          </cell>
          <cell r="L179">
            <v>34639</v>
          </cell>
          <cell r="M179" t="str">
            <v>Chgt</v>
          </cell>
          <cell r="N179" t="str">
            <v>Voir nouvelle édition Déc 94</v>
          </cell>
          <cell r="O179" t="str">
            <v>?</v>
          </cell>
        </row>
        <row r="180">
          <cell r="A180" t="str">
            <v>NF</v>
          </cell>
          <cell r="B180" t="str">
            <v>EN</v>
          </cell>
          <cell r="C180" t="str">
            <v>30012-1</v>
          </cell>
          <cell r="D180">
            <v>34366</v>
          </cell>
          <cell r="E180" t="str">
            <v>Exigences d'assurance de la qualité des équipements de mesure</v>
          </cell>
          <cell r="F180" t="str">
            <v>Partie 1 : Confirmation métrologique de l'équipement de mesure (Trilingue : Français, Anglais, Allemand)</v>
          </cell>
          <cell r="G180" t="str">
            <v>b</v>
          </cell>
          <cell r="H180" t="str">
            <v>GAQ1</v>
          </cell>
          <cell r="I180" t="str">
            <v>X07-009-1</v>
          </cell>
          <cell r="J180">
            <v>36529</v>
          </cell>
          <cell r="L180">
            <v>34366</v>
          </cell>
          <cell r="M180" t="str">
            <v>Ok</v>
          </cell>
        </row>
        <row r="181">
          <cell r="A181" t="str">
            <v>NF</v>
          </cell>
          <cell r="B181" t="str">
            <v>X</v>
          </cell>
          <cell r="C181" t="str">
            <v>07-010</v>
          </cell>
          <cell r="D181">
            <v>33939</v>
          </cell>
          <cell r="E181" t="str">
            <v>Métrologie</v>
          </cell>
          <cell r="F181" t="str">
            <v>La fonction métrologique dans l'entreprise</v>
          </cell>
          <cell r="G181" t="str">
            <v>b</v>
          </cell>
          <cell r="H181" t="str">
            <v>GAQ1</v>
          </cell>
          <cell r="I181" t="str">
            <v>X07-010</v>
          </cell>
          <cell r="J181">
            <v>36529</v>
          </cell>
          <cell r="L181">
            <v>33939</v>
          </cell>
          <cell r="M181" t="str">
            <v>Ok</v>
          </cell>
        </row>
        <row r="182">
          <cell r="B182" t="str">
            <v>X</v>
          </cell>
          <cell r="C182" t="str">
            <v>07-011</v>
          </cell>
          <cell r="D182">
            <v>33147</v>
          </cell>
          <cell r="E182" t="str">
            <v>Métrologie // Nouvelle édition Déc 94</v>
          </cell>
          <cell r="F182" t="str">
            <v>Constat de vérification des moyens de mesure</v>
          </cell>
          <cell r="G182" t="str">
            <v>archive</v>
          </cell>
          <cell r="H182" t="str">
            <v>GAQ1</v>
          </cell>
          <cell r="I182" t="str">
            <v>X07-011</v>
          </cell>
          <cell r="J182" t="str">
            <v>*****</v>
          </cell>
          <cell r="L182">
            <v>33147</v>
          </cell>
          <cell r="M182" t="str">
            <v>archive</v>
          </cell>
          <cell r="N182" t="str">
            <v>?</v>
          </cell>
          <cell r="O182" t="str">
            <v>?</v>
          </cell>
        </row>
        <row r="183">
          <cell r="B183" t="str">
            <v>X</v>
          </cell>
          <cell r="C183" t="str">
            <v>07-015</v>
          </cell>
          <cell r="D183">
            <v>34304</v>
          </cell>
          <cell r="E183" t="str">
            <v>Métrologie - Essais - Métrologie dans l'entreprise</v>
          </cell>
          <cell r="F183" t="str">
            <v>Raccordement des résultats de mesure aux étalons</v>
          </cell>
          <cell r="G183" t="str">
            <v>b</v>
          </cell>
          <cell r="H183" t="str">
            <v>GAQ1</v>
          </cell>
          <cell r="I183" t="str">
            <v>X07-015</v>
          </cell>
          <cell r="J183">
            <v>36529</v>
          </cell>
          <cell r="L183">
            <v>34304</v>
          </cell>
          <cell r="M183" t="str">
            <v>Ok</v>
          </cell>
        </row>
        <row r="184">
          <cell r="B184" t="str">
            <v>X</v>
          </cell>
          <cell r="C184" t="str">
            <v>07-016</v>
          </cell>
          <cell r="D184">
            <v>34304</v>
          </cell>
          <cell r="E184" t="str">
            <v>Métrologie - Essais - Métrologie dans l'entreprise</v>
          </cell>
          <cell r="F184" t="str">
            <v>Modalités pratiques pour l'établissement des procédures d'étalonnage et de vérification des moyens de mesure</v>
          </cell>
          <cell r="G184" t="str">
            <v>b</v>
          </cell>
          <cell r="H184" t="str">
            <v>GAQ1</v>
          </cell>
          <cell r="I184" t="str">
            <v>X07-016</v>
          </cell>
          <cell r="J184">
            <v>36529</v>
          </cell>
          <cell r="L184">
            <v>34304</v>
          </cell>
          <cell r="M184" t="str">
            <v>Ok</v>
          </cell>
        </row>
        <row r="185">
          <cell r="B185" t="str">
            <v>X</v>
          </cell>
          <cell r="C185" t="str">
            <v>07-143</v>
          </cell>
          <cell r="D185">
            <v>34304</v>
          </cell>
          <cell r="E185" t="str">
            <v>Métrologie - Essais - conception et réalisation des essais</v>
          </cell>
          <cell r="F185" t="str">
            <v>Pertinence et représentativité des essais</v>
          </cell>
          <cell r="G185" t="str">
            <v>b</v>
          </cell>
          <cell r="H185" t="str">
            <v>GAQ1</v>
          </cell>
          <cell r="I185" t="str">
            <v>X07-143</v>
          </cell>
          <cell r="J185">
            <v>36529</v>
          </cell>
          <cell r="L185">
            <v>34304</v>
          </cell>
          <cell r="M185" t="str">
            <v>Ok</v>
          </cell>
        </row>
        <row r="186">
          <cell r="A186" t="str">
            <v>NF</v>
          </cell>
          <cell r="B186" t="str">
            <v>EN ISO</v>
          </cell>
          <cell r="C186">
            <v>14001</v>
          </cell>
          <cell r="D186">
            <v>35339</v>
          </cell>
          <cell r="E186" t="str">
            <v>Systèmes de management environnemental</v>
          </cell>
          <cell r="F186" t="str">
            <v>Spécifications et lignes directrices pour son utilisation</v>
          </cell>
          <cell r="G186" t="str">
            <v>b</v>
          </cell>
          <cell r="H186" t="str">
            <v>GAQ1</v>
          </cell>
          <cell r="I186" t="str">
            <v>X07-143</v>
          </cell>
          <cell r="J186">
            <v>36529</v>
          </cell>
          <cell r="L186">
            <v>34304</v>
          </cell>
          <cell r="M186" t="str">
            <v>Ok</v>
          </cell>
        </row>
        <row r="187">
          <cell r="C187">
            <v>8402</v>
          </cell>
          <cell r="D187">
            <v>34425</v>
          </cell>
          <cell r="E187" t="str">
            <v>Management de la qualité et assurance de la qualité</v>
          </cell>
          <cell r="F187" t="str">
            <v>Vocabulaire</v>
          </cell>
          <cell r="G187" t="str">
            <v>archive</v>
          </cell>
          <cell r="H187" t="str">
            <v>GAQ1</v>
          </cell>
          <cell r="I187" t="str">
            <v>X50-120</v>
          </cell>
          <cell r="J187" t="str">
            <v>*****</v>
          </cell>
          <cell r="L187">
            <v>34425</v>
          </cell>
          <cell r="M187" t="str">
            <v>Chgt</v>
          </cell>
          <cell r="N187" t="str">
            <v>ISO 9000</v>
          </cell>
          <cell r="O187">
            <v>36861</v>
          </cell>
        </row>
        <row r="188">
          <cell r="A188" t="str">
            <v>NF</v>
          </cell>
          <cell r="B188" t="str">
            <v>EN</v>
          </cell>
          <cell r="C188">
            <v>29000</v>
          </cell>
          <cell r="D188">
            <v>32478</v>
          </cell>
          <cell r="E188" t="str">
            <v>Normes pour la gestion de la qualité et l'assurance de la qualité</v>
          </cell>
          <cell r="F188" t="str">
            <v>Lignes directrices pour la selection et l'utilisation</v>
          </cell>
          <cell r="G188" t="str">
            <v>archive</v>
          </cell>
          <cell r="H188" t="str">
            <v>GAQ1</v>
          </cell>
          <cell r="I188" t="str">
            <v>X50-121</v>
          </cell>
          <cell r="J188">
            <v>36915</v>
          </cell>
        </row>
        <row r="189">
          <cell r="A189" t="str">
            <v>NF</v>
          </cell>
          <cell r="B189" t="str">
            <v>EN</v>
          </cell>
          <cell r="C189" t="str">
            <v>9000-1</v>
          </cell>
          <cell r="D189">
            <v>34547</v>
          </cell>
          <cell r="E189" t="str">
            <v>Norme pour le management de la qualité et l'assurance de la qualité</v>
          </cell>
          <cell r="F189" t="str">
            <v>Partie 1 : Lignes directrices pour leur sélection et utilisation</v>
          </cell>
          <cell r="G189" t="str">
            <v>b</v>
          </cell>
          <cell r="H189" t="str">
            <v>GAQ1</v>
          </cell>
          <cell r="I189" t="str">
            <v>X50-121-1</v>
          </cell>
          <cell r="J189">
            <v>36529</v>
          </cell>
          <cell r="L189">
            <v>34547</v>
          </cell>
          <cell r="M189" t="str">
            <v>Chgt</v>
          </cell>
          <cell r="N189" t="str">
            <v>ISO 9000</v>
          </cell>
          <cell r="O189">
            <v>36861</v>
          </cell>
        </row>
        <row r="190">
          <cell r="B190" t="str">
            <v>X</v>
          </cell>
          <cell r="C190" t="str">
            <v>50-121-2</v>
          </cell>
          <cell r="D190">
            <v>34516</v>
          </cell>
          <cell r="E190" t="str">
            <v>Normes pour le management de la qualité et l'assurance de la qualité</v>
          </cell>
          <cell r="F190" t="str">
            <v>Partie 2 : Lignes directrices pour l'application de l'ISO 9001, l'ISO 9002 et l'ISO 9003</v>
          </cell>
          <cell r="G190" t="str">
            <v>b</v>
          </cell>
          <cell r="H190" t="str">
            <v>GAQ1</v>
          </cell>
          <cell r="I190" t="str">
            <v>X50-121-2</v>
          </cell>
          <cell r="J190">
            <v>36529</v>
          </cell>
          <cell r="L190">
            <v>34516</v>
          </cell>
          <cell r="M190" t="str">
            <v>Chgt</v>
          </cell>
          <cell r="N190" t="str">
            <v>ISO 9000</v>
          </cell>
          <cell r="O190">
            <v>36861</v>
          </cell>
        </row>
        <row r="191">
          <cell r="A191" t="str">
            <v>NF</v>
          </cell>
          <cell r="B191" t="str">
            <v>EN</v>
          </cell>
          <cell r="C191" t="str">
            <v>29000-3</v>
          </cell>
          <cell r="D191">
            <v>34274</v>
          </cell>
          <cell r="E191" t="str">
            <v>Normes pour la gestion de la qualité et l'assurance de la qualité</v>
          </cell>
          <cell r="F191" t="str">
            <v>Partie 3 : Lignes directrices pour l'application de l'ISO 9001 au développement, à la mise à disposition et à la maintenance du logiciel</v>
          </cell>
          <cell r="G191" t="str">
            <v>b</v>
          </cell>
          <cell r="H191" t="str">
            <v>GAQ1</v>
          </cell>
          <cell r="I191" t="str">
            <v>X50-121-3</v>
          </cell>
          <cell r="J191">
            <v>36529</v>
          </cell>
          <cell r="L191">
            <v>36251</v>
          </cell>
          <cell r="M191" t="str">
            <v>Chgt</v>
          </cell>
          <cell r="N191" t="str">
            <v>ISO 9000</v>
          </cell>
          <cell r="O191">
            <v>36861</v>
          </cell>
        </row>
        <row r="192">
          <cell r="A192" t="str">
            <v>NF</v>
          </cell>
          <cell r="B192" t="str">
            <v>EN</v>
          </cell>
          <cell r="C192" t="str">
            <v>9004-1</v>
          </cell>
          <cell r="D192">
            <v>34547</v>
          </cell>
          <cell r="E192" t="str">
            <v>Norme pour le management de la qualité et éléments de système qualité</v>
          </cell>
          <cell r="F192" t="str">
            <v>Partie 1 : Lignes directrices </v>
          </cell>
          <cell r="G192" t="str">
            <v>b</v>
          </cell>
          <cell r="H192" t="str">
            <v>GAQ1</v>
          </cell>
          <cell r="I192" t="str">
            <v>X50-122-1</v>
          </cell>
          <cell r="J192">
            <v>36529</v>
          </cell>
          <cell r="L192">
            <v>34547</v>
          </cell>
          <cell r="M192" t="str">
            <v>Chgt</v>
          </cell>
          <cell r="N192" t="str">
            <v>ISO 9000</v>
          </cell>
          <cell r="O192">
            <v>36861</v>
          </cell>
        </row>
        <row r="193">
          <cell r="A193" t="str">
            <v>NF</v>
          </cell>
          <cell r="B193" t="str">
            <v>EN</v>
          </cell>
          <cell r="C193" t="str">
            <v>29004-2</v>
          </cell>
          <cell r="D193">
            <v>34547</v>
          </cell>
          <cell r="E193" t="str">
            <v>Gestion de la qualité et éléments de systèmes qualité</v>
          </cell>
          <cell r="F193" t="str">
            <v>Partie 2 : Lignes directrices pour les services</v>
          </cell>
          <cell r="G193" t="str">
            <v>b</v>
          </cell>
          <cell r="H193" t="str">
            <v>GAQ1</v>
          </cell>
          <cell r="I193" t="str">
            <v>X50-122-2</v>
          </cell>
          <cell r="J193">
            <v>36529</v>
          </cell>
          <cell r="L193">
            <v>34547</v>
          </cell>
          <cell r="M193" t="str">
            <v>Chgt</v>
          </cell>
          <cell r="N193" t="str">
            <v>ISO 9000</v>
          </cell>
          <cell r="O193">
            <v>36861</v>
          </cell>
        </row>
        <row r="194">
          <cell r="B194" t="str">
            <v>X</v>
          </cell>
          <cell r="C194" t="str">
            <v>50-122-3</v>
          </cell>
          <cell r="D194">
            <v>34516</v>
          </cell>
          <cell r="E194" t="str">
            <v>Management de la qualité et éléments de système qualité</v>
          </cell>
          <cell r="F194" t="str">
            <v>Partie 3 : Lignes directrices pour les produits issus de processus à carractère continu</v>
          </cell>
          <cell r="G194" t="str">
            <v>b</v>
          </cell>
          <cell r="H194" t="str">
            <v>GAQ1</v>
          </cell>
          <cell r="I194" t="str">
            <v>X50-122-3</v>
          </cell>
          <cell r="J194">
            <v>36529</v>
          </cell>
          <cell r="L194">
            <v>34516</v>
          </cell>
          <cell r="M194" t="str">
            <v>Ok</v>
          </cell>
        </row>
        <row r="195">
          <cell r="B195" t="str">
            <v>X</v>
          </cell>
          <cell r="C195" t="str">
            <v>50-122-4</v>
          </cell>
          <cell r="D195">
            <v>34516</v>
          </cell>
          <cell r="E195" t="str">
            <v>Management de la qualité et éléments de système qualité</v>
          </cell>
          <cell r="F195" t="str">
            <v>Partie 4 : Lignes directrices pour l'amélioration de la qualité</v>
          </cell>
          <cell r="G195" t="str">
            <v>b</v>
          </cell>
          <cell r="H195" t="str">
            <v>GAQ1</v>
          </cell>
          <cell r="I195" t="str">
            <v>X50-122-4</v>
          </cell>
          <cell r="J195">
            <v>36529</v>
          </cell>
          <cell r="L195">
            <v>34516</v>
          </cell>
          <cell r="M195" t="str">
            <v>Ok</v>
          </cell>
        </row>
        <row r="196">
          <cell r="B196" t="str">
            <v>X</v>
          </cell>
          <cell r="C196" t="str">
            <v>50-124</v>
          </cell>
          <cell r="D196">
            <v>33573</v>
          </cell>
          <cell r="E196" t="str">
            <v>Qualité et management - Vision 2000 - Mise en oeuvre des normes internationales dans le domaine de la qualité</v>
          </cell>
          <cell r="F196" t="str">
            <v>Une stratégie pour les années 90 (Bilingue : Français, Anglais)</v>
          </cell>
          <cell r="G196" t="str">
            <v>b</v>
          </cell>
          <cell r="H196" t="str">
            <v>GAQ1</v>
          </cell>
          <cell r="I196" t="str">
            <v>X50-124</v>
          </cell>
          <cell r="J196">
            <v>36529</v>
          </cell>
          <cell r="L196">
            <v>33573</v>
          </cell>
          <cell r="M196" t="str">
            <v>Ok</v>
          </cell>
        </row>
        <row r="197">
          <cell r="A197" t="str">
            <v>NF</v>
          </cell>
          <cell r="B197" t="str">
            <v>X</v>
          </cell>
          <cell r="C197" t="str">
            <v>50-125</v>
          </cell>
          <cell r="D197">
            <v>1994</v>
          </cell>
          <cell r="E197" t="str">
            <v>Management de la qualité et assurance de la qualité  // Nouvelle édition Août 95</v>
          </cell>
          <cell r="F197" t="str">
            <v>Vocabulaire - Termes complémentaires (Bilingue : Français, Anglais)</v>
          </cell>
          <cell r="G197" t="str">
            <v>archive</v>
          </cell>
          <cell r="H197" t="str">
            <v>GAQ1</v>
          </cell>
          <cell r="I197" t="str">
            <v>X50-125</v>
          </cell>
          <cell r="J197" t="str">
            <v>*****</v>
          </cell>
          <cell r="L197">
            <v>1994</v>
          </cell>
          <cell r="M197" t="str">
            <v>archive</v>
          </cell>
          <cell r="N197" t="str">
            <v>ISO 9000</v>
          </cell>
          <cell r="O197">
            <v>36861</v>
          </cell>
        </row>
        <row r="198">
          <cell r="B198" t="str">
            <v>X</v>
          </cell>
          <cell r="C198" t="str">
            <v>50-126</v>
          </cell>
          <cell r="D198">
            <v>31686</v>
          </cell>
          <cell r="E198" t="str">
            <v>Gestion de la qualité</v>
          </cell>
          <cell r="F198" t="str">
            <v>Guide d'évaluation des couts résultant de la non-qualité</v>
          </cell>
          <cell r="G198" t="str">
            <v>b</v>
          </cell>
          <cell r="H198" t="str">
            <v>GAQ1</v>
          </cell>
          <cell r="I198" t="str">
            <v>X50-126</v>
          </cell>
          <cell r="J198">
            <v>36529</v>
          </cell>
          <cell r="L198">
            <v>31686</v>
          </cell>
          <cell r="M198" t="str">
            <v>Ok</v>
          </cell>
        </row>
        <row r="199">
          <cell r="A199" t="str">
            <v>NF</v>
          </cell>
          <cell r="B199" t="str">
            <v>X</v>
          </cell>
          <cell r="C199" t="str">
            <v>50-128</v>
          </cell>
          <cell r="D199">
            <v>33208</v>
          </cell>
          <cell r="E199" t="str">
            <v>Gestion de la qualité et éléments de systèmes qualité</v>
          </cell>
          <cell r="F199" t="str">
            <v>Lignes directrices pour les achats et les approvisionnements</v>
          </cell>
          <cell r="G199" t="str">
            <v>b</v>
          </cell>
          <cell r="H199" t="str">
            <v>GAQ1</v>
          </cell>
          <cell r="I199" t="str">
            <v>X50-128</v>
          </cell>
          <cell r="J199">
            <v>36529</v>
          </cell>
          <cell r="L199">
            <v>33208</v>
          </cell>
          <cell r="M199" t="str">
            <v>Ok</v>
          </cell>
        </row>
        <row r="200">
          <cell r="A200" t="str">
            <v>NF</v>
          </cell>
          <cell r="B200" t="str">
            <v>EN</v>
          </cell>
          <cell r="C200" t="str">
            <v>9001</v>
          </cell>
          <cell r="D200">
            <v>34547</v>
          </cell>
          <cell r="E200" t="str">
            <v>Systèmes qualité</v>
          </cell>
          <cell r="F200" t="str">
            <v>Modèle pour l'assurance de la qualité en conception, développement, production, installation et prestations associées</v>
          </cell>
          <cell r="G200" t="str">
            <v>b</v>
          </cell>
          <cell r="H200" t="str">
            <v>GAQ1</v>
          </cell>
          <cell r="I200" t="str">
            <v>X50-131</v>
          </cell>
          <cell r="J200">
            <v>36529</v>
          </cell>
          <cell r="L200">
            <v>34547</v>
          </cell>
          <cell r="M200" t="str">
            <v>Chgt</v>
          </cell>
          <cell r="N200" t="str">
            <v>ISO 9000</v>
          </cell>
          <cell r="O200">
            <v>36861</v>
          </cell>
        </row>
        <row r="201">
          <cell r="A201" t="str">
            <v>NF</v>
          </cell>
          <cell r="B201" t="str">
            <v>EN</v>
          </cell>
          <cell r="C201" t="str">
            <v>9002</v>
          </cell>
          <cell r="D201">
            <v>34547</v>
          </cell>
          <cell r="E201" t="str">
            <v>Systèmes qualité</v>
          </cell>
          <cell r="F201" t="str">
            <v>Modèle pour l'assurance de la qualité en production, installation et prestations associées</v>
          </cell>
          <cell r="G201" t="str">
            <v>b</v>
          </cell>
          <cell r="H201" t="str">
            <v>GAQ1</v>
          </cell>
          <cell r="I201" t="str">
            <v>X50-132</v>
          </cell>
          <cell r="J201">
            <v>36529</v>
          </cell>
          <cell r="L201">
            <v>34547</v>
          </cell>
          <cell r="M201" t="str">
            <v>Chgt</v>
          </cell>
          <cell r="N201" t="str">
            <v>ISO 9000</v>
          </cell>
          <cell r="O201">
            <v>36861</v>
          </cell>
        </row>
        <row r="202">
          <cell r="A202" t="str">
            <v>NF</v>
          </cell>
          <cell r="B202" t="str">
            <v>EN</v>
          </cell>
          <cell r="C202" t="str">
            <v>9003</v>
          </cell>
          <cell r="D202">
            <v>34547</v>
          </cell>
          <cell r="E202" t="str">
            <v>Systèmes qualité</v>
          </cell>
          <cell r="F202" t="str">
            <v>Modèle pour l'assurance de la qualité en contrôle et essais finals</v>
          </cell>
          <cell r="G202" t="str">
            <v>b</v>
          </cell>
          <cell r="H202" t="str">
            <v>GAQ1</v>
          </cell>
          <cell r="I202" t="str">
            <v>X50-133</v>
          </cell>
          <cell r="J202">
            <v>36529</v>
          </cell>
          <cell r="L202">
            <v>34547</v>
          </cell>
          <cell r="M202" t="str">
            <v>Chgt</v>
          </cell>
          <cell r="N202" t="str">
            <v>ISO 9000</v>
          </cell>
          <cell r="O202">
            <v>36861</v>
          </cell>
        </row>
        <row r="203">
          <cell r="A203" t="str">
            <v>NF</v>
          </cell>
          <cell r="B203" t="str">
            <v>EN</v>
          </cell>
          <cell r="C203" t="str">
            <v>30011-1</v>
          </cell>
          <cell r="D203">
            <v>34182</v>
          </cell>
          <cell r="E203" t="str">
            <v>Lignes directrices pour l'audit des systèmes qualité</v>
          </cell>
          <cell r="F203" t="str">
            <v>Partie 1 : Audit</v>
          </cell>
          <cell r="G203" t="str">
            <v>b</v>
          </cell>
          <cell r="H203" t="str">
            <v>GAQ1</v>
          </cell>
          <cell r="I203" t="str">
            <v>X50-136-1</v>
          </cell>
          <cell r="J203">
            <v>36529</v>
          </cell>
          <cell r="L203">
            <v>34182</v>
          </cell>
          <cell r="M203" t="str">
            <v>Ok</v>
          </cell>
        </row>
        <row r="204">
          <cell r="A204" t="str">
            <v>NF</v>
          </cell>
          <cell r="B204" t="str">
            <v>EN</v>
          </cell>
          <cell r="C204" t="str">
            <v>30011-2</v>
          </cell>
          <cell r="D204">
            <v>34182</v>
          </cell>
          <cell r="E204" t="str">
            <v>Lignes directrices pour l'audit des systèmes qualité</v>
          </cell>
          <cell r="F204" t="str">
            <v>Partie 2 : Critères de qualification pour les auditeurs de système qualité</v>
          </cell>
          <cell r="G204" t="str">
            <v>b</v>
          </cell>
          <cell r="H204" t="str">
            <v>GAQ1</v>
          </cell>
          <cell r="I204" t="str">
            <v>X50-136-2</v>
          </cell>
          <cell r="J204">
            <v>36529</v>
          </cell>
          <cell r="L204">
            <v>34182</v>
          </cell>
          <cell r="M204" t="str">
            <v>Ok</v>
          </cell>
        </row>
        <row r="205">
          <cell r="A205" t="str">
            <v>NF</v>
          </cell>
          <cell r="B205" t="str">
            <v>EN</v>
          </cell>
          <cell r="C205" t="str">
            <v>30011-3</v>
          </cell>
          <cell r="D205">
            <v>34182</v>
          </cell>
          <cell r="E205" t="str">
            <v>Lignes directrices pour l'audit des systèmes qualité</v>
          </cell>
          <cell r="F205" t="str">
            <v>Partie 3 : Gestion des programmes d'audit</v>
          </cell>
          <cell r="G205" t="str">
            <v>b</v>
          </cell>
          <cell r="H205" t="str">
            <v>GAQ1</v>
          </cell>
          <cell r="I205" t="str">
            <v>X50-136-3</v>
          </cell>
          <cell r="J205">
            <v>36529</v>
          </cell>
          <cell r="L205">
            <v>34182</v>
          </cell>
          <cell r="M205" t="str">
            <v>Ok</v>
          </cell>
        </row>
        <row r="206">
          <cell r="A206" t="str">
            <v>NF</v>
          </cell>
          <cell r="B206" t="str">
            <v>X</v>
          </cell>
          <cell r="C206" t="str">
            <v>50-142</v>
          </cell>
          <cell r="D206">
            <v>33208</v>
          </cell>
          <cell r="E206" t="str">
            <v>Relations client fournisseur - Qualité des essais</v>
          </cell>
          <cell r="F206" t="str">
            <v>Lignes directrices pour demander et organiser les essais</v>
          </cell>
          <cell r="G206" t="str">
            <v>b</v>
          </cell>
          <cell r="H206" t="str">
            <v>GAQ1</v>
          </cell>
          <cell r="I206" t="str">
            <v>X50-142</v>
          </cell>
          <cell r="J206">
            <v>36529</v>
          </cell>
          <cell r="L206">
            <v>33208</v>
          </cell>
          <cell r="M206" t="str">
            <v>Ok</v>
          </cell>
        </row>
        <row r="207">
          <cell r="A207" t="str">
            <v>NF</v>
          </cell>
          <cell r="B207" t="str">
            <v>X</v>
          </cell>
          <cell r="C207" t="str">
            <v>50-150</v>
          </cell>
          <cell r="D207">
            <v>33086</v>
          </cell>
          <cell r="E207" t="str">
            <v>Analyse la valeur - Analyse Fonctionnelle  // Nouvelle édition Nov 96</v>
          </cell>
          <cell r="F207" t="str">
            <v>Vocabulaire</v>
          </cell>
          <cell r="G207" t="str">
            <v>archive</v>
          </cell>
          <cell r="H207" t="str">
            <v>GAQ1</v>
          </cell>
          <cell r="I207" t="str">
            <v>X50-150</v>
          </cell>
          <cell r="J207" t="str">
            <v>*****</v>
          </cell>
          <cell r="L207">
            <v>33086</v>
          </cell>
          <cell r="M207" t="str">
            <v>archive</v>
          </cell>
          <cell r="N207" t="str">
            <v>?</v>
          </cell>
          <cell r="O207" t="str">
            <v>?</v>
          </cell>
        </row>
        <row r="208">
          <cell r="A208" t="str">
            <v>NF</v>
          </cell>
          <cell r="B208" t="str">
            <v>X</v>
          </cell>
          <cell r="C208" t="str">
            <v>50-151</v>
          </cell>
          <cell r="D208">
            <v>33573</v>
          </cell>
          <cell r="E208" t="str">
            <v>Analyse la valeur - Analyse Fonctionnelle</v>
          </cell>
          <cell r="F208" t="str">
            <v>Expression fonctionnelle du besoin et cahier des charges fonctionnel</v>
          </cell>
          <cell r="G208" t="str">
            <v>b</v>
          </cell>
          <cell r="H208" t="str">
            <v>GAQ1</v>
          </cell>
          <cell r="I208" t="str">
            <v>X50-151</v>
          </cell>
          <cell r="J208">
            <v>36529</v>
          </cell>
          <cell r="L208">
            <v>33573</v>
          </cell>
          <cell r="M208" t="str">
            <v>Ok</v>
          </cell>
        </row>
        <row r="209">
          <cell r="A209" t="str">
            <v>NF</v>
          </cell>
          <cell r="B209" t="str">
            <v>X</v>
          </cell>
          <cell r="C209" t="str">
            <v>50-152</v>
          </cell>
          <cell r="D209">
            <v>33086</v>
          </cell>
          <cell r="E209" t="str">
            <v>Analyse de la valeur</v>
          </cell>
          <cell r="F209" t="str">
            <v>Caractéristiques fondamentales</v>
          </cell>
          <cell r="G209" t="str">
            <v>b</v>
          </cell>
          <cell r="H209" t="str">
            <v>GAQ1</v>
          </cell>
          <cell r="I209" t="str">
            <v>X50-152</v>
          </cell>
          <cell r="J209">
            <v>36529</v>
          </cell>
          <cell r="L209">
            <v>33086</v>
          </cell>
          <cell r="M209" t="str">
            <v>Ok</v>
          </cell>
        </row>
        <row r="210">
          <cell r="B210" t="str">
            <v>X</v>
          </cell>
          <cell r="C210" t="str">
            <v>50-153</v>
          </cell>
          <cell r="D210">
            <v>31168</v>
          </cell>
          <cell r="F210" t="str">
            <v>recommandations pour sa mise en oeuvre</v>
          </cell>
          <cell r="G210" t="str">
            <v>b</v>
          </cell>
          <cell r="H210" t="str">
            <v>GAQ1</v>
          </cell>
          <cell r="I210" t="str">
            <v>X50-153</v>
          </cell>
          <cell r="J210">
            <v>36529</v>
          </cell>
          <cell r="L210" t="str">
            <v>mai-855</v>
          </cell>
          <cell r="M210" t="str">
            <v>Ok</v>
          </cell>
        </row>
        <row r="211">
          <cell r="A211" t="str">
            <v>NF</v>
          </cell>
          <cell r="B211" t="str">
            <v>X</v>
          </cell>
          <cell r="C211" t="str">
            <v>50-160</v>
          </cell>
          <cell r="D211">
            <v>35735</v>
          </cell>
          <cell r="E211" t="str">
            <v>Qualité et management</v>
          </cell>
          <cell r="F211" t="str">
            <v>Guide de rédaction d'un manuel qualité</v>
          </cell>
          <cell r="G211" t="str">
            <v>b</v>
          </cell>
          <cell r="H211" t="str">
            <v>GAQ1</v>
          </cell>
          <cell r="I211" t="str">
            <v>X50-160</v>
          </cell>
          <cell r="J211">
            <v>36529</v>
          </cell>
          <cell r="L211">
            <v>35735</v>
          </cell>
          <cell r="M211" t="str">
            <v>Ok</v>
          </cell>
        </row>
        <row r="212">
          <cell r="A212" t="str">
            <v>NF</v>
          </cell>
          <cell r="B212" t="str">
            <v>X</v>
          </cell>
          <cell r="C212" t="str">
            <v>50-160</v>
          </cell>
          <cell r="D212">
            <v>32417</v>
          </cell>
          <cell r="E212" t="str">
            <v>Gestion de la qualité</v>
          </cell>
          <cell r="F212" t="str">
            <v>Guide pour l'établissement d'un manuel qualité</v>
          </cell>
          <cell r="G212" t="str">
            <v>archive</v>
          </cell>
          <cell r="H212" t="str">
            <v>GAQ1</v>
          </cell>
          <cell r="I212" t="str">
            <v>X50-160</v>
          </cell>
          <cell r="J212" t="str">
            <v>*****</v>
          </cell>
          <cell r="L212">
            <v>32417</v>
          </cell>
          <cell r="M212" t="str">
            <v>archive</v>
          </cell>
          <cell r="N212" t="str">
            <v>NF X 50-160</v>
          </cell>
          <cell r="O212">
            <v>35735</v>
          </cell>
        </row>
        <row r="213">
          <cell r="B213" t="str">
            <v>X</v>
          </cell>
          <cell r="C213" t="str">
            <v>50-161</v>
          </cell>
          <cell r="D213">
            <v>32478</v>
          </cell>
          <cell r="E213" t="str">
            <v>Manuel qualité // remplacée par X50-16</v>
          </cell>
          <cell r="F213" t="str">
            <v>Guide pour la rédaction d'un manuel qualité</v>
          </cell>
          <cell r="G213" t="str">
            <v>archive</v>
          </cell>
          <cell r="H213" t="str">
            <v>GAQ1</v>
          </cell>
          <cell r="I213" t="str">
            <v>X50-161</v>
          </cell>
          <cell r="J213" t="str">
            <v>*****</v>
          </cell>
          <cell r="L213">
            <v>32478</v>
          </cell>
          <cell r="M213" t="str">
            <v>archive</v>
          </cell>
          <cell r="N213" t="str">
            <v>ISO 9000</v>
          </cell>
          <cell r="O213">
            <v>36861</v>
          </cell>
        </row>
        <row r="214">
          <cell r="B214" t="str">
            <v>X</v>
          </cell>
          <cell r="C214" t="str">
            <v>50-162</v>
          </cell>
          <cell r="D214">
            <v>33512</v>
          </cell>
          <cell r="E214" t="str">
            <v>Relations clients-fournisseurs // remplacée par X50-16</v>
          </cell>
          <cell r="F214" t="str">
            <v>Guide pour l'établissement du manuel d'assurance qualité</v>
          </cell>
          <cell r="G214" t="str">
            <v>archive</v>
          </cell>
          <cell r="H214" t="str">
            <v>GAQ1</v>
          </cell>
          <cell r="I214" t="str">
            <v>X50-162</v>
          </cell>
          <cell r="J214" t="str">
            <v>*****</v>
          </cell>
          <cell r="L214">
            <v>33512</v>
          </cell>
          <cell r="M214" t="str">
            <v>archive</v>
          </cell>
          <cell r="N214" t="str">
            <v>ISO 9000</v>
          </cell>
          <cell r="O214">
            <v>36861</v>
          </cell>
        </row>
        <row r="215">
          <cell r="B215" t="str">
            <v>X</v>
          </cell>
          <cell r="C215" t="str">
            <v>50-163</v>
          </cell>
          <cell r="D215">
            <v>33939</v>
          </cell>
          <cell r="E215" t="str">
            <v>Qualité et management</v>
          </cell>
          <cell r="F215" t="str">
            <v>Typologie et utilisation de la documentation décrivant les systèmes qualité</v>
          </cell>
          <cell r="G215" t="str">
            <v>b</v>
          </cell>
          <cell r="H215" t="str">
            <v>GAQ1</v>
          </cell>
          <cell r="I215" t="str">
            <v>X50-163</v>
          </cell>
          <cell r="J215">
            <v>36529</v>
          </cell>
          <cell r="L215">
            <v>33939</v>
          </cell>
          <cell r="M215" t="str">
            <v>Ok</v>
          </cell>
        </row>
        <row r="216">
          <cell r="A216" t="str">
            <v>NF</v>
          </cell>
          <cell r="B216" t="str">
            <v>X</v>
          </cell>
          <cell r="C216" t="str">
            <v>50-164</v>
          </cell>
          <cell r="D216">
            <v>33025</v>
          </cell>
          <cell r="E216" t="str">
            <v>Relations clients-fournisseurs</v>
          </cell>
          <cell r="F216" t="str">
            <v>Guide pour l'établissement d'un plan d'assurance qualité</v>
          </cell>
          <cell r="G216" t="str">
            <v>b</v>
          </cell>
          <cell r="H216" t="str">
            <v>GAQ1</v>
          </cell>
          <cell r="I216" t="str">
            <v>X50-164</v>
          </cell>
          <cell r="J216">
            <v>36529</v>
          </cell>
          <cell r="L216">
            <v>33025</v>
          </cell>
          <cell r="M216" t="str">
            <v>Ok</v>
          </cell>
        </row>
        <row r="217">
          <cell r="B217" t="str">
            <v>X</v>
          </cell>
          <cell r="C217" t="str">
            <v>50-180-1</v>
          </cell>
          <cell r="D217">
            <v>34425</v>
          </cell>
          <cell r="E217" t="str">
            <v>Qualité et management - Défauts de contribution du compte d'exploitation pour l'industrie et les services</v>
          </cell>
          <cell r="F217" t="str">
            <v>Partie 1 : Identification de la réserve cachée de productivité liée à la non-qualité du travail</v>
          </cell>
          <cell r="G217" t="str">
            <v>b</v>
          </cell>
          <cell r="H217" t="str">
            <v>GAQ1</v>
          </cell>
          <cell r="I217" t="str">
            <v>X50-180-1</v>
          </cell>
          <cell r="J217">
            <v>36529</v>
          </cell>
          <cell r="L217">
            <v>36312</v>
          </cell>
          <cell r="M217" t="str">
            <v>Chgt</v>
          </cell>
          <cell r="N217" t="str">
            <v>X 50-180-1</v>
          </cell>
          <cell r="O217">
            <v>36312</v>
          </cell>
        </row>
        <row r="218">
          <cell r="A218" t="str">
            <v>NF</v>
          </cell>
          <cell r="B218" t="str">
            <v>A</v>
          </cell>
          <cell r="C218" t="str">
            <v>55-105</v>
          </cell>
          <cell r="D218">
            <v>29312</v>
          </cell>
          <cell r="E218" t="str">
            <v>Plomb en saumons ( ou lingots)</v>
          </cell>
          <cell r="G218" t="str">
            <v>Comines</v>
          </cell>
          <cell r="I218" t="str">
            <v>A55-105</v>
          </cell>
          <cell r="J218">
            <v>36529</v>
          </cell>
          <cell r="K218" t="str">
            <v>N'existe pas ?</v>
          </cell>
          <cell r="L218">
            <v>29312</v>
          </cell>
          <cell r="M218" t="str">
            <v>Chgt</v>
          </cell>
          <cell r="N218" t="str">
            <v>?</v>
          </cell>
          <cell r="O218" t="str">
            <v>?</v>
          </cell>
        </row>
        <row r="219">
          <cell r="A219" t="str">
            <v>NF </v>
          </cell>
          <cell r="B219" t="str">
            <v>A</v>
          </cell>
          <cell r="C219" t="str">
            <v>55-401</v>
          </cell>
          <cell r="D219">
            <v>29952</v>
          </cell>
          <cell r="E219" t="str">
            <v>Métaux non ferreux</v>
          </cell>
          <cell r="F219" t="str">
            <v>Demi-produits en plomb laminés à froid - Carractéristiques</v>
          </cell>
          <cell r="G219" t="str">
            <v>Comines</v>
          </cell>
          <cell r="I219" t="str">
            <v>A55-401</v>
          </cell>
          <cell r="J219">
            <v>36529</v>
          </cell>
          <cell r="K219" t="str">
            <v>N'existe pas ?</v>
          </cell>
          <cell r="L219">
            <v>29952</v>
          </cell>
          <cell r="M219" t="str">
            <v>Chgt</v>
          </cell>
          <cell r="N219" t="str">
            <v>?</v>
          </cell>
          <cell r="O219" t="str">
            <v>?</v>
          </cell>
        </row>
        <row r="220">
          <cell r="A220" t="str">
            <v>NF</v>
          </cell>
          <cell r="B220" t="str">
            <v>EN</v>
          </cell>
          <cell r="C220">
            <v>440</v>
          </cell>
          <cell r="D220">
            <v>34669</v>
          </cell>
          <cell r="E220" t="str">
            <v>Produits consommables pour soudage</v>
          </cell>
          <cell r="F220" t="str">
            <v>Fils électrodes et dépôts pour soudage à l'arc sous gaz des aciers non alliés et aciers à grain fin</v>
          </cell>
          <cell r="G220" t="str">
            <v>Comines</v>
          </cell>
          <cell r="I220" t="str">
            <v>A81-311</v>
          </cell>
          <cell r="J220">
            <v>36529</v>
          </cell>
          <cell r="L220">
            <v>34669</v>
          </cell>
          <cell r="M220" t="str">
            <v>Ok</v>
          </cell>
        </row>
        <row r="221">
          <cell r="A221" t="str">
            <v>NF</v>
          </cell>
          <cell r="B221" t="str">
            <v>A</v>
          </cell>
          <cell r="C221" t="str">
            <v>81-321</v>
          </cell>
          <cell r="D221">
            <v>28946</v>
          </cell>
          <cell r="E221" t="str">
            <v>Métaux d'apport pour soudage, brasage et soudobrasage </v>
          </cell>
          <cell r="F221" t="str">
            <v>Baguettes et fils non enrobés et non fourrés - Carractéristiques dimensionnelles</v>
          </cell>
          <cell r="G221" t="str">
            <v>Comines</v>
          </cell>
          <cell r="I221" t="str">
            <v>A81-321</v>
          </cell>
          <cell r="J221">
            <v>36529</v>
          </cell>
          <cell r="K221" t="str">
            <v>=&gt; NF EN 759 Nov 97</v>
          </cell>
          <cell r="L221">
            <v>35735</v>
          </cell>
          <cell r="M221" t="str">
            <v>Chgt</v>
          </cell>
          <cell r="N221" t="str">
            <v>EN 759</v>
          </cell>
          <cell r="O221">
            <v>35735</v>
          </cell>
        </row>
        <row r="222">
          <cell r="A222" t="str">
            <v>NF</v>
          </cell>
          <cell r="B222" t="str">
            <v>EN</v>
          </cell>
          <cell r="C222" t="str">
            <v>287-1</v>
          </cell>
          <cell r="D222">
            <v>33756</v>
          </cell>
          <cell r="E222" t="str">
            <v>Epreuve de qualification des soudeurs</v>
          </cell>
          <cell r="F222" t="str">
            <v>Soudage par fusion - Partie 1 : Aciers</v>
          </cell>
          <cell r="G222" t="str">
            <v>Comines</v>
          </cell>
          <cell r="I222" t="str">
            <v>A88-110-1</v>
          </cell>
          <cell r="J222">
            <v>36529</v>
          </cell>
          <cell r="L222">
            <v>35582</v>
          </cell>
          <cell r="M222" t="str">
            <v>Chgt</v>
          </cell>
          <cell r="N222" t="str">
            <v>NF EN 287-1</v>
          </cell>
          <cell r="O222">
            <v>35582</v>
          </cell>
        </row>
        <row r="223">
          <cell r="A223" t="str">
            <v>NF</v>
          </cell>
          <cell r="B223" t="str">
            <v>A</v>
          </cell>
          <cell r="C223" t="str">
            <v>91-112</v>
          </cell>
          <cell r="D223">
            <v>28065</v>
          </cell>
          <cell r="E223" t="str">
            <v>Revètements métalliques et émaux vitrifiés  // Nouvelle édition Mai 95</v>
          </cell>
          <cell r="F223" t="str">
            <v>Mesure de l'épaisseur par méthode magnétique</v>
          </cell>
          <cell r="G223" t="str">
            <v>Comines</v>
          </cell>
          <cell r="I223" t="str">
            <v>A91-112</v>
          </cell>
          <cell r="J223">
            <v>36529</v>
          </cell>
          <cell r="K223" t="str">
            <v>=&gt; NF EN ISO 2178 mai 95</v>
          </cell>
          <cell r="L223">
            <v>34820</v>
          </cell>
          <cell r="M223" t="str">
            <v>Chgt</v>
          </cell>
          <cell r="N223" t="str">
            <v>NF EN ISO 2178</v>
          </cell>
          <cell r="O223">
            <v>34820</v>
          </cell>
        </row>
        <row r="224">
          <cell r="A224" t="str">
            <v>NF</v>
          </cell>
          <cell r="B224" t="str">
            <v>A</v>
          </cell>
          <cell r="C224" t="str">
            <v>91-472</v>
          </cell>
          <cell r="D224">
            <v>29373</v>
          </cell>
          <cell r="E224" t="str">
            <v>Traitement de chromation des dépots électrolytiques de zinc ou de cadmium</v>
          </cell>
          <cell r="F224" t="str">
            <v>Spécifications et méthodes d'essais</v>
          </cell>
          <cell r="G224" t="str">
            <v>Comines</v>
          </cell>
          <cell r="I224" t="str">
            <v>A91-472</v>
          </cell>
          <cell r="J224">
            <v>36529</v>
          </cell>
          <cell r="L224">
            <v>29373</v>
          </cell>
          <cell r="M224" t="str">
            <v>Ok</v>
          </cell>
        </row>
        <row r="225">
          <cell r="A225" t="str">
            <v>NF</v>
          </cell>
          <cell r="B225" t="str">
            <v>P</v>
          </cell>
          <cell r="C225" t="str">
            <v>15-431</v>
          </cell>
          <cell r="D225">
            <v>23498</v>
          </cell>
          <cell r="E225" t="str">
            <v>Liants hydrauliques  // Nouvelle édition Fév 94</v>
          </cell>
          <cell r="F225" t="str">
            <v>Technique des essais - Essais de prise</v>
          </cell>
          <cell r="G225" t="str">
            <v>Comines</v>
          </cell>
          <cell r="I225" t="str">
            <v>P15-431</v>
          </cell>
          <cell r="J225">
            <v>36529</v>
          </cell>
          <cell r="L225">
            <v>34366</v>
          </cell>
          <cell r="M225" t="str">
            <v>Chgt</v>
          </cell>
          <cell r="N225" t="str">
            <v>NF P 15-431</v>
          </cell>
          <cell r="O225">
            <v>34366</v>
          </cell>
        </row>
        <row r="226">
          <cell r="A226" t="str">
            <v>NF</v>
          </cell>
          <cell r="B226" t="str">
            <v>T</v>
          </cell>
          <cell r="C226" t="str">
            <v>51-912</v>
          </cell>
          <cell r="D226">
            <v>29526</v>
          </cell>
          <cell r="E226" t="str">
            <v>Plastiques</v>
          </cell>
          <cell r="F226" t="str">
            <v>Polystyrène pour moulage et extrusion</v>
          </cell>
          <cell r="G226" t="str">
            <v>Comines</v>
          </cell>
          <cell r="I226" t="str">
            <v>T51-912</v>
          </cell>
          <cell r="J226">
            <v>36529</v>
          </cell>
          <cell r="L226">
            <v>29526</v>
          </cell>
          <cell r="M226" t="str">
            <v>Chgt</v>
          </cell>
          <cell r="N226" t="str">
            <v>NF EN ISO 1622-2</v>
          </cell>
          <cell r="O226">
            <v>36434</v>
          </cell>
        </row>
        <row r="227">
          <cell r="A227" t="str">
            <v>NF</v>
          </cell>
          <cell r="B227" t="str">
            <v>T</v>
          </cell>
          <cell r="C227" t="str">
            <v>56-200</v>
          </cell>
          <cell r="D227">
            <v>32325</v>
          </cell>
          <cell r="E227" t="str">
            <v>Plastiques</v>
          </cell>
          <cell r="F227" t="str">
            <v>Matériaux alvéolaires rigides présentés sous formes de plaques</v>
          </cell>
          <cell r="G227" t="str">
            <v>Comines</v>
          </cell>
          <cell r="I227" t="str">
            <v>T56-200</v>
          </cell>
          <cell r="J227">
            <v>36529</v>
          </cell>
          <cell r="L227">
            <v>32325</v>
          </cell>
          <cell r="M227" t="str">
            <v>Ok</v>
          </cell>
        </row>
        <row r="228">
          <cell r="A228" t="str">
            <v>NF</v>
          </cell>
          <cell r="B228" t="str">
            <v>T</v>
          </cell>
          <cell r="C228" t="str">
            <v>56-201</v>
          </cell>
          <cell r="D228">
            <v>32325</v>
          </cell>
          <cell r="E228" t="str">
            <v>Plastiques</v>
          </cell>
          <cell r="F228" t="str">
            <v>Matériaux alvéolaires rigides présentés sous forme de plaques de polystyrène expansé obtenues par moulage</v>
          </cell>
          <cell r="G228" t="str">
            <v>Comines</v>
          </cell>
          <cell r="I228" t="str">
            <v>T56-201</v>
          </cell>
          <cell r="J228">
            <v>36529</v>
          </cell>
          <cell r="L228">
            <v>32325</v>
          </cell>
          <cell r="M228" t="str">
            <v>Ok</v>
          </cell>
        </row>
        <row r="229">
          <cell r="A229" t="str">
            <v>NF</v>
          </cell>
          <cell r="B229" t="str">
            <v>T</v>
          </cell>
          <cell r="C229" t="str">
            <v>90-203</v>
          </cell>
          <cell r="D229">
            <v>28887</v>
          </cell>
          <cell r="E229" t="str">
            <v>Efluents aqueux des raffineries de pétrole</v>
          </cell>
          <cell r="F229" t="str">
            <v>Dosage des hydrocarbures totaux</v>
          </cell>
          <cell r="G229" t="str">
            <v>b</v>
          </cell>
          <cell r="I229" t="str">
            <v>T90-203</v>
          </cell>
          <cell r="J229">
            <v>36529</v>
          </cell>
          <cell r="L229">
            <v>28887</v>
          </cell>
          <cell r="M22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1.xml" /><Relationship Id="rId13" Type="http://schemas.openxmlformats.org/officeDocument/2006/relationships/ctrlProp" Target="../ctrlProps/ctrlProp2.xml" /><Relationship Id="rId15" Type="http://schemas.openxmlformats.org/officeDocument/2006/relationships/ctrlProp" Target="../ctrlProps/ctrlProp4.xml" /><Relationship Id="rId21" Type="http://schemas.openxmlformats.org/officeDocument/2006/relationships/ctrlProp" Target="../ctrlProps/ctrlProp10.xml" /><Relationship Id="rId18" Type="http://schemas.openxmlformats.org/officeDocument/2006/relationships/ctrlProp" Target="../ctrlProps/ctrlProp7.xml" /><Relationship Id="rId22" Type="http://schemas.openxmlformats.org/officeDocument/2006/relationships/ctrlProp" Target="../ctrlProps/ctrlProp11.xml" /><Relationship Id="rId24" Type="http://schemas.openxmlformats.org/officeDocument/2006/relationships/ctrlProp" Target="../ctrlProps/ctrlProp13.xml" /><Relationship Id="rId20" Type="http://schemas.openxmlformats.org/officeDocument/2006/relationships/ctrlProp" Target="../ctrlProps/ctrlProp9.xml" /><Relationship Id="rId14" Type="http://schemas.openxmlformats.org/officeDocument/2006/relationships/ctrlProp" Target="../ctrlProps/ctrlProp3.xml" /><Relationship Id="rId17" Type="http://schemas.openxmlformats.org/officeDocument/2006/relationships/ctrlProp" Target="../ctrlProps/ctrlProp6.xml" /><Relationship Id="rId19" Type="http://schemas.openxmlformats.org/officeDocument/2006/relationships/ctrlProp" Target="../ctrlProps/ctrlProp8.xml" /><Relationship Id="rId16" Type="http://schemas.openxmlformats.org/officeDocument/2006/relationships/ctrlProp" Target="../ctrlProps/ctrlProp5.xml" /><Relationship Id="rId23" Type="http://schemas.openxmlformats.org/officeDocument/2006/relationships/ctrlProp" Target="../ctrlProps/ctrlProp12.xml" /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25" Type="http://schemas.openxmlformats.org/officeDocument/2006/relationships/control" Target="../activeX/activeX4.xml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O27"/>
  <sheetViews>
    <sheetView tabSelected="1" zoomScale="120" zoomScaleNormal="120" workbookViewId="0" topLeftCell="A1">
      <selection activeCell="B3" sqref="B3"/>
    </sheetView>
  </sheetViews>
  <sheetFormatPr defaultColWidth="11.421875" defaultRowHeight="15"/>
  <cols>
    <col min="1" max="1" width="7.00390625" style="11" customWidth="1"/>
    <col min="2" max="4" width="12.8515625" style="11" customWidth="1"/>
    <col min="5" max="5" width="4.8515625" style="11" customWidth="1"/>
    <col min="6" max="6" width="18.140625" style="11" bestFit="1" customWidth="1"/>
    <col min="7" max="9" width="12.8515625" style="11" customWidth="1"/>
    <col min="10" max="15" width="11.421875" style="7" customWidth="1"/>
    <col min="16" max="16384" width="11.421875" style="1" customWidth="1"/>
  </cols>
  <sheetData>
    <row r="1" spans="1:11" ht="15.75">
      <c r="A1" s="23" t="s">
        <v>1</v>
      </c>
      <c r="B1" s="23"/>
      <c r="C1" s="23"/>
      <c r="D1" s="23"/>
      <c r="E1" s="23"/>
      <c r="F1" s="23"/>
      <c r="G1" s="23"/>
      <c r="H1" s="23"/>
      <c r="I1" s="23"/>
      <c r="K1" s="8">
        <f ca="1">TODAY()</f>
        <v>42774</v>
      </c>
    </row>
    <row r="2" spans="1:15" ht="14.25" customHeight="1">
      <c r="A2" s="7"/>
      <c r="B2" s="7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</row>
    <row r="3" spans="1:15" ht="16.5" customHeight="1">
      <c r="A3" s="7"/>
      <c r="B3" s="7" t="s">
        <v>0</v>
      </c>
      <c r="C3" s="7"/>
      <c r="D3" s="10">
        <f ca="1">TODAY()</f>
        <v>42774</v>
      </c>
      <c r="E3" s="7"/>
      <c r="F3" s="7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21"/>
      <c r="B4" s="22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</row>
    <row r="5" spans="1:15" ht="12.75">
      <c r="A5" s="7" t="str">
        <f>IF(A1="avis de premiere attribution d'un vehicule","Avis de première attribution","Avis de renouvellement")</f>
        <v>Avis de renouvellement</v>
      </c>
      <c r="B5" s="7"/>
      <c r="C5" s="7"/>
      <c r="D5" s="7" t="s">
        <v>2</v>
      </c>
      <c r="E5" s="7"/>
      <c r="F5" s="7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7"/>
      <c r="B6" s="7"/>
      <c r="C6" s="7"/>
      <c r="D6" s="7" t="s">
        <v>3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7"/>
      <c r="B7" s="7"/>
      <c r="C7" s="7"/>
      <c r="D7" s="7"/>
      <c r="E7" s="7"/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27" t="s">
        <v>11</v>
      </c>
      <c r="B8" s="7"/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7"/>
      <c r="B9" s="7"/>
      <c r="C9" s="7"/>
      <c r="D9" s="7"/>
      <c r="E9" s="7"/>
      <c r="F9" s="7"/>
      <c r="G9" s="1"/>
      <c r="H9" s="1"/>
      <c r="I9" s="1"/>
      <c r="J9" s="1"/>
      <c r="K9" s="1"/>
      <c r="L9" s="1"/>
      <c r="M9" s="1"/>
      <c r="N9" s="1"/>
      <c r="O9" s="1"/>
    </row>
    <row r="10" spans="1:9" ht="15">
      <c r="A10" s="23" t="s">
        <v>9</v>
      </c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2" t="s">
        <v>8</v>
      </c>
      <c r="B12" s="12"/>
      <c r="C12" s="12" t="s">
        <v>8</v>
      </c>
      <c r="D12" s="12"/>
      <c r="E12" s="24"/>
      <c r="F12" s="24"/>
      <c r="G12" s="12" t="s">
        <v>7</v>
      </c>
      <c r="H12" s="14"/>
      <c r="I12" s="19"/>
    </row>
    <row r="13" spans="1:9" ht="15.75">
      <c r="A13" s="15"/>
      <c r="B13" s="15"/>
      <c r="C13" s="15"/>
      <c r="D13" s="15"/>
      <c r="E13" s="15"/>
      <c r="F13" s="16"/>
      <c r="G13" s="15"/>
      <c r="H13" s="15"/>
      <c r="I13" s="17"/>
    </row>
    <row r="14" spans="1:9" ht="15.75">
      <c r="A14" s="12" t="s">
        <v>8</v>
      </c>
      <c r="B14" s="12"/>
      <c r="C14" s="12" t="s">
        <v>8</v>
      </c>
      <c r="D14" s="12"/>
      <c r="E14" s="12"/>
      <c r="F14" s="14"/>
      <c r="G14" s="12" t="s">
        <v>7</v>
      </c>
      <c r="H14" s="12"/>
      <c r="I14" s="19"/>
    </row>
    <row r="15" spans="1:9" ht="15.75">
      <c r="A15" s="12"/>
      <c r="B15" s="12"/>
      <c r="C15" s="12"/>
      <c r="D15" s="12"/>
      <c r="E15" s="12"/>
      <c r="F15" s="12"/>
      <c r="G15" s="12"/>
      <c r="H15" s="12"/>
      <c r="I15" s="17"/>
    </row>
    <row r="16" spans="1:11" ht="15.75">
      <c r="A16" s="26" t="str">
        <f>IF(A1=PARAMETRES!B4,"DG","")</f>
        <v/>
      </c>
      <c r="B16" s="12"/>
      <c r="C16" s="12" t="s">
        <v>8</v>
      </c>
      <c r="D16" s="12"/>
      <c r="E16" s="12"/>
      <c r="F16" s="12"/>
      <c r="G16" s="12" t="str">
        <f>IF(A1=PARAMETRES!B4,"a approuvé &amp; signé le :","")</f>
        <v/>
      </c>
      <c r="H16" s="12"/>
      <c r="I16" s="20"/>
      <c r="K16" s="7" t="str">
        <f>IF(A16&lt;&gt;"DG","",".")</f>
        <v/>
      </c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23" t="s">
        <v>10</v>
      </c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ht="15.75" customHeight="1"/>
    <row r="22" ht="15.75" customHeight="1">
      <c r="J22" s="9"/>
    </row>
    <row r="23" ht="15.75" customHeight="1">
      <c r="J23" s="9"/>
    </row>
    <row r="24" spans="1:10" ht="15">
      <c r="A24" s="12"/>
      <c r="B24" s="18"/>
      <c r="C24" s="12"/>
      <c r="D24" s="12"/>
      <c r="E24" s="12"/>
      <c r="F24" s="12"/>
      <c r="G24" s="12"/>
      <c r="H24" s="12"/>
      <c r="I24" s="12"/>
      <c r="J24" s="9"/>
    </row>
    <row r="25" spans="1:10" ht="15">
      <c r="A25" s="12"/>
      <c r="B25" s="12"/>
      <c r="C25" s="12"/>
      <c r="D25" s="12"/>
      <c r="E25" s="12"/>
      <c r="F25" s="12"/>
      <c r="G25" s="12"/>
      <c r="H25" s="12"/>
      <c r="I25" s="12"/>
      <c r="J25" s="9"/>
    </row>
    <row r="26" spans="1:10" ht="15">
      <c r="A26" s="15"/>
      <c r="B26" s="12"/>
      <c r="C26" s="12"/>
      <c r="D26" s="12"/>
      <c r="E26" s="15"/>
      <c r="F26" s="13"/>
      <c r="G26" s="13"/>
      <c r="H26" s="12"/>
      <c r="I26" s="12"/>
      <c r="J26" s="9"/>
    </row>
    <row r="27" spans="1:10" ht="15">
      <c r="A27" s="15"/>
      <c r="B27" s="15"/>
      <c r="C27" s="15"/>
      <c r="D27" s="15"/>
      <c r="E27" s="15"/>
      <c r="F27" s="15"/>
      <c r="G27" s="15"/>
      <c r="H27" s="15"/>
      <c r="I27" s="15"/>
      <c r="J27" s="9"/>
    </row>
  </sheetData>
  <sheetProtection selectLockedCells="1" sort="0"/>
  <mergeCells count="5">
    <mergeCell ref="A1:I1"/>
    <mergeCell ref="A4:I4"/>
    <mergeCell ref="A10:I10"/>
    <mergeCell ref="A18:I18"/>
    <mergeCell ref="E12:F12"/>
  </mergeCells>
  <conditionalFormatting sqref="I12 I14">
    <cfRule type="notContainsBlanks" priority="44" dxfId="2">
      <formula>LEN(TRIM(I12))&gt;0</formula>
    </cfRule>
  </conditionalFormatting>
  <conditionalFormatting sqref="B24">
    <cfRule type="expression" priority="7" dxfId="1">
      <formula>A1="AVIS DE RENOUVELLEMENT D'UN VEHICULE"</formula>
    </cfRule>
  </conditionalFormatting>
  <conditionalFormatting sqref="A1:I1">
    <cfRule type="containsBlanks" priority="2" dxfId="0">
      <formula>LEN(TRIM(A1))=0</formula>
    </cfRule>
  </conditionalFormatting>
  <dataValidations count="1">
    <dataValidation type="list" allowBlank="1" showInputMessage="1" showErrorMessage="1" sqref="A1:I1">
      <formula1>PARAMETRES!$B$3:$B$5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88" r:id="rId28"/>
  <headerFooter alignWithMargins="0">
    <oddHeader>&amp;CPage &amp;P&amp;R&amp;F</oddHeader>
    <oddFooter>&amp;CPage &amp;P&amp;R&amp;F</oddFooter>
  </headerFooter>
  <drawing r:id="rId27"/>
  <legacyDrawing r:id="rId26"/>
  <controls>
    <control shapeId="2076" r:id="rId1" name="CommandButton2"/>
    <control shapeId="2074" r:id="rId2" name="CommandButton1"/>
    <control shapeId="2077" r:id="rId3" name="CommandButton3"/>
    <control shapeId="2078" r:id="rId25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H4"/>
  <sheetViews>
    <sheetView zoomScale="80" zoomScaleNormal="80" workbookViewId="0" topLeftCell="A1">
      <pane ySplit="1" topLeftCell="A2" activePane="bottomLeft" state="frozen"/>
      <selection pane="topLeft" activeCell="A1" sqref="A1:I1"/>
      <selection pane="bottomLeft" activeCell="C22" sqref="C22"/>
    </sheetView>
  </sheetViews>
  <sheetFormatPr defaultColWidth="11.421875" defaultRowHeight="15"/>
  <cols>
    <col min="1" max="1" width="11.421875" style="2" customWidth="1"/>
    <col min="2" max="2" width="40.00390625" style="6" customWidth="1"/>
    <col min="3" max="3" width="37.8515625" style="6" customWidth="1"/>
    <col min="4" max="4" width="40.28125" style="6" customWidth="1"/>
    <col min="5" max="5" width="42.57421875" style="6" customWidth="1"/>
    <col min="6" max="6" width="70.28125" style="6" bestFit="1" customWidth="1"/>
    <col min="7" max="7" width="31.28125" style="6" bestFit="1" customWidth="1"/>
    <col min="8" max="60" width="11.421875" style="6" customWidth="1"/>
    <col min="61" max="16384" width="11.421875" style="2" customWidth="1"/>
  </cols>
  <sheetData>
    <row r="1" spans="1:60" s="3" customFormat="1" ht="40.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5"/>
      <c r="BE1" s="5"/>
      <c r="BF1" s="4"/>
      <c r="BG1" s="4"/>
      <c r="BH1" s="4"/>
    </row>
    <row r="2" ht="15">
      <c r="B2" s="6" t="s">
        <v>4</v>
      </c>
    </row>
    <row r="3" ht="25.5">
      <c r="B3" s="6" t="s">
        <v>1</v>
      </c>
    </row>
    <row r="4" ht="25.5">
      <c r="B4" s="6" t="s">
        <v>5</v>
      </c>
    </row>
  </sheetData>
  <mergeCells count="1">
    <mergeCell ref="A1:B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Stradal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Stradal</dc:creator>
  <cp:keywords/>
  <dc:description/>
  <cp:lastModifiedBy>Stradal</cp:lastModifiedBy>
  <cp:lastPrinted>2017-02-06T15:17:36Z</cp:lastPrinted>
  <dcterms:created xsi:type="dcterms:W3CDTF">2016-12-15T13:18:45Z</dcterms:created>
  <dcterms:modified xsi:type="dcterms:W3CDTF">2017-02-08T10:03:13Z</dcterms:modified>
  <cp:category/>
  <cp:version/>
  <cp:contentType/>
  <cp:contentStatus/>
</cp:coreProperties>
</file>