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2184" windowWidth="23256" windowHeight="13176" tabRatio="500" activeTab="0"/>
  </bookViews>
  <sheets>
    <sheet name="Feuil1" sheetId="1" r:id="rId1"/>
  </sheets>
  <externalReferences>
    <externalReference r:id="rId4"/>
  </externalReferences>
  <definedNames>
    <definedName name="Année">'[1]Fériés'!$A$2</definedName>
  </definedNames>
  <calcPr fullCalcOnLoad="1"/>
</workbook>
</file>

<file path=xl/sharedStrings.xml><?xml version="1.0" encoding="utf-8"?>
<sst xmlns="http://schemas.openxmlformats.org/spreadsheetml/2006/main" count="59" uniqueCount="11">
  <si>
    <t>CP</t>
  </si>
  <si>
    <t>.</t>
  </si>
  <si>
    <t>M</t>
  </si>
  <si>
    <t>S</t>
  </si>
  <si>
    <t>N</t>
  </si>
  <si>
    <t>SAMEDI</t>
  </si>
  <si>
    <t>DIMANCHE</t>
  </si>
  <si>
    <t>BOB</t>
  </si>
  <si>
    <t>BERNARD</t>
  </si>
  <si>
    <t>GERARD</t>
  </si>
  <si>
    <t>J'aimerai dans un planning annuel savoir combien de fois j'ai "M" pour le matin, "S", soir et N pour la nuit uniquement pour les samedis et dimanches.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</si>
</sst>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"/>
    <numFmt numFmtId="165" formatCode="ddd"/>
    <numFmt numFmtId="166" formatCode="dd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ddd\ dd\-mmm"/>
  </numFmts>
  <fonts count="23"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8"/>
      <name val="Verdana"/>
      <family val="2"/>
    </font>
    <font>
      <sz val="9"/>
      <name val="Verdana"/>
      <family val="2"/>
    </font>
    <font>
      <sz val="9"/>
      <color indexed="8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1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6" fillId="9" borderId="1" applyNumberFormat="0" applyAlignment="0" applyProtection="0"/>
    <xf numFmtId="0" fontId="17" fillId="0" borderId="2" applyNumberFormat="0" applyFill="0" applyAlignment="0" applyProtection="0"/>
    <xf numFmtId="0" fontId="0" fillId="5" borderId="3" applyNumberFormat="0" applyFont="0" applyAlignment="0" applyProtection="0"/>
    <xf numFmtId="0" fontId="14" fillId="3" borderId="1" applyNumberFormat="0" applyAlignment="0" applyProtection="0"/>
    <xf numFmtId="0" fontId="12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11" fillId="7" borderId="0" applyNumberFormat="0" applyBorder="0" applyAlignment="0" applyProtection="0"/>
    <xf numFmtId="0" fontId="15" fillId="9" borderId="4" applyNumberFormat="0" applyAlignment="0" applyProtection="0"/>
    <xf numFmtId="0" fontId="2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8" fillId="14" borderId="9" applyNumberFormat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 textRotation="90"/>
    </xf>
    <xf numFmtId="164" fontId="2" fillId="0" borderId="0" xfId="0" applyNumberFormat="1" applyFont="1" applyBorder="1" applyAlignment="1">
      <alignment textRotation="90"/>
    </xf>
    <xf numFmtId="0" fontId="2" fillId="0" borderId="0" xfId="0" applyFont="1" applyBorder="1" applyAlignment="1">
      <alignment textRotation="90"/>
    </xf>
    <xf numFmtId="166" fontId="3" fillId="0" borderId="0" xfId="0" applyNumberFormat="1" applyFont="1" applyAlignment="1">
      <alignment horizontal="center" vertical="center" textRotation="90"/>
    </xf>
    <xf numFmtId="166" fontId="3" fillId="5" borderId="10" xfId="0" applyNumberFormat="1" applyFont="1" applyFill="1" applyBorder="1" applyAlignment="1">
      <alignment horizontal="center" vertical="center" textRotation="90"/>
    </xf>
    <xf numFmtId="166" fontId="3" fillId="5" borderId="11" xfId="0" applyNumberFormat="1" applyFont="1" applyFill="1" applyBorder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165" fontId="0" fillId="5" borderId="12" xfId="0" applyNumberFormat="1" applyFill="1" applyBorder="1" applyAlignment="1">
      <alignment horizontal="center" vertical="center" textRotation="90"/>
    </xf>
    <xf numFmtId="165" fontId="0" fillId="5" borderId="13" xfId="0" applyNumberFormat="1" applyFill="1" applyBorder="1" applyAlignment="1">
      <alignment horizontal="center" vertical="center" textRotation="90"/>
    </xf>
    <xf numFmtId="0" fontId="0" fillId="0" borderId="0" xfId="0" applyAlignment="1">
      <alignment horizontal="center" vertical="center"/>
    </xf>
    <xf numFmtId="0" fontId="5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ill>
        <patternFill>
          <bgColor indexed="11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oic\Downloads\PlanninPanoramiqueB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m1"/>
      <sheetName val="Sem2"/>
      <sheetName val="BD"/>
      <sheetName val="Fériés"/>
      <sheetName val="PlanIndiv"/>
      <sheetName val="modèle"/>
      <sheetName val="F_Balu"/>
      <sheetName val="F_Dupond"/>
      <sheetName val="F_Martin"/>
    </sheetNames>
    <sheetDataSet>
      <sheetData sheetId="3">
        <row r="2">
          <cell r="A2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5"/>
  <sheetViews>
    <sheetView tabSelected="1" zoomScalePageLayoutView="0" workbookViewId="0" topLeftCell="A1">
      <selection activeCell="B23" sqref="B23"/>
    </sheetView>
  </sheetViews>
  <sheetFormatPr defaultColWidth="11.00390625" defaultRowHeight="15.75"/>
  <cols>
    <col min="1" max="1" width="12.25390625" style="0" bestFit="1" customWidth="1"/>
    <col min="6" max="6" width="12.25390625" style="0" bestFit="1" customWidth="1"/>
  </cols>
  <sheetData>
    <row r="1" spans="1:32" ht="48.75">
      <c r="A1" s="1">
        <v>2017</v>
      </c>
      <c r="B1" s="2">
        <f>DATE(A1,1,1)</f>
        <v>42736</v>
      </c>
      <c r="C1" s="3">
        <f aca="true" t="shared" si="0" ref="C1:AF1">IF(MONTH(B3)&lt;&gt;MONTH(C3),TEXT(C3,"mmmm aa"),"")</f>
      </c>
      <c r="D1" s="3">
        <f t="shared" si="0"/>
      </c>
      <c r="E1" s="3">
        <f t="shared" si="0"/>
      </c>
      <c r="F1" s="3">
        <f t="shared" si="0"/>
      </c>
      <c r="G1" s="3">
        <f t="shared" si="0"/>
      </c>
      <c r="H1" s="3">
        <f t="shared" si="0"/>
      </c>
      <c r="I1" s="3">
        <f t="shared" si="0"/>
      </c>
      <c r="J1" s="3">
        <f t="shared" si="0"/>
      </c>
      <c r="K1" s="3">
        <f t="shared" si="0"/>
      </c>
      <c r="L1" s="3">
        <f t="shared" si="0"/>
      </c>
      <c r="M1" s="3">
        <f t="shared" si="0"/>
      </c>
      <c r="N1" s="3">
        <f t="shared" si="0"/>
      </c>
      <c r="O1" s="3">
        <f t="shared" si="0"/>
      </c>
      <c r="P1" s="3">
        <f t="shared" si="0"/>
      </c>
      <c r="Q1" s="3">
        <f t="shared" si="0"/>
      </c>
      <c r="R1" s="3">
        <f t="shared" si="0"/>
      </c>
      <c r="S1" s="3">
        <f t="shared" si="0"/>
      </c>
      <c r="T1" s="3">
        <f t="shared" si="0"/>
      </c>
      <c r="U1" s="3">
        <f t="shared" si="0"/>
      </c>
      <c r="V1" s="3">
        <f t="shared" si="0"/>
      </c>
      <c r="W1" s="3">
        <f t="shared" si="0"/>
      </c>
      <c r="X1" s="3">
        <f t="shared" si="0"/>
      </c>
      <c r="Y1" s="3">
        <f t="shared" si="0"/>
      </c>
      <c r="Z1" s="3">
        <f t="shared" si="0"/>
      </c>
      <c r="AA1" s="3">
        <f t="shared" si="0"/>
      </c>
      <c r="AB1" s="3">
        <f t="shared" si="0"/>
      </c>
      <c r="AC1" s="3">
        <f t="shared" si="0"/>
      </c>
      <c r="AD1" s="3">
        <f t="shared" si="0"/>
      </c>
      <c r="AE1" s="3">
        <f t="shared" si="0"/>
      </c>
      <c r="AF1" s="3">
        <f t="shared" si="0"/>
      </c>
    </row>
    <row r="2" spans="1:32" s="11" customFormat="1" ht="25.5">
      <c r="A2" s="8"/>
      <c r="B2" s="9">
        <f>DATE($A$1,1,1)</f>
        <v>42736</v>
      </c>
      <c r="C2" s="10">
        <f>B2+1</f>
        <v>42737</v>
      </c>
      <c r="D2" s="10">
        <f aca="true" t="shared" si="1" ref="D2:AF3">C2+1</f>
        <v>42738</v>
      </c>
      <c r="E2" s="10">
        <f t="shared" si="1"/>
        <v>42739</v>
      </c>
      <c r="F2" s="10">
        <f t="shared" si="1"/>
        <v>42740</v>
      </c>
      <c r="G2" s="10">
        <f t="shared" si="1"/>
        <v>42741</v>
      </c>
      <c r="H2" s="10">
        <f t="shared" si="1"/>
        <v>42742</v>
      </c>
      <c r="I2" s="10">
        <f t="shared" si="1"/>
        <v>42743</v>
      </c>
      <c r="J2" s="10">
        <f t="shared" si="1"/>
        <v>42744</v>
      </c>
      <c r="K2" s="10">
        <f t="shared" si="1"/>
        <v>42745</v>
      </c>
      <c r="L2" s="10">
        <f t="shared" si="1"/>
        <v>42746</v>
      </c>
      <c r="M2" s="10">
        <f t="shared" si="1"/>
        <v>42747</v>
      </c>
      <c r="N2" s="10">
        <f t="shared" si="1"/>
        <v>42748</v>
      </c>
      <c r="O2" s="10">
        <f t="shared" si="1"/>
        <v>42749</v>
      </c>
      <c r="P2" s="10">
        <f t="shared" si="1"/>
        <v>42750</v>
      </c>
      <c r="Q2" s="10">
        <f t="shared" si="1"/>
        <v>42751</v>
      </c>
      <c r="R2" s="10">
        <f t="shared" si="1"/>
        <v>42752</v>
      </c>
      <c r="S2" s="10">
        <f t="shared" si="1"/>
        <v>42753</v>
      </c>
      <c r="T2" s="10">
        <f t="shared" si="1"/>
        <v>42754</v>
      </c>
      <c r="U2" s="10">
        <f t="shared" si="1"/>
        <v>42755</v>
      </c>
      <c r="V2" s="10">
        <f t="shared" si="1"/>
        <v>42756</v>
      </c>
      <c r="W2" s="10">
        <f t="shared" si="1"/>
        <v>42757</v>
      </c>
      <c r="X2" s="10">
        <f t="shared" si="1"/>
        <v>42758</v>
      </c>
      <c r="Y2" s="10">
        <f t="shared" si="1"/>
        <v>42759</v>
      </c>
      <c r="Z2" s="10">
        <f t="shared" si="1"/>
        <v>42760</v>
      </c>
      <c r="AA2" s="10">
        <f t="shared" si="1"/>
        <v>42761</v>
      </c>
      <c r="AB2" s="10">
        <f t="shared" si="1"/>
        <v>42762</v>
      </c>
      <c r="AC2" s="10">
        <f t="shared" si="1"/>
        <v>42763</v>
      </c>
      <c r="AD2" s="10">
        <f t="shared" si="1"/>
        <v>42764</v>
      </c>
      <c r="AE2" s="10">
        <f t="shared" si="1"/>
        <v>42765</v>
      </c>
      <c r="AF2" s="10">
        <f t="shared" si="1"/>
        <v>42766</v>
      </c>
    </row>
    <row r="3" spans="1:32" s="7" customFormat="1" ht="17.25">
      <c r="A3" s="4"/>
      <c r="B3" s="5">
        <f>DATE($A$1,1,1)</f>
        <v>42736</v>
      </c>
      <c r="C3" s="6">
        <f>B3+1</f>
        <v>42737</v>
      </c>
      <c r="D3" s="6">
        <f t="shared" si="1"/>
        <v>42738</v>
      </c>
      <c r="E3" s="6">
        <f t="shared" si="1"/>
        <v>42739</v>
      </c>
      <c r="F3" s="6">
        <f t="shared" si="1"/>
        <v>42740</v>
      </c>
      <c r="G3" s="6">
        <f t="shared" si="1"/>
        <v>42741</v>
      </c>
      <c r="H3" s="6">
        <f t="shared" si="1"/>
        <v>42742</v>
      </c>
      <c r="I3" s="6">
        <f t="shared" si="1"/>
        <v>42743</v>
      </c>
      <c r="J3" s="6">
        <f t="shared" si="1"/>
        <v>42744</v>
      </c>
      <c r="K3" s="6">
        <f t="shared" si="1"/>
        <v>42745</v>
      </c>
      <c r="L3" s="6">
        <f t="shared" si="1"/>
        <v>42746</v>
      </c>
      <c r="M3" s="6">
        <f t="shared" si="1"/>
        <v>42747</v>
      </c>
      <c r="N3" s="6">
        <f t="shared" si="1"/>
        <v>42748</v>
      </c>
      <c r="O3" s="6">
        <f t="shared" si="1"/>
        <v>42749</v>
      </c>
      <c r="P3" s="6">
        <f t="shared" si="1"/>
        <v>42750</v>
      </c>
      <c r="Q3" s="6">
        <f t="shared" si="1"/>
        <v>42751</v>
      </c>
      <c r="R3" s="6">
        <f t="shared" si="1"/>
        <v>42752</v>
      </c>
      <c r="S3" s="6">
        <f t="shared" si="1"/>
        <v>42753</v>
      </c>
      <c r="T3" s="6">
        <f t="shared" si="1"/>
        <v>42754</v>
      </c>
      <c r="U3" s="6">
        <f t="shared" si="1"/>
        <v>42755</v>
      </c>
      <c r="V3" s="6">
        <f t="shared" si="1"/>
        <v>42756</v>
      </c>
      <c r="W3" s="6">
        <f t="shared" si="1"/>
        <v>42757</v>
      </c>
      <c r="X3" s="6">
        <f t="shared" si="1"/>
        <v>42758</v>
      </c>
      <c r="Y3" s="6">
        <f t="shared" si="1"/>
        <v>42759</v>
      </c>
      <c r="Z3" s="6">
        <f t="shared" si="1"/>
        <v>42760</v>
      </c>
      <c r="AA3" s="6">
        <f t="shared" si="1"/>
        <v>42761</v>
      </c>
      <c r="AB3" s="6">
        <f t="shared" si="1"/>
        <v>42762</v>
      </c>
      <c r="AC3" s="6">
        <f t="shared" si="1"/>
        <v>42763</v>
      </c>
      <c r="AD3" s="6">
        <f t="shared" si="1"/>
        <v>42764</v>
      </c>
      <c r="AE3" s="6">
        <f t="shared" si="1"/>
        <v>42765</v>
      </c>
      <c r="AF3" s="6">
        <f t="shared" si="1"/>
        <v>42766</v>
      </c>
    </row>
    <row r="4" spans="1:32" s="15" customFormat="1" ht="15.75">
      <c r="A4" s="12" t="s">
        <v>7</v>
      </c>
      <c r="B4" s="13" t="s">
        <v>4</v>
      </c>
      <c r="C4" s="13" t="s">
        <v>0</v>
      </c>
      <c r="D4" s="13" t="s">
        <v>0</v>
      </c>
      <c r="E4" s="13" t="s">
        <v>0</v>
      </c>
      <c r="F4" s="13" t="s">
        <v>2</v>
      </c>
      <c r="G4" s="13" t="s">
        <v>2</v>
      </c>
      <c r="H4" s="13" t="s">
        <v>3</v>
      </c>
      <c r="I4" s="13" t="s">
        <v>3</v>
      </c>
      <c r="J4" s="13" t="s">
        <v>0</v>
      </c>
      <c r="K4" s="13" t="s">
        <v>0</v>
      </c>
      <c r="L4" s="13" t="s">
        <v>0</v>
      </c>
      <c r="M4" s="13" t="s">
        <v>2</v>
      </c>
      <c r="N4" s="13" t="s">
        <v>4</v>
      </c>
      <c r="O4" s="13" t="s">
        <v>4</v>
      </c>
      <c r="P4" s="13" t="s">
        <v>4</v>
      </c>
      <c r="Q4" s="13" t="s">
        <v>0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</row>
    <row r="5" spans="1:32" s="15" customFormat="1" ht="15.75">
      <c r="A5" s="14" t="s">
        <v>8</v>
      </c>
      <c r="B5" s="13"/>
      <c r="C5" s="13"/>
      <c r="D5" s="13"/>
      <c r="E5" s="13"/>
      <c r="F5" s="13" t="s">
        <v>4</v>
      </c>
      <c r="G5" s="13" t="s">
        <v>4</v>
      </c>
      <c r="H5" s="13" t="s">
        <v>4</v>
      </c>
      <c r="I5" s="13" t="s">
        <v>2</v>
      </c>
      <c r="J5" s="13" t="s">
        <v>2</v>
      </c>
      <c r="K5" s="13" t="s">
        <v>3</v>
      </c>
      <c r="L5" s="13" t="s">
        <v>3</v>
      </c>
      <c r="M5" s="13"/>
      <c r="N5" s="13"/>
      <c r="O5" s="13"/>
      <c r="P5" s="13" t="s">
        <v>2</v>
      </c>
      <c r="Q5" s="13" t="s">
        <v>2</v>
      </c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</row>
    <row r="6" spans="1:32" s="15" customFormat="1" ht="15.75">
      <c r="A6" s="14" t="s">
        <v>9</v>
      </c>
      <c r="B6" s="13"/>
      <c r="C6" s="13" t="s">
        <v>2</v>
      </c>
      <c r="D6" s="13" t="s">
        <v>2</v>
      </c>
      <c r="E6" s="13" t="s">
        <v>3</v>
      </c>
      <c r="F6" s="13" t="s">
        <v>3</v>
      </c>
      <c r="G6" s="13" t="s">
        <v>0</v>
      </c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</row>
    <row r="7" spans="1:32" s="15" customFormat="1" ht="15.75">
      <c r="A7" s="14" t="s">
        <v>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s="15" customFormat="1" ht="15.75">
      <c r="A8" s="14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</row>
    <row r="9" spans="1:32" s="15" customFormat="1" ht="15.75">
      <c r="A9" s="14" t="s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</row>
    <row r="11" ht="15">
      <c r="A11" t="s">
        <v>10</v>
      </c>
    </row>
    <row r="13" spans="7:12" ht="15">
      <c r="G13" s="17" t="s">
        <v>5</v>
      </c>
      <c r="H13" s="17"/>
      <c r="I13" s="17"/>
      <c r="J13" s="17" t="s">
        <v>6</v>
      </c>
      <c r="K13" s="17"/>
      <c r="L13" s="17"/>
    </row>
    <row r="14" spans="7:12" ht="15">
      <c r="G14" s="16" t="s">
        <v>2</v>
      </c>
      <c r="H14" s="16" t="s">
        <v>3</v>
      </c>
      <c r="I14" s="16" t="s">
        <v>4</v>
      </c>
      <c r="J14" s="16" t="s">
        <v>2</v>
      </c>
      <c r="K14" s="16" t="s">
        <v>3</v>
      </c>
      <c r="L14" s="16" t="s">
        <v>4</v>
      </c>
    </row>
    <row r="15" spans="6:12" ht="15.75">
      <c r="F15" s="12" t="s">
        <v>7</v>
      </c>
      <c r="G15" s="16"/>
      <c r="H15" s="16">
        <v>1</v>
      </c>
      <c r="I15" s="16">
        <v>1</v>
      </c>
      <c r="J15" s="16"/>
      <c r="K15" s="16">
        <v>1</v>
      </c>
      <c r="L15" s="16">
        <v>2</v>
      </c>
    </row>
    <row r="16" spans="6:12" ht="15.75">
      <c r="F16" s="14" t="s">
        <v>8</v>
      </c>
      <c r="G16" s="16"/>
      <c r="H16" s="16"/>
      <c r="I16" s="16"/>
      <c r="J16" s="16"/>
      <c r="K16" s="16"/>
      <c r="L16" s="16"/>
    </row>
    <row r="17" spans="6:12" ht="15.75">
      <c r="F17" s="14" t="s">
        <v>9</v>
      </c>
      <c r="G17" s="16"/>
      <c r="H17" s="16"/>
      <c r="I17" s="16"/>
      <c r="J17" s="16"/>
      <c r="K17" s="16"/>
      <c r="L17" s="16"/>
    </row>
    <row r="21" spans="7:12" ht="15">
      <c r="G21" s="17" t="s">
        <v>5</v>
      </c>
      <c r="H21" s="17"/>
      <c r="I21" s="17"/>
      <c r="J21" s="17" t="s">
        <v>6</v>
      </c>
      <c r="K21" s="17"/>
      <c r="L21" s="17"/>
    </row>
    <row r="22" spans="7:12" ht="15">
      <c r="G22" s="16" t="s">
        <v>2</v>
      </c>
      <c r="H22" s="16" t="s">
        <v>3</v>
      </c>
      <c r="I22" s="16" t="s">
        <v>4</v>
      </c>
      <c r="J22" s="16" t="s">
        <v>2</v>
      </c>
      <c r="K22" s="16" t="s">
        <v>3</v>
      </c>
      <c r="L22" s="16" t="s">
        <v>4</v>
      </c>
    </row>
    <row r="23" spans="6:12" ht="15.75">
      <c r="F23" s="12" t="s">
        <v>7</v>
      </c>
      <c r="G23" s="16">
        <f>SUMPRODUCT(($B4:$AF4="M")*(WEEKDAY($B$3:$AF$3)=7))</f>
        <v>0</v>
      </c>
      <c r="H23" s="16">
        <f>SUMPRODUCT(($B4:$AF4="S")*(WEEKDAY($B$3:$AF$3)=7))</f>
        <v>1</v>
      </c>
      <c r="I23" s="16">
        <f>SUMPRODUCT(($B4:$AF4="N")*(WEEKDAY($B$3:$AF$3)=7))</f>
        <v>1</v>
      </c>
      <c r="J23" s="16">
        <f>SUMPRODUCT(($B4:$AF4="M")*(WEEKDAY($B$3:$AF$3)=1))</f>
        <v>0</v>
      </c>
      <c r="K23" s="16">
        <f>SUMPRODUCT(($B4:$AF4="S")*(WEEKDAY($B$3:$AF$3)=1))</f>
        <v>1</v>
      </c>
      <c r="L23" s="16">
        <f>SUMPRODUCT(($B4:$AF4="N")*(WEEKDAY($B$3:$AF$3)=1))</f>
        <v>2</v>
      </c>
    </row>
    <row r="24" spans="6:12" ht="15.75">
      <c r="F24" s="14" t="s">
        <v>8</v>
      </c>
      <c r="G24" s="16">
        <f>SUMPRODUCT(($B5:$AF5="M")*(WEEKDAY($B$3:$AF$3)=7))</f>
        <v>0</v>
      </c>
      <c r="H24" s="16">
        <f>SUMPRODUCT(($B5:$AF5="S")*(WEEKDAY($B$3:$AF$3)=7))</f>
        <v>0</v>
      </c>
      <c r="I24" s="16">
        <f>SUMPRODUCT(($B5:$AF5="N")*(WEEKDAY($B$3:$AF$3)=7))</f>
        <v>1</v>
      </c>
      <c r="J24" s="16">
        <f>SUMPRODUCT(($B5:$AF5="M")*(WEEKDAY($B$3:$AF$3)=1))</f>
        <v>2</v>
      </c>
      <c r="K24" s="16">
        <f>SUMPRODUCT(($B5:$AF5="S")*(WEEKDAY($B$3:$AF$3)=1))</f>
        <v>0</v>
      </c>
      <c r="L24" s="16">
        <f>SUMPRODUCT(($B5:$AF5="N")*(WEEKDAY($B$3:$AF$3)=1))</f>
        <v>0</v>
      </c>
    </row>
    <row r="25" spans="6:12" ht="15.75">
      <c r="F25" s="14" t="s">
        <v>9</v>
      </c>
      <c r="G25" s="16">
        <f>SUMPRODUCT(($B6:$AF6="M")*(WEEKDAY($B$3:$AF$3)=7))</f>
        <v>0</v>
      </c>
      <c r="H25" s="16">
        <f>SUMPRODUCT(($B6:$AF6="S")*(WEEKDAY($B$3:$AF$3)=7))</f>
        <v>0</v>
      </c>
      <c r="I25" s="16">
        <f>SUMPRODUCT(($B6:$AF6="N")*(WEEKDAY($B$3:$AF$3)=7))</f>
        <v>0</v>
      </c>
      <c r="J25" s="16">
        <f>SUMPRODUCT(($B6:$AF6="M")*(WEEKDAY($B$3:$AF$3)=1))</f>
        <v>0</v>
      </c>
      <c r="K25" s="16">
        <f>SUMPRODUCT(($B6:$AF6="S")*(WEEKDAY($B$3:$AF$3)=1))</f>
        <v>0</v>
      </c>
      <c r="L25" s="16">
        <f>SUMPRODUCT(($B6:$AF6="N")*(WEEKDAY($B$3:$AF$3)=1))</f>
        <v>0</v>
      </c>
    </row>
  </sheetData>
  <sheetProtection/>
  <mergeCells count="4">
    <mergeCell ref="G13:I13"/>
    <mergeCell ref="J13:L13"/>
    <mergeCell ref="G21:I21"/>
    <mergeCell ref="J21:L21"/>
  </mergeCells>
  <conditionalFormatting sqref="B2:AF9">
    <cfRule type="expression" priority="1" dxfId="0" stopIfTrue="1">
      <formula>WEEKDAY(B$2,2)&gt;5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Jacquouille</cp:lastModifiedBy>
  <dcterms:created xsi:type="dcterms:W3CDTF">2017-01-19T21:38:44Z</dcterms:created>
  <dcterms:modified xsi:type="dcterms:W3CDTF">2017-01-19T22:37:07Z</dcterms:modified>
  <cp:category/>
  <cp:version/>
  <cp:contentType/>
  <cp:contentStatus/>
</cp:coreProperties>
</file>