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8515" windowHeight="12420" tabRatio="599" activeTab="1"/>
  </bookViews>
  <sheets>
    <sheet name="Analyse" sheetId="1" r:id="rId1"/>
    <sheet name="Mode d'emploi" sheetId="2" r:id="rId2"/>
  </sheets>
  <definedNames>
    <definedName name="AN">Analyse!$A$3</definedName>
    <definedName name="CRITERE">Analyse!$B$5:$B$104</definedName>
    <definedName name="_xlnm.Print_Titles" localSheetId="0">Analyse!$A:$D,Analyse!$1:$4</definedName>
    <definedName name="PER">Analyse!$C$5:$C$104</definedName>
    <definedName name="SEMAINE">Analyse!$B$3</definedName>
    <definedName name="_xlnm.Print_Area" localSheetId="0">Analyse!$A$1:$D$104,Analyse!$BF$1:$DF$104</definedName>
  </definedNames>
  <calcPr calcId="125725"/>
</workbook>
</file>

<file path=xl/calcChain.xml><?xml version="1.0" encoding="utf-8"?>
<calcChain xmlns="http://schemas.openxmlformats.org/spreadsheetml/2006/main">
  <c r="A3" i="1"/>
  <c r="E3" s="1"/>
  <c r="DI6"/>
  <c r="DI7"/>
  <c r="DI8"/>
  <c r="DI9"/>
  <c r="DI10"/>
  <c r="DI11"/>
  <c r="DI12"/>
  <c r="DI15"/>
  <c r="DI18"/>
  <c r="DI19"/>
  <c r="DI20"/>
  <c r="DI21"/>
  <c r="DI22"/>
  <c r="DI23"/>
  <c r="DI24"/>
  <c r="DI25"/>
  <c r="DI26"/>
  <c r="DI27"/>
  <c r="DI28"/>
  <c r="DI29"/>
  <c r="DI30"/>
  <c r="DI31"/>
  <c r="DI32"/>
  <c r="DI33"/>
  <c r="DI34"/>
  <c r="DI35"/>
  <c r="DI36"/>
  <c r="DI37"/>
  <c r="DI38"/>
  <c r="DI39"/>
  <c r="DI40"/>
  <c r="DI41"/>
  <c r="DI42"/>
  <c r="DI43"/>
  <c r="DI44"/>
  <c r="DI45"/>
  <c r="DI46"/>
  <c r="DI47"/>
  <c r="DI48"/>
  <c r="DI49"/>
  <c r="DI50"/>
  <c r="DI51"/>
  <c r="DI52"/>
  <c r="DI53"/>
  <c r="DI54"/>
  <c r="DI55"/>
  <c r="DI56"/>
  <c r="DI57"/>
  <c r="DI58"/>
  <c r="DI59"/>
  <c r="DI60"/>
  <c r="DI61"/>
  <c r="DI62"/>
  <c r="DI63"/>
  <c r="DI64"/>
  <c r="DI65"/>
  <c r="DI66"/>
  <c r="DI67"/>
  <c r="DI68"/>
  <c r="DI69"/>
  <c r="DI70"/>
  <c r="DI71"/>
  <c r="DI72"/>
  <c r="DI73"/>
  <c r="DI74"/>
  <c r="DI75"/>
  <c r="DI76"/>
  <c r="DI77"/>
  <c r="DI78"/>
  <c r="DI79"/>
  <c r="DI80"/>
  <c r="DI81"/>
  <c r="DI82"/>
  <c r="DI83"/>
  <c r="DI84"/>
  <c r="DI85"/>
  <c r="DI86"/>
  <c r="DI87"/>
  <c r="DI88"/>
  <c r="DI89"/>
  <c r="DI90"/>
  <c r="DI91"/>
  <c r="DI92"/>
  <c r="DI93"/>
  <c r="DI94"/>
  <c r="DI95"/>
  <c r="DI96"/>
  <c r="DI97"/>
  <c r="DI98"/>
  <c r="DI99"/>
  <c r="DI100"/>
  <c r="DI101"/>
  <c r="DI102"/>
  <c r="DI103"/>
  <c r="DI104"/>
  <c r="DI5"/>
  <c r="DH6"/>
  <c r="DH7"/>
  <c r="DH13"/>
  <c r="DH14"/>
  <c r="DG14" s="1"/>
  <c r="DH16"/>
  <c r="DH17"/>
  <c r="DG17" s="1"/>
  <c r="DH18"/>
  <c r="DH19"/>
  <c r="DG19" s="1"/>
  <c r="DH20"/>
  <c r="DG20" s="1"/>
  <c r="DH21"/>
  <c r="DG21" s="1"/>
  <c r="DH22"/>
  <c r="DH23"/>
  <c r="DG23" s="1"/>
  <c r="DH24"/>
  <c r="DG24" s="1"/>
  <c r="DH25"/>
  <c r="DG25" s="1"/>
  <c r="DH26"/>
  <c r="DH27"/>
  <c r="DG27" s="1"/>
  <c r="DH28"/>
  <c r="DG28" s="1"/>
  <c r="DH29"/>
  <c r="DG29" s="1"/>
  <c r="DH30"/>
  <c r="DH31"/>
  <c r="DG31" s="1"/>
  <c r="DH32"/>
  <c r="DG32" s="1"/>
  <c r="DH33"/>
  <c r="DG33" s="1"/>
  <c r="DH34"/>
  <c r="DH35"/>
  <c r="DG35" s="1"/>
  <c r="DH36"/>
  <c r="DG36" s="1"/>
  <c r="DH37"/>
  <c r="DG37" s="1"/>
  <c r="DH38"/>
  <c r="DH39"/>
  <c r="DG39" s="1"/>
  <c r="DH40"/>
  <c r="DG40" s="1"/>
  <c r="DH41"/>
  <c r="DH42"/>
  <c r="DH43"/>
  <c r="DG43" s="1"/>
  <c r="DH44"/>
  <c r="DG44" s="1"/>
  <c r="DH45"/>
  <c r="DG45" s="1"/>
  <c r="DH46"/>
  <c r="DH47"/>
  <c r="DG47" s="1"/>
  <c r="DH48"/>
  <c r="DG48" s="1"/>
  <c r="DH49"/>
  <c r="DG49" s="1"/>
  <c r="DH50"/>
  <c r="DH51"/>
  <c r="DG51" s="1"/>
  <c r="DH52"/>
  <c r="DG52" s="1"/>
  <c r="DH53"/>
  <c r="DG53" s="1"/>
  <c r="DH54"/>
  <c r="DH55"/>
  <c r="DG55" s="1"/>
  <c r="DH56"/>
  <c r="DG56" s="1"/>
  <c r="DH57"/>
  <c r="DG57" s="1"/>
  <c r="DH58"/>
  <c r="DH59"/>
  <c r="DG59" s="1"/>
  <c r="DH60"/>
  <c r="DG60" s="1"/>
  <c r="DH61"/>
  <c r="DG61" s="1"/>
  <c r="DH62"/>
  <c r="DH63"/>
  <c r="DG63" s="1"/>
  <c r="DH64"/>
  <c r="DG64" s="1"/>
  <c r="DH65"/>
  <c r="DG65" s="1"/>
  <c r="DH66"/>
  <c r="DH67"/>
  <c r="DG67" s="1"/>
  <c r="DH68"/>
  <c r="DG68" s="1"/>
  <c r="DH69"/>
  <c r="DG69" s="1"/>
  <c r="DH70"/>
  <c r="DH71"/>
  <c r="DG71" s="1"/>
  <c r="DH72"/>
  <c r="DG72" s="1"/>
  <c r="DH73"/>
  <c r="DH74"/>
  <c r="DH75"/>
  <c r="DG75" s="1"/>
  <c r="DH76"/>
  <c r="DG76" s="1"/>
  <c r="DH77"/>
  <c r="DG77" s="1"/>
  <c r="DH78"/>
  <c r="DH79"/>
  <c r="DG79" s="1"/>
  <c r="DH80"/>
  <c r="DG80" s="1"/>
  <c r="DH81"/>
  <c r="DG81" s="1"/>
  <c r="DH82"/>
  <c r="DH83"/>
  <c r="DG83" s="1"/>
  <c r="DH84"/>
  <c r="DG84" s="1"/>
  <c r="DH85"/>
  <c r="DG85" s="1"/>
  <c r="DH86"/>
  <c r="DH87"/>
  <c r="DG87" s="1"/>
  <c r="DH88"/>
  <c r="DG88" s="1"/>
  <c r="DH89"/>
  <c r="DG89" s="1"/>
  <c r="DH90"/>
  <c r="DH91"/>
  <c r="DG91" s="1"/>
  <c r="DH92"/>
  <c r="DG92" s="1"/>
  <c r="DH93"/>
  <c r="DG93" s="1"/>
  <c r="DH94"/>
  <c r="DH95"/>
  <c r="DG95" s="1"/>
  <c r="DH96"/>
  <c r="DG96" s="1"/>
  <c r="DH97"/>
  <c r="DH98"/>
  <c r="DG98" s="1"/>
  <c r="DH99"/>
  <c r="DG99" s="1"/>
  <c r="DH100"/>
  <c r="DG100" s="1"/>
  <c r="DH101"/>
  <c r="DG101" s="1"/>
  <c r="DH102"/>
  <c r="DH103"/>
  <c r="DG103" s="1"/>
  <c r="DH104"/>
  <c r="DG104" s="1"/>
  <c r="DH5"/>
  <c r="DG18"/>
  <c r="DG22"/>
  <c r="DG26"/>
  <c r="DG30"/>
  <c r="DG34"/>
  <c r="DG38"/>
  <c r="DG41"/>
  <c r="DG42"/>
  <c r="DG46"/>
  <c r="DG50"/>
  <c r="DG54"/>
  <c r="DG58"/>
  <c r="DG62"/>
  <c r="DG66"/>
  <c r="DG70"/>
  <c r="DG73"/>
  <c r="DG74"/>
  <c r="DG78"/>
  <c r="DG82"/>
  <c r="DG86"/>
  <c r="DG90"/>
  <c r="DG94"/>
  <c r="DG97"/>
  <c r="DG102"/>
  <c r="BF3" l="1"/>
  <c r="DJ2"/>
  <c r="DJ1"/>
  <c r="DH1"/>
  <c r="DI3"/>
  <c r="DH3"/>
  <c r="DH2"/>
  <c r="DI2"/>
  <c r="DI1" l="1"/>
  <c r="DK1" l="1"/>
  <c r="BE4" s="1"/>
  <c r="BD4" s="1"/>
  <c r="BC4" s="1"/>
  <c r="BB4" s="1"/>
  <c r="BA4" s="1"/>
  <c r="AZ4" s="1"/>
  <c r="AY4" s="1"/>
  <c r="AX4" s="1"/>
  <c r="AW4" s="1"/>
  <c r="AV4" s="1"/>
  <c r="AU4" s="1"/>
  <c r="AT4" s="1"/>
  <c r="AS4" s="1"/>
  <c r="AR4" s="1"/>
  <c r="AQ4" s="1"/>
  <c r="AP4" s="1"/>
  <c r="AO4" s="1"/>
  <c r="AN4" s="1"/>
  <c r="AM4" s="1"/>
  <c r="AL4" s="1"/>
  <c r="AK4" s="1"/>
  <c r="AJ4" s="1"/>
  <c r="AI4" s="1"/>
  <c r="AH4" s="1"/>
  <c r="AG4" s="1"/>
  <c r="AF4" s="1"/>
  <c r="AE4" s="1"/>
  <c r="AD4" s="1"/>
  <c r="AC4" s="1"/>
  <c r="AB4" s="1"/>
  <c r="AA4" s="1"/>
  <c r="Z4" s="1"/>
  <c r="Y4" s="1"/>
  <c r="X4" s="1"/>
  <c r="W4" s="1"/>
  <c r="V4" s="1"/>
  <c r="U4" s="1"/>
  <c r="T4" s="1"/>
  <c r="S4" s="1"/>
  <c r="R4" s="1"/>
  <c r="Q4" s="1"/>
  <c r="P4" s="1"/>
  <c r="O4" s="1"/>
  <c r="N4" s="1"/>
  <c r="M4" s="1"/>
  <c r="L4" s="1"/>
  <c r="K4" s="1"/>
  <c r="J4" s="1"/>
  <c r="I4" s="1"/>
  <c r="H4" s="1"/>
  <c r="G4" s="1"/>
  <c r="F4" s="1"/>
  <c r="E4" s="1"/>
  <c r="B3"/>
  <c r="DK2"/>
  <c r="DG16"/>
  <c r="DG13"/>
  <c r="DI16"/>
  <c r="DI14"/>
  <c r="DG5"/>
  <c r="DH9"/>
  <c r="DI17"/>
  <c r="DG6"/>
  <c r="DH12"/>
  <c r="DH10"/>
  <c r="DG7"/>
  <c r="DH15"/>
  <c r="DG2"/>
  <c r="DH11"/>
  <c r="DI13"/>
  <c r="DG1"/>
  <c r="DH8"/>
  <c r="DG8" l="1"/>
  <c r="DG11"/>
  <c r="DG15"/>
  <c r="DG10"/>
  <c r="DG12"/>
  <c r="DG9"/>
  <c r="DG3" l="1"/>
</calcChain>
</file>

<file path=xl/sharedStrings.xml><?xml version="1.0" encoding="utf-8"?>
<sst xmlns="http://schemas.openxmlformats.org/spreadsheetml/2006/main" count="143" uniqueCount="36">
  <si>
    <t>Tache 2 (2 "0" d'affilé = alerte)</t>
  </si>
  <si>
    <t>Tache 3 (1 "0" d'affilé = alerte)</t>
  </si>
  <si>
    <t>TEST</t>
  </si>
  <si>
    <t>CRIT.</t>
  </si>
  <si>
    <t>TACHES / SEMAINES</t>
  </si>
  <si>
    <t>ENCODAGE APRES LA SEMAINE ANALYSEE</t>
  </si>
  <si>
    <t>PER.</t>
  </si>
  <si>
    <t>PER.ANALYSEE</t>
  </si>
  <si>
    <t>SEM.</t>
  </si>
  <si>
    <t>AN</t>
  </si>
  <si>
    <t>Tache 1 (1"0" d'affilé = alerte)</t>
  </si>
  <si>
    <t>C1</t>
  </si>
  <si>
    <t>C2</t>
  </si>
  <si>
    <t>C3</t>
  </si>
  <si>
    <t>ENTRETIENS NON EXECUTES</t>
  </si>
  <si>
    <t>Alerte</t>
  </si>
  <si>
    <t>Tache 3 (3 "0" d'affilé = alerte)</t>
  </si>
  <si>
    <t>MODE D'EMPLOI</t>
  </si>
  <si>
    <t>Le tableur est destiné à vérifier la régularité des entretiens selon 2 critères :
- la criticité du travail (importance de celui-ci soit tolérance de 0 ; 1 ou 3 pas fait (code 1 ; 2 ;3)
- la périodicité : entretien à faire toute(s) les X semaine(s) (maximum 26)</t>
  </si>
  <si>
    <t xml:space="preserve">Avant toute chose, l'opérateur aura à compléter les résultats de l'année -1 (pour les années suivantes il suffira de :
-créer un nouveau classeur
- faire un copier/coller de l'année précédente </t>
  </si>
  <si>
    <t>L'opérateur aura à encoder chaque semaine (sauf si un lien est développé avec le fichier planning) les entretiens effectués avec comme code :
0 pas effectué
1 effectué
- pas nécessaire</t>
  </si>
  <si>
    <t>ENCODAGE(S) MANQUANT(S) DANS SEM. ANAL.</t>
  </si>
  <si>
    <t>Le tableur signalera s'il y a des tâches non encodées dans la semaine analysée (cellule D2)</t>
  </si>
  <si>
    <t>Le tableur signalera s'il y a des tâches encodées dans des semaines ultérieures à la semaine analysée (cellule D1)</t>
  </si>
  <si>
    <t>Le tableur signalera s'il n'y a pas d'entretiens effectués selon les règles de criticité et de périodicité et cela :
- de manière générale en D3
- Ligne à ligne dans la colonne A</t>
  </si>
  <si>
    <t>Le classeur est protégé SANS MOT DE PASSE et seules les cellules devant être encodées sont accessibles.</t>
  </si>
  <si>
    <t>La colonne D porte de nom de PER et ne permet d'encoder que les codes 1 à 26</t>
  </si>
  <si>
    <t>la colonne B porte le nom de CRITERE et ne permet l'encodage que les codes 1 à 3</t>
  </si>
  <si>
    <t>Les colonnes E à DF ne permettent d'encoder que les codes 0 ; 1 ; -</t>
  </si>
  <si>
    <t>Les tests et calculs sont effectués dans les colonnes DF à DK.  Ces colonnes peuvent être masquées</t>
  </si>
  <si>
    <t>Pour pouvoir faire ce contrôle, il est nécessaire d'avoir l'historique de 2 années.  Colonnes E à BE et BF à DF</t>
  </si>
  <si>
    <t>Les années peuvent avoir 52 ou 53 semaines : le tableur calcule en fonction de la date du jour les années à analyser et adapte les colonnes de fins d'années en fonction du nombre de semaine (52 ou 53).  Il noircit la colonne 53 de l'année en cours si pas nécessaire et il noircit la première année de précédente si celle-ci n'a besoin que de 52 semaines.  Il adapte le numéro de la dernière semaine d'année précédente (52 ou 53) et recalcule toutes les semaines de l'année - 1.</t>
  </si>
  <si>
    <t>Tache 2 (2"0" d'affilé = alerte)</t>
  </si>
  <si>
    <t xml:space="preserve">Le calcul des dates se font sur base de la date du jour : si cela pose problème,le tableurl peut facilement être adapté pour travailler avec une date imposée : ceci donne plus de souplesse mais impose de mettre la date désirée et les signaux d'alerte devront être interprêtés par l'opérateur. Cellules A3 et B3 portent respectivement le nom de AN et SEMAINE.  Un avantage de la date imposée : en début d'année il y aura plus de souplesse pour sauver le tableur de l'année écoulée et sauver les informations de l'année précédente dans le nouveau tableur de l'année qui commence.  </t>
  </si>
  <si>
    <t>Le tableur est calibré pour accueillir 100  lignes (+4 lignes de titres) Si plus nécessaire, il y aura lieu à revoir les formules</t>
  </si>
  <si>
    <t xml:space="preserve">Le tableur n'utise pas la fonction NO.SEMAINE d'Excel car celle-ci ne donne pas la numérotation européenne (USA).  Donc le tableur recalcule la numérotation pour qu'elle apparaisse comme dans les agendas et Iphone ou Ipad à savoir que 4 jours de la semaine doivent être dans l'année (le lundi étant le jour 1) pour être considéré comme étant la semaine 1 (voir définition WIKEPEDIA </t>
  </si>
</sst>
</file>

<file path=xl/styles.xml><?xml version="1.0" encoding="utf-8"?>
<styleSheet xmlns="http://schemas.openxmlformats.org/spreadsheetml/2006/main">
  <numFmts count="1">
    <numFmt numFmtId="164" formatCode="d/mm/yy;@"/>
  </numFmts>
  <fonts count="9">
    <font>
      <sz val="11"/>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9"/>
      <color theme="1"/>
      <name val="Calibri"/>
      <family val="2"/>
      <scheme val="minor"/>
    </font>
    <font>
      <sz val="10"/>
      <color theme="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24">
    <border>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s>
  <cellStyleXfs count="1">
    <xf numFmtId="0" fontId="0" fillId="0" borderId="0"/>
  </cellStyleXfs>
  <cellXfs count="47">
    <xf numFmtId="0" fontId="0" fillId="0" borderId="0" xfId="0"/>
    <xf numFmtId="0" fontId="0" fillId="0" borderId="0" xfId="0" applyAlignment="1"/>
    <xf numFmtId="0" fontId="1" fillId="0" borderId="8" xfId="0" applyFont="1" applyBorder="1" applyAlignment="1">
      <alignment horizontal="center"/>
    </xf>
    <xf numFmtId="0" fontId="1" fillId="0" borderId="9" xfId="0" applyNumberFormat="1" applyFont="1"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1" xfId="0" applyBorder="1" applyAlignment="1"/>
    <xf numFmtId="0" fontId="4" fillId="0" borderId="0" xfId="0" applyFont="1"/>
    <xf numFmtId="0" fontId="0" fillId="0" borderId="2" xfId="0" applyBorder="1" applyAlignment="1"/>
    <xf numFmtId="0" fontId="0" fillId="0" borderId="3" xfId="0" applyBorder="1" applyAlignment="1"/>
    <xf numFmtId="164" fontId="4" fillId="0" borderId="0" xfId="0" applyNumberFormat="1" applyFont="1"/>
    <xf numFmtId="0" fontId="0" fillId="0" borderId="0" xfId="0" applyAlignment="1">
      <alignment horizontal="center"/>
    </xf>
    <xf numFmtId="0" fontId="6" fillId="0" borderId="0" xfId="0" applyFont="1" applyBorder="1" applyAlignment="1">
      <alignment horizontal="center"/>
    </xf>
    <xf numFmtId="0" fontId="7" fillId="0" borderId="0" xfId="0" applyFont="1" applyBorder="1" applyAlignment="1"/>
    <xf numFmtId="0" fontId="5" fillId="0" borderId="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3" xfId="0" applyBorder="1" applyProtection="1">
      <protection locked="0"/>
    </xf>
    <xf numFmtId="0" fontId="0" fillId="0" borderId="16" xfId="0" applyBorder="1" applyProtection="1">
      <protection locked="0"/>
    </xf>
    <xf numFmtId="0" fontId="0" fillId="0" borderId="16" xfId="0" applyFill="1" applyBorder="1" applyAlignment="1" applyProtection="1">
      <alignment horizontal="center"/>
      <protection locked="0"/>
    </xf>
    <xf numFmtId="0" fontId="0" fillId="0" borderId="16" xfId="0" applyBorder="1" applyAlignment="1" applyProtection="1">
      <protection locked="0"/>
    </xf>
    <xf numFmtId="0" fontId="0" fillId="0" borderId="19" xfId="0" applyBorder="1" applyProtection="1">
      <protection locked="0"/>
    </xf>
    <xf numFmtId="0" fontId="0" fillId="0" borderId="19" xfId="0" applyBorder="1" applyAlignment="1" applyProtection="1">
      <protection locked="0"/>
    </xf>
    <xf numFmtId="0" fontId="0" fillId="0" borderId="0" xfId="0" applyAlignment="1">
      <alignment vertical="top" wrapText="1"/>
    </xf>
    <xf numFmtId="0" fontId="1" fillId="0" borderId="0" xfId="0" applyFont="1"/>
    <xf numFmtId="0" fontId="8" fillId="0" borderId="4" xfId="0" applyNumberFormat="1" applyFont="1"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6" fillId="0" borderId="4" xfId="0" applyNumberFormat="1" applyFont="1" applyBorder="1" applyAlignment="1">
      <alignment horizontal="center"/>
    </xf>
    <xf numFmtId="0" fontId="2" fillId="0" borderId="5" xfId="0" applyFont="1" applyBorder="1" applyAlignment="1">
      <alignment horizontal="center"/>
    </xf>
    <xf numFmtId="0" fontId="5" fillId="0" borderId="4" xfId="0" applyFont="1" applyBorder="1" applyAlignment="1">
      <alignment horizontal="center"/>
    </xf>
    <xf numFmtId="0" fontId="6" fillId="0" borderId="4" xfId="0" applyFont="1" applyBorder="1" applyAlignment="1">
      <alignment horizontal="center"/>
    </xf>
  </cellXfs>
  <cellStyles count="1">
    <cellStyle name="Normal" xfId="0" builtinId="0"/>
  </cellStyles>
  <dxfs count="6">
    <dxf>
      <fill>
        <patternFill>
          <bgColor rgb="FFFF0000"/>
        </patternFill>
      </fill>
    </dxf>
    <dxf>
      <fill>
        <patternFill>
          <bgColor rgb="FFFF0000"/>
        </patternFill>
      </fill>
    </dxf>
    <dxf>
      <fill>
        <patternFill>
          <bgColor theme="0" tint="-0.499984740745262"/>
        </patternFill>
      </fill>
    </dxf>
    <dxf>
      <fill>
        <patternFill>
          <bgColor rgb="FFFF0000"/>
        </patternFill>
      </fill>
    </dxf>
    <dxf>
      <fill>
        <patternFill>
          <bgColor rgb="FFFFC000"/>
        </patternFill>
      </fill>
    </dxf>
    <dxf>
      <fill>
        <patternFill>
          <bgColor theme="0" tint="-0.49998474074526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K104"/>
  <sheetViews>
    <sheetView workbookViewId="0">
      <pane xSplit="4" ySplit="4" topLeftCell="E5" activePane="bottomRight" state="frozen"/>
      <selection pane="topRight" activeCell="E1" sqref="E1"/>
      <selection pane="bottomLeft" activeCell="A5" sqref="A5"/>
      <selection pane="bottomRight" activeCell="BD17" sqref="BD17"/>
    </sheetView>
  </sheetViews>
  <sheetFormatPr baseColWidth="10" defaultRowHeight="15"/>
  <cols>
    <col min="1" max="1" width="6.5703125" customWidth="1"/>
    <col min="2" max="2" width="7.140625" customWidth="1"/>
    <col min="3" max="3" width="5" customWidth="1"/>
    <col min="4" max="4" width="32.28515625" style="1" customWidth="1"/>
    <col min="5" max="57" width="3" style="1" customWidth="1"/>
    <col min="58" max="60" width="3.28515625" style="1" customWidth="1"/>
    <col min="61" max="110" width="3.28515625" customWidth="1"/>
    <col min="111" max="111" width="3.5703125" customWidth="1"/>
    <col min="112" max="112" width="14.140625" customWidth="1"/>
    <col min="113" max="113" width="7" customWidth="1"/>
    <col min="114" max="114" width="12" customWidth="1"/>
    <col min="115" max="115" width="5.42578125" customWidth="1"/>
  </cols>
  <sheetData>
    <row r="1" spans="1:115" ht="15.75" thickBot="1">
      <c r="A1" s="42" t="s">
        <v>7</v>
      </c>
      <c r="B1" s="41"/>
      <c r="C1" s="46" t="s">
        <v>5</v>
      </c>
      <c r="D1" s="41"/>
      <c r="E1" s="14"/>
      <c r="F1" s="14"/>
      <c r="G1" s="15"/>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f ca="1">COUNTA(INDIRECT(ADDRESS(5,58+SEMAINE,1,1)):INDIRECT(ADDRESS(104,110,1,1)))</f>
        <v>1</v>
      </c>
      <c r="DH1" s="9" t="str">
        <f ca="1">"1 J./SEM.1 de "&amp;AN</f>
        <v>1 J./SEM.1 de 2017</v>
      </c>
      <c r="DI1" s="12">
        <f ca="1">IF(WEEKDAY(DATE(AN,1,1),2)&lt;5,DATE(AN,1,1)-WEEKDAY(DATE(AN,1,1),2)+1,DATE(AN,1,1)+7-(WEEKDAY(DATE(AN,1,1),2)-1))</f>
        <v>42737</v>
      </c>
      <c r="DJ1" s="9" t="str">
        <f ca="1">"N.Sem.de "&amp;AN-1</f>
        <v>N.Sem.de 2016</v>
      </c>
      <c r="DK1">
        <f ca="1">(DI1-DI2)/7</f>
        <v>52</v>
      </c>
    </row>
    <row r="2" spans="1:115" ht="15.75" thickBot="1">
      <c r="A2" s="6" t="s">
        <v>9</v>
      </c>
      <c r="B2" s="7" t="s">
        <v>8</v>
      </c>
      <c r="C2" s="45" t="s">
        <v>21</v>
      </c>
      <c r="D2" s="41"/>
      <c r="E2" s="16"/>
      <c r="F2" s="16"/>
      <c r="G2" s="16"/>
      <c r="AI2"/>
      <c r="DG2">
        <f ca="1">COUNTBLANK(INDIRECT(ADDRESS(5,57+SEMAINE,1,1)):INDIRECT(ADDRESS(COUNTA(D5:D104)+4,57+SEMAINE,1,1)))</f>
        <v>1</v>
      </c>
      <c r="DH2" s="9" t="str">
        <f ca="1">"1 J./SEM.1 de "&amp;AN-1</f>
        <v>1 J./SEM.1 de 2016</v>
      </c>
      <c r="DI2" s="12">
        <f ca="1">IF(WEEKDAY(DATE(AN-1,1,1),2)&lt;5,DATE(AN-1,1,1)-WEEKDAY(DATE(AN-1,1,1),2)+1,DATE(AN-1,1,1)+7-(WEEKDAY(DATE(AN-1,1,1),2)-1))</f>
        <v>42373</v>
      </c>
      <c r="DJ2" s="9" t="str">
        <f ca="1">"N.Sem.de "&amp;AN</f>
        <v>N.Sem.de 2017</v>
      </c>
      <c r="DK2">
        <f ca="1">(DI3-DI1)/7</f>
        <v>52</v>
      </c>
    </row>
    <row r="3" spans="1:115" ht="15.75" thickBot="1">
      <c r="A3" s="2">
        <f ca="1">YEAR(TODAY())</f>
        <v>2017</v>
      </c>
      <c r="B3" s="3">
        <f ca="1">((TODAY()+7-WEEKDAY(TODAY(),2)+1)-DI1)/7</f>
        <v>1</v>
      </c>
      <c r="C3" s="43" t="s">
        <v>14</v>
      </c>
      <c r="D3" s="44"/>
      <c r="E3" s="39" t="str">
        <f ca="1">"A N N E E   "&amp;AN-1</f>
        <v>A N N E E   2016</v>
      </c>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39" t="str">
        <f ca="1">"A N N E E   "&amp;AN</f>
        <v>A N N E E   2017</v>
      </c>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1"/>
      <c r="DG3">
        <f ca="1">SUM(DG5:DI104)</f>
        <v>4</v>
      </c>
      <c r="DH3" s="9" t="str">
        <f ca="1">"1 J./SEM.1 de "&amp;AN+1</f>
        <v>1 J./SEM.1 de 2018</v>
      </c>
      <c r="DI3" s="12">
        <f ca="1">IF(WEEKDAY(DATE(AN+1,1,1),2)&lt;5,DATE(AN+1,1,1)-WEEKDAY(DATE(AN+1,1,1),2)+1,DATE(AN+1,1,1)+7-(WEEKDAY(DATE(AN+1,1,1),2)-1))</f>
        <v>43101</v>
      </c>
    </row>
    <row r="4" spans="1:115" ht="15.75" thickBot="1">
      <c r="A4" s="5" t="s">
        <v>2</v>
      </c>
      <c r="B4" s="4" t="s">
        <v>3</v>
      </c>
      <c r="C4" s="4" t="s">
        <v>6</v>
      </c>
      <c r="D4" s="4" t="s">
        <v>4</v>
      </c>
      <c r="E4" s="10">
        <f t="shared" ref="E4:G4" ca="1" si="0">F4-1</f>
        <v>0</v>
      </c>
      <c r="F4" s="8">
        <f t="shared" ca="1" si="0"/>
        <v>1</v>
      </c>
      <c r="G4" s="8">
        <f t="shared" ca="1" si="0"/>
        <v>2</v>
      </c>
      <c r="H4" s="8">
        <f t="shared" ref="H4" ca="1" si="1">I4-1</f>
        <v>3</v>
      </c>
      <c r="I4" s="8">
        <f t="shared" ref="I4" ca="1" si="2">J4-1</f>
        <v>4</v>
      </c>
      <c r="J4" s="8">
        <f t="shared" ref="J4" ca="1" si="3">K4-1</f>
        <v>5</v>
      </c>
      <c r="K4" s="8">
        <f t="shared" ref="K4" ca="1" si="4">L4-1</f>
        <v>6</v>
      </c>
      <c r="L4" s="8">
        <f t="shared" ref="L4" ca="1" si="5">M4-1</f>
        <v>7</v>
      </c>
      <c r="M4" s="8">
        <f t="shared" ref="M4" ca="1" si="6">N4-1</f>
        <v>8</v>
      </c>
      <c r="N4" s="8">
        <f t="shared" ref="N4" ca="1" si="7">O4-1</f>
        <v>9</v>
      </c>
      <c r="O4" s="8">
        <f t="shared" ref="O4" ca="1" si="8">P4-1</f>
        <v>10</v>
      </c>
      <c r="P4" s="8">
        <f t="shared" ref="P4" ca="1" si="9">Q4-1</f>
        <v>11</v>
      </c>
      <c r="Q4" s="8">
        <f t="shared" ref="Q4" ca="1" si="10">R4-1</f>
        <v>12</v>
      </c>
      <c r="R4" s="8">
        <f t="shared" ref="R4" ca="1" si="11">S4-1</f>
        <v>13</v>
      </c>
      <c r="S4" s="8">
        <f t="shared" ref="S4" ca="1" si="12">T4-1</f>
        <v>14</v>
      </c>
      <c r="T4" s="8">
        <f t="shared" ref="T4" ca="1" si="13">U4-1</f>
        <v>15</v>
      </c>
      <c r="U4" s="8">
        <f t="shared" ref="U4" ca="1" si="14">V4-1</f>
        <v>16</v>
      </c>
      <c r="V4" s="8">
        <f t="shared" ref="V4" ca="1" si="15">W4-1</f>
        <v>17</v>
      </c>
      <c r="W4" s="8">
        <f t="shared" ref="W4" ca="1" si="16">X4-1</f>
        <v>18</v>
      </c>
      <c r="X4" s="8">
        <f t="shared" ref="X4" ca="1" si="17">Y4-1</f>
        <v>19</v>
      </c>
      <c r="Y4" s="8">
        <f t="shared" ref="Y4" ca="1" si="18">Z4-1</f>
        <v>20</v>
      </c>
      <c r="Z4" s="8">
        <f t="shared" ref="Z4" ca="1" si="19">AA4-1</f>
        <v>21</v>
      </c>
      <c r="AA4" s="8">
        <f t="shared" ref="AA4" ca="1" si="20">AB4-1</f>
        <v>22</v>
      </c>
      <c r="AB4" s="8">
        <f t="shared" ref="AB4" ca="1" si="21">AC4-1</f>
        <v>23</v>
      </c>
      <c r="AC4" s="8">
        <f t="shared" ref="AC4" ca="1" si="22">AD4-1</f>
        <v>24</v>
      </c>
      <c r="AD4" s="8">
        <f t="shared" ref="AD4" ca="1" si="23">AE4-1</f>
        <v>25</v>
      </c>
      <c r="AE4" s="8">
        <f t="shared" ref="AE4" ca="1" si="24">AF4-1</f>
        <v>26</v>
      </c>
      <c r="AF4" s="8">
        <f t="shared" ref="AF4" ca="1" si="25">AG4-1</f>
        <v>27</v>
      </c>
      <c r="AG4" s="8">
        <f t="shared" ref="AG4" ca="1" si="26">AH4-1</f>
        <v>28</v>
      </c>
      <c r="AH4" s="8">
        <f t="shared" ref="AH4" ca="1" si="27">AI4-1</f>
        <v>29</v>
      </c>
      <c r="AI4" s="8">
        <f t="shared" ref="AI4" ca="1" si="28">AJ4-1</f>
        <v>30</v>
      </c>
      <c r="AJ4" s="8">
        <f t="shared" ref="AJ4" ca="1" si="29">AK4-1</f>
        <v>31</v>
      </c>
      <c r="AK4" s="8">
        <f t="shared" ref="AK4" ca="1" si="30">AL4-1</f>
        <v>32</v>
      </c>
      <c r="AL4" s="8">
        <f t="shared" ref="AL4" ca="1" si="31">AM4-1</f>
        <v>33</v>
      </c>
      <c r="AM4" s="8">
        <f t="shared" ref="AM4" ca="1" si="32">AN4-1</f>
        <v>34</v>
      </c>
      <c r="AN4" s="8">
        <f t="shared" ref="AN4" ca="1" si="33">AO4-1</f>
        <v>35</v>
      </c>
      <c r="AO4" s="8">
        <f t="shared" ref="AO4" ca="1" si="34">AP4-1</f>
        <v>36</v>
      </c>
      <c r="AP4" s="8">
        <f t="shared" ref="AP4" ca="1" si="35">AQ4-1</f>
        <v>37</v>
      </c>
      <c r="AQ4" s="8">
        <f t="shared" ref="AQ4" ca="1" si="36">AR4-1</f>
        <v>38</v>
      </c>
      <c r="AR4" s="8">
        <f t="shared" ref="AR4" ca="1" si="37">AS4-1</f>
        <v>39</v>
      </c>
      <c r="AS4" s="8">
        <f t="shared" ref="AS4" ca="1" si="38">AT4-1</f>
        <v>40</v>
      </c>
      <c r="AT4" s="8">
        <f t="shared" ref="AT4" ca="1" si="39">AU4-1</f>
        <v>41</v>
      </c>
      <c r="AU4" s="8">
        <f t="shared" ref="AU4" ca="1" si="40">AV4-1</f>
        <v>42</v>
      </c>
      <c r="AV4" s="8">
        <f t="shared" ref="AV4" ca="1" si="41">AW4-1</f>
        <v>43</v>
      </c>
      <c r="AW4" s="8">
        <f t="shared" ref="AW4" ca="1" si="42">AX4-1</f>
        <v>44</v>
      </c>
      <c r="AX4" s="8">
        <f t="shared" ref="AX4" ca="1" si="43">AY4-1</f>
        <v>45</v>
      </c>
      <c r="AY4" s="8">
        <f t="shared" ref="AY4:BC4" ca="1" si="44">AZ4-1</f>
        <v>46</v>
      </c>
      <c r="AZ4" s="8">
        <f t="shared" ca="1" si="44"/>
        <v>47</v>
      </c>
      <c r="BA4" s="8">
        <f t="shared" ca="1" si="44"/>
        <v>48</v>
      </c>
      <c r="BB4" s="8">
        <f t="shared" ca="1" si="44"/>
        <v>49</v>
      </c>
      <c r="BC4" s="8">
        <f t="shared" ca="1" si="44"/>
        <v>50</v>
      </c>
      <c r="BD4" s="8">
        <f ca="1">BE4-1</f>
        <v>51</v>
      </c>
      <c r="BE4" s="11">
        <f ca="1">DK1</f>
        <v>52</v>
      </c>
      <c r="BF4" s="10">
        <v>1</v>
      </c>
      <c r="BG4" s="8">
        <v>2</v>
      </c>
      <c r="BH4" s="8">
        <v>3</v>
      </c>
      <c r="BI4" s="8">
        <v>4</v>
      </c>
      <c r="BJ4" s="8">
        <v>5</v>
      </c>
      <c r="BK4" s="8">
        <v>6</v>
      </c>
      <c r="BL4" s="8">
        <v>7</v>
      </c>
      <c r="BM4" s="8">
        <v>8</v>
      </c>
      <c r="BN4" s="8">
        <v>9</v>
      </c>
      <c r="BO4" s="8">
        <v>10</v>
      </c>
      <c r="BP4" s="8">
        <v>11</v>
      </c>
      <c r="BQ4" s="8">
        <v>12</v>
      </c>
      <c r="BR4" s="8">
        <v>13</v>
      </c>
      <c r="BS4" s="8">
        <v>14</v>
      </c>
      <c r="BT4" s="8">
        <v>15</v>
      </c>
      <c r="BU4" s="8">
        <v>16</v>
      </c>
      <c r="BV4" s="8">
        <v>17</v>
      </c>
      <c r="BW4" s="8">
        <v>18</v>
      </c>
      <c r="BX4" s="8">
        <v>19</v>
      </c>
      <c r="BY4" s="8">
        <v>20</v>
      </c>
      <c r="BZ4" s="8">
        <v>21</v>
      </c>
      <c r="CA4" s="8">
        <v>22</v>
      </c>
      <c r="CB4" s="8">
        <v>23</v>
      </c>
      <c r="CC4" s="8">
        <v>24</v>
      </c>
      <c r="CD4" s="8">
        <v>25</v>
      </c>
      <c r="CE4" s="8">
        <v>26</v>
      </c>
      <c r="CF4" s="8">
        <v>27</v>
      </c>
      <c r="CG4" s="8">
        <v>28</v>
      </c>
      <c r="CH4" s="8">
        <v>29</v>
      </c>
      <c r="CI4" s="8">
        <v>30</v>
      </c>
      <c r="CJ4" s="8">
        <v>31</v>
      </c>
      <c r="CK4" s="8">
        <v>32</v>
      </c>
      <c r="CL4" s="8">
        <v>33</v>
      </c>
      <c r="CM4" s="8">
        <v>34</v>
      </c>
      <c r="CN4" s="8">
        <v>35</v>
      </c>
      <c r="CO4" s="8">
        <v>36</v>
      </c>
      <c r="CP4" s="8">
        <v>37</v>
      </c>
      <c r="CQ4" s="8">
        <v>38</v>
      </c>
      <c r="CR4" s="8">
        <v>39</v>
      </c>
      <c r="CS4" s="8">
        <v>40</v>
      </c>
      <c r="CT4" s="8">
        <v>41</v>
      </c>
      <c r="CU4" s="8">
        <v>42</v>
      </c>
      <c r="CV4" s="8">
        <v>43</v>
      </c>
      <c r="CW4" s="8">
        <v>44</v>
      </c>
      <c r="CX4" s="8">
        <v>45</v>
      </c>
      <c r="CY4" s="8">
        <v>46</v>
      </c>
      <c r="CZ4" s="8">
        <v>47</v>
      </c>
      <c r="DA4" s="8">
        <v>48</v>
      </c>
      <c r="DB4" s="8">
        <v>49</v>
      </c>
      <c r="DC4" s="8">
        <v>50</v>
      </c>
      <c r="DD4" s="8">
        <v>51</v>
      </c>
      <c r="DE4" s="8">
        <v>52</v>
      </c>
      <c r="DF4" s="11">
        <v>53</v>
      </c>
      <c r="DG4" s="13" t="s">
        <v>11</v>
      </c>
      <c r="DH4" s="13" t="s">
        <v>12</v>
      </c>
      <c r="DI4" s="13" t="s">
        <v>13</v>
      </c>
    </row>
    <row r="5" spans="1:115" ht="18" customHeight="1">
      <c r="A5" s="17" t="s">
        <v>15</v>
      </c>
      <c r="B5" s="21">
        <v>1</v>
      </c>
      <c r="C5" s="21">
        <v>1</v>
      </c>
      <c r="D5" s="31" t="s">
        <v>10</v>
      </c>
      <c r="E5" s="20"/>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2"/>
      <c r="BF5" s="20">
        <v>1</v>
      </c>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3"/>
      <c r="DG5">
        <f t="shared" ref="DG5:DG36" ca="1" si="45">IF(CRITERE=1,IF(INDIRECT(ADDRESS(ROW(),57+SEMAINE,1,1))=1,0,1),DH5)</f>
        <v>0</v>
      </c>
      <c r="DH5">
        <f ca="1">IF(CRITERE=2,IF(INDIRECT(ADDRESS(ROW(),57+SEMAINE,1,1))=1,0,IF(SUM(INDIRECT(ADDRESS(ROW(),57+SEMAINE-((CRITERE-1)*PER),1,1)):INDIRECT(ADDRESS(ROW(),57+SEMAINE,1,1)))=0,1,0)),DJ5)</f>
        <v>0</v>
      </c>
      <c r="DI5">
        <f ca="1">IF(OR(D5="",CRITERE&lt;&gt;3),0,IF(INDIRECT(ADDRESS(ROW(),57+SEMAINE,1,1))=1,0,IF(SUM(INDIRECT(ADDRESS(ROW(),57+SEMAINE-((CRITERE-1)*PER),1,1)):INDIRECT(ADDRESS(ROW(),57+SEMAINE,1,1)))=0,1,0)))</f>
        <v>0</v>
      </c>
    </row>
    <row r="6" spans="1:115" ht="18" customHeight="1">
      <c r="A6" s="18" t="s">
        <v>15</v>
      </c>
      <c r="B6" s="25">
        <v>1</v>
      </c>
      <c r="C6" s="25">
        <v>2</v>
      </c>
      <c r="D6" s="32" t="s">
        <v>10</v>
      </c>
      <c r="E6" s="24"/>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6">
        <v>1</v>
      </c>
      <c r="BF6" s="24">
        <v>1</v>
      </c>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3"/>
      <c r="DG6">
        <f t="shared" ca="1" si="45"/>
        <v>0</v>
      </c>
      <c r="DH6">
        <f ca="1">IF(CRITERE=2,IF(INDIRECT(ADDRESS(ROW(),57+SEMAINE,1,1))=1,0,IF(SUM(INDIRECT(ADDRESS(ROW(),57+SEMAINE-((CRITERE-1)*PER),1,1)):INDIRECT(ADDRESS(ROW(),57+SEMAINE,1,1)))=0,1,0)),DJ6)</f>
        <v>0</v>
      </c>
      <c r="DI6">
        <f ca="1">IF(OR(D6="",CRITERE&lt;&gt;3),0,IF(INDIRECT(ADDRESS(ROW(),57+SEMAINE,1,1))=1,0,IF(SUM(INDIRECT(ADDRESS(ROW(),57+SEMAINE-((CRITERE-1)*PER),1,1)):INDIRECT(ADDRESS(ROW(),57+SEMAINE,1,1)))=0,1,0)))</f>
        <v>0</v>
      </c>
    </row>
    <row r="7" spans="1:115" ht="18" customHeight="1">
      <c r="A7" s="18" t="s">
        <v>15</v>
      </c>
      <c r="B7" s="25">
        <v>1</v>
      </c>
      <c r="C7" s="25">
        <v>3</v>
      </c>
      <c r="D7" s="32" t="s">
        <v>10</v>
      </c>
      <c r="E7" s="24"/>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6"/>
      <c r="BF7" s="24">
        <v>1</v>
      </c>
      <c r="BG7" s="25"/>
      <c r="BH7" s="25"/>
      <c r="BI7" s="25"/>
      <c r="BJ7" s="25">
        <v>1</v>
      </c>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3"/>
      <c r="DG7">
        <f t="shared" ca="1" si="45"/>
        <v>0</v>
      </c>
      <c r="DH7">
        <f ca="1">IF(CRITERE=2,IF(INDIRECT(ADDRESS(ROW(),57+SEMAINE,1,1))=1,0,IF(SUM(INDIRECT(ADDRESS(ROW(),57+SEMAINE-((CRITERE-1)*PER),1,1)):INDIRECT(ADDRESS(ROW(),57+SEMAINE,1,1)))=0,1,0)),DJ7)</f>
        <v>0</v>
      </c>
      <c r="DI7">
        <f ca="1">IF(OR(D7="",CRITERE&lt;&gt;3),0,IF(INDIRECT(ADDRESS(ROW(),57+SEMAINE,1,1))=1,0,IF(SUM(INDIRECT(ADDRESS(ROW(),57+SEMAINE-((CRITERE-1)*PER),1,1)):INDIRECT(ADDRESS(ROW(),57+SEMAINE,1,1)))=0,1,0)))</f>
        <v>0</v>
      </c>
    </row>
    <row r="8" spans="1:115" ht="18" customHeight="1">
      <c r="A8" s="18" t="s">
        <v>15</v>
      </c>
      <c r="B8" s="25">
        <v>2</v>
      </c>
      <c r="C8" s="25">
        <v>1</v>
      </c>
      <c r="D8" s="32" t="s">
        <v>32</v>
      </c>
      <c r="E8" s="24"/>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6">
        <v>1</v>
      </c>
      <c r="BF8" s="24">
        <v>1</v>
      </c>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3"/>
      <c r="DG8">
        <f t="shared" ca="1" si="45"/>
        <v>0</v>
      </c>
      <c r="DH8">
        <f ca="1">IF(CRITERE=2,IF(INDIRECT(ADDRESS(ROW(),57+SEMAINE,1,1))=1,0,IF(SUM(INDIRECT(ADDRESS(ROW(),57+SEMAINE-((CRITERE-1)*PER),1,1)):INDIRECT(ADDRESS(ROW(),57+SEMAINE,1,1)))=0,1,0)),DJ8)</f>
        <v>0</v>
      </c>
      <c r="DI8">
        <f ca="1">IF(OR(D8="",CRITERE&lt;&gt;3),0,IF(INDIRECT(ADDRESS(ROW(),57+SEMAINE,1,1))=1,0,IF(SUM(INDIRECT(ADDRESS(ROW(),57+SEMAINE-((CRITERE-1)*PER),1,1)):INDIRECT(ADDRESS(ROW(),57+SEMAINE,1,1)))=0,1,0)))</f>
        <v>0</v>
      </c>
    </row>
    <row r="9" spans="1:115" ht="18" customHeight="1">
      <c r="A9" s="18" t="s">
        <v>15</v>
      </c>
      <c r="B9" s="25">
        <v>2</v>
      </c>
      <c r="C9" s="25">
        <v>2</v>
      </c>
      <c r="D9" s="32" t="s">
        <v>0</v>
      </c>
      <c r="E9" s="24"/>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6"/>
      <c r="BF9" s="24">
        <v>1</v>
      </c>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3"/>
      <c r="DG9">
        <f t="shared" ca="1" si="45"/>
        <v>0</v>
      </c>
      <c r="DH9">
        <f ca="1">IF(CRITERE=2,IF(INDIRECT(ADDRESS(ROW(),57+SEMAINE,1,1))=1,0,IF(SUM(INDIRECT(ADDRESS(ROW(),57+SEMAINE-((CRITERE-1)*PER),1,1)):INDIRECT(ADDRESS(ROW(),57+SEMAINE,1,1)))=0,1,0)),DJ9)</f>
        <v>0</v>
      </c>
      <c r="DI9">
        <f ca="1">IF(OR(D9="",CRITERE&lt;&gt;3),0,IF(INDIRECT(ADDRESS(ROW(),57+SEMAINE,1,1))=1,0,IF(SUM(INDIRECT(ADDRESS(ROW(),57+SEMAINE-((CRITERE-1)*PER),1,1)):INDIRECT(ADDRESS(ROW(),57+SEMAINE,1,1)))=0,1,0)))</f>
        <v>0</v>
      </c>
    </row>
    <row r="10" spans="1:115" ht="18" customHeight="1">
      <c r="A10" s="18" t="s">
        <v>15</v>
      </c>
      <c r="B10" s="25">
        <v>2</v>
      </c>
      <c r="C10" s="25">
        <v>3</v>
      </c>
      <c r="D10" s="32" t="s">
        <v>0</v>
      </c>
      <c r="E10" s="24"/>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6"/>
      <c r="BF10" s="24">
        <v>1</v>
      </c>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3"/>
      <c r="DG10">
        <f t="shared" ca="1" si="45"/>
        <v>0</v>
      </c>
      <c r="DH10">
        <f ca="1">IF(CRITERE=2,IF(INDIRECT(ADDRESS(ROW(),57+SEMAINE,1,1))=1,0,IF(SUM(INDIRECT(ADDRESS(ROW(),57+SEMAINE-((CRITERE-1)*PER),1,1)):INDIRECT(ADDRESS(ROW(),57+SEMAINE,1,1)))=0,1,0)),DJ10)</f>
        <v>0</v>
      </c>
      <c r="DI10">
        <f ca="1">IF(OR(D10="",CRITERE&lt;&gt;3),0,IF(INDIRECT(ADDRESS(ROW(),57+SEMAINE,1,1))=1,0,IF(SUM(INDIRECT(ADDRESS(ROW(),57+SEMAINE-((CRITERE-1)*PER),1,1)):INDIRECT(ADDRESS(ROW(),57+SEMAINE,1,1)))=0,1,0)))</f>
        <v>0</v>
      </c>
    </row>
    <row r="11" spans="1:115" ht="18" customHeight="1">
      <c r="A11" s="18" t="s">
        <v>15</v>
      </c>
      <c r="B11" s="33">
        <v>2</v>
      </c>
      <c r="C11" s="33">
        <v>17</v>
      </c>
      <c r="D11" s="32" t="s">
        <v>0</v>
      </c>
      <c r="E11" s="24"/>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v>0</v>
      </c>
      <c r="AP11" s="25"/>
      <c r="AQ11" s="25"/>
      <c r="AR11" s="25"/>
      <c r="AS11" s="25"/>
      <c r="AT11" s="25"/>
      <c r="AU11" s="25"/>
      <c r="AV11" s="25"/>
      <c r="AW11" s="25"/>
      <c r="AX11" s="25"/>
      <c r="AY11" s="25"/>
      <c r="AZ11" s="25"/>
      <c r="BA11" s="25"/>
      <c r="BB11" s="25"/>
      <c r="BC11" s="25"/>
      <c r="BD11" s="25"/>
      <c r="BE11" s="26"/>
      <c r="BF11" s="24">
        <v>0</v>
      </c>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3"/>
      <c r="DG11">
        <f t="shared" ca="1" si="45"/>
        <v>1</v>
      </c>
      <c r="DH11">
        <f ca="1">IF(CRITERE=2,IF(INDIRECT(ADDRESS(ROW(),57+SEMAINE,1,1))=1,0,IF(SUM(INDIRECT(ADDRESS(ROW(),57+SEMAINE-((CRITERE-1)*PER),1,1)):INDIRECT(ADDRESS(ROW(),57+SEMAINE,1,1)))=0,1,0)),DJ11)</f>
        <v>1</v>
      </c>
      <c r="DI11">
        <f ca="1">IF(OR(D11="",CRITERE&lt;&gt;3),0,IF(INDIRECT(ADDRESS(ROW(),57+SEMAINE,1,1))=1,0,IF(SUM(INDIRECT(ADDRESS(ROW(),57+SEMAINE-((CRITERE-1)*PER),1,1)):INDIRECT(ADDRESS(ROW(),57+SEMAINE,1,1)))=0,1,0)))</f>
        <v>0</v>
      </c>
    </row>
    <row r="12" spans="1:115" ht="18" customHeight="1">
      <c r="A12" s="18" t="s">
        <v>15</v>
      </c>
      <c r="B12" s="25">
        <v>2</v>
      </c>
      <c r="C12" s="25">
        <v>1</v>
      </c>
      <c r="D12" s="32" t="s">
        <v>0</v>
      </c>
      <c r="E12" s="24"/>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6"/>
      <c r="BF12" s="24">
        <v>1</v>
      </c>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3"/>
      <c r="DG12">
        <f t="shared" ca="1" si="45"/>
        <v>0</v>
      </c>
      <c r="DH12">
        <f ca="1">IF(CRITERE=2,IF(INDIRECT(ADDRESS(ROW(),57+SEMAINE,1,1))=1,0,IF(SUM(INDIRECT(ADDRESS(ROW(),57+SEMAINE-((CRITERE-1)*PER),1,1)):INDIRECT(ADDRESS(ROW(),57+SEMAINE,1,1)))=0,1,0)),DJ12)</f>
        <v>0</v>
      </c>
      <c r="DI12">
        <f ca="1">IF(OR(D12="",CRITERE&lt;&gt;3),0,IF(INDIRECT(ADDRESS(ROW(),57+SEMAINE,1,1))=1,0,IF(SUM(INDIRECT(ADDRESS(ROW(),57+SEMAINE-((CRITERE-1)*PER),1,1)):INDIRECT(ADDRESS(ROW(),57+SEMAINE,1,1)))=0,1,0)))</f>
        <v>0</v>
      </c>
    </row>
    <row r="13" spans="1:115" ht="18" customHeight="1">
      <c r="A13" s="18" t="s">
        <v>15</v>
      </c>
      <c r="B13" s="25">
        <v>3</v>
      </c>
      <c r="C13" s="25">
        <v>2</v>
      </c>
      <c r="D13" s="32" t="s">
        <v>16</v>
      </c>
      <c r="E13" s="24"/>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6"/>
      <c r="BF13" s="24">
        <v>1</v>
      </c>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3"/>
      <c r="DG13">
        <f t="shared" ca="1" si="45"/>
        <v>0</v>
      </c>
      <c r="DH13">
        <f ca="1">IF(CRITERE=2,IF(INDIRECT(ADDRESS(ROW(),57+SEMAINE,1,1))=1,0,IF(SUM(INDIRECT(ADDRESS(ROW(),57+SEMAINE-((CRITERE-1)*PER),1,1)):INDIRECT(ADDRESS(ROW(),57+SEMAINE,1,1)))=0,1,0)),DJ13)</f>
        <v>0</v>
      </c>
      <c r="DI13">
        <f ca="1">IF(OR(D13="",CRITERE&lt;&gt;3),0,IF(INDIRECT(ADDRESS(ROW(),57+SEMAINE,1,1))=1,0,IF(SUM(INDIRECT(ADDRESS(ROW(),57+SEMAINE-((CRITERE-1)*PER),1,1)):INDIRECT(ADDRESS(ROW(),57+SEMAINE,1,1)))=0,1,0)))</f>
        <v>0</v>
      </c>
    </row>
    <row r="14" spans="1:115" ht="18" customHeight="1">
      <c r="A14" s="18" t="s">
        <v>15</v>
      </c>
      <c r="B14" s="25">
        <v>3</v>
      </c>
      <c r="C14" s="25">
        <v>26</v>
      </c>
      <c r="D14" s="32" t="s">
        <v>16</v>
      </c>
      <c r="E14" s="24"/>
      <c r="F14" s="25">
        <v>0</v>
      </c>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v>0</v>
      </c>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6"/>
      <c r="BF14" s="24"/>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3"/>
      <c r="DG14">
        <f t="shared" ca="1" si="45"/>
        <v>0</v>
      </c>
      <c r="DH14">
        <f ca="1">IF(CRITERE=2,IF(INDIRECT(ADDRESS(ROW(),57+SEMAINE,1,1))=1,0,IF(SUM(INDIRECT(ADDRESS(ROW(),57+SEMAINE-((CRITERE-1)*PER),1,1)):INDIRECT(ADDRESS(ROW(),57+SEMAINE,1,1)))=0,1,0)),DJ14)</f>
        <v>0</v>
      </c>
      <c r="DI14">
        <f ca="1">IF(OR(D14="",CRITERE&lt;&gt;3),0,IF(INDIRECT(ADDRESS(ROW(),57+SEMAINE,1,1))=1,0,IF(SUM(INDIRECT(ADDRESS(ROW(),57+SEMAINE-((CRITERE-1)*PER),1,1)):INDIRECT(ADDRESS(ROW(),57+SEMAINE,1,1)))=0,1,0)))</f>
        <v>1</v>
      </c>
    </row>
    <row r="15" spans="1:115" ht="18" customHeight="1">
      <c r="A15" s="18" t="s">
        <v>15</v>
      </c>
      <c r="B15" s="25">
        <v>2</v>
      </c>
      <c r="C15" s="25">
        <v>1</v>
      </c>
      <c r="D15" s="32" t="s">
        <v>0</v>
      </c>
      <c r="E15" s="24"/>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6"/>
      <c r="BF15" s="24">
        <v>1</v>
      </c>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3"/>
      <c r="DG15">
        <f t="shared" ca="1" si="45"/>
        <v>0</v>
      </c>
      <c r="DH15">
        <f ca="1">IF(CRITERE=2,IF(INDIRECT(ADDRESS(ROW(),57+SEMAINE,1,1))=1,0,IF(SUM(INDIRECT(ADDRESS(ROW(),57+SEMAINE-((CRITERE-1)*PER),1,1)):INDIRECT(ADDRESS(ROW(),57+SEMAINE,1,1)))=0,1,0)),DJ15)</f>
        <v>0</v>
      </c>
      <c r="DI15">
        <f ca="1">IF(OR(D15="",CRITERE&lt;&gt;3),0,IF(INDIRECT(ADDRESS(ROW(),57+SEMAINE,1,1))=1,0,IF(SUM(INDIRECT(ADDRESS(ROW(),57+SEMAINE-((CRITERE-1)*PER),1,1)):INDIRECT(ADDRESS(ROW(),57+SEMAINE,1,1)))=0,1,0)))</f>
        <v>0</v>
      </c>
    </row>
    <row r="16" spans="1:115" ht="18" customHeight="1">
      <c r="A16" s="18" t="s">
        <v>15</v>
      </c>
      <c r="B16" s="25">
        <v>3</v>
      </c>
      <c r="C16" s="25">
        <v>2</v>
      </c>
      <c r="D16" s="32" t="s">
        <v>1</v>
      </c>
      <c r="E16" s="24"/>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6"/>
      <c r="BF16" s="24">
        <v>1</v>
      </c>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3"/>
      <c r="DG16">
        <f t="shared" ca="1" si="45"/>
        <v>0</v>
      </c>
      <c r="DH16">
        <f ca="1">IF(CRITERE=2,IF(INDIRECT(ADDRESS(ROW(),57+SEMAINE,1,1))=1,0,IF(SUM(INDIRECT(ADDRESS(ROW(),57+SEMAINE-((CRITERE-1)*PER),1,1)):INDIRECT(ADDRESS(ROW(),57+SEMAINE,1,1)))=0,1,0)),DJ16)</f>
        <v>0</v>
      </c>
      <c r="DI16">
        <f ca="1">IF(OR(D16="",CRITERE&lt;&gt;3),0,IF(INDIRECT(ADDRESS(ROW(),57+SEMAINE,1,1))=1,0,IF(SUM(INDIRECT(ADDRESS(ROW(),57+SEMAINE-((CRITERE-1)*PER),1,1)):INDIRECT(ADDRESS(ROW(),57+SEMAINE,1,1)))=0,1,0)))</f>
        <v>0</v>
      </c>
    </row>
    <row r="17" spans="1:113" ht="18" customHeight="1">
      <c r="A17" s="18" t="s">
        <v>15</v>
      </c>
      <c r="B17" s="33">
        <v>3</v>
      </c>
      <c r="C17" s="33">
        <v>1</v>
      </c>
      <c r="D17" s="32" t="s">
        <v>16</v>
      </c>
      <c r="E17" s="24"/>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v>0</v>
      </c>
      <c r="BE17" s="26">
        <v>0</v>
      </c>
      <c r="BF17" s="24">
        <v>0</v>
      </c>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3"/>
      <c r="DG17">
        <f t="shared" ca="1" si="45"/>
        <v>0</v>
      </c>
      <c r="DH17">
        <f ca="1">IF(CRITERE=2,IF(INDIRECT(ADDRESS(ROW(),57+SEMAINE,1,1))=1,0,IF(SUM(INDIRECT(ADDRESS(ROW(),57+SEMAINE-((CRITERE-1)*PER),1,1)):INDIRECT(ADDRESS(ROW(),57+SEMAINE,1,1)))=0,1,0)),DJ17)</f>
        <v>0</v>
      </c>
      <c r="DI17">
        <f ca="1">IF(OR(D17="",CRITERE&lt;&gt;3),0,IF(INDIRECT(ADDRESS(ROW(),57+SEMAINE,1,1))=1,0,IF(SUM(INDIRECT(ADDRESS(ROW(),57+SEMAINE-((CRITERE-1)*PER),1,1)):INDIRECT(ADDRESS(ROW(),57+SEMAINE,1,1)))=0,1,0)))</f>
        <v>1</v>
      </c>
    </row>
    <row r="18" spans="1:113" ht="18" customHeight="1">
      <c r="A18" s="18" t="s">
        <v>15</v>
      </c>
      <c r="B18" s="32"/>
      <c r="C18" s="32"/>
      <c r="D18" s="34"/>
      <c r="E18" s="24"/>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6"/>
      <c r="BF18" s="24"/>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3"/>
      <c r="DG18">
        <f t="shared" ca="1" si="45"/>
        <v>0</v>
      </c>
      <c r="DH18">
        <f ca="1">IF(CRITERE=2,IF(INDIRECT(ADDRESS(ROW(),57+SEMAINE,1,1))=1,0,IF(SUM(INDIRECT(ADDRESS(ROW(),57+SEMAINE-((CRITERE-1)*PER),1,1)):INDIRECT(ADDRESS(ROW(),57+SEMAINE,1,1)))=0,1,0)),DJ18)</f>
        <v>0</v>
      </c>
      <c r="DI18">
        <f ca="1">IF(OR(D18="",CRITERE&lt;&gt;3),0,IF(INDIRECT(ADDRESS(ROW(),57+SEMAINE,1,1))=1,0,IF(SUM(INDIRECT(ADDRESS(ROW(),57+SEMAINE-((CRITERE-1)*PER),1,1)):INDIRECT(ADDRESS(ROW(),57+SEMAINE,1,1)))=0,1,0)))</f>
        <v>0</v>
      </c>
    </row>
    <row r="19" spans="1:113" ht="18" customHeight="1">
      <c r="A19" s="18" t="s">
        <v>15</v>
      </c>
      <c r="B19" s="32"/>
      <c r="C19" s="32"/>
      <c r="D19" s="34"/>
      <c r="E19" s="24"/>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6"/>
      <c r="BF19" s="24"/>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3"/>
      <c r="DG19">
        <f t="shared" ca="1" si="45"/>
        <v>0</v>
      </c>
      <c r="DH19">
        <f ca="1">IF(CRITERE=2,IF(INDIRECT(ADDRESS(ROW(),57+SEMAINE,1,1))=1,0,IF(SUM(INDIRECT(ADDRESS(ROW(),57+SEMAINE-((CRITERE-1)*PER),1,1)):INDIRECT(ADDRESS(ROW(),57+SEMAINE,1,1)))=0,1,0)),DJ19)</f>
        <v>0</v>
      </c>
      <c r="DI19">
        <f ca="1">IF(OR(D19="",CRITERE&lt;&gt;3),0,IF(INDIRECT(ADDRESS(ROW(),57+SEMAINE,1,1))=1,0,IF(SUM(INDIRECT(ADDRESS(ROW(),57+SEMAINE-((CRITERE-1)*PER),1,1)):INDIRECT(ADDRESS(ROW(),57+SEMAINE,1,1)))=0,1,0)))</f>
        <v>0</v>
      </c>
    </row>
    <row r="20" spans="1:113" ht="18" customHeight="1">
      <c r="A20" s="18" t="s">
        <v>15</v>
      </c>
      <c r="B20" s="32"/>
      <c r="C20" s="32"/>
      <c r="D20" s="34"/>
      <c r="E20" s="24"/>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6"/>
      <c r="BF20" s="24"/>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3"/>
      <c r="DG20">
        <f t="shared" ca="1" si="45"/>
        <v>0</v>
      </c>
      <c r="DH20">
        <f ca="1">IF(CRITERE=2,IF(INDIRECT(ADDRESS(ROW(),57+SEMAINE,1,1))=1,0,IF(SUM(INDIRECT(ADDRESS(ROW(),57+SEMAINE-((CRITERE-1)*PER),1,1)):INDIRECT(ADDRESS(ROW(),57+SEMAINE,1,1)))=0,1,0)),DJ20)</f>
        <v>0</v>
      </c>
      <c r="DI20">
        <f ca="1">IF(OR(D20="",CRITERE&lt;&gt;3),0,IF(INDIRECT(ADDRESS(ROW(),57+SEMAINE,1,1))=1,0,IF(SUM(INDIRECT(ADDRESS(ROW(),57+SEMAINE-((CRITERE-1)*PER),1,1)):INDIRECT(ADDRESS(ROW(),57+SEMAINE,1,1)))=0,1,0)))</f>
        <v>0</v>
      </c>
    </row>
    <row r="21" spans="1:113" ht="18" customHeight="1">
      <c r="A21" s="18" t="s">
        <v>15</v>
      </c>
      <c r="B21" s="32"/>
      <c r="C21" s="32"/>
      <c r="D21" s="34"/>
      <c r="E21" s="24"/>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6"/>
      <c r="BF21" s="24"/>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3"/>
      <c r="DG21">
        <f t="shared" ca="1" si="45"/>
        <v>0</v>
      </c>
      <c r="DH21">
        <f ca="1">IF(CRITERE=2,IF(INDIRECT(ADDRESS(ROW(),57+SEMAINE,1,1))=1,0,IF(SUM(INDIRECT(ADDRESS(ROW(),57+SEMAINE-((CRITERE-1)*PER),1,1)):INDIRECT(ADDRESS(ROW(),57+SEMAINE,1,1)))=0,1,0)),DJ21)</f>
        <v>0</v>
      </c>
      <c r="DI21">
        <f ca="1">IF(OR(D21="",CRITERE&lt;&gt;3),0,IF(INDIRECT(ADDRESS(ROW(),57+SEMAINE,1,1))=1,0,IF(SUM(INDIRECT(ADDRESS(ROW(),57+SEMAINE-((CRITERE-1)*PER),1,1)):INDIRECT(ADDRESS(ROW(),57+SEMAINE,1,1)))=0,1,0)))</f>
        <v>0</v>
      </c>
    </row>
    <row r="22" spans="1:113" ht="18" customHeight="1">
      <c r="A22" s="18" t="s">
        <v>15</v>
      </c>
      <c r="B22" s="32"/>
      <c r="C22" s="32"/>
      <c r="D22" s="34"/>
      <c r="E22" s="24"/>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6"/>
      <c r="BF22" s="24"/>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3"/>
      <c r="DG22">
        <f t="shared" ca="1" si="45"/>
        <v>0</v>
      </c>
      <c r="DH22">
        <f ca="1">IF(CRITERE=2,IF(INDIRECT(ADDRESS(ROW(),57+SEMAINE,1,1))=1,0,IF(SUM(INDIRECT(ADDRESS(ROW(),57+SEMAINE-((CRITERE-1)*PER),1,1)):INDIRECT(ADDRESS(ROW(),57+SEMAINE,1,1)))=0,1,0)),DJ22)</f>
        <v>0</v>
      </c>
      <c r="DI22">
        <f ca="1">IF(OR(D22="",CRITERE&lt;&gt;3),0,IF(INDIRECT(ADDRESS(ROW(),57+SEMAINE,1,1))=1,0,IF(SUM(INDIRECT(ADDRESS(ROW(),57+SEMAINE-((CRITERE-1)*PER),1,1)):INDIRECT(ADDRESS(ROW(),57+SEMAINE,1,1)))=0,1,0)))</f>
        <v>0</v>
      </c>
    </row>
    <row r="23" spans="1:113" ht="18" customHeight="1">
      <c r="A23" s="18" t="s">
        <v>15</v>
      </c>
      <c r="B23" s="32"/>
      <c r="C23" s="32"/>
      <c r="D23" s="34"/>
      <c r="E23" s="24"/>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6"/>
      <c r="BF23" s="24"/>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3"/>
      <c r="DG23">
        <f t="shared" ca="1" si="45"/>
        <v>0</v>
      </c>
      <c r="DH23">
        <f ca="1">IF(CRITERE=2,IF(INDIRECT(ADDRESS(ROW(),57+SEMAINE,1,1))=1,0,IF(SUM(INDIRECT(ADDRESS(ROW(),57+SEMAINE-((CRITERE-1)*PER),1,1)):INDIRECT(ADDRESS(ROW(),57+SEMAINE,1,1)))=0,1,0)),DJ23)</f>
        <v>0</v>
      </c>
      <c r="DI23">
        <f ca="1">IF(OR(D23="",CRITERE&lt;&gt;3),0,IF(INDIRECT(ADDRESS(ROW(),57+SEMAINE,1,1))=1,0,IF(SUM(INDIRECT(ADDRESS(ROW(),57+SEMAINE-((CRITERE-1)*PER),1,1)):INDIRECT(ADDRESS(ROW(),57+SEMAINE,1,1)))=0,1,0)))</f>
        <v>0</v>
      </c>
    </row>
    <row r="24" spans="1:113" ht="18" customHeight="1">
      <c r="A24" s="18" t="s">
        <v>15</v>
      </c>
      <c r="B24" s="32"/>
      <c r="C24" s="32"/>
      <c r="D24" s="34"/>
      <c r="E24" s="24"/>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6"/>
      <c r="BF24" s="24"/>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3"/>
      <c r="DG24">
        <f t="shared" ca="1" si="45"/>
        <v>0</v>
      </c>
      <c r="DH24">
        <f ca="1">IF(CRITERE=2,IF(INDIRECT(ADDRESS(ROW(),57+SEMAINE,1,1))=1,0,IF(SUM(INDIRECT(ADDRESS(ROW(),57+SEMAINE-((CRITERE-1)*PER),1,1)):INDIRECT(ADDRESS(ROW(),57+SEMAINE,1,1)))=0,1,0)),DJ24)</f>
        <v>0</v>
      </c>
      <c r="DI24">
        <f ca="1">IF(OR(D24="",CRITERE&lt;&gt;3),0,IF(INDIRECT(ADDRESS(ROW(),57+SEMAINE,1,1))=1,0,IF(SUM(INDIRECT(ADDRESS(ROW(),57+SEMAINE-((CRITERE-1)*PER),1,1)):INDIRECT(ADDRESS(ROW(),57+SEMAINE,1,1)))=0,1,0)))</f>
        <v>0</v>
      </c>
    </row>
    <row r="25" spans="1:113" ht="18" customHeight="1">
      <c r="A25" s="18" t="s">
        <v>15</v>
      </c>
      <c r="B25" s="32"/>
      <c r="C25" s="32"/>
      <c r="D25" s="34"/>
      <c r="E25" s="24"/>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6"/>
      <c r="BF25" s="24"/>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3"/>
      <c r="DG25">
        <f t="shared" ca="1" si="45"/>
        <v>0</v>
      </c>
      <c r="DH25">
        <f ca="1">IF(CRITERE=2,IF(INDIRECT(ADDRESS(ROW(),57+SEMAINE,1,1))=1,0,IF(SUM(INDIRECT(ADDRESS(ROW(),57+SEMAINE-((CRITERE-1)*PER),1,1)):INDIRECT(ADDRESS(ROW(),57+SEMAINE,1,1)))=0,1,0)),DJ25)</f>
        <v>0</v>
      </c>
      <c r="DI25">
        <f ca="1">IF(OR(D25="",CRITERE&lt;&gt;3),0,IF(INDIRECT(ADDRESS(ROW(),57+SEMAINE,1,1))=1,0,IF(SUM(INDIRECT(ADDRESS(ROW(),57+SEMAINE-((CRITERE-1)*PER),1,1)):INDIRECT(ADDRESS(ROW(),57+SEMAINE,1,1)))=0,1,0)))</f>
        <v>0</v>
      </c>
    </row>
    <row r="26" spans="1:113" ht="18" customHeight="1">
      <c r="A26" s="18" t="s">
        <v>15</v>
      </c>
      <c r="B26" s="32"/>
      <c r="C26" s="32"/>
      <c r="D26" s="34"/>
      <c r="E26" s="24"/>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6"/>
      <c r="BF26" s="24"/>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3"/>
      <c r="DG26">
        <f t="shared" ca="1" si="45"/>
        <v>0</v>
      </c>
      <c r="DH26">
        <f ca="1">IF(CRITERE=2,IF(INDIRECT(ADDRESS(ROW(),57+SEMAINE,1,1))=1,0,IF(SUM(INDIRECT(ADDRESS(ROW(),57+SEMAINE-((CRITERE-1)*PER),1,1)):INDIRECT(ADDRESS(ROW(),57+SEMAINE,1,1)))=0,1,0)),DJ26)</f>
        <v>0</v>
      </c>
      <c r="DI26">
        <f ca="1">IF(OR(D26="",CRITERE&lt;&gt;3),0,IF(INDIRECT(ADDRESS(ROW(),57+SEMAINE,1,1))=1,0,IF(SUM(INDIRECT(ADDRESS(ROW(),57+SEMAINE-((CRITERE-1)*PER),1,1)):INDIRECT(ADDRESS(ROW(),57+SEMAINE,1,1)))=0,1,0)))</f>
        <v>0</v>
      </c>
    </row>
    <row r="27" spans="1:113" ht="18" customHeight="1">
      <c r="A27" s="18" t="s">
        <v>15</v>
      </c>
      <c r="B27" s="32"/>
      <c r="C27" s="32"/>
      <c r="D27" s="34"/>
      <c r="E27" s="24"/>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6"/>
      <c r="BF27" s="24"/>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3"/>
      <c r="DG27">
        <f t="shared" ca="1" si="45"/>
        <v>0</v>
      </c>
      <c r="DH27">
        <f ca="1">IF(CRITERE=2,IF(INDIRECT(ADDRESS(ROW(),57+SEMAINE,1,1))=1,0,IF(SUM(INDIRECT(ADDRESS(ROW(),57+SEMAINE-((CRITERE-1)*PER),1,1)):INDIRECT(ADDRESS(ROW(),57+SEMAINE,1,1)))=0,1,0)),DJ27)</f>
        <v>0</v>
      </c>
      <c r="DI27">
        <f ca="1">IF(OR(D27="",CRITERE&lt;&gt;3),0,IF(INDIRECT(ADDRESS(ROW(),57+SEMAINE,1,1))=1,0,IF(SUM(INDIRECT(ADDRESS(ROW(),57+SEMAINE-((CRITERE-1)*PER),1,1)):INDIRECT(ADDRESS(ROW(),57+SEMAINE,1,1)))=0,1,0)))</f>
        <v>0</v>
      </c>
    </row>
    <row r="28" spans="1:113" ht="18" customHeight="1">
      <c r="A28" s="18" t="s">
        <v>15</v>
      </c>
      <c r="B28" s="32"/>
      <c r="C28" s="32"/>
      <c r="D28" s="34"/>
      <c r="E28" s="24"/>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6"/>
      <c r="BF28" s="24"/>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3"/>
      <c r="DG28">
        <f t="shared" ca="1" si="45"/>
        <v>0</v>
      </c>
      <c r="DH28">
        <f ca="1">IF(CRITERE=2,IF(INDIRECT(ADDRESS(ROW(),57+SEMAINE,1,1))=1,0,IF(SUM(INDIRECT(ADDRESS(ROW(),57+SEMAINE-((CRITERE-1)*PER),1,1)):INDIRECT(ADDRESS(ROW(),57+SEMAINE,1,1)))=0,1,0)),DJ28)</f>
        <v>0</v>
      </c>
      <c r="DI28">
        <f ca="1">IF(OR(D28="",CRITERE&lt;&gt;3),0,IF(INDIRECT(ADDRESS(ROW(),57+SEMAINE,1,1))=1,0,IF(SUM(INDIRECT(ADDRESS(ROW(),57+SEMAINE-((CRITERE-1)*PER),1,1)):INDIRECT(ADDRESS(ROW(),57+SEMAINE,1,1)))=0,1,0)))</f>
        <v>0</v>
      </c>
    </row>
    <row r="29" spans="1:113" ht="18" customHeight="1">
      <c r="A29" s="18" t="s">
        <v>15</v>
      </c>
      <c r="B29" s="32"/>
      <c r="C29" s="32"/>
      <c r="D29" s="34"/>
      <c r="E29" s="24"/>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6"/>
      <c r="BF29" s="24"/>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3"/>
      <c r="DG29">
        <f t="shared" ca="1" si="45"/>
        <v>0</v>
      </c>
      <c r="DH29">
        <f ca="1">IF(CRITERE=2,IF(INDIRECT(ADDRESS(ROW(),57+SEMAINE,1,1))=1,0,IF(SUM(INDIRECT(ADDRESS(ROW(),57+SEMAINE-((CRITERE-1)*PER),1,1)):INDIRECT(ADDRESS(ROW(),57+SEMAINE,1,1)))=0,1,0)),DJ29)</f>
        <v>0</v>
      </c>
      <c r="DI29">
        <f ca="1">IF(OR(D29="",CRITERE&lt;&gt;3),0,IF(INDIRECT(ADDRESS(ROW(),57+SEMAINE,1,1))=1,0,IF(SUM(INDIRECT(ADDRESS(ROW(),57+SEMAINE-((CRITERE-1)*PER),1,1)):INDIRECT(ADDRESS(ROW(),57+SEMAINE,1,1)))=0,1,0)))</f>
        <v>0</v>
      </c>
    </row>
    <row r="30" spans="1:113" ht="18" customHeight="1">
      <c r="A30" s="18" t="s">
        <v>15</v>
      </c>
      <c r="B30" s="32"/>
      <c r="C30" s="32"/>
      <c r="D30" s="34"/>
      <c r="E30" s="24"/>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6"/>
      <c r="BF30" s="24"/>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3"/>
      <c r="DG30">
        <f t="shared" ca="1" si="45"/>
        <v>0</v>
      </c>
      <c r="DH30">
        <f ca="1">IF(CRITERE=2,IF(INDIRECT(ADDRESS(ROW(),57+SEMAINE,1,1))=1,0,IF(SUM(INDIRECT(ADDRESS(ROW(),57+SEMAINE-((CRITERE-1)*PER),1,1)):INDIRECT(ADDRESS(ROW(),57+SEMAINE,1,1)))=0,1,0)),DJ30)</f>
        <v>0</v>
      </c>
      <c r="DI30">
        <f ca="1">IF(OR(D30="",CRITERE&lt;&gt;3),0,IF(INDIRECT(ADDRESS(ROW(),57+SEMAINE,1,1))=1,0,IF(SUM(INDIRECT(ADDRESS(ROW(),57+SEMAINE-((CRITERE-1)*PER),1,1)):INDIRECT(ADDRESS(ROW(),57+SEMAINE,1,1)))=0,1,0)))</f>
        <v>0</v>
      </c>
    </row>
    <row r="31" spans="1:113" ht="18" customHeight="1">
      <c r="A31" s="18" t="s">
        <v>15</v>
      </c>
      <c r="B31" s="32"/>
      <c r="C31" s="32"/>
      <c r="D31" s="34"/>
      <c r="E31" s="24"/>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6"/>
      <c r="BF31" s="24"/>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3"/>
      <c r="DG31">
        <f t="shared" ca="1" si="45"/>
        <v>0</v>
      </c>
      <c r="DH31">
        <f ca="1">IF(CRITERE=2,IF(INDIRECT(ADDRESS(ROW(),57+SEMAINE,1,1))=1,0,IF(SUM(INDIRECT(ADDRESS(ROW(),57+SEMAINE-((CRITERE-1)*PER),1,1)):INDIRECT(ADDRESS(ROW(),57+SEMAINE,1,1)))=0,1,0)),DJ31)</f>
        <v>0</v>
      </c>
      <c r="DI31">
        <f ca="1">IF(OR(D31="",CRITERE&lt;&gt;3),0,IF(INDIRECT(ADDRESS(ROW(),57+SEMAINE,1,1))=1,0,IF(SUM(INDIRECT(ADDRESS(ROW(),57+SEMAINE-((CRITERE-1)*PER),1,1)):INDIRECT(ADDRESS(ROW(),57+SEMAINE,1,1)))=0,1,0)))</f>
        <v>0</v>
      </c>
    </row>
    <row r="32" spans="1:113" ht="18" customHeight="1">
      <c r="A32" s="18" t="s">
        <v>15</v>
      </c>
      <c r="B32" s="32"/>
      <c r="C32" s="32"/>
      <c r="D32" s="34"/>
      <c r="E32" s="24"/>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6"/>
      <c r="BF32" s="24"/>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3"/>
      <c r="DG32">
        <f t="shared" ca="1" si="45"/>
        <v>0</v>
      </c>
      <c r="DH32">
        <f ca="1">IF(CRITERE=2,IF(INDIRECT(ADDRESS(ROW(),57+SEMAINE,1,1))=1,0,IF(SUM(INDIRECT(ADDRESS(ROW(),57+SEMAINE-((CRITERE-1)*PER),1,1)):INDIRECT(ADDRESS(ROW(),57+SEMAINE,1,1)))=0,1,0)),DJ32)</f>
        <v>0</v>
      </c>
      <c r="DI32">
        <f ca="1">IF(OR(D32="",CRITERE&lt;&gt;3),0,IF(INDIRECT(ADDRESS(ROW(),57+SEMAINE,1,1))=1,0,IF(SUM(INDIRECT(ADDRESS(ROW(),57+SEMAINE-((CRITERE-1)*PER),1,1)):INDIRECT(ADDRESS(ROW(),57+SEMAINE,1,1)))=0,1,0)))</f>
        <v>0</v>
      </c>
    </row>
    <row r="33" spans="1:113" ht="18" customHeight="1">
      <c r="A33" s="18" t="s">
        <v>15</v>
      </c>
      <c r="B33" s="32"/>
      <c r="C33" s="32"/>
      <c r="D33" s="34"/>
      <c r="E33" s="24"/>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6"/>
      <c r="BF33" s="24"/>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3"/>
      <c r="DG33">
        <f t="shared" ca="1" si="45"/>
        <v>0</v>
      </c>
      <c r="DH33">
        <f ca="1">IF(CRITERE=2,IF(INDIRECT(ADDRESS(ROW(),57+SEMAINE,1,1))=1,0,IF(SUM(INDIRECT(ADDRESS(ROW(),57+SEMAINE-((CRITERE-1)*PER),1,1)):INDIRECT(ADDRESS(ROW(),57+SEMAINE,1,1)))=0,1,0)),DJ33)</f>
        <v>0</v>
      </c>
      <c r="DI33">
        <f ca="1">IF(OR(D33="",CRITERE&lt;&gt;3),0,IF(INDIRECT(ADDRESS(ROW(),57+SEMAINE,1,1))=1,0,IF(SUM(INDIRECT(ADDRESS(ROW(),57+SEMAINE-((CRITERE-1)*PER),1,1)):INDIRECT(ADDRESS(ROW(),57+SEMAINE,1,1)))=0,1,0)))</f>
        <v>0</v>
      </c>
    </row>
    <row r="34" spans="1:113" ht="18" customHeight="1">
      <c r="A34" s="18" t="s">
        <v>15</v>
      </c>
      <c r="B34" s="32"/>
      <c r="C34" s="32"/>
      <c r="D34" s="34"/>
      <c r="E34" s="24"/>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6"/>
      <c r="BF34" s="24"/>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3"/>
      <c r="DG34">
        <f t="shared" ca="1" si="45"/>
        <v>0</v>
      </c>
      <c r="DH34">
        <f ca="1">IF(CRITERE=2,IF(INDIRECT(ADDRESS(ROW(),57+SEMAINE,1,1))=1,0,IF(SUM(INDIRECT(ADDRESS(ROW(),57+SEMAINE-((CRITERE-1)*PER),1,1)):INDIRECT(ADDRESS(ROW(),57+SEMAINE,1,1)))=0,1,0)),DJ34)</f>
        <v>0</v>
      </c>
      <c r="DI34">
        <f ca="1">IF(OR(D34="",CRITERE&lt;&gt;3),0,IF(INDIRECT(ADDRESS(ROW(),57+SEMAINE,1,1))=1,0,IF(SUM(INDIRECT(ADDRESS(ROW(),57+SEMAINE-((CRITERE-1)*PER),1,1)):INDIRECT(ADDRESS(ROW(),57+SEMAINE,1,1)))=0,1,0)))</f>
        <v>0</v>
      </c>
    </row>
    <row r="35" spans="1:113" ht="18" customHeight="1">
      <c r="A35" s="18" t="s">
        <v>15</v>
      </c>
      <c r="B35" s="32"/>
      <c r="C35" s="32"/>
      <c r="D35" s="34"/>
      <c r="E35" s="24"/>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6"/>
      <c r="BF35" s="24"/>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3"/>
      <c r="DG35">
        <f t="shared" ca="1" si="45"/>
        <v>0</v>
      </c>
      <c r="DH35">
        <f ca="1">IF(CRITERE=2,IF(INDIRECT(ADDRESS(ROW(),57+SEMAINE,1,1))=1,0,IF(SUM(INDIRECT(ADDRESS(ROW(),57+SEMAINE-((CRITERE-1)*PER),1,1)):INDIRECT(ADDRESS(ROW(),57+SEMAINE,1,1)))=0,1,0)),DJ35)</f>
        <v>0</v>
      </c>
      <c r="DI35">
        <f ca="1">IF(OR(D35="",CRITERE&lt;&gt;3),0,IF(INDIRECT(ADDRESS(ROW(),57+SEMAINE,1,1))=1,0,IF(SUM(INDIRECT(ADDRESS(ROW(),57+SEMAINE-((CRITERE-1)*PER),1,1)):INDIRECT(ADDRESS(ROW(),57+SEMAINE,1,1)))=0,1,0)))</f>
        <v>0</v>
      </c>
    </row>
    <row r="36" spans="1:113" ht="18" customHeight="1">
      <c r="A36" s="18" t="s">
        <v>15</v>
      </c>
      <c r="B36" s="32"/>
      <c r="C36" s="32"/>
      <c r="D36" s="34"/>
      <c r="E36" s="24"/>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6"/>
      <c r="BF36" s="24"/>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3"/>
      <c r="DG36">
        <f t="shared" ca="1" si="45"/>
        <v>0</v>
      </c>
      <c r="DH36">
        <f ca="1">IF(CRITERE=2,IF(INDIRECT(ADDRESS(ROW(),57+SEMAINE,1,1))=1,0,IF(SUM(INDIRECT(ADDRESS(ROW(),57+SEMAINE-((CRITERE-1)*PER),1,1)):INDIRECT(ADDRESS(ROW(),57+SEMAINE,1,1)))=0,1,0)),DJ36)</f>
        <v>0</v>
      </c>
      <c r="DI36">
        <f ca="1">IF(OR(D36="",CRITERE&lt;&gt;3),0,IF(INDIRECT(ADDRESS(ROW(),57+SEMAINE,1,1))=1,0,IF(SUM(INDIRECT(ADDRESS(ROW(),57+SEMAINE-((CRITERE-1)*PER),1,1)):INDIRECT(ADDRESS(ROW(),57+SEMAINE,1,1)))=0,1,0)))</f>
        <v>0</v>
      </c>
    </row>
    <row r="37" spans="1:113" ht="18" customHeight="1">
      <c r="A37" s="18" t="s">
        <v>15</v>
      </c>
      <c r="B37" s="32"/>
      <c r="C37" s="32"/>
      <c r="D37" s="34"/>
      <c r="E37" s="24"/>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6"/>
      <c r="BF37" s="24"/>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3"/>
      <c r="DG37">
        <f t="shared" ref="DG37:DG68" ca="1" si="46">IF(CRITERE=1,IF(INDIRECT(ADDRESS(ROW(),57+SEMAINE,1,1))=1,0,1),DH37)</f>
        <v>0</v>
      </c>
      <c r="DH37">
        <f ca="1">IF(CRITERE=2,IF(INDIRECT(ADDRESS(ROW(),57+SEMAINE,1,1))=1,0,IF(SUM(INDIRECT(ADDRESS(ROW(),57+SEMAINE-((CRITERE-1)*PER),1,1)):INDIRECT(ADDRESS(ROW(),57+SEMAINE,1,1)))=0,1,0)),DJ37)</f>
        <v>0</v>
      </c>
      <c r="DI37">
        <f ca="1">IF(OR(D37="",CRITERE&lt;&gt;3),0,IF(INDIRECT(ADDRESS(ROW(),57+SEMAINE,1,1))=1,0,IF(SUM(INDIRECT(ADDRESS(ROW(),57+SEMAINE-((CRITERE-1)*PER),1,1)):INDIRECT(ADDRESS(ROW(),57+SEMAINE,1,1)))=0,1,0)))</f>
        <v>0</v>
      </c>
    </row>
    <row r="38" spans="1:113" ht="18" customHeight="1">
      <c r="A38" s="18" t="s">
        <v>15</v>
      </c>
      <c r="B38" s="32"/>
      <c r="C38" s="32"/>
      <c r="D38" s="34"/>
      <c r="E38" s="24"/>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6"/>
      <c r="BF38" s="24"/>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3"/>
      <c r="DG38">
        <f t="shared" ca="1" si="46"/>
        <v>0</v>
      </c>
      <c r="DH38">
        <f ca="1">IF(CRITERE=2,IF(INDIRECT(ADDRESS(ROW(),57+SEMAINE,1,1))=1,0,IF(SUM(INDIRECT(ADDRESS(ROW(),57+SEMAINE-((CRITERE-1)*PER),1,1)):INDIRECT(ADDRESS(ROW(),57+SEMAINE,1,1)))=0,1,0)),DJ38)</f>
        <v>0</v>
      </c>
      <c r="DI38">
        <f ca="1">IF(OR(D38="",CRITERE&lt;&gt;3),0,IF(INDIRECT(ADDRESS(ROW(),57+SEMAINE,1,1))=1,0,IF(SUM(INDIRECT(ADDRESS(ROW(),57+SEMAINE-((CRITERE-1)*PER),1,1)):INDIRECT(ADDRESS(ROW(),57+SEMAINE,1,1)))=0,1,0)))</f>
        <v>0</v>
      </c>
    </row>
    <row r="39" spans="1:113" ht="18" customHeight="1">
      <c r="A39" s="18" t="s">
        <v>15</v>
      </c>
      <c r="B39" s="32"/>
      <c r="C39" s="32"/>
      <c r="D39" s="34"/>
      <c r="E39" s="24"/>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6"/>
      <c r="BF39" s="24"/>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3"/>
      <c r="DG39">
        <f t="shared" ca="1" si="46"/>
        <v>0</v>
      </c>
      <c r="DH39">
        <f ca="1">IF(CRITERE=2,IF(INDIRECT(ADDRESS(ROW(),57+SEMAINE,1,1))=1,0,IF(SUM(INDIRECT(ADDRESS(ROW(),57+SEMAINE-((CRITERE-1)*PER),1,1)):INDIRECT(ADDRESS(ROW(),57+SEMAINE,1,1)))=0,1,0)),DJ39)</f>
        <v>0</v>
      </c>
      <c r="DI39">
        <f ca="1">IF(OR(D39="",CRITERE&lt;&gt;3),0,IF(INDIRECT(ADDRESS(ROW(),57+SEMAINE,1,1))=1,0,IF(SUM(INDIRECT(ADDRESS(ROW(),57+SEMAINE-((CRITERE-1)*PER),1,1)):INDIRECT(ADDRESS(ROW(),57+SEMAINE,1,1)))=0,1,0)))</f>
        <v>0</v>
      </c>
    </row>
    <row r="40" spans="1:113" ht="18" customHeight="1">
      <c r="A40" s="18" t="s">
        <v>15</v>
      </c>
      <c r="B40" s="32"/>
      <c r="C40" s="32"/>
      <c r="D40" s="34"/>
      <c r="E40" s="24"/>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6"/>
      <c r="BF40" s="24"/>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3"/>
      <c r="DG40">
        <f t="shared" ca="1" si="46"/>
        <v>0</v>
      </c>
      <c r="DH40">
        <f ca="1">IF(CRITERE=2,IF(INDIRECT(ADDRESS(ROW(),57+SEMAINE,1,1))=1,0,IF(SUM(INDIRECT(ADDRESS(ROW(),57+SEMAINE-((CRITERE-1)*PER),1,1)):INDIRECT(ADDRESS(ROW(),57+SEMAINE,1,1)))=0,1,0)),DJ40)</f>
        <v>0</v>
      </c>
      <c r="DI40">
        <f ca="1">IF(OR(D40="",CRITERE&lt;&gt;3),0,IF(INDIRECT(ADDRESS(ROW(),57+SEMAINE,1,1))=1,0,IF(SUM(INDIRECT(ADDRESS(ROW(),57+SEMAINE-((CRITERE-1)*PER),1,1)):INDIRECT(ADDRESS(ROW(),57+SEMAINE,1,1)))=0,1,0)))</f>
        <v>0</v>
      </c>
    </row>
    <row r="41" spans="1:113" ht="18" customHeight="1">
      <c r="A41" s="18" t="s">
        <v>15</v>
      </c>
      <c r="B41" s="32"/>
      <c r="C41" s="32"/>
      <c r="D41" s="34"/>
      <c r="E41" s="24"/>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6"/>
      <c r="BF41" s="24"/>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3"/>
      <c r="DG41">
        <f t="shared" ca="1" si="46"/>
        <v>0</v>
      </c>
      <c r="DH41">
        <f ca="1">IF(CRITERE=2,IF(INDIRECT(ADDRESS(ROW(),57+SEMAINE,1,1))=1,0,IF(SUM(INDIRECT(ADDRESS(ROW(),57+SEMAINE-((CRITERE-1)*PER),1,1)):INDIRECT(ADDRESS(ROW(),57+SEMAINE,1,1)))=0,1,0)),DJ41)</f>
        <v>0</v>
      </c>
      <c r="DI41">
        <f ca="1">IF(OR(D41="",CRITERE&lt;&gt;3),0,IF(INDIRECT(ADDRESS(ROW(),57+SEMAINE,1,1))=1,0,IF(SUM(INDIRECT(ADDRESS(ROW(),57+SEMAINE-((CRITERE-1)*PER),1,1)):INDIRECT(ADDRESS(ROW(),57+SEMAINE,1,1)))=0,1,0)))</f>
        <v>0</v>
      </c>
    </row>
    <row r="42" spans="1:113" ht="18" customHeight="1">
      <c r="A42" s="18" t="s">
        <v>15</v>
      </c>
      <c r="B42" s="32"/>
      <c r="C42" s="32"/>
      <c r="D42" s="34"/>
      <c r="E42" s="24"/>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6"/>
      <c r="BF42" s="24"/>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3"/>
      <c r="DG42">
        <f t="shared" ca="1" si="46"/>
        <v>0</v>
      </c>
      <c r="DH42">
        <f ca="1">IF(CRITERE=2,IF(INDIRECT(ADDRESS(ROW(),57+SEMAINE,1,1))=1,0,IF(SUM(INDIRECT(ADDRESS(ROW(),57+SEMAINE-((CRITERE-1)*PER),1,1)):INDIRECT(ADDRESS(ROW(),57+SEMAINE,1,1)))=0,1,0)),DJ42)</f>
        <v>0</v>
      </c>
      <c r="DI42">
        <f ca="1">IF(OR(D42="",CRITERE&lt;&gt;3),0,IF(INDIRECT(ADDRESS(ROW(),57+SEMAINE,1,1))=1,0,IF(SUM(INDIRECT(ADDRESS(ROW(),57+SEMAINE-((CRITERE-1)*PER),1,1)):INDIRECT(ADDRESS(ROW(),57+SEMAINE,1,1)))=0,1,0)))</f>
        <v>0</v>
      </c>
    </row>
    <row r="43" spans="1:113" ht="18" customHeight="1">
      <c r="A43" s="18" t="s">
        <v>15</v>
      </c>
      <c r="B43" s="32"/>
      <c r="C43" s="32"/>
      <c r="D43" s="34"/>
      <c r="E43" s="24"/>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6"/>
      <c r="BF43" s="24"/>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3"/>
      <c r="DG43">
        <f t="shared" ca="1" si="46"/>
        <v>0</v>
      </c>
      <c r="DH43">
        <f ca="1">IF(CRITERE=2,IF(INDIRECT(ADDRESS(ROW(),57+SEMAINE,1,1))=1,0,IF(SUM(INDIRECT(ADDRESS(ROW(),57+SEMAINE-((CRITERE-1)*PER),1,1)):INDIRECT(ADDRESS(ROW(),57+SEMAINE,1,1)))=0,1,0)),DJ43)</f>
        <v>0</v>
      </c>
      <c r="DI43">
        <f ca="1">IF(OR(D43="",CRITERE&lt;&gt;3),0,IF(INDIRECT(ADDRESS(ROW(),57+SEMAINE,1,1))=1,0,IF(SUM(INDIRECT(ADDRESS(ROW(),57+SEMAINE-((CRITERE-1)*PER),1,1)):INDIRECT(ADDRESS(ROW(),57+SEMAINE,1,1)))=0,1,0)))</f>
        <v>0</v>
      </c>
    </row>
    <row r="44" spans="1:113" ht="18" customHeight="1">
      <c r="A44" s="18" t="s">
        <v>15</v>
      </c>
      <c r="B44" s="32"/>
      <c r="C44" s="32"/>
      <c r="D44" s="34"/>
      <c r="E44" s="24"/>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6"/>
      <c r="BF44" s="24"/>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3"/>
      <c r="DG44">
        <f t="shared" ca="1" si="46"/>
        <v>0</v>
      </c>
      <c r="DH44">
        <f ca="1">IF(CRITERE=2,IF(INDIRECT(ADDRESS(ROW(),57+SEMAINE,1,1))=1,0,IF(SUM(INDIRECT(ADDRESS(ROW(),57+SEMAINE-((CRITERE-1)*PER),1,1)):INDIRECT(ADDRESS(ROW(),57+SEMAINE,1,1)))=0,1,0)),DJ44)</f>
        <v>0</v>
      </c>
      <c r="DI44">
        <f ca="1">IF(OR(D44="",CRITERE&lt;&gt;3),0,IF(INDIRECT(ADDRESS(ROW(),57+SEMAINE,1,1))=1,0,IF(SUM(INDIRECT(ADDRESS(ROW(),57+SEMAINE-((CRITERE-1)*PER),1,1)):INDIRECT(ADDRESS(ROW(),57+SEMAINE,1,1)))=0,1,0)))</f>
        <v>0</v>
      </c>
    </row>
    <row r="45" spans="1:113" ht="18" customHeight="1">
      <c r="A45" s="18" t="s">
        <v>15</v>
      </c>
      <c r="B45" s="32"/>
      <c r="C45" s="32"/>
      <c r="D45" s="34"/>
      <c r="E45" s="24"/>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6"/>
      <c r="BF45" s="24"/>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3"/>
      <c r="DG45">
        <f t="shared" ca="1" si="46"/>
        <v>0</v>
      </c>
      <c r="DH45">
        <f ca="1">IF(CRITERE=2,IF(INDIRECT(ADDRESS(ROW(),57+SEMAINE,1,1))=1,0,IF(SUM(INDIRECT(ADDRESS(ROW(),57+SEMAINE-((CRITERE-1)*PER),1,1)):INDIRECT(ADDRESS(ROW(),57+SEMAINE,1,1)))=0,1,0)),DJ45)</f>
        <v>0</v>
      </c>
      <c r="DI45">
        <f ca="1">IF(OR(D45="",CRITERE&lt;&gt;3),0,IF(INDIRECT(ADDRESS(ROW(),57+SEMAINE,1,1))=1,0,IF(SUM(INDIRECT(ADDRESS(ROW(),57+SEMAINE-((CRITERE-1)*PER),1,1)):INDIRECT(ADDRESS(ROW(),57+SEMAINE,1,1)))=0,1,0)))</f>
        <v>0</v>
      </c>
    </row>
    <row r="46" spans="1:113" ht="18" customHeight="1">
      <c r="A46" s="18" t="s">
        <v>15</v>
      </c>
      <c r="B46" s="32"/>
      <c r="C46" s="32"/>
      <c r="D46" s="34"/>
      <c r="E46" s="24"/>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6"/>
      <c r="BF46" s="24"/>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3"/>
      <c r="DG46">
        <f t="shared" ca="1" si="46"/>
        <v>0</v>
      </c>
      <c r="DH46">
        <f ca="1">IF(CRITERE=2,IF(INDIRECT(ADDRESS(ROW(),57+SEMAINE,1,1))=1,0,IF(SUM(INDIRECT(ADDRESS(ROW(),57+SEMAINE-((CRITERE-1)*PER),1,1)):INDIRECT(ADDRESS(ROW(),57+SEMAINE,1,1)))=0,1,0)),DJ46)</f>
        <v>0</v>
      </c>
      <c r="DI46">
        <f ca="1">IF(OR(D46="",CRITERE&lt;&gt;3),0,IF(INDIRECT(ADDRESS(ROW(),57+SEMAINE,1,1))=1,0,IF(SUM(INDIRECT(ADDRESS(ROW(),57+SEMAINE-((CRITERE-1)*PER),1,1)):INDIRECT(ADDRESS(ROW(),57+SEMAINE,1,1)))=0,1,0)))</f>
        <v>0</v>
      </c>
    </row>
    <row r="47" spans="1:113" ht="18" customHeight="1">
      <c r="A47" s="18" t="s">
        <v>15</v>
      </c>
      <c r="B47" s="32"/>
      <c r="C47" s="32"/>
      <c r="D47" s="34"/>
      <c r="E47" s="24"/>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6"/>
      <c r="BF47" s="24"/>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3"/>
      <c r="DG47">
        <f t="shared" ca="1" si="46"/>
        <v>0</v>
      </c>
      <c r="DH47">
        <f ca="1">IF(CRITERE=2,IF(INDIRECT(ADDRESS(ROW(),57+SEMAINE,1,1))=1,0,IF(SUM(INDIRECT(ADDRESS(ROW(),57+SEMAINE-((CRITERE-1)*PER),1,1)):INDIRECT(ADDRESS(ROW(),57+SEMAINE,1,1)))=0,1,0)),DJ47)</f>
        <v>0</v>
      </c>
      <c r="DI47">
        <f ca="1">IF(OR(D47="",CRITERE&lt;&gt;3),0,IF(INDIRECT(ADDRESS(ROW(),57+SEMAINE,1,1))=1,0,IF(SUM(INDIRECT(ADDRESS(ROW(),57+SEMAINE-((CRITERE-1)*PER),1,1)):INDIRECT(ADDRESS(ROW(),57+SEMAINE,1,1)))=0,1,0)))</f>
        <v>0</v>
      </c>
    </row>
    <row r="48" spans="1:113" ht="18" customHeight="1">
      <c r="A48" s="18" t="s">
        <v>15</v>
      </c>
      <c r="B48" s="32"/>
      <c r="C48" s="32"/>
      <c r="D48" s="34"/>
      <c r="E48" s="24"/>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6"/>
      <c r="BF48" s="24"/>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3"/>
      <c r="DG48">
        <f t="shared" ca="1" si="46"/>
        <v>0</v>
      </c>
      <c r="DH48">
        <f ca="1">IF(CRITERE=2,IF(INDIRECT(ADDRESS(ROW(),57+SEMAINE,1,1))=1,0,IF(SUM(INDIRECT(ADDRESS(ROW(),57+SEMAINE-((CRITERE-1)*PER),1,1)):INDIRECT(ADDRESS(ROW(),57+SEMAINE,1,1)))=0,1,0)),DJ48)</f>
        <v>0</v>
      </c>
      <c r="DI48">
        <f ca="1">IF(OR(D48="",CRITERE&lt;&gt;3),0,IF(INDIRECT(ADDRESS(ROW(),57+SEMAINE,1,1))=1,0,IF(SUM(INDIRECT(ADDRESS(ROW(),57+SEMAINE-((CRITERE-1)*PER),1,1)):INDIRECT(ADDRESS(ROW(),57+SEMAINE,1,1)))=0,1,0)))</f>
        <v>0</v>
      </c>
    </row>
    <row r="49" spans="1:113" ht="18" customHeight="1">
      <c r="A49" s="18" t="s">
        <v>15</v>
      </c>
      <c r="B49" s="32"/>
      <c r="C49" s="32"/>
      <c r="D49" s="34"/>
      <c r="E49" s="24"/>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6"/>
      <c r="BF49" s="24"/>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3"/>
      <c r="DG49">
        <f t="shared" ca="1" si="46"/>
        <v>0</v>
      </c>
      <c r="DH49">
        <f ca="1">IF(CRITERE=2,IF(INDIRECT(ADDRESS(ROW(),57+SEMAINE,1,1))=1,0,IF(SUM(INDIRECT(ADDRESS(ROW(),57+SEMAINE-((CRITERE-1)*PER),1,1)):INDIRECT(ADDRESS(ROW(),57+SEMAINE,1,1)))=0,1,0)),DJ49)</f>
        <v>0</v>
      </c>
      <c r="DI49">
        <f ca="1">IF(OR(D49="",CRITERE&lt;&gt;3),0,IF(INDIRECT(ADDRESS(ROW(),57+SEMAINE,1,1))=1,0,IF(SUM(INDIRECT(ADDRESS(ROW(),57+SEMAINE-((CRITERE-1)*PER),1,1)):INDIRECT(ADDRESS(ROW(),57+SEMAINE,1,1)))=0,1,0)))</f>
        <v>0</v>
      </c>
    </row>
    <row r="50" spans="1:113" ht="18" customHeight="1">
      <c r="A50" s="18" t="s">
        <v>15</v>
      </c>
      <c r="B50" s="32"/>
      <c r="C50" s="32"/>
      <c r="D50" s="34"/>
      <c r="E50" s="24"/>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6"/>
      <c r="BF50" s="24"/>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3"/>
      <c r="DG50">
        <f t="shared" ca="1" si="46"/>
        <v>0</v>
      </c>
      <c r="DH50">
        <f ca="1">IF(CRITERE=2,IF(INDIRECT(ADDRESS(ROW(),57+SEMAINE,1,1))=1,0,IF(SUM(INDIRECT(ADDRESS(ROW(),57+SEMAINE-((CRITERE-1)*PER),1,1)):INDIRECT(ADDRESS(ROW(),57+SEMAINE,1,1)))=0,1,0)),DJ50)</f>
        <v>0</v>
      </c>
      <c r="DI50">
        <f ca="1">IF(OR(D50="",CRITERE&lt;&gt;3),0,IF(INDIRECT(ADDRESS(ROW(),57+SEMAINE,1,1))=1,0,IF(SUM(INDIRECT(ADDRESS(ROW(),57+SEMAINE-((CRITERE-1)*PER),1,1)):INDIRECT(ADDRESS(ROW(),57+SEMAINE,1,1)))=0,1,0)))</f>
        <v>0</v>
      </c>
    </row>
    <row r="51" spans="1:113" ht="18" customHeight="1">
      <c r="A51" s="18" t="s">
        <v>15</v>
      </c>
      <c r="B51" s="32"/>
      <c r="C51" s="32"/>
      <c r="D51" s="34"/>
      <c r="E51" s="24"/>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6"/>
      <c r="BF51" s="24"/>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3"/>
      <c r="DG51">
        <f t="shared" ca="1" si="46"/>
        <v>0</v>
      </c>
      <c r="DH51">
        <f ca="1">IF(CRITERE=2,IF(INDIRECT(ADDRESS(ROW(),57+SEMAINE,1,1))=1,0,IF(SUM(INDIRECT(ADDRESS(ROW(),57+SEMAINE-((CRITERE-1)*PER),1,1)):INDIRECT(ADDRESS(ROW(),57+SEMAINE,1,1)))=0,1,0)),DJ51)</f>
        <v>0</v>
      </c>
      <c r="DI51">
        <f ca="1">IF(OR(D51="",CRITERE&lt;&gt;3),0,IF(INDIRECT(ADDRESS(ROW(),57+SEMAINE,1,1))=1,0,IF(SUM(INDIRECT(ADDRESS(ROW(),57+SEMAINE-((CRITERE-1)*PER),1,1)):INDIRECT(ADDRESS(ROW(),57+SEMAINE,1,1)))=0,1,0)))</f>
        <v>0</v>
      </c>
    </row>
    <row r="52" spans="1:113" ht="18" customHeight="1">
      <c r="A52" s="18" t="s">
        <v>15</v>
      </c>
      <c r="B52" s="32"/>
      <c r="C52" s="32"/>
      <c r="D52" s="34"/>
      <c r="E52" s="24"/>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6"/>
      <c r="BF52" s="24"/>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3"/>
      <c r="DG52">
        <f t="shared" ca="1" si="46"/>
        <v>0</v>
      </c>
      <c r="DH52">
        <f ca="1">IF(CRITERE=2,IF(INDIRECT(ADDRESS(ROW(),57+SEMAINE,1,1))=1,0,IF(SUM(INDIRECT(ADDRESS(ROW(),57+SEMAINE-((CRITERE-1)*PER),1,1)):INDIRECT(ADDRESS(ROW(),57+SEMAINE,1,1)))=0,1,0)),DJ52)</f>
        <v>0</v>
      </c>
      <c r="DI52">
        <f ca="1">IF(OR(D52="",CRITERE&lt;&gt;3),0,IF(INDIRECT(ADDRESS(ROW(),57+SEMAINE,1,1))=1,0,IF(SUM(INDIRECT(ADDRESS(ROW(),57+SEMAINE-((CRITERE-1)*PER),1,1)):INDIRECT(ADDRESS(ROW(),57+SEMAINE,1,1)))=0,1,0)))</f>
        <v>0</v>
      </c>
    </row>
    <row r="53" spans="1:113" ht="18" customHeight="1">
      <c r="A53" s="18" t="s">
        <v>15</v>
      </c>
      <c r="B53" s="32"/>
      <c r="C53" s="32"/>
      <c r="D53" s="34"/>
      <c r="E53" s="24"/>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6"/>
      <c r="BF53" s="24"/>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3"/>
      <c r="DG53">
        <f t="shared" ca="1" si="46"/>
        <v>0</v>
      </c>
      <c r="DH53">
        <f ca="1">IF(CRITERE=2,IF(INDIRECT(ADDRESS(ROW(),57+SEMAINE,1,1))=1,0,IF(SUM(INDIRECT(ADDRESS(ROW(),57+SEMAINE-((CRITERE-1)*PER),1,1)):INDIRECT(ADDRESS(ROW(),57+SEMAINE,1,1)))=0,1,0)),DJ53)</f>
        <v>0</v>
      </c>
      <c r="DI53">
        <f ca="1">IF(OR(D53="",CRITERE&lt;&gt;3),0,IF(INDIRECT(ADDRESS(ROW(),57+SEMAINE,1,1))=1,0,IF(SUM(INDIRECT(ADDRESS(ROW(),57+SEMAINE-((CRITERE-1)*PER),1,1)):INDIRECT(ADDRESS(ROW(),57+SEMAINE,1,1)))=0,1,0)))</f>
        <v>0</v>
      </c>
    </row>
    <row r="54" spans="1:113" ht="18" customHeight="1">
      <c r="A54" s="18" t="s">
        <v>15</v>
      </c>
      <c r="B54" s="32"/>
      <c r="C54" s="32"/>
      <c r="D54" s="34"/>
      <c r="E54" s="24"/>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6"/>
      <c r="BF54" s="24"/>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3"/>
      <c r="DG54">
        <f t="shared" ca="1" si="46"/>
        <v>0</v>
      </c>
      <c r="DH54">
        <f ca="1">IF(CRITERE=2,IF(INDIRECT(ADDRESS(ROW(),57+SEMAINE,1,1))=1,0,IF(SUM(INDIRECT(ADDRESS(ROW(),57+SEMAINE-((CRITERE-1)*PER),1,1)):INDIRECT(ADDRESS(ROW(),57+SEMAINE,1,1)))=0,1,0)),DJ54)</f>
        <v>0</v>
      </c>
      <c r="DI54">
        <f ca="1">IF(OR(D54="",CRITERE&lt;&gt;3),0,IF(INDIRECT(ADDRESS(ROW(),57+SEMAINE,1,1))=1,0,IF(SUM(INDIRECT(ADDRESS(ROW(),57+SEMAINE-((CRITERE-1)*PER),1,1)):INDIRECT(ADDRESS(ROW(),57+SEMAINE,1,1)))=0,1,0)))</f>
        <v>0</v>
      </c>
    </row>
    <row r="55" spans="1:113" ht="18" customHeight="1">
      <c r="A55" s="18" t="s">
        <v>15</v>
      </c>
      <c r="B55" s="32"/>
      <c r="C55" s="32"/>
      <c r="D55" s="34"/>
      <c r="E55" s="24"/>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6"/>
      <c r="BF55" s="24"/>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3"/>
      <c r="DG55">
        <f t="shared" ca="1" si="46"/>
        <v>0</v>
      </c>
      <c r="DH55">
        <f ca="1">IF(CRITERE=2,IF(INDIRECT(ADDRESS(ROW(),57+SEMAINE,1,1))=1,0,IF(SUM(INDIRECT(ADDRESS(ROW(),57+SEMAINE-((CRITERE-1)*PER),1,1)):INDIRECT(ADDRESS(ROW(),57+SEMAINE,1,1)))=0,1,0)),DJ55)</f>
        <v>0</v>
      </c>
      <c r="DI55">
        <f ca="1">IF(OR(D55="",CRITERE&lt;&gt;3),0,IF(INDIRECT(ADDRESS(ROW(),57+SEMAINE,1,1))=1,0,IF(SUM(INDIRECT(ADDRESS(ROW(),57+SEMAINE-((CRITERE-1)*PER),1,1)):INDIRECT(ADDRESS(ROW(),57+SEMAINE,1,1)))=0,1,0)))</f>
        <v>0</v>
      </c>
    </row>
    <row r="56" spans="1:113" ht="18" customHeight="1">
      <c r="A56" s="18" t="s">
        <v>15</v>
      </c>
      <c r="B56" s="32"/>
      <c r="C56" s="32"/>
      <c r="D56" s="34"/>
      <c r="E56" s="24"/>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6"/>
      <c r="BF56" s="24"/>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3"/>
      <c r="DG56">
        <f t="shared" ca="1" si="46"/>
        <v>0</v>
      </c>
      <c r="DH56">
        <f ca="1">IF(CRITERE=2,IF(INDIRECT(ADDRESS(ROW(),57+SEMAINE,1,1))=1,0,IF(SUM(INDIRECT(ADDRESS(ROW(),57+SEMAINE-((CRITERE-1)*PER),1,1)):INDIRECT(ADDRESS(ROW(),57+SEMAINE,1,1)))=0,1,0)),DJ56)</f>
        <v>0</v>
      </c>
      <c r="DI56">
        <f ca="1">IF(OR(D56="",CRITERE&lt;&gt;3),0,IF(INDIRECT(ADDRESS(ROW(),57+SEMAINE,1,1))=1,0,IF(SUM(INDIRECT(ADDRESS(ROW(),57+SEMAINE-((CRITERE-1)*PER),1,1)):INDIRECT(ADDRESS(ROW(),57+SEMAINE,1,1)))=0,1,0)))</f>
        <v>0</v>
      </c>
    </row>
    <row r="57" spans="1:113" ht="18" customHeight="1">
      <c r="A57" s="18" t="s">
        <v>15</v>
      </c>
      <c r="B57" s="32"/>
      <c r="C57" s="32"/>
      <c r="D57" s="34"/>
      <c r="E57" s="24"/>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6"/>
      <c r="BF57" s="24"/>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3"/>
      <c r="DG57">
        <f t="shared" ca="1" si="46"/>
        <v>0</v>
      </c>
      <c r="DH57">
        <f ca="1">IF(CRITERE=2,IF(INDIRECT(ADDRESS(ROW(),57+SEMAINE,1,1))=1,0,IF(SUM(INDIRECT(ADDRESS(ROW(),57+SEMAINE-((CRITERE-1)*PER),1,1)):INDIRECT(ADDRESS(ROW(),57+SEMAINE,1,1)))=0,1,0)),DJ57)</f>
        <v>0</v>
      </c>
      <c r="DI57">
        <f ca="1">IF(OR(D57="",CRITERE&lt;&gt;3),0,IF(INDIRECT(ADDRESS(ROW(),57+SEMAINE,1,1))=1,0,IF(SUM(INDIRECT(ADDRESS(ROW(),57+SEMAINE-((CRITERE-1)*PER),1,1)):INDIRECT(ADDRESS(ROW(),57+SEMAINE,1,1)))=0,1,0)))</f>
        <v>0</v>
      </c>
    </row>
    <row r="58" spans="1:113" ht="18" customHeight="1">
      <c r="A58" s="18" t="s">
        <v>15</v>
      </c>
      <c r="B58" s="32"/>
      <c r="C58" s="32"/>
      <c r="D58" s="34"/>
      <c r="E58" s="24"/>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6"/>
      <c r="BF58" s="24"/>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3"/>
      <c r="DG58">
        <f t="shared" ca="1" si="46"/>
        <v>0</v>
      </c>
      <c r="DH58">
        <f ca="1">IF(CRITERE=2,IF(INDIRECT(ADDRESS(ROW(),57+SEMAINE,1,1))=1,0,IF(SUM(INDIRECT(ADDRESS(ROW(),57+SEMAINE-((CRITERE-1)*PER),1,1)):INDIRECT(ADDRESS(ROW(),57+SEMAINE,1,1)))=0,1,0)),DJ58)</f>
        <v>0</v>
      </c>
      <c r="DI58">
        <f ca="1">IF(OR(D58="",CRITERE&lt;&gt;3),0,IF(INDIRECT(ADDRESS(ROW(),57+SEMAINE,1,1))=1,0,IF(SUM(INDIRECT(ADDRESS(ROW(),57+SEMAINE-((CRITERE-1)*PER),1,1)):INDIRECT(ADDRESS(ROW(),57+SEMAINE,1,1)))=0,1,0)))</f>
        <v>0</v>
      </c>
    </row>
    <row r="59" spans="1:113" ht="18" customHeight="1">
      <c r="A59" s="18" t="s">
        <v>15</v>
      </c>
      <c r="B59" s="32"/>
      <c r="C59" s="32"/>
      <c r="D59" s="34"/>
      <c r="E59" s="24"/>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6"/>
      <c r="BF59" s="24"/>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3"/>
      <c r="DG59">
        <f t="shared" ca="1" si="46"/>
        <v>0</v>
      </c>
      <c r="DH59">
        <f ca="1">IF(CRITERE=2,IF(INDIRECT(ADDRESS(ROW(),57+SEMAINE,1,1))=1,0,IF(SUM(INDIRECT(ADDRESS(ROW(),57+SEMAINE-((CRITERE-1)*PER),1,1)):INDIRECT(ADDRESS(ROW(),57+SEMAINE,1,1)))=0,1,0)),DJ59)</f>
        <v>0</v>
      </c>
      <c r="DI59">
        <f ca="1">IF(OR(D59="",CRITERE&lt;&gt;3),0,IF(INDIRECT(ADDRESS(ROW(),57+SEMAINE,1,1))=1,0,IF(SUM(INDIRECT(ADDRESS(ROW(),57+SEMAINE-((CRITERE-1)*PER),1,1)):INDIRECT(ADDRESS(ROW(),57+SEMAINE,1,1)))=0,1,0)))</f>
        <v>0</v>
      </c>
    </row>
    <row r="60" spans="1:113" ht="18" customHeight="1">
      <c r="A60" s="18" t="s">
        <v>15</v>
      </c>
      <c r="B60" s="32"/>
      <c r="C60" s="32"/>
      <c r="D60" s="34"/>
      <c r="E60" s="24"/>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6"/>
      <c r="BF60" s="24"/>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3"/>
      <c r="DG60">
        <f t="shared" ca="1" si="46"/>
        <v>0</v>
      </c>
      <c r="DH60">
        <f ca="1">IF(CRITERE=2,IF(INDIRECT(ADDRESS(ROW(),57+SEMAINE,1,1))=1,0,IF(SUM(INDIRECT(ADDRESS(ROW(),57+SEMAINE-((CRITERE-1)*PER),1,1)):INDIRECT(ADDRESS(ROW(),57+SEMAINE,1,1)))=0,1,0)),DJ60)</f>
        <v>0</v>
      </c>
      <c r="DI60">
        <f ca="1">IF(OR(D60="",CRITERE&lt;&gt;3),0,IF(INDIRECT(ADDRESS(ROW(),57+SEMAINE,1,1))=1,0,IF(SUM(INDIRECT(ADDRESS(ROW(),57+SEMAINE-((CRITERE-1)*PER),1,1)):INDIRECT(ADDRESS(ROW(),57+SEMAINE,1,1)))=0,1,0)))</f>
        <v>0</v>
      </c>
    </row>
    <row r="61" spans="1:113" ht="18" customHeight="1">
      <c r="A61" s="18" t="s">
        <v>15</v>
      </c>
      <c r="B61" s="32"/>
      <c r="C61" s="32"/>
      <c r="D61" s="34"/>
      <c r="E61" s="24"/>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6"/>
      <c r="BF61" s="24"/>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3"/>
      <c r="DG61">
        <f t="shared" ca="1" si="46"/>
        <v>0</v>
      </c>
      <c r="DH61">
        <f ca="1">IF(CRITERE=2,IF(INDIRECT(ADDRESS(ROW(),57+SEMAINE,1,1))=1,0,IF(SUM(INDIRECT(ADDRESS(ROW(),57+SEMAINE-((CRITERE-1)*PER),1,1)):INDIRECT(ADDRESS(ROW(),57+SEMAINE,1,1)))=0,1,0)),DJ61)</f>
        <v>0</v>
      </c>
      <c r="DI61">
        <f ca="1">IF(OR(D61="",CRITERE&lt;&gt;3),0,IF(INDIRECT(ADDRESS(ROW(),57+SEMAINE,1,1))=1,0,IF(SUM(INDIRECT(ADDRESS(ROW(),57+SEMAINE-((CRITERE-1)*PER),1,1)):INDIRECT(ADDRESS(ROW(),57+SEMAINE,1,1)))=0,1,0)))</f>
        <v>0</v>
      </c>
    </row>
    <row r="62" spans="1:113" ht="18" customHeight="1">
      <c r="A62" s="18" t="s">
        <v>15</v>
      </c>
      <c r="B62" s="32"/>
      <c r="C62" s="32"/>
      <c r="D62" s="34"/>
      <c r="E62" s="24"/>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6"/>
      <c r="BF62" s="24"/>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3"/>
      <c r="DG62">
        <f t="shared" ca="1" si="46"/>
        <v>0</v>
      </c>
      <c r="DH62">
        <f ca="1">IF(CRITERE=2,IF(INDIRECT(ADDRESS(ROW(),57+SEMAINE,1,1))=1,0,IF(SUM(INDIRECT(ADDRESS(ROW(),57+SEMAINE-((CRITERE-1)*PER),1,1)):INDIRECT(ADDRESS(ROW(),57+SEMAINE,1,1)))=0,1,0)),DJ62)</f>
        <v>0</v>
      </c>
      <c r="DI62">
        <f ca="1">IF(OR(D62="",CRITERE&lt;&gt;3),0,IF(INDIRECT(ADDRESS(ROW(),57+SEMAINE,1,1))=1,0,IF(SUM(INDIRECT(ADDRESS(ROW(),57+SEMAINE-((CRITERE-1)*PER),1,1)):INDIRECT(ADDRESS(ROW(),57+SEMAINE,1,1)))=0,1,0)))</f>
        <v>0</v>
      </c>
    </row>
    <row r="63" spans="1:113" ht="18" customHeight="1">
      <c r="A63" s="18" t="s">
        <v>15</v>
      </c>
      <c r="B63" s="32"/>
      <c r="C63" s="32"/>
      <c r="D63" s="34"/>
      <c r="E63" s="24"/>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6"/>
      <c r="BF63" s="24"/>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3"/>
      <c r="DG63">
        <f t="shared" ca="1" si="46"/>
        <v>0</v>
      </c>
      <c r="DH63">
        <f ca="1">IF(CRITERE=2,IF(INDIRECT(ADDRESS(ROW(),57+SEMAINE,1,1))=1,0,IF(SUM(INDIRECT(ADDRESS(ROW(),57+SEMAINE-((CRITERE-1)*PER),1,1)):INDIRECT(ADDRESS(ROW(),57+SEMAINE,1,1)))=0,1,0)),DJ63)</f>
        <v>0</v>
      </c>
      <c r="DI63">
        <f ca="1">IF(OR(D63="",CRITERE&lt;&gt;3),0,IF(INDIRECT(ADDRESS(ROW(),57+SEMAINE,1,1))=1,0,IF(SUM(INDIRECT(ADDRESS(ROW(),57+SEMAINE-((CRITERE-1)*PER),1,1)):INDIRECT(ADDRESS(ROW(),57+SEMAINE,1,1)))=0,1,0)))</f>
        <v>0</v>
      </c>
    </row>
    <row r="64" spans="1:113" ht="18" customHeight="1">
      <c r="A64" s="18" t="s">
        <v>15</v>
      </c>
      <c r="B64" s="32"/>
      <c r="C64" s="32"/>
      <c r="D64" s="34"/>
      <c r="E64" s="24"/>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6"/>
      <c r="BF64" s="24"/>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3"/>
      <c r="DG64">
        <f t="shared" ca="1" si="46"/>
        <v>0</v>
      </c>
      <c r="DH64">
        <f ca="1">IF(CRITERE=2,IF(INDIRECT(ADDRESS(ROW(),57+SEMAINE,1,1))=1,0,IF(SUM(INDIRECT(ADDRESS(ROW(),57+SEMAINE-((CRITERE-1)*PER),1,1)):INDIRECT(ADDRESS(ROW(),57+SEMAINE,1,1)))=0,1,0)),DJ64)</f>
        <v>0</v>
      </c>
      <c r="DI64">
        <f ca="1">IF(OR(D64="",CRITERE&lt;&gt;3),0,IF(INDIRECT(ADDRESS(ROW(),57+SEMAINE,1,1))=1,0,IF(SUM(INDIRECT(ADDRESS(ROW(),57+SEMAINE-((CRITERE-1)*PER),1,1)):INDIRECT(ADDRESS(ROW(),57+SEMAINE,1,1)))=0,1,0)))</f>
        <v>0</v>
      </c>
    </row>
    <row r="65" spans="1:113" ht="18" customHeight="1">
      <c r="A65" s="18" t="s">
        <v>15</v>
      </c>
      <c r="B65" s="32"/>
      <c r="C65" s="32"/>
      <c r="D65" s="34"/>
      <c r="E65" s="24"/>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6"/>
      <c r="BF65" s="24"/>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3"/>
      <c r="DG65">
        <f t="shared" ca="1" si="46"/>
        <v>0</v>
      </c>
      <c r="DH65">
        <f ca="1">IF(CRITERE=2,IF(INDIRECT(ADDRESS(ROW(),57+SEMAINE,1,1))=1,0,IF(SUM(INDIRECT(ADDRESS(ROW(),57+SEMAINE-((CRITERE-1)*PER),1,1)):INDIRECT(ADDRESS(ROW(),57+SEMAINE,1,1)))=0,1,0)),DJ65)</f>
        <v>0</v>
      </c>
      <c r="DI65">
        <f ca="1">IF(OR(D65="",CRITERE&lt;&gt;3),0,IF(INDIRECT(ADDRESS(ROW(),57+SEMAINE,1,1))=1,0,IF(SUM(INDIRECT(ADDRESS(ROW(),57+SEMAINE-((CRITERE-1)*PER),1,1)):INDIRECT(ADDRESS(ROW(),57+SEMAINE,1,1)))=0,1,0)))</f>
        <v>0</v>
      </c>
    </row>
    <row r="66" spans="1:113" ht="18" customHeight="1">
      <c r="A66" s="18" t="s">
        <v>15</v>
      </c>
      <c r="B66" s="32"/>
      <c r="C66" s="32"/>
      <c r="D66" s="34"/>
      <c r="E66" s="24"/>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6"/>
      <c r="BF66" s="24"/>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3"/>
      <c r="DG66">
        <f t="shared" ca="1" si="46"/>
        <v>0</v>
      </c>
      <c r="DH66">
        <f ca="1">IF(CRITERE=2,IF(INDIRECT(ADDRESS(ROW(),57+SEMAINE,1,1))=1,0,IF(SUM(INDIRECT(ADDRESS(ROW(),57+SEMAINE-((CRITERE-1)*PER),1,1)):INDIRECT(ADDRESS(ROW(),57+SEMAINE,1,1)))=0,1,0)),DJ66)</f>
        <v>0</v>
      </c>
      <c r="DI66">
        <f ca="1">IF(OR(D66="",CRITERE&lt;&gt;3),0,IF(INDIRECT(ADDRESS(ROW(),57+SEMAINE,1,1))=1,0,IF(SUM(INDIRECT(ADDRESS(ROW(),57+SEMAINE-((CRITERE-1)*PER),1,1)):INDIRECT(ADDRESS(ROW(),57+SEMAINE,1,1)))=0,1,0)))</f>
        <v>0</v>
      </c>
    </row>
    <row r="67" spans="1:113" ht="18" customHeight="1">
      <c r="A67" s="18" t="s">
        <v>15</v>
      </c>
      <c r="B67" s="32"/>
      <c r="C67" s="32"/>
      <c r="D67" s="34"/>
      <c r="E67" s="24"/>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6"/>
      <c r="BF67" s="24"/>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3"/>
      <c r="DG67">
        <f t="shared" ca="1" si="46"/>
        <v>0</v>
      </c>
      <c r="DH67">
        <f ca="1">IF(CRITERE=2,IF(INDIRECT(ADDRESS(ROW(),57+SEMAINE,1,1))=1,0,IF(SUM(INDIRECT(ADDRESS(ROW(),57+SEMAINE-((CRITERE-1)*PER),1,1)):INDIRECT(ADDRESS(ROW(),57+SEMAINE,1,1)))=0,1,0)),DJ67)</f>
        <v>0</v>
      </c>
      <c r="DI67">
        <f ca="1">IF(OR(D67="",CRITERE&lt;&gt;3),0,IF(INDIRECT(ADDRESS(ROW(),57+SEMAINE,1,1))=1,0,IF(SUM(INDIRECT(ADDRESS(ROW(),57+SEMAINE-((CRITERE-1)*PER),1,1)):INDIRECT(ADDRESS(ROW(),57+SEMAINE,1,1)))=0,1,0)))</f>
        <v>0</v>
      </c>
    </row>
    <row r="68" spans="1:113" ht="18" customHeight="1">
      <c r="A68" s="18" t="s">
        <v>15</v>
      </c>
      <c r="B68" s="32"/>
      <c r="C68" s="32"/>
      <c r="D68" s="34"/>
      <c r="E68" s="24"/>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6"/>
      <c r="BF68" s="24"/>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3"/>
      <c r="DG68">
        <f t="shared" ca="1" si="46"/>
        <v>0</v>
      </c>
      <c r="DH68">
        <f ca="1">IF(CRITERE=2,IF(INDIRECT(ADDRESS(ROW(),57+SEMAINE,1,1))=1,0,IF(SUM(INDIRECT(ADDRESS(ROW(),57+SEMAINE-((CRITERE-1)*PER),1,1)):INDIRECT(ADDRESS(ROW(),57+SEMAINE,1,1)))=0,1,0)),DJ68)</f>
        <v>0</v>
      </c>
      <c r="DI68">
        <f ca="1">IF(OR(D68="",CRITERE&lt;&gt;3),0,IF(INDIRECT(ADDRESS(ROW(),57+SEMAINE,1,1))=1,0,IF(SUM(INDIRECT(ADDRESS(ROW(),57+SEMAINE-((CRITERE-1)*PER),1,1)):INDIRECT(ADDRESS(ROW(),57+SEMAINE,1,1)))=0,1,0)))</f>
        <v>0</v>
      </c>
    </row>
    <row r="69" spans="1:113" ht="18" customHeight="1">
      <c r="A69" s="18" t="s">
        <v>15</v>
      </c>
      <c r="B69" s="32"/>
      <c r="C69" s="32"/>
      <c r="D69" s="34"/>
      <c r="E69" s="24"/>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6"/>
      <c r="BF69" s="24"/>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3"/>
      <c r="DG69">
        <f t="shared" ref="DG69:DG100" ca="1" si="47">IF(CRITERE=1,IF(INDIRECT(ADDRESS(ROW(),57+SEMAINE,1,1))=1,0,1),DH69)</f>
        <v>0</v>
      </c>
      <c r="DH69">
        <f ca="1">IF(CRITERE=2,IF(INDIRECT(ADDRESS(ROW(),57+SEMAINE,1,1))=1,0,IF(SUM(INDIRECT(ADDRESS(ROW(),57+SEMAINE-((CRITERE-1)*PER),1,1)):INDIRECT(ADDRESS(ROW(),57+SEMAINE,1,1)))=0,1,0)),DJ69)</f>
        <v>0</v>
      </c>
      <c r="DI69">
        <f ca="1">IF(OR(D69="",CRITERE&lt;&gt;3),0,IF(INDIRECT(ADDRESS(ROW(),57+SEMAINE,1,1))=1,0,IF(SUM(INDIRECT(ADDRESS(ROW(),57+SEMAINE-((CRITERE-1)*PER),1,1)):INDIRECT(ADDRESS(ROW(),57+SEMAINE,1,1)))=0,1,0)))</f>
        <v>0</v>
      </c>
    </row>
    <row r="70" spans="1:113" ht="18" customHeight="1">
      <c r="A70" s="18" t="s">
        <v>15</v>
      </c>
      <c r="B70" s="32"/>
      <c r="C70" s="32"/>
      <c r="D70" s="34"/>
      <c r="E70" s="24"/>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6"/>
      <c r="BF70" s="24"/>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3"/>
      <c r="DG70">
        <f t="shared" ca="1" si="47"/>
        <v>0</v>
      </c>
      <c r="DH70">
        <f ca="1">IF(CRITERE=2,IF(INDIRECT(ADDRESS(ROW(),57+SEMAINE,1,1))=1,0,IF(SUM(INDIRECT(ADDRESS(ROW(),57+SEMAINE-((CRITERE-1)*PER),1,1)):INDIRECT(ADDRESS(ROW(),57+SEMAINE,1,1)))=0,1,0)),DJ70)</f>
        <v>0</v>
      </c>
      <c r="DI70">
        <f ca="1">IF(OR(D70="",CRITERE&lt;&gt;3),0,IF(INDIRECT(ADDRESS(ROW(),57+SEMAINE,1,1))=1,0,IF(SUM(INDIRECT(ADDRESS(ROW(),57+SEMAINE-((CRITERE-1)*PER),1,1)):INDIRECT(ADDRESS(ROW(),57+SEMAINE,1,1)))=0,1,0)))</f>
        <v>0</v>
      </c>
    </row>
    <row r="71" spans="1:113" ht="18" customHeight="1">
      <c r="A71" s="18" t="s">
        <v>15</v>
      </c>
      <c r="B71" s="32"/>
      <c r="C71" s="32"/>
      <c r="D71" s="34"/>
      <c r="E71" s="24"/>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6"/>
      <c r="BF71" s="24"/>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3"/>
      <c r="DG71">
        <f t="shared" ca="1" si="47"/>
        <v>0</v>
      </c>
      <c r="DH71">
        <f ca="1">IF(CRITERE=2,IF(INDIRECT(ADDRESS(ROW(),57+SEMAINE,1,1))=1,0,IF(SUM(INDIRECT(ADDRESS(ROW(),57+SEMAINE-((CRITERE-1)*PER),1,1)):INDIRECT(ADDRESS(ROW(),57+SEMAINE,1,1)))=0,1,0)),DJ71)</f>
        <v>0</v>
      </c>
      <c r="DI71">
        <f ca="1">IF(OR(D71="",CRITERE&lt;&gt;3),0,IF(INDIRECT(ADDRESS(ROW(),57+SEMAINE,1,1))=1,0,IF(SUM(INDIRECT(ADDRESS(ROW(),57+SEMAINE-((CRITERE-1)*PER),1,1)):INDIRECT(ADDRESS(ROW(),57+SEMAINE,1,1)))=0,1,0)))</f>
        <v>0</v>
      </c>
    </row>
    <row r="72" spans="1:113" ht="18" customHeight="1">
      <c r="A72" s="18" t="s">
        <v>15</v>
      </c>
      <c r="B72" s="32"/>
      <c r="C72" s="32"/>
      <c r="D72" s="34"/>
      <c r="E72" s="24"/>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6"/>
      <c r="BF72" s="24"/>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3"/>
      <c r="DG72">
        <f t="shared" ca="1" si="47"/>
        <v>0</v>
      </c>
      <c r="DH72">
        <f ca="1">IF(CRITERE=2,IF(INDIRECT(ADDRESS(ROW(),57+SEMAINE,1,1))=1,0,IF(SUM(INDIRECT(ADDRESS(ROW(),57+SEMAINE-((CRITERE-1)*PER),1,1)):INDIRECT(ADDRESS(ROW(),57+SEMAINE,1,1)))=0,1,0)),DJ72)</f>
        <v>0</v>
      </c>
      <c r="DI72">
        <f ca="1">IF(OR(D72="",CRITERE&lt;&gt;3),0,IF(INDIRECT(ADDRESS(ROW(),57+SEMAINE,1,1))=1,0,IF(SUM(INDIRECT(ADDRESS(ROW(),57+SEMAINE-((CRITERE-1)*PER),1,1)):INDIRECT(ADDRESS(ROW(),57+SEMAINE,1,1)))=0,1,0)))</f>
        <v>0</v>
      </c>
    </row>
    <row r="73" spans="1:113" ht="18" customHeight="1">
      <c r="A73" s="18" t="s">
        <v>15</v>
      </c>
      <c r="B73" s="32"/>
      <c r="C73" s="32"/>
      <c r="D73" s="34"/>
      <c r="E73" s="24"/>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6"/>
      <c r="BF73" s="24"/>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3"/>
      <c r="DG73">
        <f t="shared" ca="1" si="47"/>
        <v>0</v>
      </c>
      <c r="DH73">
        <f ca="1">IF(CRITERE=2,IF(INDIRECT(ADDRESS(ROW(),57+SEMAINE,1,1))=1,0,IF(SUM(INDIRECT(ADDRESS(ROW(),57+SEMAINE-((CRITERE-1)*PER),1,1)):INDIRECT(ADDRESS(ROW(),57+SEMAINE,1,1)))=0,1,0)),DJ73)</f>
        <v>0</v>
      </c>
      <c r="DI73">
        <f ca="1">IF(OR(D73="",CRITERE&lt;&gt;3),0,IF(INDIRECT(ADDRESS(ROW(),57+SEMAINE,1,1))=1,0,IF(SUM(INDIRECT(ADDRESS(ROW(),57+SEMAINE-((CRITERE-1)*PER),1,1)):INDIRECT(ADDRESS(ROW(),57+SEMAINE,1,1)))=0,1,0)))</f>
        <v>0</v>
      </c>
    </row>
    <row r="74" spans="1:113" ht="18" customHeight="1">
      <c r="A74" s="18" t="s">
        <v>15</v>
      </c>
      <c r="B74" s="32"/>
      <c r="C74" s="32"/>
      <c r="D74" s="34"/>
      <c r="E74" s="24"/>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6"/>
      <c r="BF74" s="24"/>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3"/>
      <c r="DG74">
        <f t="shared" ca="1" si="47"/>
        <v>0</v>
      </c>
      <c r="DH74">
        <f ca="1">IF(CRITERE=2,IF(INDIRECT(ADDRESS(ROW(),57+SEMAINE,1,1))=1,0,IF(SUM(INDIRECT(ADDRESS(ROW(),57+SEMAINE-((CRITERE-1)*PER),1,1)):INDIRECT(ADDRESS(ROW(),57+SEMAINE,1,1)))=0,1,0)),DJ74)</f>
        <v>0</v>
      </c>
      <c r="DI74">
        <f ca="1">IF(OR(D74="",CRITERE&lt;&gt;3),0,IF(INDIRECT(ADDRESS(ROW(),57+SEMAINE,1,1))=1,0,IF(SUM(INDIRECT(ADDRESS(ROW(),57+SEMAINE-((CRITERE-1)*PER),1,1)):INDIRECT(ADDRESS(ROW(),57+SEMAINE,1,1)))=0,1,0)))</f>
        <v>0</v>
      </c>
    </row>
    <row r="75" spans="1:113" ht="18" customHeight="1">
      <c r="A75" s="18" t="s">
        <v>15</v>
      </c>
      <c r="B75" s="32"/>
      <c r="C75" s="32"/>
      <c r="D75" s="34"/>
      <c r="E75" s="24"/>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6"/>
      <c r="BF75" s="24"/>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3"/>
      <c r="DG75">
        <f t="shared" ca="1" si="47"/>
        <v>0</v>
      </c>
      <c r="DH75">
        <f ca="1">IF(CRITERE=2,IF(INDIRECT(ADDRESS(ROW(),57+SEMAINE,1,1))=1,0,IF(SUM(INDIRECT(ADDRESS(ROW(),57+SEMAINE-((CRITERE-1)*PER),1,1)):INDIRECT(ADDRESS(ROW(),57+SEMAINE,1,1)))=0,1,0)),DJ75)</f>
        <v>0</v>
      </c>
      <c r="DI75">
        <f ca="1">IF(OR(D75="",CRITERE&lt;&gt;3),0,IF(INDIRECT(ADDRESS(ROW(),57+SEMAINE,1,1))=1,0,IF(SUM(INDIRECT(ADDRESS(ROW(),57+SEMAINE-((CRITERE-1)*PER),1,1)):INDIRECT(ADDRESS(ROW(),57+SEMAINE,1,1)))=0,1,0)))</f>
        <v>0</v>
      </c>
    </row>
    <row r="76" spans="1:113" ht="18" customHeight="1">
      <c r="A76" s="18" t="s">
        <v>15</v>
      </c>
      <c r="B76" s="32"/>
      <c r="C76" s="32"/>
      <c r="D76" s="34"/>
      <c r="E76" s="24"/>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6"/>
      <c r="BF76" s="24"/>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3"/>
      <c r="DG76">
        <f t="shared" ca="1" si="47"/>
        <v>0</v>
      </c>
      <c r="DH76">
        <f ca="1">IF(CRITERE=2,IF(INDIRECT(ADDRESS(ROW(),57+SEMAINE,1,1))=1,0,IF(SUM(INDIRECT(ADDRESS(ROW(),57+SEMAINE-((CRITERE-1)*PER),1,1)):INDIRECT(ADDRESS(ROW(),57+SEMAINE,1,1)))=0,1,0)),DJ76)</f>
        <v>0</v>
      </c>
      <c r="DI76">
        <f ca="1">IF(OR(D76="",CRITERE&lt;&gt;3),0,IF(INDIRECT(ADDRESS(ROW(),57+SEMAINE,1,1))=1,0,IF(SUM(INDIRECT(ADDRESS(ROW(),57+SEMAINE-((CRITERE-1)*PER),1,1)):INDIRECT(ADDRESS(ROW(),57+SEMAINE,1,1)))=0,1,0)))</f>
        <v>0</v>
      </c>
    </row>
    <row r="77" spans="1:113" ht="18" customHeight="1">
      <c r="A77" s="18" t="s">
        <v>15</v>
      </c>
      <c r="B77" s="32"/>
      <c r="C77" s="32"/>
      <c r="D77" s="34"/>
      <c r="E77" s="24"/>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6"/>
      <c r="BF77" s="24"/>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3"/>
      <c r="DG77">
        <f t="shared" ca="1" si="47"/>
        <v>0</v>
      </c>
      <c r="DH77">
        <f ca="1">IF(CRITERE=2,IF(INDIRECT(ADDRESS(ROW(),57+SEMAINE,1,1))=1,0,IF(SUM(INDIRECT(ADDRESS(ROW(),57+SEMAINE-((CRITERE-1)*PER),1,1)):INDIRECT(ADDRESS(ROW(),57+SEMAINE,1,1)))=0,1,0)),DJ77)</f>
        <v>0</v>
      </c>
      <c r="DI77">
        <f ca="1">IF(OR(D77="",CRITERE&lt;&gt;3),0,IF(INDIRECT(ADDRESS(ROW(),57+SEMAINE,1,1))=1,0,IF(SUM(INDIRECT(ADDRESS(ROW(),57+SEMAINE-((CRITERE-1)*PER),1,1)):INDIRECT(ADDRESS(ROW(),57+SEMAINE,1,1)))=0,1,0)))</f>
        <v>0</v>
      </c>
    </row>
    <row r="78" spans="1:113" ht="18" customHeight="1">
      <c r="A78" s="18" t="s">
        <v>15</v>
      </c>
      <c r="B78" s="32"/>
      <c r="C78" s="32"/>
      <c r="D78" s="34"/>
      <c r="E78" s="24"/>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6"/>
      <c r="BF78" s="24"/>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3"/>
      <c r="DG78">
        <f t="shared" ca="1" si="47"/>
        <v>0</v>
      </c>
      <c r="DH78">
        <f ca="1">IF(CRITERE=2,IF(INDIRECT(ADDRESS(ROW(),57+SEMAINE,1,1))=1,0,IF(SUM(INDIRECT(ADDRESS(ROW(),57+SEMAINE-((CRITERE-1)*PER),1,1)):INDIRECT(ADDRESS(ROW(),57+SEMAINE,1,1)))=0,1,0)),DJ78)</f>
        <v>0</v>
      </c>
      <c r="DI78">
        <f ca="1">IF(OR(D78="",CRITERE&lt;&gt;3),0,IF(INDIRECT(ADDRESS(ROW(),57+SEMAINE,1,1))=1,0,IF(SUM(INDIRECT(ADDRESS(ROW(),57+SEMAINE-((CRITERE-1)*PER),1,1)):INDIRECT(ADDRESS(ROW(),57+SEMAINE,1,1)))=0,1,0)))</f>
        <v>0</v>
      </c>
    </row>
    <row r="79" spans="1:113" ht="18" customHeight="1">
      <c r="A79" s="18" t="s">
        <v>15</v>
      </c>
      <c r="B79" s="32"/>
      <c r="C79" s="32"/>
      <c r="D79" s="34"/>
      <c r="E79" s="24"/>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6"/>
      <c r="BF79" s="24"/>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3"/>
      <c r="DG79">
        <f t="shared" ca="1" si="47"/>
        <v>0</v>
      </c>
      <c r="DH79">
        <f ca="1">IF(CRITERE=2,IF(INDIRECT(ADDRESS(ROW(),57+SEMAINE,1,1))=1,0,IF(SUM(INDIRECT(ADDRESS(ROW(),57+SEMAINE-((CRITERE-1)*PER),1,1)):INDIRECT(ADDRESS(ROW(),57+SEMAINE,1,1)))=0,1,0)),DJ79)</f>
        <v>0</v>
      </c>
      <c r="DI79">
        <f ca="1">IF(OR(D79="",CRITERE&lt;&gt;3),0,IF(INDIRECT(ADDRESS(ROW(),57+SEMAINE,1,1))=1,0,IF(SUM(INDIRECT(ADDRESS(ROW(),57+SEMAINE-((CRITERE-1)*PER),1,1)):INDIRECT(ADDRESS(ROW(),57+SEMAINE,1,1)))=0,1,0)))</f>
        <v>0</v>
      </c>
    </row>
    <row r="80" spans="1:113" ht="18" customHeight="1">
      <c r="A80" s="18" t="s">
        <v>15</v>
      </c>
      <c r="B80" s="32"/>
      <c r="C80" s="32"/>
      <c r="D80" s="34"/>
      <c r="E80" s="24"/>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6"/>
      <c r="BF80" s="24"/>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3"/>
      <c r="DG80">
        <f t="shared" ca="1" si="47"/>
        <v>0</v>
      </c>
      <c r="DH80">
        <f ca="1">IF(CRITERE=2,IF(INDIRECT(ADDRESS(ROW(),57+SEMAINE,1,1))=1,0,IF(SUM(INDIRECT(ADDRESS(ROW(),57+SEMAINE-((CRITERE-1)*PER),1,1)):INDIRECT(ADDRESS(ROW(),57+SEMAINE,1,1)))=0,1,0)),DJ80)</f>
        <v>0</v>
      </c>
      <c r="DI80">
        <f ca="1">IF(OR(D80="",CRITERE&lt;&gt;3),0,IF(INDIRECT(ADDRESS(ROW(),57+SEMAINE,1,1))=1,0,IF(SUM(INDIRECT(ADDRESS(ROW(),57+SEMAINE-((CRITERE-1)*PER),1,1)):INDIRECT(ADDRESS(ROW(),57+SEMAINE,1,1)))=0,1,0)))</f>
        <v>0</v>
      </c>
    </row>
    <row r="81" spans="1:113" ht="18" customHeight="1">
      <c r="A81" s="18" t="s">
        <v>15</v>
      </c>
      <c r="B81" s="32"/>
      <c r="C81" s="32"/>
      <c r="D81" s="34"/>
      <c r="E81" s="24"/>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6"/>
      <c r="BF81" s="24"/>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3"/>
      <c r="DG81">
        <f t="shared" ca="1" si="47"/>
        <v>0</v>
      </c>
      <c r="DH81">
        <f ca="1">IF(CRITERE=2,IF(INDIRECT(ADDRESS(ROW(),57+SEMAINE,1,1))=1,0,IF(SUM(INDIRECT(ADDRESS(ROW(),57+SEMAINE-((CRITERE-1)*PER),1,1)):INDIRECT(ADDRESS(ROW(),57+SEMAINE,1,1)))=0,1,0)),DJ81)</f>
        <v>0</v>
      </c>
      <c r="DI81">
        <f ca="1">IF(OR(D81="",CRITERE&lt;&gt;3),0,IF(INDIRECT(ADDRESS(ROW(),57+SEMAINE,1,1))=1,0,IF(SUM(INDIRECT(ADDRESS(ROW(),57+SEMAINE-((CRITERE-1)*PER),1,1)):INDIRECT(ADDRESS(ROW(),57+SEMAINE,1,1)))=0,1,0)))</f>
        <v>0</v>
      </c>
    </row>
    <row r="82" spans="1:113" ht="18" customHeight="1">
      <c r="A82" s="18" t="s">
        <v>15</v>
      </c>
      <c r="B82" s="32"/>
      <c r="C82" s="32"/>
      <c r="D82" s="34"/>
      <c r="E82" s="24"/>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6"/>
      <c r="BF82" s="24"/>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3"/>
      <c r="DG82">
        <f t="shared" ca="1" si="47"/>
        <v>0</v>
      </c>
      <c r="DH82">
        <f ca="1">IF(CRITERE=2,IF(INDIRECT(ADDRESS(ROW(),57+SEMAINE,1,1))=1,0,IF(SUM(INDIRECT(ADDRESS(ROW(),57+SEMAINE-((CRITERE-1)*PER),1,1)):INDIRECT(ADDRESS(ROW(),57+SEMAINE,1,1)))=0,1,0)),DJ82)</f>
        <v>0</v>
      </c>
      <c r="DI82">
        <f ca="1">IF(OR(D82="",CRITERE&lt;&gt;3),0,IF(INDIRECT(ADDRESS(ROW(),57+SEMAINE,1,1))=1,0,IF(SUM(INDIRECT(ADDRESS(ROW(),57+SEMAINE-((CRITERE-1)*PER),1,1)):INDIRECT(ADDRESS(ROW(),57+SEMAINE,1,1)))=0,1,0)))</f>
        <v>0</v>
      </c>
    </row>
    <row r="83" spans="1:113" ht="18" customHeight="1">
      <c r="A83" s="18" t="s">
        <v>15</v>
      </c>
      <c r="B83" s="32"/>
      <c r="C83" s="32"/>
      <c r="D83" s="34"/>
      <c r="E83" s="24"/>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6"/>
      <c r="BF83" s="24"/>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3"/>
      <c r="DG83">
        <f t="shared" ca="1" si="47"/>
        <v>0</v>
      </c>
      <c r="DH83">
        <f ca="1">IF(CRITERE=2,IF(INDIRECT(ADDRESS(ROW(),57+SEMAINE,1,1))=1,0,IF(SUM(INDIRECT(ADDRESS(ROW(),57+SEMAINE-((CRITERE-1)*PER),1,1)):INDIRECT(ADDRESS(ROW(),57+SEMAINE,1,1)))=0,1,0)),DJ83)</f>
        <v>0</v>
      </c>
      <c r="DI83">
        <f ca="1">IF(OR(D83="",CRITERE&lt;&gt;3),0,IF(INDIRECT(ADDRESS(ROW(),57+SEMAINE,1,1))=1,0,IF(SUM(INDIRECT(ADDRESS(ROW(),57+SEMAINE-((CRITERE-1)*PER),1,1)):INDIRECT(ADDRESS(ROW(),57+SEMAINE,1,1)))=0,1,0)))</f>
        <v>0</v>
      </c>
    </row>
    <row r="84" spans="1:113" ht="18" customHeight="1">
      <c r="A84" s="18" t="s">
        <v>15</v>
      </c>
      <c r="B84" s="32"/>
      <c r="C84" s="32"/>
      <c r="D84" s="34"/>
      <c r="E84" s="24"/>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6"/>
      <c r="BF84" s="24"/>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3"/>
      <c r="DG84">
        <f t="shared" ca="1" si="47"/>
        <v>0</v>
      </c>
      <c r="DH84">
        <f ca="1">IF(CRITERE=2,IF(INDIRECT(ADDRESS(ROW(),57+SEMAINE,1,1))=1,0,IF(SUM(INDIRECT(ADDRESS(ROW(),57+SEMAINE-((CRITERE-1)*PER),1,1)):INDIRECT(ADDRESS(ROW(),57+SEMAINE,1,1)))=0,1,0)),DJ84)</f>
        <v>0</v>
      </c>
      <c r="DI84">
        <f ca="1">IF(OR(D84="",CRITERE&lt;&gt;3),0,IF(INDIRECT(ADDRESS(ROW(),57+SEMAINE,1,1))=1,0,IF(SUM(INDIRECT(ADDRESS(ROW(),57+SEMAINE-((CRITERE-1)*PER),1,1)):INDIRECT(ADDRESS(ROW(),57+SEMAINE,1,1)))=0,1,0)))</f>
        <v>0</v>
      </c>
    </row>
    <row r="85" spans="1:113" ht="18" customHeight="1">
      <c r="A85" s="18" t="s">
        <v>15</v>
      </c>
      <c r="B85" s="32"/>
      <c r="C85" s="32"/>
      <c r="D85" s="34"/>
      <c r="E85" s="24"/>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6"/>
      <c r="BF85" s="24"/>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3"/>
      <c r="DG85">
        <f t="shared" ca="1" si="47"/>
        <v>0</v>
      </c>
      <c r="DH85">
        <f ca="1">IF(CRITERE=2,IF(INDIRECT(ADDRESS(ROW(),57+SEMAINE,1,1))=1,0,IF(SUM(INDIRECT(ADDRESS(ROW(),57+SEMAINE-((CRITERE-1)*PER),1,1)):INDIRECT(ADDRESS(ROW(),57+SEMAINE,1,1)))=0,1,0)),DJ85)</f>
        <v>0</v>
      </c>
      <c r="DI85">
        <f ca="1">IF(OR(D85="",CRITERE&lt;&gt;3),0,IF(INDIRECT(ADDRESS(ROW(),57+SEMAINE,1,1))=1,0,IF(SUM(INDIRECT(ADDRESS(ROW(),57+SEMAINE-((CRITERE-1)*PER),1,1)):INDIRECT(ADDRESS(ROW(),57+SEMAINE,1,1)))=0,1,0)))</f>
        <v>0</v>
      </c>
    </row>
    <row r="86" spans="1:113" ht="18" customHeight="1">
      <c r="A86" s="18" t="s">
        <v>15</v>
      </c>
      <c r="B86" s="32"/>
      <c r="C86" s="32"/>
      <c r="D86" s="34"/>
      <c r="E86" s="24"/>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6"/>
      <c r="BF86" s="24"/>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3"/>
      <c r="DG86">
        <f t="shared" ca="1" si="47"/>
        <v>0</v>
      </c>
      <c r="DH86">
        <f ca="1">IF(CRITERE=2,IF(INDIRECT(ADDRESS(ROW(),57+SEMAINE,1,1))=1,0,IF(SUM(INDIRECT(ADDRESS(ROW(),57+SEMAINE-((CRITERE-1)*PER),1,1)):INDIRECT(ADDRESS(ROW(),57+SEMAINE,1,1)))=0,1,0)),DJ86)</f>
        <v>0</v>
      </c>
      <c r="DI86">
        <f ca="1">IF(OR(D86="",CRITERE&lt;&gt;3),0,IF(INDIRECT(ADDRESS(ROW(),57+SEMAINE,1,1))=1,0,IF(SUM(INDIRECT(ADDRESS(ROW(),57+SEMAINE-((CRITERE-1)*PER),1,1)):INDIRECT(ADDRESS(ROW(),57+SEMAINE,1,1)))=0,1,0)))</f>
        <v>0</v>
      </c>
    </row>
    <row r="87" spans="1:113" ht="18" customHeight="1">
      <c r="A87" s="18" t="s">
        <v>15</v>
      </c>
      <c r="B87" s="32"/>
      <c r="C87" s="32"/>
      <c r="D87" s="34"/>
      <c r="E87" s="24"/>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6"/>
      <c r="BF87" s="24"/>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3"/>
      <c r="DG87">
        <f t="shared" ca="1" si="47"/>
        <v>0</v>
      </c>
      <c r="DH87">
        <f ca="1">IF(CRITERE=2,IF(INDIRECT(ADDRESS(ROW(),57+SEMAINE,1,1))=1,0,IF(SUM(INDIRECT(ADDRESS(ROW(),57+SEMAINE-((CRITERE-1)*PER),1,1)):INDIRECT(ADDRESS(ROW(),57+SEMAINE,1,1)))=0,1,0)),DJ87)</f>
        <v>0</v>
      </c>
      <c r="DI87">
        <f ca="1">IF(OR(D87="",CRITERE&lt;&gt;3),0,IF(INDIRECT(ADDRESS(ROW(),57+SEMAINE,1,1))=1,0,IF(SUM(INDIRECT(ADDRESS(ROW(),57+SEMAINE-((CRITERE-1)*PER),1,1)):INDIRECT(ADDRESS(ROW(),57+SEMAINE,1,1)))=0,1,0)))</f>
        <v>0</v>
      </c>
    </row>
    <row r="88" spans="1:113" ht="18" customHeight="1">
      <c r="A88" s="18" t="s">
        <v>15</v>
      </c>
      <c r="B88" s="32"/>
      <c r="C88" s="32"/>
      <c r="D88" s="34"/>
      <c r="E88" s="24"/>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6"/>
      <c r="BF88" s="24"/>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3"/>
      <c r="DG88">
        <f t="shared" ca="1" si="47"/>
        <v>0</v>
      </c>
      <c r="DH88">
        <f ca="1">IF(CRITERE=2,IF(INDIRECT(ADDRESS(ROW(),57+SEMAINE,1,1))=1,0,IF(SUM(INDIRECT(ADDRESS(ROW(),57+SEMAINE-((CRITERE-1)*PER),1,1)):INDIRECT(ADDRESS(ROW(),57+SEMAINE,1,1)))=0,1,0)),DJ88)</f>
        <v>0</v>
      </c>
      <c r="DI88">
        <f ca="1">IF(OR(D88="",CRITERE&lt;&gt;3),0,IF(INDIRECT(ADDRESS(ROW(),57+SEMAINE,1,1))=1,0,IF(SUM(INDIRECT(ADDRESS(ROW(),57+SEMAINE-((CRITERE-1)*PER),1,1)):INDIRECT(ADDRESS(ROW(),57+SEMAINE,1,1)))=0,1,0)))</f>
        <v>0</v>
      </c>
    </row>
    <row r="89" spans="1:113" ht="18" customHeight="1">
      <c r="A89" s="18" t="s">
        <v>15</v>
      </c>
      <c r="B89" s="32"/>
      <c r="C89" s="32"/>
      <c r="D89" s="34"/>
      <c r="E89" s="24"/>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6"/>
      <c r="BF89" s="24"/>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3"/>
      <c r="DG89">
        <f t="shared" ca="1" si="47"/>
        <v>0</v>
      </c>
      <c r="DH89">
        <f ca="1">IF(CRITERE=2,IF(INDIRECT(ADDRESS(ROW(),57+SEMAINE,1,1))=1,0,IF(SUM(INDIRECT(ADDRESS(ROW(),57+SEMAINE-((CRITERE-1)*PER),1,1)):INDIRECT(ADDRESS(ROW(),57+SEMAINE,1,1)))=0,1,0)),DJ89)</f>
        <v>0</v>
      </c>
      <c r="DI89">
        <f ca="1">IF(OR(D89="",CRITERE&lt;&gt;3),0,IF(INDIRECT(ADDRESS(ROW(),57+SEMAINE,1,1))=1,0,IF(SUM(INDIRECT(ADDRESS(ROW(),57+SEMAINE-((CRITERE-1)*PER),1,1)):INDIRECT(ADDRESS(ROW(),57+SEMAINE,1,1)))=0,1,0)))</f>
        <v>0</v>
      </c>
    </row>
    <row r="90" spans="1:113" ht="18" customHeight="1">
      <c r="A90" s="18" t="s">
        <v>15</v>
      </c>
      <c r="B90" s="32"/>
      <c r="C90" s="32"/>
      <c r="D90" s="34"/>
      <c r="E90" s="24"/>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6"/>
      <c r="BF90" s="24"/>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3"/>
      <c r="DG90">
        <f t="shared" ca="1" si="47"/>
        <v>0</v>
      </c>
      <c r="DH90">
        <f ca="1">IF(CRITERE=2,IF(INDIRECT(ADDRESS(ROW(),57+SEMAINE,1,1))=1,0,IF(SUM(INDIRECT(ADDRESS(ROW(),57+SEMAINE-((CRITERE-1)*PER),1,1)):INDIRECT(ADDRESS(ROW(),57+SEMAINE,1,1)))=0,1,0)),DJ90)</f>
        <v>0</v>
      </c>
      <c r="DI90">
        <f ca="1">IF(OR(D90="",CRITERE&lt;&gt;3),0,IF(INDIRECT(ADDRESS(ROW(),57+SEMAINE,1,1))=1,0,IF(SUM(INDIRECT(ADDRESS(ROW(),57+SEMAINE-((CRITERE-1)*PER),1,1)):INDIRECT(ADDRESS(ROW(),57+SEMAINE,1,1)))=0,1,0)))</f>
        <v>0</v>
      </c>
    </row>
    <row r="91" spans="1:113" ht="18" customHeight="1">
      <c r="A91" s="18" t="s">
        <v>15</v>
      </c>
      <c r="B91" s="32"/>
      <c r="C91" s="32"/>
      <c r="D91" s="34"/>
      <c r="E91" s="24"/>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6"/>
      <c r="BF91" s="24"/>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3"/>
      <c r="DG91">
        <f t="shared" ca="1" si="47"/>
        <v>0</v>
      </c>
      <c r="DH91">
        <f ca="1">IF(CRITERE=2,IF(INDIRECT(ADDRESS(ROW(),57+SEMAINE,1,1))=1,0,IF(SUM(INDIRECT(ADDRESS(ROW(),57+SEMAINE-((CRITERE-1)*PER),1,1)):INDIRECT(ADDRESS(ROW(),57+SEMAINE,1,1)))=0,1,0)),DJ91)</f>
        <v>0</v>
      </c>
      <c r="DI91">
        <f ca="1">IF(OR(D91="",CRITERE&lt;&gt;3),0,IF(INDIRECT(ADDRESS(ROW(),57+SEMAINE,1,1))=1,0,IF(SUM(INDIRECT(ADDRESS(ROW(),57+SEMAINE-((CRITERE-1)*PER),1,1)):INDIRECT(ADDRESS(ROW(),57+SEMAINE,1,1)))=0,1,0)))</f>
        <v>0</v>
      </c>
    </row>
    <row r="92" spans="1:113" ht="18" customHeight="1">
      <c r="A92" s="18" t="s">
        <v>15</v>
      </c>
      <c r="B92" s="32"/>
      <c r="C92" s="32"/>
      <c r="D92" s="34"/>
      <c r="E92" s="24"/>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6"/>
      <c r="BF92" s="24"/>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3"/>
      <c r="DG92">
        <f t="shared" ca="1" si="47"/>
        <v>0</v>
      </c>
      <c r="DH92">
        <f ca="1">IF(CRITERE=2,IF(INDIRECT(ADDRESS(ROW(),57+SEMAINE,1,1))=1,0,IF(SUM(INDIRECT(ADDRESS(ROW(),57+SEMAINE-((CRITERE-1)*PER),1,1)):INDIRECT(ADDRESS(ROW(),57+SEMAINE,1,1)))=0,1,0)),DJ92)</f>
        <v>0</v>
      </c>
      <c r="DI92">
        <f ca="1">IF(OR(D92="",CRITERE&lt;&gt;3),0,IF(INDIRECT(ADDRESS(ROW(),57+SEMAINE,1,1))=1,0,IF(SUM(INDIRECT(ADDRESS(ROW(),57+SEMAINE-((CRITERE-1)*PER),1,1)):INDIRECT(ADDRESS(ROW(),57+SEMAINE,1,1)))=0,1,0)))</f>
        <v>0</v>
      </c>
    </row>
    <row r="93" spans="1:113" ht="18" customHeight="1">
      <c r="A93" s="18" t="s">
        <v>15</v>
      </c>
      <c r="B93" s="32"/>
      <c r="C93" s="32"/>
      <c r="D93" s="34"/>
      <c r="E93" s="24"/>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6"/>
      <c r="BF93" s="24"/>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3"/>
      <c r="DG93">
        <f t="shared" ca="1" si="47"/>
        <v>0</v>
      </c>
      <c r="DH93">
        <f ca="1">IF(CRITERE=2,IF(INDIRECT(ADDRESS(ROW(),57+SEMAINE,1,1))=1,0,IF(SUM(INDIRECT(ADDRESS(ROW(),57+SEMAINE-((CRITERE-1)*PER),1,1)):INDIRECT(ADDRESS(ROW(),57+SEMAINE,1,1)))=0,1,0)),DJ93)</f>
        <v>0</v>
      </c>
      <c r="DI93">
        <f ca="1">IF(OR(D93="",CRITERE&lt;&gt;3),0,IF(INDIRECT(ADDRESS(ROW(),57+SEMAINE,1,1))=1,0,IF(SUM(INDIRECT(ADDRESS(ROW(),57+SEMAINE-((CRITERE-1)*PER),1,1)):INDIRECT(ADDRESS(ROW(),57+SEMAINE,1,1)))=0,1,0)))</f>
        <v>0</v>
      </c>
    </row>
    <row r="94" spans="1:113" ht="18" customHeight="1">
      <c r="A94" s="18" t="s">
        <v>15</v>
      </c>
      <c r="B94" s="32"/>
      <c r="C94" s="32"/>
      <c r="D94" s="34"/>
      <c r="E94" s="24"/>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6"/>
      <c r="BF94" s="24"/>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3"/>
      <c r="DG94">
        <f t="shared" ca="1" si="47"/>
        <v>0</v>
      </c>
      <c r="DH94">
        <f ca="1">IF(CRITERE=2,IF(INDIRECT(ADDRESS(ROW(),57+SEMAINE,1,1))=1,0,IF(SUM(INDIRECT(ADDRESS(ROW(),57+SEMAINE-((CRITERE-1)*PER),1,1)):INDIRECT(ADDRESS(ROW(),57+SEMAINE,1,1)))=0,1,0)),DJ94)</f>
        <v>0</v>
      </c>
      <c r="DI94">
        <f ca="1">IF(OR(D94="",CRITERE&lt;&gt;3),0,IF(INDIRECT(ADDRESS(ROW(),57+SEMAINE,1,1))=1,0,IF(SUM(INDIRECT(ADDRESS(ROW(),57+SEMAINE-((CRITERE-1)*PER),1,1)):INDIRECT(ADDRESS(ROW(),57+SEMAINE,1,1)))=0,1,0)))</f>
        <v>0</v>
      </c>
    </row>
    <row r="95" spans="1:113" ht="18" customHeight="1">
      <c r="A95" s="18" t="s">
        <v>15</v>
      </c>
      <c r="B95" s="32"/>
      <c r="C95" s="32"/>
      <c r="D95" s="34"/>
      <c r="E95" s="24"/>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6"/>
      <c r="BF95" s="24"/>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3"/>
      <c r="DG95">
        <f t="shared" ca="1" si="47"/>
        <v>0</v>
      </c>
      <c r="DH95">
        <f ca="1">IF(CRITERE=2,IF(INDIRECT(ADDRESS(ROW(),57+SEMAINE,1,1))=1,0,IF(SUM(INDIRECT(ADDRESS(ROW(),57+SEMAINE-((CRITERE-1)*PER),1,1)):INDIRECT(ADDRESS(ROW(),57+SEMAINE,1,1)))=0,1,0)),DJ95)</f>
        <v>0</v>
      </c>
      <c r="DI95">
        <f ca="1">IF(OR(D95="",CRITERE&lt;&gt;3),0,IF(INDIRECT(ADDRESS(ROW(),57+SEMAINE,1,1))=1,0,IF(SUM(INDIRECT(ADDRESS(ROW(),57+SEMAINE-((CRITERE-1)*PER),1,1)):INDIRECT(ADDRESS(ROW(),57+SEMAINE,1,1)))=0,1,0)))</f>
        <v>0</v>
      </c>
    </row>
    <row r="96" spans="1:113" ht="18" customHeight="1">
      <c r="A96" s="18" t="s">
        <v>15</v>
      </c>
      <c r="B96" s="32"/>
      <c r="C96" s="32"/>
      <c r="D96" s="34"/>
      <c r="E96" s="24"/>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6"/>
      <c r="BF96" s="24"/>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3"/>
      <c r="DG96">
        <f t="shared" ca="1" si="47"/>
        <v>0</v>
      </c>
      <c r="DH96">
        <f ca="1">IF(CRITERE=2,IF(INDIRECT(ADDRESS(ROW(),57+SEMAINE,1,1))=1,0,IF(SUM(INDIRECT(ADDRESS(ROW(),57+SEMAINE-((CRITERE-1)*PER),1,1)):INDIRECT(ADDRESS(ROW(),57+SEMAINE,1,1)))=0,1,0)),DJ96)</f>
        <v>0</v>
      </c>
      <c r="DI96">
        <f ca="1">IF(OR(D96="",CRITERE&lt;&gt;3),0,IF(INDIRECT(ADDRESS(ROW(),57+SEMAINE,1,1))=1,0,IF(SUM(INDIRECT(ADDRESS(ROW(),57+SEMAINE-((CRITERE-1)*PER),1,1)):INDIRECT(ADDRESS(ROW(),57+SEMAINE,1,1)))=0,1,0)))</f>
        <v>0</v>
      </c>
    </row>
    <row r="97" spans="1:113" ht="18" customHeight="1">
      <c r="A97" s="18" t="s">
        <v>15</v>
      </c>
      <c r="B97" s="32"/>
      <c r="C97" s="32"/>
      <c r="D97" s="34"/>
      <c r="E97" s="24"/>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6"/>
      <c r="BF97" s="24"/>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3"/>
      <c r="DG97">
        <f t="shared" ca="1" si="47"/>
        <v>0</v>
      </c>
      <c r="DH97">
        <f ca="1">IF(CRITERE=2,IF(INDIRECT(ADDRESS(ROW(),57+SEMAINE,1,1))=1,0,IF(SUM(INDIRECT(ADDRESS(ROW(),57+SEMAINE-((CRITERE-1)*PER),1,1)):INDIRECT(ADDRESS(ROW(),57+SEMAINE,1,1)))=0,1,0)),DJ97)</f>
        <v>0</v>
      </c>
      <c r="DI97">
        <f ca="1">IF(OR(D97="",CRITERE&lt;&gt;3),0,IF(INDIRECT(ADDRESS(ROW(),57+SEMAINE,1,1))=1,0,IF(SUM(INDIRECT(ADDRESS(ROW(),57+SEMAINE-((CRITERE-1)*PER),1,1)):INDIRECT(ADDRESS(ROW(),57+SEMAINE,1,1)))=0,1,0)))</f>
        <v>0</v>
      </c>
    </row>
    <row r="98" spans="1:113" ht="18" customHeight="1">
      <c r="A98" s="18" t="s">
        <v>15</v>
      </c>
      <c r="B98" s="32"/>
      <c r="C98" s="32"/>
      <c r="D98" s="34"/>
      <c r="E98" s="24"/>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6"/>
      <c r="BF98" s="24"/>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3"/>
      <c r="DG98">
        <f t="shared" ca="1" si="47"/>
        <v>0</v>
      </c>
      <c r="DH98">
        <f ca="1">IF(CRITERE=2,IF(INDIRECT(ADDRESS(ROW(),57+SEMAINE,1,1))=1,0,IF(SUM(INDIRECT(ADDRESS(ROW(),57+SEMAINE-((CRITERE-1)*PER),1,1)):INDIRECT(ADDRESS(ROW(),57+SEMAINE,1,1)))=0,1,0)),DJ98)</f>
        <v>0</v>
      </c>
      <c r="DI98">
        <f ca="1">IF(OR(D98="",CRITERE&lt;&gt;3),0,IF(INDIRECT(ADDRESS(ROW(),57+SEMAINE,1,1))=1,0,IF(SUM(INDIRECT(ADDRESS(ROW(),57+SEMAINE-((CRITERE-1)*PER),1,1)):INDIRECT(ADDRESS(ROW(),57+SEMAINE,1,1)))=0,1,0)))</f>
        <v>0</v>
      </c>
    </row>
    <row r="99" spans="1:113" ht="18" customHeight="1">
      <c r="A99" s="18" t="s">
        <v>15</v>
      </c>
      <c r="B99" s="32"/>
      <c r="C99" s="32"/>
      <c r="D99" s="34"/>
      <c r="E99" s="24"/>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6"/>
      <c r="BF99" s="24"/>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3"/>
      <c r="DG99">
        <f t="shared" ca="1" si="47"/>
        <v>0</v>
      </c>
      <c r="DH99">
        <f ca="1">IF(CRITERE=2,IF(INDIRECT(ADDRESS(ROW(),57+SEMAINE,1,1))=1,0,IF(SUM(INDIRECT(ADDRESS(ROW(),57+SEMAINE-((CRITERE-1)*PER),1,1)):INDIRECT(ADDRESS(ROW(),57+SEMAINE,1,1)))=0,1,0)),DJ99)</f>
        <v>0</v>
      </c>
      <c r="DI99">
        <f ca="1">IF(OR(D99="",CRITERE&lt;&gt;3),0,IF(INDIRECT(ADDRESS(ROW(),57+SEMAINE,1,1))=1,0,IF(SUM(INDIRECT(ADDRESS(ROW(),57+SEMAINE-((CRITERE-1)*PER),1,1)):INDIRECT(ADDRESS(ROW(),57+SEMAINE,1,1)))=0,1,0)))</f>
        <v>0</v>
      </c>
    </row>
    <row r="100" spans="1:113" ht="18" customHeight="1">
      <c r="A100" s="18" t="s">
        <v>15</v>
      </c>
      <c r="B100" s="32"/>
      <c r="C100" s="32"/>
      <c r="D100" s="34"/>
      <c r="E100" s="24"/>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6"/>
      <c r="BF100" s="24"/>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3"/>
      <c r="DG100">
        <f t="shared" ca="1" si="47"/>
        <v>0</v>
      </c>
      <c r="DH100">
        <f ca="1">IF(CRITERE=2,IF(INDIRECT(ADDRESS(ROW(),57+SEMAINE,1,1))=1,0,IF(SUM(INDIRECT(ADDRESS(ROW(),57+SEMAINE-((CRITERE-1)*PER),1,1)):INDIRECT(ADDRESS(ROW(),57+SEMAINE,1,1)))=0,1,0)),DJ100)</f>
        <v>0</v>
      </c>
      <c r="DI100">
        <f ca="1">IF(OR(D100="",CRITERE&lt;&gt;3),0,IF(INDIRECT(ADDRESS(ROW(),57+SEMAINE,1,1))=1,0,IF(SUM(INDIRECT(ADDRESS(ROW(),57+SEMAINE-((CRITERE-1)*PER),1,1)):INDIRECT(ADDRESS(ROW(),57+SEMAINE,1,1)))=0,1,0)))</f>
        <v>0</v>
      </c>
    </row>
    <row r="101" spans="1:113" ht="18" customHeight="1">
      <c r="A101" s="18" t="s">
        <v>15</v>
      </c>
      <c r="B101" s="32"/>
      <c r="C101" s="32"/>
      <c r="D101" s="34"/>
      <c r="E101" s="24"/>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6"/>
      <c r="BF101" s="24"/>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3"/>
      <c r="DG101">
        <f t="shared" ref="DG101:DG132" ca="1" si="48">IF(CRITERE=1,IF(INDIRECT(ADDRESS(ROW(),57+SEMAINE,1,1))=1,0,1),DH101)</f>
        <v>0</v>
      </c>
      <c r="DH101">
        <f ca="1">IF(CRITERE=2,IF(INDIRECT(ADDRESS(ROW(),57+SEMAINE,1,1))=1,0,IF(SUM(INDIRECT(ADDRESS(ROW(),57+SEMAINE-((CRITERE-1)*PER),1,1)):INDIRECT(ADDRESS(ROW(),57+SEMAINE,1,1)))=0,1,0)),DJ101)</f>
        <v>0</v>
      </c>
      <c r="DI101">
        <f ca="1">IF(OR(D101="",CRITERE&lt;&gt;3),0,IF(INDIRECT(ADDRESS(ROW(),57+SEMAINE,1,1))=1,0,IF(SUM(INDIRECT(ADDRESS(ROW(),57+SEMAINE-((CRITERE-1)*PER),1,1)):INDIRECT(ADDRESS(ROW(),57+SEMAINE,1,1)))=0,1,0)))</f>
        <v>0</v>
      </c>
    </row>
    <row r="102" spans="1:113" ht="18" customHeight="1">
      <c r="A102" s="18" t="s">
        <v>15</v>
      </c>
      <c r="B102" s="32"/>
      <c r="C102" s="32"/>
      <c r="D102" s="34"/>
      <c r="E102" s="24"/>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6"/>
      <c r="BF102" s="24"/>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3"/>
      <c r="DG102">
        <f t="shared" ca="1" si="48"/>
        <v>0</v>
      </c>
      <c r="DH102">
        <f ca="1">IF(CRITERE=2,IF(INDIRECT(ADDRESS(ROW(),57+SEMAINE,1,1))=1,0,IF(SUM(INDIRECT(ADDRESS(ROW(),57+SEMAINE-((CRITERE-1)*PER),1,1)):INDIRECT(ADDRESS(ROW(),57+SEMAINE,1,1)))=0,1,0)),DJ102)</f>
        <v>0</v>
      </c>
      <c r="DI102">
        <f ca="1">IF(OR(D102="",CRITERE&lt;&gt;3),0,IF(INDIRECT(ADDRESS(ROW(),57+SEMAINE,1,1))=1,0,IF(SUM(INDIRECT(ADDRESS(ROW(),57+SEMAINE-((CRITERE-1)*PER),1,1)):INDIRECT(ADDRESS(ROW(),57+SEMAINE,1,1)))=0,1,0)))</f>
        <v>0</v>
      </c>
    </row>
    <row r="103" spans="1:113" ht="18" customHeight="1">
      <c r="A103" s="18" t="s">
        <v>15</v>
      </c>
      <c r="B103" s="32"/>
      <c r="C103" s="32"/>
      <c r="D103" s="34"/>
      <c r="E103" s="24"/>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6"/>
      <c r="BF103" s="24"/>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3"/>
      <c r="DG103">
        <f t="shared" ca="1" si="48"/>
        <v>0</v>
      </c>
      <c r="DH103">
        <f ca="1">IF(CRITERE=2,IF(INDIRECT(ADDRESS(ROW(),57+SEMAINE,1,1))=1,0,IF(SUM(INDIRECT(ADDRESS(ROW(),57+SEMAINE-((CRITERE-1)*PER),1,1)):INDIRECT(ADDRESS(ROW(),57+SEMAINE,1,1)))=0,1,0)),DJ103)</f>
        <v>0</v>
      </c>
      <c r="DI103">
        <f ca="1">IF(OR(D103="",CRITERE&lt;&gt;3),0,IF(INDIRECT(ADDRESS(ROW(),57+SEMAINE,1,1))=1,0,IF(SUM(INDIRECT(ADDRESS(ROW(),57+SEMAINE-((CRITERE-1)*PER),1,1)):INDIRECT(ADDRESS(ROW(),57+SEMAINE,1,1)))=0,1,0)))</f>
        <v>0</v>
      </c>
    </row>
    <row r="104" spans="1:113" ht="18" customHeight="1" thickBot="1">
      <c r="A104" s="19" t="s">
        <v>15</v>
      </c>
      <c r="B104" s="35"/>
      <c r="C104" s="35"/>
      <c r="D104" s="36"/>
      <c r="E104" s="27"/>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9"/>
      <c r="BF104" s="27"/>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30"/>
      <c r="DG104">
        <f t="shared" ca="1" si="48"/>
        <v>0</v>
      </c>
      <c r="DH104">
        <f ca="1">IF(CRITERE=2,IF(INDIRECT(ADDRESS(ROW(),57+SEMAINE,1,1))=1,0,IF(SUM(INDIRECT(ADDRESS(ROW(),57+SEMAINE-((CRITERE-1)*PER),1,1)):INDIRECT(ADDRESS(ROW(),57+SEMAINE,1,1)))=0,1,0)),DJ104)</f>
        <v>0</v>
      </c>
      <c r="DI104">
        <f ca="1">IF(OR(D104="",CRITERE&lt;&gt;3),0,IF(INDIRECT(ADDRESS(ROW(),57+SEMAINE,1,1))=1,0,IF(SUM(INDIRECT(ADDRESS(ROW(),57+SEMAINE-((CRITERE-1)*PER),1,1)):INDIRECT(ADDRESS(ROW(),57+SEMAINE,1,1)))=0,1,0)))</f>
        <v>0</v>
      </c>
    </row>
  </sheetData>
  <sheetProtection sheet="1" objects="1" scenarios="1"/>
  <mergeCells count="6">
    <mergeCell ref="BF3:DF3"/>
    <mergeCell ref="A1:B1"/>
    <mergeCell ref="C3:D3"/>
    <mergeCell ref="C2:D2"/>
    <mergeCell ref="C1:D1"/>
    <mergeCell ref="E3:BE3"/>
  </mergeCells>
  <conditionalFormatting sqref="DF4:DF104">
    <cfRule type="expression" dxfId="5" priority="12">
      <formula>$DK$2=52</formula>
    </cfRule>
  </conditionalFormatting>
  <conditionalFormatting sqref="C1:D1">
    <cfRule type="expression" dxfId="4" priority="14">
      <formula>$DG$1&gt;0</formula>
    </cfRule>
  </conditionalFormatting>
  <conditionalFormatting sqref="C2:D2">
    <cfRule type="expression" dxfId="3" priority="15">
      <formula>$DG$2&gt;0</formula>
    </cfRule>
  </conditionalFormatting>
  <conditionalFormatting sqref="E4:E104">
    <cfRule type="expression" dxfId="2" priority="3">
      <formula>$E$4=0</formula>
    </cfRule>
  </conditionalFormatting>
  <conditionalFormatting sqref="C3:D3">
    <cfRule type="expression" dxfId="1" priority="2">
      <formula>+$DG$3&gt;0</formula>
    </cfRule>
  </conditionalFormatting>
  <conditionalFormatting sqref="A5:A104">
    <cfRule type="expression" dxfId="0" priority="1">
      <formula>SUM(DG5:DI5)&gt;0</formula>
    </cfRule>
  </conditionalFormatting>
  <dataValidations count="3">
    <dataValidation type="list" showDropDown="1" showInputMessage="1" showErrorMessage="1" sqref="E5:DF104">
      <formula1>"0,1,-"</formula1>
    </dataValidation>
    <dataValidation type="list" allowBlank="1" showDropDown="1" showInputMessage="1" showErrorMessage="1" sqref="B5:B104">
      <formula1>"1,2,3"</formula1>
    </dataValidation>
    <dataValidation type="whole" allowBlank="1" showDropDown="1" showInputMessage="1" showErrorMessage="1" error="MAXIMUM 26 PERIODES AUTORISEES" prompt="Périodicités autorisées de 1 à 26" sqref="C5:C104">
      <formula1>1</formula1>
      <formula2>26</formula2>
    </dataValidation>
  </dataValidations>
  <pageMargins left="0.51181102362204722" right="0.51181102362204722" top="0.74803149606299213" bottom="0.74803149606299213" header="0.31496062992125984" footer="0.31496062992125984"/>
  <pageSetup paperSize="9" scale="60" fitToHeight="10" orientation="landscape" r:id="rId1"/>
  <headerFooter>
    <oddFooter>&amp;LEdité le &amp;D à &amp;T&amp;CPage &amp;P / &amp;N&amp;RClasseur : &amp;F</oddFooter>
  </headerFooter>
</worksheet>
</file>

<file path=xl/worksheets/sheet2.xml><?xml version="1.0" encoding="utf-8"?>
<worksheet xmlns="http://schemas.openxmlformats.org/spreadsheetml/2006/main" xmlns:r="http://schemas.openxmlformats.org/officeDocument/2006/relationships">
  <dimension ref="A1:B441"/>
  <sheetViews>
    <sheetView tabSelected="1" workbookViewId="0">
      <selection activeCell="E13" sqref="E13"/>
    </sheetView>
  </sheetViews>
  <sheetFormatPr baseColWidth="10" defaultRowHeight="15"/>
  <cols>
    <col min="1" max="1" width="5" customWidth="1"/>
    <col min="2" max="2" width="102.7109375" customWidth="1"/>
  </cols>
  <sheetData>
    <row r="1" spans="1:2">
      <c r="A1" s="38" t="s">
        <v>17</v>
      </c>
    </row>
    <row r="2" spans="1:2" ht="45">
      <c r="A2" s="37">
        <v>1</v>
      </c>
      <c r="B2" s="37" t="s">
        <v>18</v>
      </c>
    </row>
    <row r="3" spans="1:2">
      <c r="A3" s="37">
        <v>2</v>
      </c>
      <c r="B3" s="37" t="s">
        <v>30</v>
      </c>
    </row>
    <row r="4" spans="1:2" ht="75">
      <c r="A4" s="37">
        <v>3</v>
      </c>
      <c r="B4" s="37" t="s">
        <v>31</v>
      </c>
    </row>
    <row r="5" spans="1:2" ht="60">
      <c r="A5" s="37">
        <v>4</v>
      </c>
      <c r="B5" s="37" t="s">
        <v>19</v>
      </c>
    </row>
    <row r="6" spans="1:2" ht="75">
      <c r="A6" s="37">
        <v>5</v>
      </c>
      <c r="B6" s="37" t="s">
        <v>20</v>
      </c>
    </row>
    <row r="7" spans="1:2">
      <c r="A7" s="37">
        <v>6</v>
      </c>
      <c r="B7" s="37" t="s">
        <v>22</v>
      </c>
    </row>
    <row r="8" spans="1:2">
      <c r="A8" s="37"/>
      <c r="B8" s="37" t="s">
        <v>23</v>
      </c>
    </row>
    <row r="9" spans="1:2" ht="45">
      <c r="A9" s="37">
        <v>7</v>
      </c>
      <c r="B9" s="37" t="s">
        <v>24</v>
      </c>
    </row>
    <row r="10" spans="1:2">
      <c r="A10" s="37">
        <v>8</v>
      </c>
      <c r="B10" s="37" t="s">
        <v>25</v>
      </c>
    </row>
    <row r="11" spans="1:2">
      <c r="A11" s="37">
        <v>9</v>
      </c>
      <c r="B11" s="37" t="s">
        <v>27</v>
      </c>
    </row>
    <row r="12" spans="1:2">
      <c r="A12" s="37">
        <v>10</v>
      </c>
      <c r="B12" s="37" t="s">
        <v>26</v>
      </c>
    </row>
    <row r="13" spans="1:2">
      <c r="A13" s="37">
        <v>11</v>
      </c>
      <c r="B13" s="37" t="s">
        <v>28</v>
      </c>
    </row>
    <row r="14" spans="1:2" ht="90">
      <c r="A14" s="37">
        <v>12</v>
      </c>
      <c r="B14" s="37" t="s">
        <v>33</v>
      </c>
    </row>
    <row r="15" spans="1:2">
      <c r="A15" s="37">
        <v>13</v>
      </c>
      <c r="B15" s="37" t="s">
        <v>29</v>
      </c>
    </row>
    <row r="16" spans="1:2" ht="30">
      <c r="A16" s="37">
        <v>14</v>
      </c>
      <c r="B16" s="37" t="s">
        <v>34</v>
      </c>
    </row>
    <row r="17" spans="1:2" ht="60">
      <c r="A17" s="37">
        <v>15</v>
      </c>
      <c r="B17" s="37" t="s">
        <v>35</v>
      </c>
    </row>
    <row r="18" spans="1:2">
      <c r="A18" s="37"/>
      <c r="B18" s="37"/>
    </row>
    <row r="19" spans="1:2">
      <c r="A19" s="37"/>
      <c r="B19" s="37"/>
    </row>
    <row r="20" spans="1:2">
      <c r="A20" s="37"/>
      <c r="B20" s="37"/>
    </row>
    <row r="21" spans="1:2">
      <c r="A21" s="37"/>
      <c r="B21" s="37"/>
    </row>
    <row r="22" spans="1:2">
      <c r="A22" s="37"/>
      <c r="B22" s="37"/>
    </row>
    <row r="23" spans="1:2">
      <c r="A23" s="37"/>
      <c r="B23" s="37"/>
    </row>
    <row r="24" spans="1:2">
      <c r="A24" s="37"/>
      <c r="B24" s="37"/>
    </row>
    <row r="25" spans="1:2">
      <c r="A25" s="37"/>
      <c r="B25" s="37"/>
    </row>
    <row r="26" spans="1:2">
      <c r="A26" s="37"/>
      <c r="B26" s="37"/>
    </row>
    <row r="27" spans="1:2">
      <c r="A27" s="37"/>
      <c r="B27" s="37"/>
    </row>
    <row r="28" spans="1:2">
      <c r="A28" s="37"/>
      <c r="B28" s="37"/>
    </row>
    <row r="29" spans="1:2">
      <c r="A29" s="37"/>
      <c r="B29" s="37"/>
    </row>
    <row r="30" spans="1:2">
      <c r="A30" s="37"/>
      <c r="B30" s="37"/>
    </row>
    <row r="31" spans="1:2">
      <c r="A31" s="37"/>
      <c r="B31" s="37"/>
    </row>
    <row r="32" spans="1:2">
      <c r="A32" s="37"/>
      <c r="B32" s="37"/>
    </row>
    <row r="33" spans="1:2">
      <c r="A33" s="37"/>
      <c r="B33" s="37"/>
    </row>
    <row r="34" spans="1:2">
      <c r="A34" s="37"/>
      <c r="B34" s="37"/>
    </row>
    <row r="35" spans="1:2">
      <c r="A35" s="37"/>
      <c r="B35" s="37"/>
    </row>
    <row r="36" spans="1:2">
      <c r="A36" s="37"/>
      <c r="B36" s="37"/>
    </row>
    <row r="37" spans="1:2">
      <c r="A37" s="37"/>
      <c r="B37" s="37"/>
    </row>
    <row r="38" spans="1:2">
      <c r="A38" s="37"/>
      <c r="B38" s="37"/>
    </row>
    <row r="39" spans="1:2">
      <c r="A39" s="37"/>
      <c r="B39" s="37"/>
    </row>
    <row r="40" spans="1:2">
      <c r="A40" s="37"/>
      <c r="B40" s="37"/>
    </row>
    <row r="41" spans="1:2">
      <c r="A41" s="37"/>
      <c r="B41" s="37"/>
    </row>
    <row r="42" spans="1:2">
      <c r="A42" s="37"/>
      <c r="B42" s="37"/>
    </row>
    <row r="43" spans="1:2">
      <c r="A43" s="37"/>
      <c r="B43" s="37"/>
    </row>
    <row r="44" spans="1:2">
      <c r="A44" s="37"/>
      <c r="B44" s="37"/>
    </row>
    <row r="45" spans="1:2">
      <c r="A45" s="37"/>
      <c r="B45" s="37"/>
    </row>
    <row r="46" spans="1:2">
      <c r="A46" s="37"/>
      <c r="B46" s="37"/>
    </row>
    <row r="47" spans="1:2">
      <c r="A47" s="37"/>
      <c r="B47" s="37"/>
    </row>
    <row r="48" spans="1:2">
      <c r="A48" s="37"/>
      <c r="B48" s="37"/>
    </row>
    <row r="49" spans="1:2">
      <c r="A49" s="37"/>
      <c r="B49" s="37"/>
    </row>
    <row r="50" spans="1:2">
      <c r="A50" s="37"/>
      <c r="B50" s="37"/>
    </row>
    <row r="51" spans="1:2">
      <c r="A51" s="37"/>
      <c r="B51" s="37"/>
    </row>
    <row r="52" spans="1:2">
      <c r="A52" s="37"/>
      <c r="B52" s="37"/>
    </row>
    <row r="53" spans="1:2">
      <c r="A53" s="37"/>
      <c r="B53" s="37"/>
    </row>
    <row r="54" spans="1:2">
      <c r="A54" s="37"/>
      <c r="B54" s="37"/>
    </row>
    <row r="55" spans="1:2">
      <c r="A55" s="37"/>
      <c r="B55" s="37"/>
    </row>
    <row r="56" spans="1:2">
      <c r="A56" s="37"/>
      <c r="B56" s="37"/>
    </row>
    <row r="57" spans="1:2">
      <c r="A57" s="37"/>
      <c r="B57" s="37"/>
    </row>
    <row r="58" spans="1:2">
      <c r="A58" s="37"/>
      <c r="B58" s="37"/>
    </row>
    <row r="59" spans="1:2">
      <c r="A59" s="37"/>
      <c r="B59" s="37"/>
    </row>
    <row r="60" spans="1:2">
      <c r="A60" s="37"/>
      <c r="B60" s="37"/>
    </row>
    <row r="61" spans="1:2">
      <c r="A61" s="37"/>
      <c r="B61" s="37"/>
    </row>
    <row r="62" spans="1:2">
      <c r="A62" s="37"/>
      <c r="B62" s="37"/>
    </row>
    <row r="63" spans="1:2">
      <c r="A63" s="37"/>
      <c r="B63" s="37"/>
    </row>
    <row r="64" spans="1:2">
      <c r="A64" s="37"/>
      <c r="B64" s="37"/>
    </row>
    <row r="65" spans="1:2">
      <c r="A65" s="37"/>
      <c r="B65" s="37"/>
    </row>
    <row r="66" spans="1:2">
      <c r="A66" s="37"/>
      <c r="B66" s="37"/>
    </row>
    <row r="67" spans="1:2">
      <c r="A67" s="37"/>
      <c r="B67" s="37"/>
    </row>
    <row r="68" spans="1:2">
      <c r="A68" s="37"/>
      <c r="B68" s="37"/>
    </row>
    <row r="69" spans="1:2">
      <c r="A69" s="37"/>
      <c r="B69" s="37"/>
    </row>
    <row r="70" spans="1:2">
      <c r="A70" s="37"/>
      <c r="B70" s="37"/>
    </row>
    <row r="71" spans="1:2">
      <c r="A71" s="37"/>
      <c r="B71" s="37"/>
    </row>
    <row r="72" spans="1:2">
      <c r="A72" s="37"/>
      <c r="B72" s="37"/>
    </row>
    <row r="73" spans="1:2">
      <c r="A73" s="37"/>
      <c r="B73" s="37"/>
    </row>
    <row r="74" spans="1:2">
      <c r="A74" s="37"/>
      <c r="B74" s="37"/>
    </row>
    <row r="75" spans="1:2">
      <c r="A75" s="37"/>
      <c r="B75" s="37"/>
    </row>
    <row r="76" spans="1:2">
      <c r="A76" s="37"/>
      <c r="B76" s="37"/>
    </row>
    <row r="77" spans="1:2">
      <c r="A77" s="37"/>
      <c r="B77" s="37"/>
    </row>
    <row r="78" spans="1:2">
      <c r="A78" s="37"/>
      <c r="B78" s="37"/>
    </row>
    <row r="79" spans="1:2">
      <c r="A79" s="37"/>
      <c r="B79" s="37"/>
    </row>
    <row r="80" spans="1:2">
      <c r="A80" s="37"/>
      <c r="B80" s="37"/>
    </row>
    <row r="81" spans="1:2">
      <c r="A81" s="37"/>
      <c r="B81" s="37"/>
    </row>
    <row r="82" spans="1:2">
      <c r="A82" s="37"/>
      <c r="B82" s="37"/>
    </row>
    <row r="83" spans="1:2">
      <c r="A83" s="37"/>
      <c r="B83" s="37"/>
    </row>
    <row r="84" spans="1:2">
      <c r="A84" s="37"/>
      <c r="B84" s="37"/>
    </row>
    <row r="85" spans="1:2">
      <c r="A85" s="37"/>
      <c r="B85" s="37"/>
    </row>
    <row r="86" spans="1:2">
      <c r="A86" s="37"/>
      <c r="B86" s="37"/>
    </row>
    <row r="87" spans="1:2">
      <c r="A87" s="37"/>
      <c r="B87" s="37"/>
    </row>
    <row r="88" spans="1:2">
      <c r="A88" s="37"/>
      <c r="B88" s="37"/>
    </row>
    <row r="89" spans="1:2">
      <c r="A89" s="37"/>
      <c r="B89" s="37"/>
    </row>
    <row r="90" spans="1:2">
      <c r="A90" s="37"/>
      <c r="B90" s="37"/>
    </row>
    <row r="91" spans="1:2">
      <c r="A91" s="37"/>
      <c r="B91" s="37"/>
    </row>
    <row r="92" spans="1:2">
      <c r="A92" s="37"/>
      <c r="B92" s="37"/>
    </row>
    <row r="93" spans="1:2">
      <c r="A93" s="37"/>
      <c r="B93" s="37"/>
    </row>
    <row r="94" spans="1:2">
      <c r="A94" s="37"/>
      <c r="B94" s="37"/>
    </row>
    <row r="95" spans="1:2">
      <c r="A95" s="37"/>
      <c r="B95" s="37"/>
    </row>
    <row r="96" spans="1:2">
      <c r="A96" s="37"/>
      <c r="B96" s="37"/>
    </row>
    <row r="97" spans="1:2">
      <c r="A97" s="37"/>
      <c r="B97" s="37"/>
    </row>
    <row r="98" spans="1:2">
      <c r="A98" s="37"/>
      <c r="B98" s="37"/>
    </row>
    <row r="99" spans="1:2">
      <c r="A99" s="37"/>
      <c r="B99" s="37"/>
    </row>
    <row r="100" spans="1:2">
      <c r="A100" s="37"/>
      <c r="B100" s="37"/>
    </row>
    <row r="101" spans="1:2">
      <c r="A101" s="37"/>
      <c r="B101" s="37"/>
    </row>
    <row r="102" spans="1:2">
      <c r="A102" s="37"/>
      <c r="B102" s="37"/>
    </row>
    <row r="103" spans="1:2">
      <c r="A103" s="37"/>
      <c r="B103" s="37"/>
    </row>
    <row r="104" spans="1:2">
      <c r="A104" s="37"/>
      <c r="B104" s="37"/>
    </row>
    <row r="105" spans="1:2">
      <c r="A105" s="37"/>
      <c r="B105" s="37"/>
    </row>
    <row r="106" spans="1:2">
      <c r="A106" s="37"/>
      <c r="B106" s="37"/>
    </row>
    <row r="107" spans="1:2">
      <c r="A107" s="37"/>
      <c r="B107" s="37"/>
    </row>
    <row r="108" spans="1:2">
      <c r="A108" s="37"/>
      <c r="B108" s="37"/>
    </row>
    <row r="109" spans="1:2">
      <c r="A109" s="37"/>
      <c r="B109" s="37"/>
    </row>
    <row r="110" spans="1:2">
      <c r="A110" s="37"/>
      <c r="B110" s="37"/>
    </row>
    <row r="111" spans="1:2">
      <c r="A111" s="37"/>
      <c r="B111" s="37"/>
    </row>
    <row r="112" spans="1:2">
      <c r="A112" s="37"/>
      <c r="B112" s="37"/>
    </row>
    <row r="113" spans="1:2">
      <c r="A113" s="37"/>
      <c r="B113" s="37"/>
    </row>
    <row r="114" spans="1:2">
      <c r="A114" s="37"/>
      <c r="B114" s="37"/>
    </row>
    <row r="115" spans="1:2">
      <c r="A115" s="37"/>
      <c r="B115" s="37"/>
    </row>
    <row r="116" spans="1:2">
      <c r="A116" s="37"/>
      <c r="B116" s="37"/>
    </row>
    <row r="117" spans="1:2">
      <c r="A117" s="37"/>
      <c r="B117" s="37"/>
    </row>
    <row r="118" spans="1:2">
      <c r="A118" s="37"/>
      <c r="B118" s="37"/>
    </row>
    <row r="119" spans="1:2">
      <c r="A119" s="37"/>
      <c r="B119" s="37"/>
    </row>
    <row r="120" spans="1:2">
      <c r="A120" s="37"/>
      <c r="B120" s="37"/>
    </row>
    <row r="121" spans="1:2">
      <c r="A121" s="37"/>
      <c r="B121" s="37"/>
    </row>
    <row r="122" spans="1:2">
      <c r="A122" s="37"/>
      <c r="B122" s="37"/>
    </row>
    <row r="123" spans="1:2">
      <c r="A123" s="37"/>
      <c r="B123" s="37"/>
    </row>
    <row r="124" spans="1:2">
      <c r="A124" s="37"/>
      <c r="B124" s="37"/>
    </row>
    <row r="125" spans="1:2">
      <c r="A125" s="37"/>
      <c r="B125" s="37"/>
    </row>
    <row r="126" spans="1:2">
      <c r="A126" s="37"/>
      <c r="B126" s="37"/>
    </row>
    <row r="127" spans="1:2">
      <c r="A127" s="37"/>
      <c r="B127" s="37"/>
    </row>
    <row r="128" spans="1:2">
      <c r="A128" s="37"/>
      <c r="B128" s="37"/>
    </row>
    <row r="129" spans="1:2">
      <c r="A129" s="37"/>
      <c r="B129" s="37"/>
    </row>
    <row r="130" spans="1:2">
      <c r="A130" s="37"/>
      <c r="B130" s="37"/>
    </row>
    <row r="131" spans="1:2">
      <c r="A131" s="37"/>
      <c r="B131" s="37"/>
    </row>
    <row r="132" spans="1:2">
      <c r="A132" s="37"/>
      <c r="B132" s="37"/>
    </row>
    <row r="133" spans="1:2">
      <c r="A133" s="37"/>
      <c r="B133" s="37"/>
    </row>
    <row r="134" spans="1:2">
      <c r="A134" s="37"/>
      <c r="B134" s="37"/>
    </row>
    <row r="135" spans="1:2">
      <c r="A135" s="37"/>
      <c r="B135" s="37"/>
    </row>
    <row r="136" spans="1:2">
      <c r="A136" s="37"/>
      <c r="B136" s="37"/>
    </row>
    <row r="137" spans="1:2">
      <c r="A137" s="37"/>
      <c r="B137" s="37"/>
    </row>
    <row r="138" spans="1:2">
      <c r="A138" s="37"/>
      <c r="B138" s="37"/>
    </row>
    <row r="139" spans="1:2">
      <c r="A139" s="37"/>
      <c r="B139" s="37"/>
    </row>
    <row r="140" spans="1:2">
      <c r="A140" s="37"/>
      <c r="B140" s="37"/>
    </row>
    <row r="141" spans="1:2">
      <c r="A141" s="37"/>
      <c r="B141" s="37"/>
    </row>
    <row r="142" spans="1:2">
      <c r="A142" s="37"/>
      <c r="B142" s="37"/>
    </row>
    <row r="143" spans="1:2">
      <c r="A143" s="37"/>
      <c r="B143" s="37"/>
    </row>
    <row r="144" spans="1:2">
      <c r="A144" s="37"/>
      <c r="B144" s="37"/>
    </row>
    <row r="145" spans="1:2">
      <c r="A145" s="37"/>
      <c r="B145" s="37"/>
    </row>
    <row r="146" spans="1:2">
      <c r="A146" s="37"/>
      <c r="B146" s="37"/>
    </row>
    <row r="147" spans="1:2">
      <c r="A147" s="37"/>
      <c r="B147" s="37"/>
    </row>
    <row r="148" spans="1:2">
      <c r="A148" s="37"/>
      <c r="B148" s="37"/>
    </row>
    <row r="149" spans="1:2">
      <c r="A149" s="37"/>
      <c r="B149" s="37"/>
    </row>
    <row r="150" spans="1:2">
      <c r="A150" s="37"/>
      <c r="B150" s="37"/>
    </row>
    <row r="151" spans="1:2">
      <c r="A151" s="37"/>
      <c r="B151" s="37"/>
    </row>
    <row r="152" spans="1:2">
      <c r="A152" s="37"/>
      <c r="B152" s="37"/>
    </row>
    <row r="153" spans="1:2">
      <c r="A153" s="37"/>
      <c r="B153" s="37"/>
    </row>
    <row r="154" spans="1:2">
      <c r="A154" s="37"/>
      <c r="B154" s="37"/>
    </row>
    <row r="155" spans="1:2">
      <c r="A155" s="37"/>
      <c r="B155" s="37"/>
    </row>
    <row r="156" spans="1:2">
      <c r="A156" s="37"/>
      <c r="B156" s="37"/>
    </row>
    <row r="157" spans="1:2">
      <c r="A157" s="37"/>
      <c r="B157" s="37"/>
    </row>
    <row r="158" spans="1:2">
      <c r="A158" s="37"/>
      <c r="B158" s="37"/>
    </row>
    <row r="159" spans="1:2">
      <c r="A159" s="37"/>
      <c r="B159" s="37"/>
    </row>
    <row r="160" spans="1:2">
      <c r="A160" s="37"/>
      <c r="B160" s="37"/>
    </row>
    <row r="161" spans="1:2">
      <c r="A161" s="37"/>
      <c r="B161" s="37"/>
    </row>
    <row r="162" spans="1:2">
      <c r="A162" s="37"/>
      <c r="B162" s="37"/>
    </row>
    <row r="163" spans="1:2">
      <c r="A163" s="37"/>
      <c r="B163" s="37"/>
    </row>
    <row r="164" spans="1:2">
      <c r="A164" s="37"/>
      <c r="B164" s="37"/>
    </row>
    <row r="165" spans="1:2">
      <c r="A165" s="37"/>
      <c r="B165" s="37"/>
    </row>
    <row r="166" spans="1:2">
      <c r="A166" s="37"/>
      <c r="B166" s="37"/>
    </row>
    <row r="167" spans="1:2">
      <c r="A167" s="37"/>
      <c r="B167" s="37"/>
    </row>
    <row r="168" spans="1:2">
      <c r="A168" s="37"/>
      <c r="B168" s="37"/>
    </row>
    <row r="169" spans="1:2">
      <c r="A169" s="37"/>
      <c r="B169" s="37"/>
    </row>
    <row r="170" spans="1:2">
      <c r="A170" s="37"/>
      <c r="B170" s="37"/>
    </row>
    <row r="171" spans="1:2">
      <c r="A171" s="37"/>
      <c r="B171" s="37"/>
    </row>
    <row r="172" spans="1:2">
      <c r="A172" s="37"/>
      <c r="B172" s="37"/>
    </row>
    <row r="173" spans="1:2">
      <c r="A173" s="37"/>
      <c r="B173" s="37"/>
    </row>
    <row r="174" spans="1:2">
      <c r="A174" s="37"/>
      <c r="B174" s="37"/>
    </row>
    <row r="175" spans="1:2">
      <c r="A175" s="37"/>
      <c r="B175" s="37"/>
    </row>
    <row r="176" spans="1:2">
      <c r="A176" s="37"/>
      <c r="B176" s="37"/>
    </row>
    <row r="177" spans="1:2">
      <c r="A177" s="37"/>
      <c r="B177" s="37"/>
    </row>
    <row r="178" spans="1:2">
      <c r="A178" s="37"/>
      <c r="B178" s="37"/>
    </row>
    <row r="179" spans="1:2">
      <c r="A179" s="37"/>
      <c r="B179" s="37"/>
    </row>
    <row r="180" spans="1:2">
      <c r="A180" s="37"/>
      <c r="B180" s="37"/>
    </row>
    <row r="181" spans="1:2">
      <c r="A181" s="37"/>
      <c r="B181" s="37"/>
    </row>
    <row r="182" spans="1:2">
      <c r="A182" s="37"/>
      <c r="B182" s="37"/>
    </row>
    <row r="183" spans="1:2">
      <c r="A183" s="37"/>
      <c r="B183" s="37"/>
    </row>
    <row r="184" spans="1:2">
      <c r="A184" s="37"/>
      <c r="B184" s="37"/>
    </row>
    <row r="185" spans="1:2">
      <c r="A185" s="37"/>
      <c r="B185" s="37"/>
    </row>
    <row r="186" spans="1:2">
      <c r="A186" s="37"/>
      <c r="B186" s="37"/>
    </row>
    <row r="187" spans="1:2">
      <c r="A187" s="37"/>
      <c r="B187" s="37"/>
    </row>
    <row r="188" spans="1:2">
      <c r="A188" s="37"/>
      <c r="B188" s="37"/>
    </row>
    <row r="189" spans="1:2">
      <c r="A189" s="37"/>
      <c r="B189" s="37"/>
    </row>
    <row r="190" spans="1:2">
      <c r="A190" s="37"/>
      <c r="B190" s="37"/>
    </row>
    <row r="191" spans="1:2">
      <c r="A191" s="37"/>
      <c r="B191" s="37"/>
    </row>
    <row r="192" spans="1:2">
      <c r="A192" s="37"/>
      <c r="B192" s="37"/>
    </row>
    <row r="193" spans="1:2">
      <c r="A193" s="37"/>
      <c r="B193" s="37"/>
    </row>
    <row r="194" spans="1:2">
      <c r="A194" s="37"/>
      <c r="B194" s="37"/>
    </row>
    <row r="195" spans="1:2">
      <c r="A195" s="37"/>
      <c r="B195" s="37"/>
    </row>
    <row r="196" spans="1:2">
      <c r="A196" s="37"/>
      <c r="B196" s="37"/>
    </row>
    <row r="197" spans="1:2">
      <c r="A197" s="37"/>
      <c r="B197" s="37"/>
    </row>
    <row r="198" spans="1:2">
      <c r="A198" s="37"/>
      <c r="B198" s="37"/>
    </row>
    <row r="199" spans="1:2">
      <c r="A199" s="37"/>
      <c r="B199" s="37"/>
    </row>
    <row r="200" spans="1:2">
      <c r="A200" s="37"/>
      <c r="B200" s="37"/>
    </row>
    <row r="201" spans="1:2">
      <c r="A201" s="37"/>
      <c r="B201" s="37"/>
    </row>
    <row r="202" spans="1:2">
      <c r="A202" s="37"/>
      <c r="B202" s="37"/>
    </row>
    <row r="203" spans="1:2">
      <c r="A203" s="37"/>
      <c r="B203" s="37"/>
    </row>
    <row r="204" spans="1:2">
      <c r="A204" s="37"/>
      <c r="B204" s="37"/>
    </row>
    <row r="205" spans="1:2">
      <c r="A205" s="37"/>
      <c r="B205" s="37"/>
    </row>
    <row r="206" spans="1:2">
      <c r="A206" s="37"/>
      <c r="B206" s="37"/>
    </row>
    <row r="207" spans="1:2">
      <c r="A207" s="37"/>
      <c r="B207" s="37"/>
    </row>
    <row r="208" spans="1:2">
      <c r="A208" s="37"/>
      <c r="B208" s="37"/>
    </row>
    <row r="209" spans="1:2">
      <c r="A209" s="37"/>
      <c r="B209" s="37"/>
    </row>
    <row r="210" spans="1:2">
      <c r="A210" s="37"/>
      <c r="B210" s="37"/>
    </row>
    <row r="211" spans="1:2">
      <c r="A211" s="37"/>
      <c r="B211" s="37"/>
    </row>
    <row r="212" spans="1:2">
      <c r="A212" s="37"/>
      <c r="B212" s="37"/>
    </row>
    <row r="213" spans="1:2">
      <c r="A213" s="37"/>
      <c r="B213" s="37"/>
    </row>
    <row r="214" spans="1:2">
      <c r="A214" s="37"/>
      <c r="B214" s="37"/>
    </row>
    <row r="215" spans="1:2">
      <c r="A215" s="37"/>
      <c r="B215" s="37"/>
    </row>
    <row r="216" spans="1:2">
      <c r="A216" s="37"/>
      <c r="B216" s="37"/>
    </row>
    <row r="217" spans="1:2">
      <c r="A217" s="37"/>
      <c r="B217" s="37"/>
    </row>
    <row r="218" spans="1:2">
      <c r="A218" s="37"/>
      <c r="B218" s="37"/>
    </row>
    <row r="219" spans="1:2">
      <c r="A219" s="37"/>
      <c r="B219" s="37"/>
    </row>
    <row r="220" spans="1:2">
      <c r="A220" s="37"/>
      <c r="B220" s="37"/>
    </row>
    <row r="221" spans="1:2">
      <c r="A221" s="37"/>
      <c r="B221" s="37"/>
    </row>
    <row r="222" spans="1:2">
      <c r="A222" s="37"/>
      <c r="B222" s="37"/>
    </row>
    <row r="223" spans="1:2">
      <c r="A223" s="37"/>
      <c r="B223" s="37"/>
    </row>
    <row r="224" spans="1:2">
      <c r="A224" s="37"/>
      <c r="B224" s="37"/>
    </row>
    <row r="225" spans="1:2">
      <c r="A225" s="37"/>
      <c r="B225" s="37"/>
    </row>
    <row r="226" spans="1:2">
      <c r="A226" s="37"/>
      <c r="B226" s="37"/>
    </row>
    <row r="227" spans="1:2">
      <c r="A227" s="37"/>
      <c r="B227" s="37"/>
    </row>
    <row r="228" spans="1:2">
      <c r="A228" s="37"/>
      <c r="B228" s="37"/>
    </row>
    <row r="229" spans="1:2">
      <c r="A229" s="37"/>
      <c r="B229" s="37"/>
    </row>
    <row r="230" spans="1:2">
      <c r="A230" s="37"/>
      <c r="B230" s="37"/>
    </row>
    <row r="231" spans="1:2">
      <c r="A231" s="37"/>
      <c r="B231" s="37"/>
    </row>
    <row r="232" spans="1:2">
      <c r="A232" s="37"/>
      <c r="B232" s="37"/>
    </row>
    <row r="233" spans="1:2">
      <c r="A233" s="37"/>
      <c r="B233" s="37"/>
    </row>
    <row r="234" spans="1:2">
      <c r="A234" s="37"/>
      <c r="B234" s="37"/>
    </row>
    <row r="235" spans="1:2">
      <c r="A235" s="37"/>
      <c r="B235" s="37"/>
    </row>
    <row r="236" spans="1:2">
      <c r="A236" s="37"/>
      <c r="B236" s="37"/>
    </row>
    <row r="237" spans="1:2">
      <c r="A237" s="37"/>
      <c r="B237" s="37"/>
    </row>
    <row r="238" spans="1:2">
      <c r="A238" s="37"/>
      <c r="B238" s="37"/>
    </row>
    <row r="239" spans="1:2">
      <c r="A239" s="37"/>
      <c r="B239" s="37"/>
    </row>
    <row r="240" spans="1:2">
      <c r="A240" s="37"/>
      <c r="B240" s="37"/>
    </row>
    <row r="241" spans="1:2">
      <c r="A241" s="37"/>
      <c r="B241" s="37"/>
    </row>
    <row r="242" spans="1:2">
      <c r="A242" s="37"/>
      <c r="B242" s="37"/>
    </row>
    <row r="243" spans="1:2">
      <c r="A243" s="37"/>
      <c r="B243" s="37"/>
    </row>
    <row r="244" spans="1:2">
      <c r="A244" s="37"/>
      <c r="B244" s="37"/>
    </row>
    <row r="245" spans="1:2">
      <c r="A245" s="37"/>
      <c r="B245" s="37"/>
    </row>
    <row r="246" spans="1:2">
      <c r="A246" s="37"/>
      <c r="B246" s="37"/>
    </row>
    <row r="247" spans="1:2">
      <c r="A247" s="37"/>
      <c r="B247" s="37"/>
    </row>
    <row r="248" spans="1:2">
      <c r="A248" s="37"/>
      <c r="B248" s="37"/>
    </row>
    <row r="249" spans="1:2">
      <c r="A249" s="37"/>
      <c r="B249" s="37"/>
    </row>
    <row r="250" spans="1:2">
      <c r="A250" s="37"/>
      <c r="B250" s="37"/>
    </row>
    <row r="251" spans="1:2">
      <c r="A251" s="37"/>
      <c r="B251" s="37"/>
    </row>
    <row r="252" spans="1:2">
      <c r="A252" s="37"/>
      <c r="B252" s="37"/>
    </row>
    <row r="253" spans="1:2">
      <c r="A253" s="37"/>
      <c r="B253" s="37"/>
    </row>
    <row r="254" spans="1:2">
      <c r="A254" s="37"/>
      <c r="B254" s="37"/>
    </row>
    <row r="255" spans="1:2">
      <c r="A255" s="37"/>
      <c r="B255" s="37"/>
    </row>
    <row r="256" spans="1:2">
      <c r="A256" s="37"/>
      <c r="B256" s="37"/>
    </row>
    <row r="257" spans="1:2">
      <c r="A257" s="37"/>
      <c r="B257" s="37"/>
    </row>
    <row r="258" spans="1:2">
      <c r="A258" s="37"/>
      <c r="B258" s="37"/>
    </row>
    <row r="259" spans="1:2">
      <c r="A259" s="37"/>
      <c r="B259" s="37"/>
    </row>
    <row r="260" spans="1:2">
      <c r="A260" s="37"/>
      <c r="B260" s="37"/>
    </row>
    <row r="261" spans="1:2">
      <c r="A261" s="37"/>
      <c r="B261" s="37"/>
    </row>
    <row r="262" spans="1:2">
      <c r="A262" s="37"/>
      <c r="B262" s="37"/>
    </row>
    <row r="263" spans="1:2">
      <c r="A263" s="37"/>
      <c r="B263" s="37"/>
    </row>
    <row r="264" spans="1:2">
      <c r="A264" s="37"/>
      <c r="B264" s="37"/>
    </row>
    <row r="265" spans="1:2">
      <c r="A265" s="37"/>
      <c r="B265" s="37"/>
    </row>
    <row r="266" spans="1:2">
      <c r="A266" s="37"/>
      <c r="B266" s="37"/>
    </row>
    <row r="267" spans="1:2">
      <c r="A267" s="37"/>
      <c r="B267" s="37"/>
    </row>
    <row r="268" spans="1:2">
      <c r="A268" s="37"/>
      <c r="B268" s="37"/>
    </row>
    <row r="269" spans="1:2">
      <c r="A269" s="37"/>
      <c r="B269" s="37"/>
    </row>
    <row r="270" spans="1:2">
      <c r="A270" s="37"/>
      <c r="B270" s="37"/>
    </row>
    <row r="271" spans="1:2">
      <c r="A271" s="37"/>
      <c r="B271" s="37"/>
    </row>
    <row r="272" spans="1:2">
      <c r="A272" s="37"/>
      <c r="B272" s="37"/>
    </row>
    <row r="273" spans="1:2">
      <c r="A273" s="37"/>
      <c r="B273" s="37"/>
    </row>
    <row r="274" spans="1:2">
      <c r="A274" s="37"/>
      <c r="B274" s="37"/>
    </row>
    <row r="275" spans="1:2">
      <c r="A275" s="37"/>
      <c r="B275" s="37"/>
    </row>
    <row r="276" spans="1:2">
      <c r="A276" s="37"/>
      <c r="B276" s="37"/>
    </row>
    <row r="277" spans="1:2">
      <c r="A277" s="37"/>
      <c r="B277" s="37"/>
    </row>
    <row r="278" spans="1:2">
      <c r="A278" s="37"/>
      <c r="B278" s="37"/>
    </row>
    <row r="279" spans="1:2">
      <c r="A279" s="37"/>
      <c r="B279" s="37"/>
    </row>
    <row r="280" spans="1:2">
      <c r="A280" s="37"/>
      <c r="B280" s="37"/>
    </row>
    <row r="281" spans="1:2">
      <c r="A281" s="37"/>
      <c r="B281" s="37"/>
    </row>
    <row r="282" spans="1:2">
      <c r="A282" s="37"/>
      <c r="B282" s="37"/>
    </row>
    <row r="283" spans="1:2">
      <c r="A283" s="37"/>
      <c r="B283" s="37"/>
    </row>
    <row r="284" spans="1:2">
      <c r="A284" s="37"/>
      <c r="B284" s="37"/>
    </row>
    <row r="285" spans="1:2">
      <c r="A285" s="37"/>
      <c r="B285" s="37"/>
    </row>
    <row r="286" spans="1:2">
      <c r="A286" s="37"/>
      <c r="B286" s="37"/>
    </row>
    <row r="287" spans="1:2">
      <c r="A287" s="37"/>
      <c r="B287" s="37"/>
    </row>
    <row r="288" spans="1:2">
      <c r="A288" s="37"/>
      <c r="B288" s="37"/>
    </row>
    <row r="289" spans="1:2">
      <c r="A289" s="37"/>
      <c r="B289" s="37"/>
    </row>
    <row r="290" spans="1:2">
      <c r="A290" s="37"/>
      <c r="B290" s="37"/>
    </row>
    <row r="291" spans="1:2">
      <c r="A291" s="37"/>
      <c r="B291" s="37"/>
    </row>
    <row r="292" spans="1:2">
      <c r="A292" s="37"/>
      <c r="B292" s="37"/>
    </row>
    <row r="293" spans="1:2">
      <c r="A293" s="37"/>
      <c r="B293" s="37"/>
    </row>
    <row r="294" spans="1:2">
      <c r="A294" s="37"/>
      <c r="B294" s="37"/>
    </row>
    <row r="295" spans="1:2">
      <c r="A295" s="37"/>
      <c r="B295" s="37"/>
    </row>
    <row r="296" spans="1:2">
      <c r="A296" s="37"/>
      <c r="B296" s="37"/>
    </row>
    <row r="297" spans="1:2">
      <c r="A297" s="37"/>
      <c r="B297" s="37"/>
    </row>
    <row r="298" spans="1:2">
      <c r="A298" s="37"/>
      <c r="B298" s="37"/>
    </row>
    <row r="299" spans="1:2">
      <c r="A299" s="37"/>
      <c r="B299" s="37"/>
    </row>
    <row r="300" spans="1:2">
      <c r="A300" s="37"/>
      <c r="B300" s="37"/>
    </row>
    <row r="301" spans="1:2">
      <c r="A301" s="37"/>
      <c r="B301" s="37"/>
    </row>
    <row r="302" spans="1:2">
      <c r="A302" s="37"/>
      <c r="B302" s="37"/>
    </row>
    <row r="303" spans="1:2">
      <c r="A303" s="37"/>
      <c r="B303" s="37"/>
    </row>
    <row r="304" spans="1:2">
      <c r="A304" s="37"/>
      <c r="B304" s="37"/>
    </row>
    <row r="305" spans="1:2">
      <c r="A305" s="37"/>
      <c r="B305" s="37"/>
    </row>
    <row r="306" spans="1:2">
      <c r="A306" s="37"/>
      <c r="B306" s="37"/>
    </row>
    <row r="307" spans="1:2">
      <c r="A307" s="37"/>
      <c r="B307" s="37"/>
    </row>
    <row r="308" spans="1:2">
      <c r="A308" s="37"/>
      <c r="B308" s="37"/>
    </row>
    <row r="309" spans="1:2">
      <c r="A309" s="37"/>
      <c r="B309" s="37"/>
    </row>
    <row r="310" spans="1:2">
      <c r="A310" s="37"/>
      <c r="B310" s="37"/>
    </row>
    <row r="311" spans="1:2">
      <c r="A311" s="37"/>
      <c r="B311" s="37"/>
    </row>
    <row r="312" spans="1:2">
      <c r="A312" s="37"/>
      <c r="B312" s="37"/>
    </row>
    <row r="313" spans="1:2">
      <c r="A313" s="37"/>
      <c r="B313" s="37"/>
    </row>
    <row r="314" spans="1:2">
      <c r="A314" s="37"/>
      <c r="B314" s="37"/>
    </row>
    <row r="315" spans="1:2">
      <c r="A315" s="37"/>
      <c r="B315" s="37"/>
    </row>
    <row r="316" spans="1:2">
      <c r="A316" s="37"/>
      <c r="B316" s="37"/>
    </row>
    <row r="317" spans="1:2">
      <c r="A317" s="37"/>
      <c r="B317" s="37"/>
    </row>
    <row r="318" spans="1:2">
      <c r="A318" s="37"/>
      <c r="B318" s="37"/>
    </row>
    <row r="319" spans="1:2">
      <c r="A319" s="37"/>
      <c r="B319" s="37"/>
    </row>
    <row r="320" spans="1:2">
      <c r="A320" s="37"/>
      <c r="B320" s="37"/>
    </row>
    <row r="321" spans="1:2">
      <c r="A321" s="37"/>
      <c r="B321" s="37"/>
    </row>
    <row r="322" spans="1:2">
      <c r="A322" s="37"/>
      <c r="B322" s="37"/>
    </row>
    <row r="323" spans="1:2">
      <c r="A323" s="37"/>
      <c r="B323" s="37"/>
    </row>
    <row r="324" spans="1:2">
      <c r="A324" s="37"/>
      <c r="B324" s="37"/>
    </row>
    <row r="325" spans="1:2">
      <c r="A325" s="37"/>
      <c r="B325" s="37"/>
    </row>
    <row r="326" spans="1:2">
      <c r="A326" s="37"/>
      <c r="B326" s="37"/>
    </row>
    <row r="327" spans="1:2">
      <c r="A327" s="37"/>
      <c r="B327" s="37"/>
    </row>
    <row r="328" spans="1:2">
      <c r="A328" s="37"/>
      <c r="B328" s="37"/>
    </row>
    <row r="329" spans="1:2">
      <c r="A329" s="37"/>
      <c r="B329" s="37"/>
    </row>
    <row r="330" spans="1:2">
      <c r="A330" s="37"/>
      <c r="B330" s="37"/>
    </row>
    <row r="331" spans="1:2">
      <c r="A331" s="37"/>
      <c r="B331" s="37"/>
    </row>
    <row r="332" spans="1:2">
      <c r="A332" s="37"/>
      <c r="B332" s="37"/>
    </row>
    <row r="333" spans="1:2">
      <c r="A333" s="37"/>
      <c r="B333" s="37"/>
    </row>
    <row r="334" spans="1:2">
      <c r="A334" s="37"/>
      <c r="B334" s="37"/>
    </row>
    <row r="335" spans="1:2">
      <c r="A335" s="37"/>
      <c r="B335" s="37"/>
    </row>
    <row r="336" spans="1:2">
      <c r="A336" s="37"/>
      <c r="B336" s="37"/>
    </row>
    <row r="337" spans="1:2">
      <c r="A337" s="37"/>
      <c r="B337" s="37"/>
    </row>
    <row r="338" spans="1:2">
      <c r="A338" s="37"/>
      <c r="B338" s="37"/>
    </row>
    <row r="339" spans="1:2">
      <c r="A339" s="37"/>
      <c r="B339" s="37"/>
    </row>
    <row r="340" spans="1:2">
      <c r="A340" s="37"/>
      <c r="B340" s="37"/>
    </row>
    <row r="341" spans="1:2">
      <c r="A341" s="37"/>
      <c r="B341" s="37"/>
    </row>
    <row r="342" spans="1:2">
      <c r="A342" s="37"/>
      <c r="B342" s="37"/>
    </row>
    <row r="343" spans="1:2">
      <c r="A343" s="37"/>
      <c r="B343" s="37"/>
    </row>
    <row r="344" spans="1:2">
      <c r="A344" s="37"/>
      <c r="B344" s="37"/>
    </row>
    <row r="345" spans="1:2">
      <c r="A345" s="37"/>
      <c r="B345" s="37"/>
    </row>
    <row r="346" spans="1:2">
      <c r="A346" s="37"/>
      <c r="B346" s="37"/>
    </row>
    <row r="347" spans="1:2">
      <c r="A347" s="37"/>
      <c r="B347" s="37"/>
    </row>
    <row r="348" spans="1:2">
      <c r="A348" s="37"/>
      <c r="B348" s="37"/>
    </row>
    <row r="349" spans="1:2">
      <c r="A349" s="37"/>
      <c r="B349" s="37"/>
    </row>
    <row r="350" spans="1:2">
      <c r="A350" s="37"/>
      <c r="B350" s="37"/>
    </row>
    <row r="351" spans="1:2">
      <c r="A351" s="37"/>
      <c r="B351" s="37"/>
    </row>
    <row r="352" spans="1:2">
      <c r="A352" s="37"/>
      <c r="B352" s="37"/>
    </row>
    <row r="353" spans="1:2">
      <c r="A353" s="37"/>
      <c r="B353" s="37"/>
    </row>
    <row r="354" spans="1:2">
      <c r="A354" s="37"/>
      <c r="B354" s="37"/>
    </row>
    <row r="355" spans="1:2">
      <c r="A355" s="37"/>
      <c r="B355" s="37"/>
    </row>
    <row r="356" spans="1:2">
      <c r="A356" s="37"/>
      <c r="B356" s="37"/>
    </row>
    <row r="357" spans="1:2">
      <c r="A357" s="37"/>
      <c r="B357" s="37"/>
    </row>
    <row r="358" spans="1:2">
      <c r="A358" s="37"/>
      <c r="B358" s="37"/>
    </row>
    <row r="359" spans="1:2">
      <c r="A359" s="37"/>
      <c r="B359" s="37"/>
    </row>
    <row r="360" spans="1:2">
      <c r="A360" s="37"/>
      <c r="B360" s="37"/>
    </row>
    <row r="361" spans="1:2">
      <c r="A361" s="37"/>
      <c r="B361" s="37"/>
    </row>
    <row r="362" spans="1:2">
      <c r="A362" s="37"/>
      <c r="B362" s="37"/>
    </row>
    <row r="363" spans="1:2">
      <c r="A363" s="37"/>
      <c r="B363" s="37"/>
    </row>
    <row r="364" spans="1:2">
      <c r="A364" s="37"/>
      <c r="B364" s="37"/>
    </row>
    <row r="365" spans="1:2">
      <c r="A365" s="37"/>
      <c r="B365" s="37"/>
    </row>
    <row r="366" spans="1:2">
      <c r="A366" s="37"/>
      <c r="B366" s="37"/>
    </row>
    <row r="367" spans="1:2">
      <c r="A367" s="37"/>
      <c r="B367" s="37"/>
    </row>
    <row r="368" spans="1:2">
      <c r="A368" s="37"/>
      <c r="B368" s="37"/>
    </row>
    <row r="369" spans="1:2">
      <c r="A369" s="37"/>
      <c r="B369" s="37"/>
    </row>
    <row r="370" spans="1:2">
      <c r="A370" s="37"/>
      <c r="B370" s="37"/>
    </row>
    <row r="371" spans="1:2">
      <c r="A371" s="37"/>
      <c r="B371" s="37"/>
    </row>
    <row r="372" spans="1:2">
      <c r="A372" s="37"/>
      <c r="B372" s="37"/>
    </row>
    <row r="373" spans="1:2">
      <c r="A373" s="37"/>
      <c r="B373" s="37"/>
    </row>
    <row r="374" spans="1:2">
      <c r="A374" s="37"/>
      <c r="B374" s="37"/>
    </row>
    <row r="375" spans="1:2">
      <c r="A375" s="37"/>
      <c r="B375" s="37"/>
    </row>
    <row r="376" spans="1:2">
      <c r="A376" s="37"/>
      <c r="B376" s="37"/>
    </row>
    <row r="377" spans="1:2">
      <c r="A377" s="37"/>
      <c r="B377" s="37"/>
    </row>
    <row r="378" spans="1:2">
      <c r="A378" s="37"/>
      <c r="B378" s="37"/>
    </row>
    <row r="379" spans="1:2">
      <c r="A379" s="37"/>
      <c r="B379" s="37"/>
    </row>
    <row r="380" spans="1:2">
      <c r="A380" s="37"/>
      <c r="B380" s="37"/>
    </row>
    <row r="381" spans="1:2">
      <c r="A381" s="37"/>
      <c r="B381" s="37"/>
    </row>
    <row r="382" spans="1:2">
      <c r="A382" s="37"/>
      <c r="B382" s="37"/>
    </row>
    <row r="383" spans="1:2">
      <c r="A383" s="37"/>
      <c r="B383" s="37"/>
    </row>
    <row r="384" spans="1:2">
      <c r="A384" s="37"/>
      <c r="B384" s="37"/>
    </row>
    <row r="385" spans="1:2">
      <c r="A385" s="37"/>
      <c r="B385" s="37"/>
    </row>
    <row r="386" spans="1:2">
      <c r="A386" s="37"/>
      <c r="B386" s="37"/>
    </row>
    <row r="387" spans="1:2">
      <c r="A387" s="37"/>
      <c r="B387" s="37"/>
    </row>
    <row r="388" spans="1:2">
      <c r="A388" s="37"/>
      <c r="B388" s="37"/>
    </row>
    <row r="389" spans="1:2">
      <c r="A389" s="37"/>
      <c r="B389" s="37"/>
    </row>
    <row r="390" spans="1:2">
      <c r="A390" s="37"/>
      <c r="B390" s="37"/>
    </row>
    <row r="391" spans="1:2">
      <c r="A391" s="37"/>
      <c r="B391" s="37"/>
    </row>
    <row r="392" spans="1:2">
      <c r="A392" s="37"/>
      <c r="B392" s="37"/>
    </row>
    <row r="393" spans="1:2">
      <c r="A393" s="37"/>
      <c r="B393" s="37"/>
    </row>
    <row r="394" spans="1:2">
      <c r="A394" s="37"/>
      <c r="B394" s="37"/>
    </row>
    <row r="395" spans="1:2">
      <c r="A395" s="37"/>
      <c r="B395" s="37"/>
    </row>
    <row r="396" spans="1:2">
      <c r="A396" s="37"/>
      <c r="B396" s="37"/>
    </row>
    <row r="397" spans="1:2">
      <c r="A397" s="37"/>
      <c r="B397" s="37"/>
    </row>
    <row r="398" spans="1:2">
      <c r="A398" s="37"/>
      <c r="B398" s="37"/>
    </row>
    <row r="399" spans="1:2">
      <c r="A399" s="37"/>
      <c r="B399" s="37"/>
    </row>
    <row r="400" spans="1:2">
      <c r="A400" s="37"/>
      <c r="B400" s="37"/>
    </row>
    <row r="401" spans="1:2">
      <c r="A401" s="37"/>
      <c r="B401" s="37"/>
    </row>
    <row r="402" spans="1:2">
      <c r="A402" s="37"/>
      <c r="B402" s="37"/>
    </row>
    <row r="403" spans="1:2">
      <c r="A403" s="37"/>
      <c r="B403" s="37"/>
    </row>
    <row r="404" spans="1:2">
      <c r="A404" s="37"/>
      <c r="B404" s="37"/>
    </row>
    <row r="405" spans="1:2">
      <c r="A405" s="37"/>
      <c r="B405" s="37"/>
    </row>
    <row r="406" spans="1:2">
      <c r="A406" s="37"/>
      <c r="B406" s="37"/>
    </row>
    <row r="407" spans="1:2">
      <c r="A407" s="37"/>
      <c r="B407" s="37"/>
    </row>
    <row r="408" spans="1:2">
      <c r="A408" s="37"/>
      <c r="B408" s="37"/>
    </row>
    <row r="409" spans="1:2">
      <c r="A409" s="37"/>
      <c r="B409" s="37"/>
    </row>
    <row r="410" spans="1:2">
      <c r="A410" s="37"/>
      <c r="B410" s="37"/>
    </row>
    <row r="411" spans="1:2">
      <c r="A411" s="37"/>
      <c r="B411" s="37"/>
    </row>
    <row r="412" spans="1:2">
      <c r="A412" s="37"/>
      <c r="B412" s="37"/>
    </row>
    <row r="413" spans="1:2">
      <c r="A413" s="37"/>
      <c r="B413" s="37"/>
    </row>
    <row r="414" spans="1:2">
      <c r="A414" s="37"/>
      <c r="B414" s="37"/>
    </row>
    <row r="415" spans="1:2">
      <c r="A415" s="37"/>
      <c r="B415" s="37"/>
    </row>
    <row r="416" spans="1:2">
      <c r="A416" s="37"/>
      <c r="B416" s="37"/>
    </row>
    <row r="417" spans="1:2">
      <c r="A417" s="37"/>
      <c r="B417" s="37"/>
    </row>
    <row r="418" spans="1:2">
      <c r="A418" s="37"/>
      <c r="B418" s="37"/>
    </row>
    <row r="419" spans="1:2">
      <c r="A419" s="37"/>
      <c r="B419" s="37"/>
    </row>
    <row r="420" spans="1:2">
      <c r="A420" s="37"/>
      <c r="B420" s="37"/>
    </row>
    <row r="421" spans="1:2">
      <c r="A421" s="37"/>
      <c r="B421" s="37"/>
    </row>
    <row r="422" spans="1:2">
      <c r="A422" s="37"/>
      <c r="B422" s="37"/>
    </row>
    <row r="423" spans="1:2">
      <c r="A423" s="37"/>
      <c r="B423" s="37"/>
    </row>
    <row r="424" spans="1:2">
      <c r="A424" s="37"/>
      <c r="B424" s="37"/>
    </row>
    <row r="425" spans="1:2">
      <c r="A425" s="37"/>
      <c r="B425" s="37"/>
    </row>
    <row r="426" spans="1:2">
      <c r="A426" s="37"/>
      <c r="B426" s="37"/>
    </row>
    <row r="427" spans="1:2">
      <c r="A427" s="37"/>
      <c r="B427" s="37"/>
    </row>
    <row r="428" spans="1:2">
      <c r="A428" s="37"/>
      <c r="B428" s="37"/>
    </row>
    <row r="429" spans="1:2">
      <c r="A429" s="37"/>
      <c r="B429" s="37"/>
    </row>
    <row r="430" spans="1:2">
      <c r="A430" s="37"/>
      <c r="B430" s="37"/>
    </row>
    <row r="431" spans="1:2">
      <c r="A431" s="37"/>
      <c r="B431" s="37"/>
    </row>
    <row r="432" spans="1:2">
      <c r="A432" s="37"/>
      <c r="B432" s="37"/>
    </row>
    <row r="433" spans="1:2">
      <c r="A433" s="37"/>
      <c r="B433" s="37"/>
    </row>
    <row r="434" spans="1:2">
      <c r="A434" s="37"/>
      <c r="B434" s="37"/>
    </row>
    <row r="435" spans="1:2">
      <c r="A435" s="37"/>
      <c r="B435" s="37"/>
    </row>
    <row r="436" spans="1:2">
      <c r="A436" s="37"/>
      <c r="B436" s="37"/>
    </row>
    <row r="437" spans="1:2">
      <c r="A437" s="37"/>
      <c r="B437" s="37"/>
    </row>
    <row r="438" spans="1:2">
      <c r="A438" s="37"/>
      <c r="B438" s="37"/>
    </row>
    <row r="439" spans="1:2">
      <c r="A439" s="37"/>
      <c r="B439" s="37"/>
    </row>
    <row r="440" spans="1:2">
      <c r="A440" s="37"/>
      <c r="B440" s="37"/>
    </row>
    <row r="441" spans="1:2">
      <c r="A441" s="37"/>
      <c r="B441"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Analyse</vt:lpstr>
      <vt:lpstr>Mode d'emploi</vt:lpstr>
      <vt:lpstr>AN</vt:lpstr>
      <vt:lpstr>CRITERE</vt:lpstr>
      <vt:lpstr>Analyse!Impression_des_titres</vt:lpstr>
      <vt:lpstr>PER</vt:lpstr>
      <vt:lpstr>SEMAINE</vt:lpstr>
      <vt:lpstr>Analyse!Zone_d_impression</vt:lpstr>
    </vt:vector>
  </TitlesOfParts>
  <Company>Lafarge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Pellissier, Thibault</dc:creator>
  <cp:lastModifiedBy>CHRISTIAN</cp:lastModifiedBy>
  <cp:lastPrinted>2017-01-08T11:52:10Z</cp:lastPrinted>
  <dcterms:created xsi:type="dcterms:W3CDTF">2017-01-06T13:05:33Z</dcterms:created>
  <dcterms:modified xsi:type="dcterms:W3CDTF">2017-01-08T12:46:35Z</dcterms:modified>
</cp:coreProperties>
</file>