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135" windowHeight="5850" activeTab="0"/>
  </bookViews>
  <sheets>
    <sheet name="facture_Unite_quantite1page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FACT_DEV" localSheetId="0">'facture_Unite_quantite1page'!$N$5:$N$8</definedName>
    <definedName name="FACT_DEV">'[1]facture'!$L$5:$L$8</definedName>
    <definedName name="FACT_DEVIS">#REF!</definedName>
    <definedName name="FACTURE" localSheetId="0">'facture_Unite_quantite1page'!$A$12</definedName>
    <definedName name="FACTURE_DEVIS" localSheetId="0">'facture_Unite_quantite1page'!FACT_DEV</definedName>
    <definedName name="FACTURE_DEVIS">FACT_DEV</definedName>
    <definedName name="FACTURE_ou_devis" localSheetId="0">'facture_Unite_quantite1page'!$M$10:$M$14</definedName>
    <definedName name="FICHIERCLIENTS">'[1]FICHIERCLIENTS'!$A:$I</definedName>
    <definedName name="intitule" localSheetId="0">'facture_Unite_quantite1page'!$M$10:$M$12</definedName>
    <definedName name="mentions_devis" localSheetId="0">'facture_Unite_quantite1page'!$P$1:$P$7</definedName>
    <definedName name="nomclients" localSheetId="0">'facture_Unite_quantite1page'!#REF!</definedName>
    <definedName name="nomclients">'[1]facture'!#REF!</definedName>
    <definedName name="NOMS" localSheetId="0">'facture_Unite_quantite1page'!$D$6</definedName>
    <definedName name="NOMS">'[1]facture'!$E$6</definedName>
    <definedName name="NOMSCLIENT" localSheetId="0">'facture_Unite_quantite1page'!NOMS</definedName>
    <definedName name="NOMSCLIENT">NOMS</definedName>
    <definedName name="Pénoms" localSheetId="0">'facture_Unite_quantite1page'!$K:$K</definedName>
    <definedName name="Produit">#REF!</definedName>
    <definedName name="TABLE_TVA">#REF!</definedName>
    <definedName name="TARIF">#REF!</definedName>
    <definedName name="TitreNom">'[1]FICHIERCLIENTS'!$A:$A</definedName>
    <definedName name="TVA" localSheetId="0">'facture_Unite_quantite1page'!$N$1:$N$4</definedName>
    <definedName name="Unité">#REF!</definedName>
    <definedName name="_xlnm.Print_Area" localSheetId="0">'facture_Unite_quantite1page'!$A$1:$G$45</definedName>
  </definedNames>
  <calcPr fullCalcOnLoad="1"/>
</workbook>
</file>

<file path=xl/comments1.xml><?xml version="1.0" encoding="utf-8"?>
<comments xmlns="http://schemas.openxmlformats.org/spreadsheetml/2006/main">
  <authors>
    <author> </author>
    <author>brigittecambier</author>
  </authors>
  <commentList>
    <comment ref="A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cliquer choisir
</t>
        </r>
      </text>
    </comment>
    <comment ref="E14" authorId="0">
      <text>
        <r>
          <rPr>
            <b/>
            <sz val="8"/>
            <rFont val="Tahoma"/>
            <family val="2"/>
          </rPr>
          <t>nombre d'heure quantite ne mettre que le chiffre</t>
        </r>
      </text>
    </comment>
    <comment ref="F14" authorId="1">
      <text>
        <r>
          <rPr>
            <b/>
            <sz val="8"/>
            <rFont val="Tahoma"/>
            <family val="2"/>
          </rPr>
          <t>brigittecambier:</t>
        </r>
        <r>
          <rPr>
            <sz val="8"/>
            <rFont val="Tahoma"/>
            <family val="2"/>
          </rPr>
          <t xml:space="preserve">
prix unitaire
</t>
        </r>
      </text>
    </comment>
    <comment ref="G14" authorId="1">
      <text>
        <r>
          <rPr>
            <b/>
            <sz val="8"/>
            <rFont val="Tahoma"/>
            <family val="2"/>
          </rPr>
          <t>brigittecambier:</t>
        </r>
        <r>
          <rPr>
            <sz val="8"/>
            <rFont val="Tahoma"/>
            <family val="2"/>
          </rPr>
          <t xml:space="preserve">
ne rien inscrire</t>
        </r>
      </text>
    </comment>
    <comment ref="A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ligne soulignée</t>
        </r>
      </text>
    </comment>
    <comment ref="E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Taux horaire ou prix unitaire</t>
        </r>
      </text>
    </comment>
    <comment ref="A10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ligne soulignée</t>
        </r>
      </text>
    </comment>
    <comment ref="E10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Taux horaire ou prix unitaire</t>
        </r>
      </text>
    </comment>
    <comment ref="D7" authorId="1">
      <text>
        <r>
          <rPr>
            <b/>
            <sz val="8"/>
            <rFont val="Tahoma"/>
            <family val="2"/>
          </rPr>
          <t>brigittecambier:</t>
        </r>
        <r>
          <rPr>
            <sz val="8"/>
            <rFont val="Tahoma"/>
            <family val="2"/>
          </rPr>
          <t xml:space="preserve">
ne rien inscrire, remplissage automatique</t>
        </r>
      </text>
    </comment>
    <comment ref="D8" authorId="1">
      <text>
        <r>
          <rPr>
            <b/>
            <sz val="8"/>
            <rFont val="Tahoma"/>
            <family val="2"/>
          </rPr>
          <t>brigittecambier:</t>
        </r>
        <r>
          <rPr>
            <sz val="8"/>
            <rFont val="Tahoma"/>
            <family val="2"/>
          </rPr>
          <t xml:space="preserve">
ne rien inscrire, remplissage automatique</t>
        </r>
      </text>
    </comment>
    <comment ref="D9" authorId="1">
      <text>
        <r>
          <rPr>
            <b/>
            <sz val="8"/>
            <rFont val="Tahoma"/>
            <family val="2"/>
          </rPr>
          <t>brigittecambier:</t>
        </r>
        <r>
          <rPr>
            <sz val="8"/>
            <rFont val="Tahoma"/>
            <family val="2"/>
          </rPr>
          <t xml:space="preserve">
ne rien inscrire, remplissage automatique</t>
        </r>
      </text>
    </comment>
  </commentList>
</comments>
</file>

<file path=xl/sharedStrings.xml><?xml version="1.0" encoding="utf-8"?>
<sst xmlns="http://schemas.openxmlformats.org/spreadsheetml/2006/main" count="160" uniqueCount="134">
  <si>
    <t>Art Espaces Verts</t>
  </si>
  <si>
    <t>PRODUIT</t>
  </si>
  <si>
    <t>PRIX</t>
  </si>
  <si>
    <t>TVA</t>
  </si>
  <si>
    <t>mentions devis/fact cliquer choisir</t>
  </si>
  <si>
    <t>CAMBIER-DOYARD</t>
  </si>
  <si>
    <t xml:space="preserve"> ;</t>
  </si>
  <si>
    <t>Lu et approuvé, Bon pour accord</t>
  </si>
  <si>
    <t>" Maîtres-Artisans " Paysagistes</t>
  </si>
  <si>
    <t>(mention manuscrite) date:</t>
  </si>
  <si>
    <t>SARL au capital de 15 245 €</t>
  </si>
  <si>
    <t>Utilisation de la débroussailleuse</t>
  </si>
  <si>
    <t>3, chemin de l'Aunay - 78550  BAZAINVILLE</t>
  </si>
  <si>
    <t>Utilisation du souffleur, atomiseur</t>
  </si>
  <si>
    <t>Chèque à libeller à l'ordre de Art Espaces Verts.</t>
  </si>
  <si>
    <t>TitreNom</t>
  </si>
  <si>
    <t>Utilisation du taille haie</t>
  </si>
  <si>
    <t>Le Maître d'Ouvrage</t>
  </si>
  <si>
    <t>RCS Versailles B 397 541 186</t>
  </si>
  <si>
    <t>Utilisation de la tronçonneuse</t>
  </si>
  <si>
    <t>L'Entrepreneur</t>
  </si>
  <si>
    <t>SIRET 397 541 186 000 11</t>
  </si>
  <si>
    <t>Utlisation de la scie télescopique</t>
  </si>
  <si>
    <t>Le Client</t>
  </si>
  <si>
    <t>TVA intracommunautaire : 34397541186</t>
  </si>
  <si>
    <t>unités</t>
  </si>
  <si>
    <t>Utilisation de la tarrière</t>
  </si>
  <si>
    <t>Règlement : 30% à la signature du présent devis, le solde en fin de travaux</t>
  </si>
  <si>
    <t>Certificat agrément phytosanitaire AIF00442</t>
  </si>
  <si>
    <t>heure</t>
  </si>
  <si>
    <t>Utilisation du groupe électrogène</t>
  </si>
  <si>
    <t xml:space="preserve">FACTURE ou devis </t>
  </si>
  <si>
    <t>FACTURE N°</t>
  </si>
  <si>
    <t>15 10 04</t>
  </si>
  <si>
    <t>Bazainville   le</t>
  </si>
  <si>
    <t>Utilisation de la tondeuse poussée PV. NV. HONDA</t>
  </si>
  <si>
    <t>Afin de bénéficier du taux réduit de T.V.A. à 5,5 % veuillez s'il vous plait remplir le formulaire ci-joint.</t>
  </si>
  <si>
    <t>Merci de reporter ce n° sur votre règlement</t>
  </si>
  <si>
    <t>ml</t>
  </si>
  <si>
    <t>Utilisation de la microbineuse</t>
  </si>
  <si>
    <t>DEVIS N°</t>
  </si>
  <si>
    <t xml:space="preserve">Conditions de règlement : à réception de facture. TVA acquittée sur encaissements. Pénalités en cas de retard de règlement : application disposition de la Loi NRE 15/05/01 / Taux refinanc. BCE + 7 points
</t>
  </si>
  <si>
    <t>forfait</t>
  </si>
  <si>
    <t>Utilisation du nettoyeur HP</t>
  </si>
  <si>
    <t>AVOIR N°</t>
  </si>
  <si>
    <t>Pour accord, nous vous remercions de bien vouloir nous retourner un exemplaire signé et accepté de ce devis</t>
  </si>
  <si>
    <t>DESIGNATION</t>
  </si>
  <si>
    <t>Unité</t>
  </si>
  <si>
    <t>Qté</t>
  </si>
  <si>
    <t>P.U HT</t>
  </si>
  <si>
    <t>TOTAL  € H.T.</t>
  </si>
  <si>
    <t>pièce</t>
  </si>
  <si>
    <t>Utilisation de la tondeuse tractée</t>
  </si>
  <si>
    <t>FACTURE</t>
  </si>
  <si>
    <t>F1</t>
  </si>
  <si>
    <t>L'entreprise décline toute respobsabilité en cas de détérioration de tout réseau enterré: eau, E.D.F.,P.T.T., gaz, assainissement etc. non signalé par la fourniture d'un plan par le client.</t>
  </si>
  <si>
    <t>Utilisation du coupe bordure</t>
  </si>
  <si>
    <t>litre</t>
  </si>
  <si>
    <t>Utilisation de la moto brouette</t>
  </si>
  <si>
    <t>F2</t>
  </si>
  <si>
    <t>Végétaux disponible à ce jour</t>
  </si>
  <si>
    <t>Utilisation de la tondeuse autoportée Etesia H80 Bahia</t>
  </si>
  <si>
    <t>oo</t>
  </si>
  <si>
    <t>tonne</t>
  </si>
  <si>
    <t>Utilisation du broyeur branches Jobeau</t>
  </si>
  <si>
    <t>unité</t>
  </si>
  <si>
    <t>journée</t>
  </si>
  <si>
    <t>Utilisation de la plaque vibrante - dameuse</t>
  </si>
  <si>
    <t>kg</t>
  </si>
  <si>
    <t>Utilisation du moto culteur</t>
  </si>
  <si>
    <t>Utilisation du camion benne</t>
  </si>
  <si>
    <t>Utilisation du B.C.S.</t>
  </si>
  <si>
    <t>m2</t>
  </si>
  <si>
    <t>Utilisation du Gravely</t>
  </si>
  <si>
    <t>Utilisation du régénérateur</t>
  </si>
  <si>
    <t>m3</t>
  </si>
  <si>
    <t>Utilisation du pulvérisateur Cornu</t>
  </si>
  <si>
    <t>Utilisation du John Deer, tondeuse 1,2 455 &amp; 740</t>
  </si>
  <si>
    <t>Utilisation de l'Etesia H124</t>
  </si>
  <si>
    <t>jounée</t>
  </si>
  <si>
    <t>Utilisation du Tracteur Fendt + fendeuse</t>
  </si>
  <si>
    <t>;;</t>
  </si>
  <si>
    <t>Utilisation du Tracteur Fendt +bennette monte palette/</t>
  </si>
  <si>
    <t>Utilisation du Tracteur Fendt + Chargeur</t>
  </si>
  <si>
    <t>Utilisation du Tracteur Fendt + pince</t>
  </si>
  <si>
    <t xml:space="preserve">Utilisation du Tracteur Fendt+ gyrobroyeur </t>
  </si>
  <si>
    <t>llll</t>
  </si>
  <si>
    <t>Utilisation du Tracteur Fendt + + rotavator</t>
  </si>
  <si>
    <t>Utilisation du Tracteur Fendt +engazonneuse L.1,82</t>
  </si>
  <si>
    <t>MONTANT TOTAL H.T.</t>
  </si>
  <si>
    <t>Utilisation du Tracteur Fendt+ rotadairon L.2M</t>
  </si>
  <si>
    <t>Utilisation du Tracteur Fendt + broyeur Devoy</t>
  </si>
  <si>
    <t>MONTANT TOTAL TTC</t>
  </si>
  <si>
    <t>VOTRE REGLEMENT :</t>
  </si>
  <si>
    <t>Utilisation du Tracto pelle 60cv</t>
  </si>
  <si>
    <t>Merci de noter le n° de la facture sur votre règlement</t>
  </si>
  <si>
    <t>MONTANT RESTANT DÛ</t>
  </si>
  <si>
    <t>Utilisation de la Pelle 3T avec remorque Pelle Cat</t>
  </si>
  <si>
    <t>Chèque à libeller au nom de Art Espaces Verts.</t>
  </si>
  <si>
    <t>Utilisation du Broyeur Bugnot diesel</t>
  </si>
  <si>
    <t>Décharge , le m3</t>
  </si>
  <si>
    <t>Terrassement. Tranchée</t>
  </si>
  <si>
    <t>Maçonnerie paysagère</t>
  </si>
  <si>
    <t>Régénération de gazon</t>
  </si>
  <si>
    <t>Elagage. Taille</t>
  </si>
  <si>
    <t>M.O.</t>
  </si>
  <si>
    <t>Drainage</t>
  </si>
  <si>
    <t>Clôture. Dallage</t>
  </si>
  <si>
    <t>Traitement phytosanitaire</t>
  </si>
  <si>
    <t>Abattage</t>
  </si>
  <si>
    <t>Elagueur (en retirant les heures du total montant heure)</t>
  </si>
  <si>
    <t>Allées et voies d'accès</t>
  </si>
  <si>
    <t>Plantation. Engazonnement</t>
  </si>
  <si>
    <t>Nettoyage tennis et dallage</t>
  </si>
  <si>
    <t>Débroussaillement</t>
  </si>
  <si>
    <t>48-34 (en retirant les heures du total montant heures)</t>
  </si>
  <si>
    <t>Arrosage automatique</t>
  </si>
  <si>
    <t>Aménagement de terrasses</t>
  </si>
  <si>
    <t>Contrat d'entretien</t>
  </si>
  <si>
    <t>Essouchement</t>
  </si>
  <si>
    <t>TARIF FORFAITAIRE</t>
  </si>
  <si>
    <t>PRIX MOYEN ENTRETIEN</t>
  </si>
  <si>
    <t>ELAGAGE PAR JOUR DE 8H (6h elagage + 2h MO</t>
  </si>
  <si>
    <t>ELAGAGE PAR HEURE</t>
  </si>
  <si>
    <t>HOMME DE PIED DE 8H + 4h tronçonneuse</t>
  </si>
  <si>
    <t>HOMME DE PIED PAR HEURE</t>
  </si>
  <si>
    <t>BUCHERON PAR JOUR DE 8H +5h tronçonneuse</t>
  </si>
  <si>
    <t>BUCHERON PAR HEURE</t>
  </si>
  <si>
    <t>MAIN D'ŒUVRE PAR JOUR DE 8H</t>
  </si>
  <si>
    <t>MAIN D'ŒUVRE PAR HEURE</t>
  </si>
  <si>
    <r>
      <t xml:space="preserve">Tél. : 01 34 87 79 80
</t>
    </r>
    <r>
      <rPr>
        <sz val="8"/>
        <color indexed="17"/>
        <rFont val="Arial"/>
        <family val="2"/>
      </rPr>
      <t xml:space="preserve">Fax : 01 34 87 74 79
</t>
    </r>
    <r>
      <rPr>
        <sz val="7"/>
        <color indexed="17"/>
        <rFont val="Arial"/>
        <family val="2"/>
      </rPr>
      <t>art.espaces.verts@wanadoo.fr
www.artespacesverts.com</t>
    </r>
    <r>
      <rPr>
        <sz val="9"/>
        <color indexed="17"/>
        <rFont val="Arial"/>
        <family val="2"/>
      </rPr>
      <t xml:space="preserve">
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</si>
  <si>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</si>
  <si>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</si>
  <si>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crot2bik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</si>
</sst>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_-* #,##0.00\ [$FRF]_-;\-* #,##0.00\ [$FRF]_-;_-* &quot;-&quot;??\ [$FRF]_-;_-@_-"/>
    <numFmt numFmtId="174" formatCode="d/m/yy"/>
    <numFmt numFmtId="175" formatCode="#,##0.00\ &quot;€&quot;"/>
    <numFmt numFmtId="176" formatCode="[$-40C]dddd\ d\ mmmm\ yyyy"/>
    <numFmt numFmtId="177" formatCode="[$-40C]d\ mmmm\ yyyy;@"/>
    <numFmt numFmtId="178" formatCode="0.000"/>
    <numFmt numFmtId="179" formatCode="0.0000"/>
    <numFmt numFmtId="180" formatCode="0.0"/>
    <numFmt numFmtId="181" formatCode="0#&quot; &quot;##&quot; &quot;##&quot; &quot;##&quot; &quot;##"/>
    <numFmt numFmtId="182" formatCode="0.000000"/>
    <numFmt numFmtId="183" formatCode="0.00000"/>
    <numFmt numFmtId="184" formatCode="#,##0.00\ _€"/>
    <numFmt numFmtId="185" formatCode="_-* #,##0.000\ &quot;€&quot;_-;\-* #,##0.000\ &quot;€&quot;_-;_-* &quot;-&quot;??\ &quot;€&quot;_-;_-@_-"/>
    <numFmt numFmtId="186" formatCode="_-* #,##0.0\ &quot;€&quot;_-;\-* #,##0.0\ &quot;€&quot;_-;_-* &quot;-&quot;??\ &quot;€&quot;_-;_-@_-"/>
    <numFmt numFmtId="187" formatCode="_-* #,##0\ &quot;€&quot;_-;\-* #,##0\ &quot;€&quot;_-;_-* &quot;-&quot;??\ &quot;€&quot;_-;_-@_-"/>
    <numFmt numFmtId="188" formatCode="#,##0.00_ ;\-#,##0.00\ "/>
    <numFmt numFmtId="189" formatCode="_-* #,##0.0000\ &quot;€&quot;_-;\-* #,##0.0000\ &quot;€&quot;_-;_-* &quot;-&quot;??\ &quot;€&quot;_-;_-@_-"/>
    <numFmt numFmtId="190" formatCode="_-* #,##0.00000\ &quot;€&quot;_-;\-* #,##0.00000\ &quot;€&quot;_-;_-* &quot;-&quot;??\ &quot;€&quot;_-;_-@_-"/>
    <numFmt numFmtId="191" formatCode="_-* #,##0.000\ _€_-;\-* #,##0.000\ _€_-;_-* &quot;-&quot;??\ _€_-;_-@_-"/>
    <numFmt numFmtId="192" formatCode="_-* #,##0.0000\ _€_-;\-* #,##0.0000\ _€_-;_-* &quot;-&quot;??\ _€_-;_-@_-"/>
    <numFmt numFmtId="193" formatCode="_-* #,##0.00000\ _€_-;\-* #,##0.00000\ _€_-;_-* &quot;-&quot;??\ _€_-;_-@_-"/>
    <numFmt numFmtId="194" formatCode="_-* #,##0.0\ _€_-;\-* #,##0.0\ _€_-;_-* &quot;-&quot;??\ _€_-;_-@_-"/>
    <numFmt numFmtId="195" formatCode="_-* #,##0.0\ _€_-;\-* #,##0.0\ _€_-;_-* &quot;-&quot;?\ _€_-;_-@_-"/>
    <numFmt numFmtId="196" formatCode="&quot;Vrai&quot;;&quot;Vrai&quot;;&quot;Faux&quot;"/>
    <numFmt numFmtId="197" formatCode="&quot;Actif&quot;;&quot;Actif&quot;;&quot;Inactif&quot;"/>
    <numFmt numFmtId="198" formatCode="#,##0.0"/>
    <numFmt numFmtId="19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48"/>
      <color indexed="17"/>
      <name val="Bradley Hand ITC"/>
      <family val="4"/>
    </font>
    <font>
      <sz val="12"/>
      <color indexed="17"/>
      <name val="Arial"/>
      <family val="2"/>
    </font>
    <font>
      <sz val="16"/>
      <color indexed="17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9"/>
      <color indexed="17"/>
      <name val="Arial"/>
      <family val="2"/>
    </font>
    <font>
      <sz val="12"/>
      <name val="Garamond"/>
      <family val="1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name val="Garamond"/>
      <family val="1"/>
    </font>
    <font>
      <sz val="16"/>
      <name val="Garamond"/>
      <family val="1"/>
    </font>
    <font>
      <vertAlign val="superscript"/>
      <sz val="10"/>
      <name val="Arial"/>
      <family val="2"/>
    </font>
    <font>
      <u val="single"/>
      <sz val="10"/>
      <name val="Garamond"/>
      <family val="1"/>
    </font>
    <font>
      <u val="single"/>
      <sz val="12"/>
      <name val="Garamond"/>
      <family val="1"/>
    </font>
    <font>
      <sz val="9"/>
      <name val="Garamond"/>
      <family val="1"/>
    </font>
    <font>
      <sz val="10"/>
      <color indexed="10"/>
      <name val="Garamond"/>
      <family val="1"/>
    </font>
    <font>
      <u val="single"/>
      <sz val="14"/>
      <color indexed="10"/>
      <name val="Garamond"/>
      <family val="1"/>
    </font>
    <font>
      <sz val="26"/>
      <color indexed="17"/>
      <name val="Lucida Calligraphy"/>
      <family val="4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9" fontId="0" fillId="0" borderId="10" xfId="0" applyNumberFormat="1" applyBorder="1" applyAlignment="1">
      <alignment/>
    </xf>
    <xf numFmtId="0" fontId="26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43" fontId="27" fillId="0" borderId="0" xfId="49" applyFont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/>
    </xf>
    <xf numFmtId="44" fontId="27" fillId="0" borderId="0" xfId="51" applyFont="1" applyAlignment="1">
      <alignment/>
    </xf>
    <xf numFmtId="0" fontId="30" fillId="0" borderId="11" xfId="0" applyFont="1" applyBorder="1" applyAlignment="1">
      <alignment horizontal="right"/>
    </xf>
    <xf numFmtId="49" fontId="31" fillId="0" borderId="12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14" fontId="27" fillId="0" borderId="0" xfId="51" applyNumberFormat="1" applyFont="1" applyAlignment="1">
      <alignment/>
    </xf>
    <xf numFmtId="0" fontId="0" fillId="0" borderId="0" xfId="0" applyFont="1" applyAlignment="1">
      <alignment horizontal="left" vertical="top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44" fontId="30" fillId="0" borderId="0" xfId="51" applyFont="1" applyAlignment="1">
      <alignment/>
    </xf>
    <xf numFmtId="43" fontId="30" fillId="0" borderId="0" xfId="49" applyFont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top"/>
    </xf>
    <xf numFmtId="44" fontId="27" fillId="0" borderId="0" xfId="44" applyFont="1" applyAlignment="1">
      <alignment horizontal="center" vertical="center"/>
    </xf>
    <xf numFmtId="44" fontId="27" fillId="0" borderId="0" xfId="51" applyFont="1" applyAlignment="1">
      <alignment horizontal="center"/>
    </xf>
    <xf numFmtId="44" fontId="27" fillId="0" borderId="0" xfId="44" applyFont="1" applyAlignment="1">
      <alignment horizontal="left" vertical="center"/>
    </xf>
    <xf numFmtId="0" fontId="27" fillId="0" borderId="0" xfId="0" applyFont="1" applyAlignment="1">
      <alignment horizontal="center"/>
    </xf>
    <xf numFmtId="43" fontId="27" fillId="0" borderId="0" xfId="44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/>
    </xf>
    <xf numFmtId="4" fontId="27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2" fontId="30" fillId="0" borderId="0" xfId="0" applyNumberFormat="1" applyFont="1" applyAlignment="1">
      <alignment horizontal="center"/>
    </xf>
    <xf numFmtId="0" fontId="35" fillId="0" borderId="13" xfId="0" applyFont="1" applyBorder="1" applyAlignment="1">
      <alignment/>
    </xf>
    <xf numFmtId="0" fontId="30" fillId="0" borderId="14" xfId="0" applyFont="1" applyBorder="1" applyAlignment="1">
      <alignment/>
    </xf>
    <xf numFmtId="44" fontId="27" fillId="0" borderId="15" xfId="44" applyFont="1" applyBorder="1" applyAlignment="1">
      <alignment/>
    </xf>
    <xf numFmtId="0" fontId="30" fillId="0" borderId="16" xfId="0" applyFont="1" applyBorder="1" applyAlignment="1">
      <alignment/>
    </xf>
    <xf numFmtId="10" fontId="30" fillId="0" borderId="0" xfId="51" applyNumberFormat="1" applyFont="1" applyBorder="1" applyAlignment="1">
      <alignment/>
    </xf>
    <xf numFmtId="44" fontId="27" fillId="0" borderId="17" xfId="44" applyFont="1" applyBorder="1" applyAlignment="1">
      <alignment/>
    </xf>
    <xf numFmtId="0" fontId="30" fillId="0" borderId="18" xfId="0" applyFont="1" applyBorder="1" applyAlignment="1">
      <alignment/>
    </xf>
    <xf numFmtId="44" fontId="30" fillId="0" borderId="19" xfId="51" applyFont="1" applyBorder="1" applyAlignment="1">
      <alignment/>
    </xf>
    <xf numFmtId="44" fontId="27" fillId="0" borderId="20" xfId="51" applyFont="1" applyBorder="1" applyAlignment="1">
      <alignment/>
    </xf>
    <xf numFmtId="0" fontId="30" fillId="0" borderId="13" xfId="0" applyFont="1" applyBorder="1" applyAlignment="1">
      <alignment/>
    </xf>
    <xf numFmtId="44" fontId="30" fillId="0" borderId="14" xfId="51" applyFont="1" applyBorder="1" applyAlignment="1">
      <alignment/>
    </xf>
    <xf numFmtId="44" fontId="27" fillId="0" borderId="15" xfId="51" applyFont="1" applyBorder="1" applyAlignment="1">
      <alignment/>
    </xf>
    <xf numFmtId="0" fontId="30" fillId="0" borderId="0" xfId="0" applyFont="1" applyAlignment="1">
      <alignment horizontal="center"/>
    </xf>
    <xf numFmtId="44" fontId="27" fillId="0" borderId="12" xfId="44" applyFont="1" applyBorder="1" applyAlignment="1">
      <alignment horizontal="left" vertical="center"/>
    </xf>
    <xf numFmtId="0" fontId="37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44" fontId="20" fillId="0" borderId="0" xfId="51" applyFont="1" applyAlignment="1">
      <alignment/>
    </xf>
    <xf numFmtId="44" fontId="24" fillId="0" borderId="0" xfId="51" applyFont="1" applyAlignment="1">
      <alignment/>
    </xf>
    <xf numFmtId="44" fontId="0" fillId="0" borderId="0" xfId="51" applyFont="1" applyAlignment="1">
      <alignment/>
    </xf>
    <xf numFmtId="43" fontId="0" fillId="0" borderId="0" xfId="49" applyFont="1" applyAlignment="1">
      <alignment/>
    </xf>
    <xf numFmtId="49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44" fontId="39" fillId="0" borderId="0" xfId="44" applyFont="1" applyAlignment="1">
      <alignment horizontal="center" vertical="center"/>
    </xf>
    <xf numFmtId="44" fontId="39" fillId="0" borderId="0" xfId="51" applyFont="1" applyAlignment="1">
      <alignment horizontal="left"/>
    </xf>
    <xf numFmtId="44" fontId="39" fillId="0" borderId="0" xfId="44" applyFont="1" applyAlignment="1">
      <alignment horizontal="left" vertic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43" fontId="0" fillId="0" borderId="0" xfId="44" applyNumberFormat="1" applyFont="1" applyAlignment="1">
      <alignment/>
    </xf>
    <xf numFmtId="0" fontId="0" fillId="0" borderId="21" xfId="51" applyNumberFormat="1" applyFont="1" applyBorder="1" applyAlignment="1">
      <alignment/>
    </xf>
    <xf numFmtId="0" fontId="0" fillId="0" borderId="0" xfId="51" applyNumberFormat="1" applyFont="1" applyBorder="1" applyAlignment="1">
      <alignment/>
    </xf>
    <xf numFmtId="43" fontId="0" fillId="0" borderId="0" xfId="49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/>
    </xf>
    <xf numFmtId="44" fontId="0" fillId="0" borderId="23" xfId="51" applyFont="1" applyBorder="1" applyAlignment="1">
      <alignment/>
    </xf>
    <xf numFmtId="44" fontId="0" fillId="0" borderId="24" xfId="44" applyFont="1" applyBorder="1" applyAlignment="1">
      <alignment/>
    </xf>
    <xf numFmtId="0" fontId="0" fillId="0" borderId="25" xfId="0" applyFont="1" applyBorder="1" applyAlignment="1">
      <alignment/>
    </xf>
    <xf numFmtId="10" fontId="0" fillId="0" borderId="0" xfId="0" applyNumberFormat="1" applyFont="1" applyBorder="1" applyAlignment="1">
      <alignment/>
    </xf>
    <xf numFmtId="44" fontId="0" fillId="0" borderId="26" xfId="44" applyFont="1" applyBorder="1" applyAlignment="1">
      <alignment/>
    </xf>
    <xf numFmtId="0" fontId="4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Border="1" applyAlignment="1">
      <alignment/>
    </xf>
    <xf numFmtId="44" fontId="41" fillId="0" borderId="29" xfId="0" applyNumberFormat="1" applyFont="1" applyBorder="1" applyAlignment="1">
      <alignment/>
    </xf>
    <xf numFmtId="44" fontId="24" fillId="0" borderId="0" xfId="51" applyFont="1" applyAlignment="1">
      <alignment horizontal="left"/>
    </xf>
    <xf numFmtId="0" fontId="0" fillId="0" borderId="13" xfId="0" applyFont="1" applyBorder="1" applyAlignment="1">
      <alignment/>
    </xf>
    <xf numFmtId="44" fontId="0" fillId="0" borderId="14" xfId="51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6" xfId="0" applyFont="1" applyBorder="1" applyAlignment="1">
      <alignment/>
    </xf>
    <xf numFmtId="44" fontId="0" fillId="0" borderId="17" xfId="44" applyFont="1" applyBorder="1" applyAlignment="1">
      <alignment/>
    </xf>
    <xf numFmtId="0" fontId="4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20" xfId="44" applyFont="1" applyBorder="1" applyAlignment="1">
      <alignment/>
    </xf>
    <xf numFmtId="0" fontId="22" fillId="0" borderId="0" xfId="0" applyFont="1" applyAlignment="1">
      <alignment horizontal="center" vertical="top"/>
    </xf>
    <xf numFmtId="0" fontId="27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77" fontId="27" fillId="0" borderId="0" xfId="51" applyNumberFormat="1" applyFont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center" vertical="top"/>
    </xf>
    <xf numFmtId="0" fontId="0" fillId="0" borderId="0" xfId="0" applyFont="1" applyAlignment="1">
      <alignment horizontal="right" wrapText="1"/>
    </xf>
    <xf numFmtId="0" fontId="0" fillId="0" borderId="21" xfId="51" applyNumberFormat="1" applyFont="1" applyBorder="1" applyAlignment="1">
      <alignment vertical="top"/>
    </xf>
    <xf numFmtId="0" fontId="0" fillId="0" borderId="0" xfId="51" applyNumberFormat="1" applyFont="1" applyBorder="1" applyAlignment="1">
      <alignment vertical="top"/>
    </xf>
    <xf numFmtId="0" fontId="0" fillId="0" borderId="30" xfId="51" applyNumberFormat="1" applyFont="1" applyBorder="1" applyAlignment="1">
      <alignment vertical="top"/>
    </xf>
    <xf numFmtId="0" fontId="27" fillId="0" borderId="0" xfId="0" applyFont="1" applyAlignment="1">
      <alignment horizontal="left" vertical="top"/>
    </xf>
    <xf numFmtId="0" fontId="39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Monétaire 2" xfId="53"/>
    <cellStyle name="Neutr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V%20PORTABLE\0000mod%20fact_devis_fic_cltsA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%20ESPACES%20VERTS\AEV%20devis\110208_Ranelag_abattageElag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V%20PORTABLE\2008%20factures\0809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isBernard (2)"/>
      <sheetName val="devisBernard"/>
      <sheetName val="devis_simple_2pages (3)"/>
      <sheetName val="devisCtEntretien"/>
      <sheetName val="devis_simple_1page  (2)"/>
      <sheetName val="devis_simple_1page "/>
      <sheetName val="devis_simple_2pages (2)"/>
      <sheetName val="devis_simple_3pages (3)"/>
      <sheetName val="devis_unité_quantité_1page"/>
      <sheetName val="devis_unité_quantité_2pages"/>
      <sheetName val="devis_unité_quantité_3pages "/>
      <sheetName val="facture_forfait 1page"/>
      <sheetName val="facture_forfait 2pages"/>
      <sheetName val="facture_Unite_quantite1page"/>
      <sheetName val="facture_Unite_quantite2pages"/>
      <sheetName val="facture_Unite_quantite3pages"/>
      <sheetName val="factureENTETEBLANCH_forfait 1p"/>
      <sheetName val="facture_eNTETEBLANCHe 2pages"/>
      <sheetName val="facture"/>
      <sheetName val="FICHIERCLIENTS"/>
      <sheetName val="TARIF"/>
      <sheetName val="TARIFtest facturation"/>
      <sheetName val="facture_Unite_quantite1page tes"/>
      <sheetName val="Feuil5"/>
      <sheetName val="fichierclients_access"/>
      <sheetName val="Feuil1"/>
    </sheetNames>
    <sheetDataSet>
      <sheetData sheetId="18">
        <row r="6">
          <cell r="E6" t="str">
            <v>MADAME BACCAGLIO</v>
          </cell>
        </row>
      </sheetData>
      <sheetData sheetId="19">
        <row r="1">
          <cell r="A1" t="str">
            <v>TitreNom</v>
          </cell>
          <cell r="B1" t="str">
            <v>Titre</v>
          </cell>
          <cell r="D1" t="str">
            <v>Nom</v>
          </cell>
          <cell r="E1" t="str">
            <v>Nom de la société</v>
          </cell>
          <cell r="F1" t="str">
            <v>Adresse Ligne 1</v>
          </cell>
          <cell r="G1" t="str">
            <v>0</v>
          </cell>
          <cell r="H1" t="str">
            <v>Ville</v>
          </cell>
          <cell r="I1" t="str">
            <v>Code postal</v>
          </cell>
        </row>
        <row r="2">
          <cell r="A2" t="str">
            <v>MONSIEUR ET MADAME ACHERE</v>
          </cell>
          <cell r="B2" t="str">
            <v>MONSIEUR ET MADAME</v>
          </cell>
          <cell r="D2" t="str">
            <v> ACHERE</v>
          </cell>
          <cell r="E2" t="str">
            <v/>
          </cell>
          <cell r="F2" t="str">
            <v>16, rue du Vieux Village</v>
          </cell>
          <cell r="H2" t="str">
            <v>GRANDCHAMP</v>
          </cell>
          <cell r="I2" t="str">
            <v>78113</v>
          </cell>
        </row>
        <row r="3">
          <cell r="A3" t="str">
            <v>MONSIEUR ET MADAME ADAN</v>
          </cell>
          <cell r="B3" t="str">
            <v>MONSIEUR ET MADAME</v>
          </cell>
          <cell r="D3" t="str">
            <v> ADAN</v>
          </cell>
          <cell r="G3" t="str">
            <v>22, rue du Haut de Vert</v>
          </cell>
          <cell r="H3" t="str">
            <v>VERT</v>
          </cell>
          <cell r="I3">
            <v>79930</v>
          </cell>
        </row>
        <row r="4">
          <cell r="A4" t="str">
            <v>SOCIETE ADL HODELLIA</v>
          </cell>
          <cell r="B4" t="str">
            <v>SOCIETE</v>
          </cell>
          <cell r="D4" t="str">
            <v> ADL HODELLIA</v>
          </cell>
          <cell r="F4" t="str">
            <v>ZA La Prévosté</v>
          </cell>
          <cell r="H4" t="str">
            <v>HOUDAN</v>
          </cell>
          <cell r="I4" t="str">
            <v>78550</v>
          </cell>
        </row>
        <row r="5">
          <cell r="A5" t="str">
            <v>MADAME AFCHAIN</v>
          </cell>
          <cell r="B5" t="str">
            <v>MADAME</v>
          </cell>
          <cell r="D5" t="str">
            <v> AFCHAIN</v>
          </cell>
          <cell r="F5" t="str">
            <v>18, place de l' Elgise</v>
          </cell>
          <cell r="H5" t="str">
            <v>SEPTEUIL</v>
          </cell>
          <cell r="I5">
            <v>78910</v>
          </cell>
        </row>
        <row r="6">
          <cell r="A6" t="str">
            <v>MADAME AHO</v>
          </cell>
          <cell r="B6" t="str">
            <v>MADAME</v>
          </cell>
          <cell r="D6" t="str">
            <v> AHO</v>
          </cell>
          <cell r="F6" t="str">
            <v>route de Gambais</v>
          </cell>
          <cell r="H6" t="str">
            <v>BAZAINVILLE</v>
          </cell>
          <cell r="I6">
            <v>78550</v>
          </cell>
        </row>
        <row r="7">
          <cell r="A7" t="str">
            <v>MONSIEUR  AKIR
</v>
          </cell>
          <cell r="B7" t="str">
            <v>MONSIEUR </v>
          </cell>
          <cell r="D7" t="str">
            <v> AKIR
</v>
          </cell>
          <cell r="F7" t="str">
            <v>Les Vindrins</v>
          </cell>
          <cell r="H7" t="str">
            <v>AUFFARGIS</v>
          </cell>
          <cell r="I7">
            <v>78610</v>
          </cell>
        </row>
        <row r="8">
          <cell r="A8" t="str">
            <v>MONSIEUR ET MADAME ALBELDA</v>
          </cell>
          <cell r="B8" t="str">
            <v>MONSIEUR ET MADAME</v>
          </cell>
          <cell r="D8" t="str">
            <v> ALBELDA</v>
          </cell>
          <cell r="F8" t="str">
            <v>14, rue des Marronniers</v>
          </cell>
          <cell r="H8" t="str">
            <v>BAZAINVILLE</v>
          </cell>
          <cell r="I8">
            <v>78550</v>
          </cell>
        </row>
        <row r="9">
          <cell r="A9" t="str">
            <v>MONSIEUR ET MADAME ALBERT</v>
          </cell>
          <cell r="B9" t="str">
            <v>MONSIEUR ET MADAME</v>
          </cell>
          <cell r="D9" t="str">
            <v> ALBERT</v>
          </cell>
          <cell r="F9" t="str">
            <v>30, rue de Villeras</v>
          </cell>
          <cell r="H9" t="str">
            <v>SACLAY</v>
          </cell>
          <cell r="I9">
            <v>91400</v>
          </cell>
        </row>
        <row r="10">
          <cell r="A10" t="str">
            <v>MADAME ALFASSA</v>
          </cell>
          <cell r="B10" t="str">
            <v>MADAME</v>
          </cell>
          <cell r="D10" t="str">
            <v> ALFASSA</v>
          </cell>
          <cell r="E10" t="str">
            <v/>
          </cell>
          <cell r="F10" t="str">
            <v>78, route de la Troche</v>
          </cell>
          <cell r="H10" t="str">
            <v>GROSROUVRE</v>
          </cell>
          <cell r="I10">
            <v>78490</v>
          </cell>
        </row>
        <row r="11">
          <cell r="A11" t="str">
            <v>MADAME LISE ALFASSA</v>
          </cell>
          <cell r="B11" t="str">
            <v>MADAME LISE</v>
          </cell>
          <cell r="D11" t="str">
            <v> ALFASSA</v>
          </cell>
          <cell r="F11" t="str">
            <v>11, boulevard St Germain</v>
          </cell>
          <cell r="H11" t="str">
            <v>PARIS</v>
          </cell>
          <cell r="I11">
            <v>75005</v>
          </cell>
        </row>
        <row r="12">
          <cell r="A12" t="str">
            <v>MADAME NANCY ALLAND</v>
          </cell>
          <cell r="B12" t="str">
            <v>MADAME NANCY</v>
          </cell>
          <cell r="D12" t="str">
            <v> ALLAND</v>
          </cell>
          <cell r="F12" t="str">
            <v>16, route d'Abondant</v>
          </cell>
          <cell r="H12" t="str">
            <v>St Georges Motel</v>
          </cell>
          <cell r="I12">
            <v>27710</v>
          </cell>
        </row>
        <row r="13">
          <cell r="A13" t="str">
            <v>MONSIEUR ALLAND</v>
          </cell>
          <cell r="B13" t="str">
            <v>MONSIEUR</v>
          </cell>
          <cell r="D13" t="str">
            <v> ALLAND</v>
          </cell>
          <cell r="F13" t="str">
            <v>9, Grande Rue</v>
          </cell>
          <cell r="H13" t="str">
            <v>ABONDANT</v>
          </cell>
          <cell r="I13">
            <v>28570</v>
          </cell>
        </row>
        <row r="14">
          <cell r="A14" t="str">
            <v>MONSIEUR ET MADAME  ALLAND</v>
          </cell>
          <cell r="B14" t="str">
            <v>MONSIEUR ET MADAME </v>
          </cell>
          <cell r="D14" t="str">
            <v> ALLAND</v>
          </cell>
          <cell r="F14" t="str">
            <v>10,RUE DE LA GRANGE COLOMBE</v>
          </cell>
          <cell r="H14" t="str">
            <v>RAMBOULLET</v>
          </cell>
          <cell r="I14">
            <v>78120</v>
          </cell>
        </row>
        <row r="15">
          <cell r="A15" t="str">
            <v>MADAME ALMAZOR</v>
          </cell>
          <cell r="B15" t="str">
            <v>MADAME</v>
          </cell>
          <cell r="D15" t="str">
            <v> ALMAZOR</v>
          </cell>
          <cell r="F15" t="str">
            <v>16, rue de la Guesle</v>
          </cell>
          <cell r="H15" t="str">
            <v>POIGNY LA FORET</v>
          </cell>
          <cell r="I15">
            <v>78120</v>
          </cell>
        </row>
        <row r="16">
          <cell r="A16" t="str">
            <v>MONSIEUR ALVES</v>
          </cell>
          <cell r="B16" t="str">
            <v>MONSIEUR</v>
          </cell>
          <cell r="D16" t="str">
            <v> ALVES</v>
          </cell>
          <cell r="E16" t="str">
            <v/>
          </cell>
          <cell r="F16" t="str">
            <v>3, rue du Pré au Bourg</v>
          </cell>
          <cell r="H16" t="str">
            <v>ORGERUS</v>
          </cell>
          <cell r="I16" t="str">
            <v>78910</v>
          </cell>
        </row>
        <row r="17">
          <cell r="A17" t="str">
            <v>MADAME ANDRE</v>
          </cell>
          <cell r="B17" t="str">
            <v>MADAME</v>
          </cell>
          <cell r="D17" t="str">
            <v> ANDRE</v>
          </cell>
          <cell r="F17" t="str">
            <v>2, route de Rambouillet</v>
          </cell>
          <cell r="H17" t="str">
            <v>MAULETTE</v>
          </cell>
          <cell r="I17">
            <v>78550</v>
          </cell>
        </row>
        <row r="18">
          <cell r="A18" t="str">
            <v>MONSIEUR ET MADAME ANDRE</v>
          </cell>
          <cell r="B18" t="str">
            <v>MONSIEUR ET MADAME</v>
          </cell>
          <cell r="D18" t="str">
            <v> ANDRE</v>
          </cell>
          <cell r="F18" t="str">
            <v>2, impasse du Vieux Logis</v>
          </cell>
          <cell r="H18" t="str">
            <v>BAZAINVILLE</v>
          </cell>
          <cell r="I18">
            <v>78550</v>
          </cell>
        </row>
        <row r="19">
          <cell r="A19" t="str">
            <v>MONSIEUR ANDRIEUX</v>
          </cell>
          <cell r="B19" t="str">
            <v>MONSIEUR</v>
          </cell>
          <cell r="D19" t="str">
            <v> ANDRIEUX</v>
          </cell>
          <cell r="E19" t="str">
            <v/>
          </cell>
          <cell r="F19" t="str">
            <v>6, route de Gambais</v>
          </cell>
          <cell r="H19" t="str">
            <v>BAZAINVILLE</v>
          </cell>
          <cell r="I19" t="str">
            <v>78550</v>
          </cell>
        </row>
        <row r="20">
          <cell r="A20" t="str">
            <v>MADAME ANGIBOUST</v>
          </cell>
          <cell r="B20" t="str">
            <v>MADAME</v>
          </cell>
          <cell r="D20" t="str">
            <v> ANGIBOUST</v>
          </cell>
          <cell r="G20" t="str">
            <v>3 Impasse de Fréville</v>
          </cell>
          <cell r="H20" t="str">
            <v>ADAINVILLE</v>
          </cell>
          <cell r="I20">
            <v>78113</v>
          </cell>
        </row>
        <row r="21">
          <cell r="A21" t="str">
            <v>MONSEUR ANGLADE</v>
          </cell>
          <cell r="B21" t="str">
            <v>MONSEUR</v>
          </cell>
          <cell r="D21" t="str">
            <v> ANGLADE</v>
          </cell>
          <cell r="F21" t="str">
            <v>31, bd Floke Bernadotte</v>
          </cell>
          <cell r="H21" t="str">
            <v>LE PECQ</v>
          </cell>
          <cell r="I21">
            <v>78230</v>
          </cell>
        </row>
        <row r="22">
          <cell r="A22" t="str">
            <v>MONSIEUR ET MADAME ANTOINE</v>
          </cell>
          <cell r="B22" t="str">
            <v>MONSIEUR ET MADAME</v>
          </cell>
          <cell r="D22" t="str">
            <v> ANTOINE</v>
          </cell>
          <cell r="E22" t="str">
            <v/>
          </cell>
          <cell r="F22" t="str">
            <v>30, rue Van Gogh</v>
          </cell>
          <cell r="H22" t="str">
            <v>PLAISIR</v>
          </cell>
          <cell r="I22" t="str">
            <v>78370</v>
          </cell>
        </row>
        <row r="23">
          <cell r="A23" t="str">
            <v>SOCIETE AQUIBOIS
Monsieur Stéphane RAT</v>
          </cell>
          <cell r="B23" t="str">
            <v>SOCIETE</v>
          </cell>
          <cell r="D23" t="str">
            <v> AQUIBOIS
Monsieur Stéphane RAT</v>
          </cell>
          <cell r="F23" t="str">
            <v>Z.I.</v>
          </cell>
          <cell r="G23" t="str">
            <v>BAT32 -  BUREAU 26F</v>
          </cell>
          <cell r="H23" t="str">
            <v>ROUSIES</v>
          </cell>
          <cell r="I23">
            <v>59131</v>
          </cell>
        </row>
        <row r="24">
          <cell r="A24" t="str">
            <v>MONSIEUR ET MADAME ARSALANE</v>
          </cell>
          <cell r="B24" t="str">
            <v>MONSIEUR ET MADAME</v>
          </cell>
          <cell r="D24" t="str">
            <v> ARSALANE</v>
          </cell>
          <cell r="F24" t="str">
            <v>13, rue Lucien Coupet</v>
          </cell>
          <cell r="H24" t="str">
            <v>TOUSSUS LE NOBLE</v>
          </cell>
          <cell r="I24">
            <v>78117</v>
          </cell>
        </row>
        <row r="25">
          <cell r="A25" t="str">
            <v>MONSIEUR ET MADAME ARTEL</v>
          </cell>
          <cell r="B25" t="str">
            <v>MONSIEUR ET MADAME</v>
          </cell>
          <cell r="D25" t="str">
            <v> ARTEL</v>
          </cell>
          <cell r="E25" t="str">
            <v/>
          </cell>
          <cell r="F25" t="str">
            <v>25, rue de la Paix</v>
          </cell>
          <cell r="H25" t="str">
            <v>ORGERUS</v>
          </cell>
          <cell r="I25" t="str">
            <v>78910</v>
          </cell>
        </row>
        <row r="26">
          <cell r="A26" t="str">
            <v>SOCIETE ATEQ</v>
          </cell>
          <cell r="B26" t="str">
            <v>SOCIETE</v>
          </cell>
          <cell r="D26" t="str">
            <v> ATEQ</v>
          </cell>
          <cell r="F26" t="str">
            <v>15, rue des Dames</v>
          </cell>
          <cell r="H26" t="str">
            <v>LES CLAYES SOUS BOIS</v>
          </cell>
          <cell r="I26" t="str">
            <v>78340</v>
          </cell>
        </row>
        <row r="27">
          <cell r="A27" t="str">
            <v>MADAME AUBARET</v>
          </cell>
          <cell r="B27" t="str">
            <v>MADAME</v>
          </cell>
          <cell r="D27" t="str">
            <v> AUBARET</v>
          </cell>
          <cell r="H27" t="str">
            <v>VERNOUILLET</v>
          </cell>
        </row>
        <row r="28">
          <cell r="A28" t="str">
            <v>MONSIEUR ET MADAME AUVRAY</v>
          </cell>
          <cell r="B28" t="str">
            <v>MONSIEUR ET MADAME</v>
          </cell>
          <cell r="D28" t="str">
            <v> AUVRAY</v>
          </cell>
          <cell r="F28" t="str">
            <v>17, route de Paris</v>
          </cell>
          <cell r="H28" t="str">
            <v>BAZAINVILLE</v>
          </cell>
          <cell r="I28">
            <v>78550</v>
          </cell>
        </row>
        <row r="29">
          <cell r="A29" t="str">
            <v>MONSIEUR ET MADAME AVART</v>
          </cell>
          <cell r="B29" t="str">
            <v>MONSIEUR ET MADAME</v>
          </cell>
          <cell r="D29" t="str">
            <v> AVART</v>
          </cell>
          <cell r="F29" t="str">
            <v>5, rue des Vignes</v>
          </cell>
          <cell r="H29" t="str">
            <v>TACOIGNIERES</v>
          </cell>
          <cell r="I29">
            <v>78910</v>
          </cell>
        </row>
        <row r="30">
          <cell r="A30" t="str">
            <v>MONSIEUR ET MADAME  AZOULAY</v>
          </cell>
          <cell r="B30" t="str">
            <v>MONSIEUR ET MADAME </v>
          </cell>
          <cell r="D30" t="str">
            <v> AZOULAY</v>
          </cell>
          <cell r="F30" t="str">
            <v>COMME A LA MAISON</v>
          </cell>
          <cell r="G30" t="str">
            <v>10bis, rue de Templiers</v>
          </cell>
          <cell r="H30" t="str">
            <v>LE TREMBLAY SUR MAULDRE</v>
          </cell>
          <cell r="I30" t="str">
            <v>78490</v>
          </cell>
        </row>
        <row r="31">
          <cell r="A31" t="str">
            <v>MONSIEUR BABIN</v>
          </cell>
          <cell r="B31" t="str">
            <v>MONSIEUR</v>
          </cell>
          <cell r="D31" t="str">
            <v> BABIN</v>
          </cell>
          <cell r="E31" t="str">
            <v/>
          </cell>
          <cell r="F31" t="str">
            <v>19, rue François Quesnay</v>
          </cell>
          <cell r="H31" t="str">
            <v>MERE</v>
          </cell>
          <cell r="I31" t="str">
            <v>78490</v>
          </cell>
        </row>
        <row r="32">
          <cell r="A32" t="str">
            <v>MADAME BACCAGLIO</v>
          </cell>
          <cell r="B32" t="str">
            <v>MADAME</v>
          </cell>
          <cell r="D32" t="str">
            <v> BACCAGLIO</v>
          </cell>
          <cell r="E32" t="str">
            <v/>
          </cell>
          <cell r="F32" t="str">
            <v>1, rue St Georges</v>
          </cell>
          <cell r="H32" t="str">
            <v>RICHEBOURG</v>
          </cell>
          <cell r="I32" t="str">
            <v>78550</v>
          </cell>
        </row>
        <row r="33">
          <cell r="A33" t="str">
            <v>MONSIEUR  BACHER</v>
          </cell>
          <cell r="B33" t="str">
            <v>MONSIEUR </v>
          </cell>
          <cell r="D33" t="str">
            <v> BACHER</v>
          </cell>
          <cell r="F33" t="str">
            <v>8, rue des Eaux</v>
          </cell>
          <cell r="H33" t="str">
            <v>GAMBAIS</v>
          </cell>
          <cell r="I33">
            <v>75016</v>
          </cell>
        </row>
        <row r="34">
          <cell r="A34" t="str">
            <v>MONSIEUR ET MADAME BAGUENARD</v>
          </cell>
          <cell r="B34" t="str">
            <v>MONSIEUR ET MADAME</v>
          </cell>
          <cell r="D34" t="str">
            <v> BAGUENARD</v>
          </cell>
          <cell r="F34" t="str">
            <v>1, chemin des 4 Piliers</v>
          </cell>
          <cell r="H34" t="str">
            <v>GROSROUVRE</v>
          </cell>
          <cell r="I34">
            <v>78490</v>
          </cell>
        </row>
        <row r="35">
          <cell r="A35" t="str">
            <v>MADAME BALOCHE</v>
          </cell>
          <cell r="B35" t="str">
            <v>MADAME</v>
          </cell>
          <cell r="D35" t="str">
            <v> BALOCHE</v>
          </cell>
          <cell r="E35" t="str">
            <v/>
          </cell>
          <cell r="F35" t="str">
            <v>9bis, rue de l'Enclos</v>
          </cell>
          <cell r="H35" t="str">
            <v>HOUDAN</v>
          </cell>
          <cell r="I35" t="str">
            <v>78550</v>
          </cell>
        </row>
        <row r="36">
          <cell r="A36" t="str">
            <v>MADAME BARDON</v>
          </cell>
          <cell r="B36" t="str">
            <v>MADAME</v>
          </cell>
          <cell r="D36" t="str">
            <v> BARDON</v>
          </cell>
          <cell r="F36" t="str">
            <v>2 place de l'Orme</v>
          </cell>
          <cell r="H36" t="str">
            <v>GRESSEY</v>
          </cell>
          <cell r="I36">
            <v>78550</v>
          </cell>
        </row>
        <row r="37">
          <cell r="A37" t="str">
            <v>MONSIEUR BARRET</v>
          </cell>
          <cell r="B37" t="str">
            <v>MONSIEUR</v>
          </cell>
          <cell r="D37" t="str">
            <v> BARRET</v>
          </cell>
          <cell r="E37" t="str">
            <v/>
          </cell>
          <cell r="F37" t="str">
            <v>21, rue de Chaudejoute</v>
          </cell>
          <cell r="G37" t="str">
            <v>Dannemarie</v>
          </cell>
          <cell r="H37" t="str">
            <v>BOUTIGNY PROUAIS</v>
          </cell>
          <cell r="I37" t="str">
            <v>28410</v>
          </cell>
        </row>
        <row r="38">
          <cell r="A38" t="str">
            <v>MONSIEUR ET MADAME BARRIE</v>
          </cell>
          <cell r="B38" t="str">
            <v>MONSIEUR ET MADAME</v>
          </cell>
          <cell r="D38" t="str">
            <v> BARRIE</v>
          </cell>
          <cell r="F38" t="str">
            <v>Les terres blanches</v>
          </cell>
          <cell r="H38" t="str">
            <v>BOUTIGNY SUR OPTON</v>
          </cell>
          <cell r="I38">
            <v>28410</v>
          </cell>
        </row>
        <row r="39">
          <cell r="A39" t="str">
            <v>MADAME BASH</v>
          </cell>
          <cell r="B39" t="str">
            <v>MADAME</v>
          </cell>
          <cell r="D39" t="str">
            <v> BASH</v>
          </cell>
          <cell r="G39" t="str">
            <v>38, quai Henri IV</v>
          </cell>
          <cell r="H39" t="str">
            <v>PARIS</v>
          </cell>
          <cell r="I39">
            <v>75004</v>
          </cell>
        </row>
        <row r="40">
          <cell r="A40" t="str">
            <v>MADAME BATAILLE</v>
          </cell>
          <cell r="B40" t="str">
            <v>MADAME</v>
          </cell>
          <cell r="D40" t="str">
            <v> BATAILLE</v>
          </cell>
          <cell r="F40" t="str">
            <v>74, route du Mesle</v>
          </cell>
          <cell r="H40" t="str">
            <v>ADAINVILLE</v>
          </cell>
          <cell r="I40">
            <v>78113</v>
          </cell>
        </row>
        <row r="41">
          <cell r="A41" t="str">
            <v>PEPINIERE DE BAZAINVILE</v>
          </cell>
          <cell r="B41" t="str">
            <v>PEPINIERE DE</v>
          </cell>
          <cell r="D41" t="str">
            <v> BAZAINVILE</v>
          </cell>
          <cell r="F41" t="str">
            <v>45, route de Paris</v>
          </cell>
          <cell r="H41" t="str">
            <v>BAZAINVILLE</v>
          </cell>
          <cell r="I41" t="str">
            <v>78550</v>
          </cell>
        </row>
        <row r="42">
          <cell r="A42" t="str">
            <v>MAIRIE DE BAZAINVILLE</v>
          </cell>
          <cell r="B42" t="str">
            <v>MAIRIE DE</v>
          </cell>
          <cell r="D42" t="str">
            <v> BAZAINVILLE</v>
          </cell>
          <cell r="G42" t="str">
            <v>25 Grande Rue</v>
          </cell>
          <cell r="H42" t="str">
            <v>BAZAINVILLE</v>
          </cell>
          <cell r="I42">
            <v>78550</v>
          </cell>
        </row>
        <row r="43">
          <cell r="A43" t="str">
            <v>MAIRIE DE BAZAINVILLE</v>
          </cell>
          <cell r="B43" t="str">
            <v>MAIRIE DE</v>
          </cell>
          <cell r="C43" t="str">
            <v>MAIRIE DE BAZAINVILLE</v>
          </cell>
          <cell r="D43" t="str">
            <v> BAZAINVILLE</v>
          </cell>
          <cell r="G43" t="str">
            <v>25, Grand'rue</v>
          </cell>
          <cell r="H43" t="str">
            <v>BAZAINVILLE</v>
          </cell>
          <cell r="I43" t="str">
            <v>78550</v>
          </cell>
        </row>
        <row r="44">
          <cell r="A44" t="str">
            <v>MONSIEUR ET MADAME BAZIN</v>
          </cell>
          <cell r="B44" t="str">
            <v>MONSIEUR ET MADAME</v>
          </cell>
          <cell r="D44" t="str">
            <v> BAZIN</v>
          </cell>
          <cell r="E44" t="str">
            <v/>
          </cell>
          <cell r="F44" t="str">
            <v>3, sente de la Cavée</v>
          </cell>
          <cell r="H44" t="str">
            <v>HOUDAN</v>
          </cell>
          <cell r="I44" t="str">
            <v>78550</v>
          </cell>
        </row>
        <row r="45">
          <cell r="A45" t="str">
            <v>Monsieur et Madame BAZY</v>
          </cell>
          <cell r="B45" t="str">
            <v>Monsieur et Madame</v>
          </cell>
          <cell r="D45" t="str">
            <v> BAZY</v>
          </cell>
          <cell r="F45" t="str">
            <v>SCAF DE FREVILLE</v>
          </cell>
          <cell r="G45" t="str">
            <v>Impasse de Fréville</v>
          </cell>
          <cell r="H45" t="str">
            <v>ADAINVILLE</v>
          </cell>
          <cell r="I45" t="str">
            <v>78113</v>
          </cell>
        </row>
        <row r="46">
          <cell r="A46" t="str">
            <v>Monsieur et Madame BAZY</v>
          </cell>
          <cell r="B46" t="str">
            <v>Monsieur et Madame</v>
          </cell>
          <cell r="D46" t="str">
            <v> BAZY</v>
          </cell>
          <cell r="G46" t="str">
            <v>17, rue de Constantine</v>
          </cell>
          <cell r="H46" t="str">
            <v>PARIS</v>
          </cell>
          <cell r="I46">
            <v>75007</v>
          </cell>
        </row>
        <row r="47">
          <cell r="A47" t="str">
            <v>MONSIEUR DOMINIQUE BAZY</v>
          </cell>
          <cell r="B47" t="str">
            <v>MONSIEUR DOMINIQUE</v>
          </cell>
          <cell r="D47" t="str">
            <v> BAZY</v>
          </cell>
          <cell r="F47" t="str">
            <v>34, rue de Seine</v>
          </cell>
          <cell r="H47" t="str">
            <v>PARIS</v>
          </cell>
          <cell r="I47">
            <v>75006</v>
          </cell>
        </row>
        <row r="48">
          <cell r="A48" t="str">
            <v>MONSIEUR  BEAUDON</v>
          </cell>
          <cell r="B48" t="str">
            <v>MONSIEUR </v>
          </cell>
          <cell r="D48" t="str">
            <v> BEAUDON</v>
          </cell>
          <cell r="F48" t="str">
            <v>15, allée du Maronnel</v>
          </cell>
          <cell r="H48" t="str">
            <v>TACOIGNIERES</v>
          </cell>
          <cell r="I48">
            <v>78550</v>
          </cell>
        </row>
        <row r="49">
          <cell r="A49" t="str">
            <v> MADAME BEAUDRON</v>
          </cell>
          <cell r="B49" t="str">
            <v> MADAME</v>
          </cell>
          <cell r="D49" t="str">
            <v> BEAUDRON</v>
          </cell>
          <cell r="F49" t="str">
            <v>DOMAINE DE GRANDCHAMP</v>
          </cell>
          <cell r="H49" t="str">
            <v>GRANDCHAMP</v>
          </cell>
          <cell r="I49">
            <v>78113</v>
          </cell>
        </row>
        <row r="50">
          <cell r="A50" t="str">
            <v>MADAME BEGON</v>
          </cell>
          <cell r="B50" t="str">
            <v>MADAME</v>
          </cell>
          <cell r="D50" t="str">
            <v> BEGON</v>
          </cell>
          <cell r="E50" t="str">
            <v/>
          </cell>
          <cell r="F50" t="str">
            <v>7, rue de la Fromagerie</v>
          </cell>
          <cell r="G50" t="str">
            <v> La Haye</v>
          </cell>
          <cell r="H50" t="str">
            <v>ST LUBIN DE LA HAYE</v>
          </cell>
          <cell r="I50" t="str">
            <v>28410</v>
          </cell>
        </row>
        <row r="51">
          <cell r="A51" t="str">
            <v>MADAME BEGON</v>
          </cell>
          <cell r="B51" t="str">
            <v>MADAME</v>
          </cell>
          <cell r="D51" t="str">
            <v> BEGON</v>
          </cell>
          <cell r="F51" t="str">
            <v>7, rue de la Fromagerie</v>
          </cell>
          <cell r="G51" t="str">
            <v>LA HAYE</v>
          </cell>
          <cell r="H51" t="str">
            <v>SAINT LUBIN DE LA LHAYE</v>
          </cell>
          <cell r="I51">
            <v>28410</v>
          </cell>
        </row>
        <row r="52">
          <cell r="A52" t="str">
            <v>MADAME BENAROYA</v>
          </cell>
          <cell r="B52" t="str">
            <v>MADAME</v>
          </cell>
          <cell r="D52" t="str">
            <v> BENAROYA</v>
          </cell>
          <cell r="E52" t="str">
            <v/>
          </cell>
          <cell r="F52" t="str">
            <v>RD 983 les Bois Vallées</v>
          </cell>
          <cell r="H52" t="str">
            <v>LE TARTRE GAUDRON</v>
          </cell>
          <cell r="I52" t="str">
            <v>78113</v>
          </cell>
        </row>
        <row r="53">
          <cell r="A53" t="str">
            <v>MONSIEUR ET MADAME BENEGERI</v>
          </cell>
          <cell r="B53" t="str">
            <v>MONSIEUR ET MADAME</v>
          </cell>
          <cell r="D53" t="str">
            <v> BENEGERI</v>
          </cell>
          <cell r="F53" t="str">
            <v>68, chemin de la Forêt</v>
          </cell>
          <cell r="H53" t="str">
            <v>ST NOM LA BRETECHE</v>
          </cell>
          <cell r="I53">
            <v>78860</v>
          </cell>
        </row>
        <row r="54">
          <cell r="A54" t="str">
            <v>MONSIEUR ET MADAME BERNARDIN</v>
          </cell>
          <cell r="B54" t="str">
            <v>MONSIEUR ET MADAME</v>
          </cell>
          <cell r="D54" t="str">
            <v> BERNARDIN</v>
          </cell>
          <cell r="F54" t="str">
            <v>27, rue de Grosrouvre</v>
          </cell>
          <cell r="H54" t="str">
            <v>LA QUEUE LES YVELINES</v>
          </cell>
          <cell r="I54">
            <v>78940</v>
          </cell>
        </row>
        <row r="55">
          <cell r="A55" t="str">
            <v>MADAME BERTAUX-PUMO</v>
          </cell>
          <cell r="B55" t="str">
            <v>MADAME</v>
          </cell>
          <cell r="D55" t="str">
            <v> BERTAUX-PUMO</v>
          </cell>
          <cell r="F55" t="str">
            <v>21, route de Guignonville</v>
          </cell>
          <cell r="H55" t="str">
            <v>BAZAINVILLE</v>
          </cell>
          <cell r="I55">
            <v>78550</v>
          </cell>
        </row>
        <row r="56">
          <cell r="A56" t="str">
            <v>SCI BIGBAT</v>
          </cell>
          <cell r="B56" t="str">
            <v>SCI</v>
          </cell>
          <cell r="D56" t="str">
            <v> BIGBAT</v>
          </cell>
          <cell r="F56" t="str">
            <v>10, rue des Cayennes</v>
          </cell>
          <cell r="G56" t="str">
            <v>ZA des Boutries</v>
          </cell>
          <cell r="H56" t="str">
            <v>CONFLANS STE HONORINE</v>
          </cell>
          <cell r="I56">
            <v>78700</v>
          </cell>
        </row>
        <row r="57">
          <cell r="A57" t="str">
            <v>MONSIEUR BILLIARD</v>
          </cell>
          <cell r="B57" t="str">
            <v>MONSIEUR</v>
          </cell>
          <cell r="D57" t="str">
            <v> BILLIARD</v>
          </cell>
          <cell r="F57" t="str">
            <v>1, rue de Dollainville</v>
          </cell>
          <cell r="H57" t="str">
            <v>DANNEMARIE</v>
          </cell>
          <cell r="I57">
            <v>78550</v>
          </cell>
        </row>
        <row r="58">
          <cell r="B58" t="str">
            <v>SARL</v>
          </cell>
          <cell r="D58" t="str">
            <v> BIO HOUDAN MATERIAUX</v>
          </cell>
          <cell r="F58" t="str">
            <v>Z.I. St Mathieu</v>
          </cell>
          <cell r="G58" t="str">
            <v>9, rue des Garennes</v>
          </cell>
          <cell r="H58" t="str">
            <v>HOUDAN</v>
          </cell>
          <cell r="I58">
            <v>78550</v>
          </cell>
        </row>
        <row r="59">
          <cell r="A59" t="str">
            <v>SARL BIO HOUDAN MATERIAUX</v>
          </cell>
          <cell r="B59" t="str">
            <v>SARL</v>
          </cell>
          <cell r="D59" t="str">
            <v> BIO HOUDAN MATERIAUX</v>
          </cell>
          <cell r="F59" t="str">
            <v>ZI ST MATTHIEU</v>
          </cell>
          <cell r="G59" t="str">
            <v>9,rue des Garennes</v>
          </cell>
          <cell r="H59" t="str">
            <v>HOUDAN</v>
          </cell>
          <cell r="I59">
            <v>78550</v>
          </cell>
        </row>
        <row r="60">
          <cell r="A60" t="str">
            <v>MADAME BLANCHARD</v>
          </cell>
          <cell r="B60" t="str">
            <v>MADAME</v>
          </cell>
          <cell r="D60" t="str">
            <v> BLANCHARD</v>
          </cell>
          <cell r="F60" t="str">
            <v>1, rue des Clos</v>
          </cell>
          <cell r="H60" t="str">
            <v>FLEXANVILLE</v>
          </cell>
          <cell r="I60">
            <v>78910</v>
          </cell>
        </row>
        <row r="61">
          <cell r="A61" t="str">
            <v>MONSIEUR BLANCHARD</v>
          </cell>
          <cell r="B61" t="str">
            <v>MONSIEUR</v>
          </cell>
          <cell r="D61" t="str">
            <v> BLANCHARD</v>
          </cell>
          <cell r="E61" t="str">
            <v/>
          </cell>
          <cell r="F61" t="str">
            <v>12, rue de la Tourelle</v>
          </cell>
          <cell r="H61" t="str">
            <v>ORGERUS</v>
          </cell>
          <cell r="I61" t="str">
            <v>78910</v>
          </cell>
        </row>
        <row r="62">
          <cell r="A62" t="str">
            <v>MONSIEUR BIERME ET MADAME BLAREL</v>
          </cell>
          <cell r="B62" t="str">
            <v>MONSIEUR BIERME ET MADAME</v>
          </cell>
          <cell r="D62" t="str">
            <v> BLAREL</v>
          </cell>
          <cell r="E62" t="str">
            <v/>
          </cell>
          <cell r="F62" t="str">
            <v>4, rue de la Bastanière</v>
          </cell>
          <cell r="H62" t="str">
            <v>BOISSETS</v>
          </cell>
          <cell r="I62" t="str">
            <v>78910</v>
          </cell>
        </row>
        <row r="63">
          <cell r="A63" t="str">
            <v>MONSIEUR ET MADAME BLAUDIN DE THE</v>
          </cell>
          <cell r="B63" t="str">
            <v>MONSIEUR ET MADAME</v>
          </cell>
          <cell r="D63" t="str">
            <v> BLAUDIN DE THE</v>
          </cell>
          <cell r="F63" t="str">
            <v>50, Chemin des Hauts Picards</v>
          </cell>
          <cell r="H63" t="str">
            <v>MARLY LE ROI</v>
          </cell>
          <cell r="I63">
            <v>78160</v>
          </cell>
        </row>
        <row r="64">
          <cell r="A64" t="str">
            <v>MONSIEUR ET MADAME BLAVOET</v>
          </cell>
          <cell r="B64" t="str">
            <v>MONSIEUR ET MADAME</v>
          </cell>
          <cell r="D64" t="str">
            <v> BLAVOET</v>
          </cell>
          <cell r="F64" t="str">
            <v>21, rue de la Butte Blanche</v>
          </cell>
          <cell r="H64" t="str">
            <v>GAMBAIS</v>
          </cell>
          <cell r="I64">
            <v>78950</v>
          </cell>
        </row>
        <row r="65">
          <cell r="A65" t="str">
            <v>MONSIEUR ET MADAME BLAZICEK</v>
          </cell>
          <cell r="B65" t="str">
            <v>MONSIEUR ET MADAME</v>
          </cell>
          <cell r="D65" t="str">
            <v> BLAZICEK</v>
          </cell>
          <cell r="F65" t="str">
            <v>10, rue de la Gare</v>
          </cell>
          <cell r="H65" t="str">
            <v>TACOIGNIERES</v>
          </cell>
          <cell r="I65">
            <v>78910</v>
          </cell>
        </row>
        <row r="66">
          <cell r="A66" t="str">
            <v>MADAME BLAZICK</v>
          </cell>
          <cell r="B66" t="str">
            <v>MADAME</v>
          </cell>
          <cell r="D66" t="str">
            <v> BLAZICK</v>
          </cell>
          <cell r="F66" t="str">
            <v>58, rue de Rivoli</v>
          </cell>
          <cell r="H66" t="str">
            <v>GAMBAIS</v>
          </cell>
          <cell r="I66">
            <v>78950</v>
          </cell>
        </row>
        <row r="67">
          <cell r="A67" t="str">
            <v>MONSIEUR ET MADAME BLIVET</v>
          </cell>
          <cell r="B67" t="str">
            <v>MONSIEUR ET MADAME</v>
          </cell>
          <cell r="D67" t="str">
            <v> BLIVET</v>
          </cell>
          <cell r="F67" t="str">
            <v>5, rue de la Croix Moulin</v>
          </cell>
          <cell r="H67" t="str">
            <v>GRESSEY</v>
          </cell>
          <cell r="I67">
            <v>78550</v>
          </cell>
        </row>
        <row r="68">
          <cell r="A68" t="str">
            <v>MONSIEUR BONNAMY</v>
          </cell>
          <cell r="B68" t="str">
            <v>MONSIEUR</v>
          </cell>
          <cell r="D68" t="str">
            <v> BONNAMY</v>
          </cell>
          <cell r="F68" t="str">
            <v>15, rue du Clos aux Biches</v>
          </cell>
          <cell r="H68" t="str">
            <v>ORGERUS</v>
          </cell>
          <cell r="I68">
            <v>78910</v>
          </cell>
        </row>
        <row r="69">
          <cell r="A69" t="str">
            <v>Monsieur et Madame BONNE</v>
          </cell>
          <cell r="B69" t="str">
            <v>Monsieur et Madame</v>
          </cell>
          <cell r="D69" t="str">
            <v> BONNE</v>
          </cell>
          <cell r="F69" t="str">
            <v>RAMBOUILLET REPRO</v>
          </cell>
          <cell r="G69" t="str">
            <v>143, rue du Champ de Courses</v>
          </cell>
          <cell r="H69" t="str">
            <v>RAMBOUILLET</v>
          </cell>
          <cell r="I69" t="str">
            <v>78120</v>
          </cell>
        </row>
        <row r="70">
          <cell r="A70" t="str">
            <v>MONSIEUR ET MADAME BONNET</v>
          </cell>
          <cell r="B70" t="str">
            <v>MONSIEUR ET MADAME</v>
          </cell>
          <cell r="D70" t="str">
            <v> BONNET</v>
          </cell>
          <cell r="E70" t="str">
            <v/>
          </cell>
          <cell r="F70" t="str">
            <v>19, rue Charcot</v>
          </cell>
          <cell r="H70" t="str">
            <v>PARIS</v>
          </cell>
          <cell r="I70" t="str">
            <v>75013</v>
          </cell>
        </row>
        <row r="71">
          <cell r="A71" t="str">
            <v>MONSIEUR BONNET DE LA TOUR</v>
          </cell>
          <cell r="B71" t="str">
            <v>MONSIEUR</v>
          </cell>
          <cell r="D71" t="str">
            <v> BONNET DE LA TOUR</v>
          </cell>
          <cell r="F71" t="str">
            <v>53, route des Haizettes</v>
          </cell>
          <cell r="H71" t="str">
            <v>GROSROUVRE</v>
          </cell>
          <cell r="I71">
            <v>78490</v>
          </cell>
        </row>
        <row r="72">
          <cell r="A72" t="str">
            <v> Madame BONTONIBAT</v>
          </cell>
          <cell r="B72" t="str">
            <v> Madame</v>
          </cell>
          <cell r="D72" t="str">
            <v> BONTONIBAT</v>
          </cell>
          <cell r="F72" t="str">
            <v>2 rue de la Croix de Rome</v>
          </cell>
          <cell r="H72" t="str">
            <v>Méré</v>
          </cell>
          <cell r="I72">
            <v>78490</v>
          </cell>
        </row>
        <row r="73">
          <cell r="A73" t="str">
            <v>MONSIEUR  BOSCHER</v>
          </cell>
          <cell r="B73" t="str">
            <v>MONSIEUR </v>
          </cell>
          <cell r="D73" t="str">
            <v> BOSCHER</v>
          </cell>
          <cell r="F73" t="str">
            <v>81, rue des Novales</v>
          </cell>
          <cell r="H73" t="str">
            <v>GAMBAIS</v>
          </cell>
          <cell r="I73">
            <v>78950</v>
          </cell>
        </row>
        <row r="74">
          <cell r="A74" t="str">
            <v>MONSIEUR BOSSU</v>
          </cell>
          <cell r="B74" t="str">
            <v>MONSIEUR</v>
          </cell>
          <cell r="D74" t="str">
            <v> BOSSU</v>
          </cell>
          <cell r="F74" t="str">
            <v>1, rue Jules Etienne Marey</v>
          </cell>
          <cell r="H74" t="str">
            <v>BOIS D'ARCY</v>
          </cell>
          <cell r="I74">
            <v>78390</v>
          </cell>
        </row>
        <row r="75">
          <cell r="A75" t="str">
            <v>MONSIEUR ET MADAME BOUCCARA</v>
          </cell>
          <cell r="B75" t="str">
            <v>MONSIEUR ET MADAME</v>
          </cell>
          <cell r="D75" t="str">
            <v> BOUCCARA</v>
          </cell>
          <cell r="E75" t="str">
            <v/>
          </cell>
          <cell r="F75" t="str">
            <v>6, chemin de Mal Assis</v>
          </cell>
          <cell r="H75" t="str">
            <v>BAZAINVILLE</v>
          </cell>
          <cell r="I75" t="str">
            <v>78550</v>
          </cell>
        </row>
        <row r="76">
          <cell r="A76" t="str">
            <v>MONSIEUR ET MADAME BOUCCARA</v>
          </cell>
          <cell r="B76" t="str">
            <v>MONSIEUR ET MADAME</v>
          </cell>
          <cell r="D76" t="str">
            <v> BOUCCARA</v>
          </cell>
          <cell r="F76" t="str">
            <v>6, chemin du Mal Assis</v>
          </cell>
          <cell r="H76" t="str">
            <v>BAZAINVILLE</v>
          </cell>
          <cell r="I76">
            <v>78550</v>
          </cell>
        </row>
        <row r="77">
          <cell r="A77" t="str">
            <v>MADAME BOUCHARD</v>
          </cell>
          <cell r="B77" t="str">
            <v>MADAME</v>
          </cell>
          <cell r="D77" t="str">
            <v> BOUCHARD</v>
          </cell>
          <cell r="F77" t="str">
            <v>13, route de Bazainville</v>
          </cell>
          <cell r="H77" t="str">
            <v>RICHEBOURG</v>
          </cell>
          <cell r="I77">
            <v>78550</v>
          </cell>
        </row>
        <row r="78">
          <cell r="A78" t="str">
            <v>MONSIEUR BOUCHERON</v>
          </cell>
          <cell r="B78" t="str">
            <v>MONSIEUR</v>
          </cell>
          <cell r="D78" t="str">
            <v> BOUCHERON</v>
          </cell>
          <cell r="F78" t="str">
            <v>6, chemin du Lavoir</v>
          </cell>
          <cell r="H78" t="str">
            <v>BAZAINVILLE</v>
          </cell>
          <cell r="I78">
            <v>78550</v>
          </cell>
        </row>
        <row r="79">
          <cell r="A79" t="str">
            <v>MONSIEUR ET MADAME BOUCROT</v>
          </cell>
          <cell r="B79" t="str">
            <v>MONSIEUR ET MADAME</v>
          </cell>
          <cell r="D79" t="str">
            <v> BOUCROT</v>
          </cell>
          <cell r="F79" t="str">
            <v>20ter, rue de la Mairie</v>
          </cell>
          <cell r="H79" t="str">
            <v>GALLUIS</v>
          </cell>
          <cell r="I79">
            <v>78490</v>
          </cell>
        </row>
        <row r="80">
          <cell r="A80" t="str">
            <v>MADAME BOUGARD</v>
          </cell>
          <cell r="B80" t="str">
            <v>MADAME</v>
          </cell>
          <cell r="D80" t="str">
            <v> BOUGARD</v>
          </cell>
          <cell r="F80" t="str">
            <v>Rue des Croix de Pierre</v>
          </cell>
          <cell r="H80" t="str">
            <v>JOUARS PONTCHARTRAIN</v>
          </cell>
          <cell r="I80">
            <v>78760</v>
          </cell>
        </row>
        <row r="81">
          <cell r="A81" t="str">
            <v>MONSIEUR LIONEL BOULLERET</v>
          </cell>
          <cell r="B81" t="str">
            <v>MONSIEUR</v>
          </cell>
          <cell r="D81" t="str">
            <v> BOULLERET</v>
          </cell>
          <cell r="E81" t="str">
            <v/>
          </cell>
          <cell r="F81" t="str">
            <v>90, chemin de la Butte Blanche</v>
          </cell>
          <cell r="H81" t="str">
            <v>GAMBAIS</v>
          </cell>
          <cell r="I81" t="str">
            <v>78950</v>
          </cell>
        </row>
        <row r="82">
          <cell r="A82" t="str">
            <v>MADEMOISELLE HELENA BOULLERET</v>
          </cell>
          <cell r="B82" t="str">
            <v>MADEMOISELLE</v>
          </cell>
          <cell r="D82" t="str">
            <v> BOULLERET</v>
          </cell>
          <cell r="F82" t="str">
            <v>Chemin des Pimentières</v>
          </cell>
          <cell r="H82" t="str">
            <v>GAMBAIS</v>
          </cell>
          <cell r="I82">
            <v>78950</v>
          </cell>
        </row>
        <row r="83">
          <cell r="A83" t="str">
            <v>MADAME ANDRE BOUNIOL</v>
          </cell>
          <cell r="B83" t="str">
            <v>MADAME ANDRE</v>
          </cell>
          <cell r="D83" t="str">
            <v> BOUNIOL</v>
          </cell>
          <cell r="F83" t="str">
            <v>27, rue de Montfort</v>
          </cell>
          <cell r="H83" t="str">
            <v>GALLUIS</v>
          </cell>
          <cell r="I83">
            <v>78490</v>
          </cell>
        </row>
        <row r="84">
          <cell r="A84" t="str">
            <v>MONSIEUR ET MADAME BOURCIER</v>
          </cell>
          <cell r="B84" t="str">
            <v>MONSIEUR ET MADAME</v>
          </cell>
          <cell r="D84" t="str">
            <v> BOURCIER</v>
          </cell>
          <cell r="F84" t="str">
            <v>32, rue des Haizeztte</v>
          </cell>
          <cell r="H84" t="str">
            <v>GROSROUVRE</v>
          </cell>
          <cell r="I84">
            <v>78490</v>
          </cell>
        </row>
        <row r="85">
          <cell r="A85" t="str">
            <v>MADAME</v>
          </cell>
          <cell r="B85" t="str">
            <v>MONSIEUR ET MADAME</v>
          </cell>
          <cell r="D85" t="str">
            <v> BOURDAIS</v>
          </cell>
          <cell r="F85" t="str">
            <v>14 rue de Lorraine</v>
          </cell>
          <cell r="H85" t="str">
            <v>LE VALLOIS PERET</v>
          </cell>
          <cell r="I85">
            <v>92300</v>
          </cell>
        </row>
        <row r="86">
          <cell r="A86" t="str">
            <v>MADAME BOURDAIS</v>
          </cell>
          <cell r="B86" t="str">
            <v>MADAME</v>
          </cell>
          <cell r="D86" t="str">
            <v> BOURDAIS</v>
          </cell>
          <cell r="E86" t="str">
            <v/>
          </cell>
          <cell r="F86" t="str">
            <v>64/66, rue des Vieilles Tuileries</v>
          </cell>
          <cell r="H86" t="str">
            <v>GAMBAIS</v>
          </cell>
          <cell r="I86" t="str">
            <v>78950</v>
          </cell>
        </row>
        <row r="87">
          <cell r="A87" t="str">
            <v>MADAME BOURDET</v>
          </cell>
          <cell r="B87" t="str">
            <v>MADAME</v>
          </cell>
          <cell r="D87" t="str">
            <v> BOURDET</v>
          </cell>
          <cell r="F87" t="str">
            <v>16, rue de la Borne</v>
          </cell>
          <cell r="H87" t="str">
            <v>LES MESNULS</v>
          </cell>
          <cell r="I87">
            <v>78490</v>
          </cell>
        </row>
        <row r="88">
          <cell r="A88" t="str">
            <v>MADAME BOURGUIGNON</v>
          </cell>
          <cell r="B88" t="str">
            <v>MADAME</v>
          </cell>
          <cell r="D88" t="str">
            <v> BOURGUIGNON</v>
          </cell>
          <cell r="F88" t="str">
            <v>35, rue de la gare</v>
          </cell>
          <cell r="H88" t="str">
            <v>TACOIGNIERES</v>
          </cell>
          <cell r="I88">
            <v>78910</v>
          </cell>
        </row>
        <row r="89">
          <cell r="A89" t="str">
            <v>MONSIEUR ET MADAME BOUSSEAU</v>
          </cell>
          <cell r="B89" t="str">
            <v>MONSIEUR ET MADAME</v>
          </cell>
          <cell r="D89" t="str">
            <v> BOUSSEAU</v>
          </cell>
          <cell r="F89" t="str">
            <v>19,rue de la Fontaine St Germain</v>
          </cell>
          <cell r="H89" t="str">
            <v>BOURDONNE</v>
          </cell>
          <cell r="I89">
            <v>78113</v>
          </cell>
        </row>
        <row r="90">
          <cell r="A90" t="str">
            <v>MONSIEUR ET MADAME BOUTELOUP</v>
          </cell>
          <cell r="B90" t="str">
            <v>MONSIEUR ET MADAME</v>
          </cell>
          <cell r="D90" t="str">
            <v> BOUTELOUP</v>
          </cell>
          <cell r="F90" t="str">
            <v>21, rue du Marronnier</v>
          </cell>
          <cell r="H90" t="str">
            <v>BU</v>
          </cell>
          <cell r="I90">
            <v>28410</v>
          </cell>
        </row>
        <row r="91">
          <cell r="A91" t="str">
            <v>MONSIEUR ET MADAME BRASSECASSE</v>
          </cell>
          <cell r="B91" t="str">
            <v>MONSIEUR ET MADAME</v>
          </cell>
          <cell r="D91" t="str">
            <v> BRASSECASSE</v>
          </cell>
          <cell r="F91" t="str">
            <v>30, avenue de Bellevue</v>
          </cell>
          <cell r="H91" t="str">
            <v>BOURG LA REINE</v>
          </cell>
          <cell r="I91">
            <v>92340</v>
          </cell>
        </row>
        <row r="92">
          <cell r="A92" t="str">
            <v>MADAME BRESSAN</v>
          </cell>
          <cell r="B92" t="str">
            <v>MADAME</v>
          </cell>
          <cell r="D92" t="str">
            <v> BRESSAN</v>
          </cell>
          <cell r="F92" t="str">
            <v>8, rue des Tilleuls</v>
          </cell>
          <cell r="H92" t="str">
            <v>BAZAINVILLE</v>
          </cell>
          <cell r="I92">
            <v>78550</v>
          </cell>
        </row>
        <row r="93">
          <cell r="A93" t="str">
            <v>MONSIEUR ET MADAME BRILHAC</v>
          </cell>
          <cell r="B93" t="str">
            <v>MONSIEUR ET MADAME</v>
          </cell>
          <cell r="D93" t="str">
            <v> BRILHAC</v>
          </cell>
          <cell r="F93" t="str">
            <v>9, chemin des Pimentières</v>
          </cell>
          <cell r="H93" t="str">
            <v>GAMBAIS</v>
          </cell>
          <cell r="I93">
            <v>78950</v>
          </cell>
        </row>
        <row r="94">
          <cell r="A94" t="str">
            <v>MADAME BRISSON</v>
          </cell>
          <cell r="B94" t="str">
            <v>MADAME</v>
          </cell>
          <cell r="D94" t="str">
            <v> BRISSON</v>
          </cell>
          <cell r="F94" t="str">
            <v>Chemin de Pimentières</v>
          </cell>
          <cell r="H94" t="str">
            <v>GAMBAIS</v>
          </cell>
          <cell r="I94">
            <v>78950</v>
          </cell>
        </row>
        <row r="95">
          <cell r="A95" t="str">
            <v>MONSIEUR ET MADAME BRODU</v>
          </cell>
          <cell r="B95" t="str">
            <v>MONSIEUR ET MADAME</v>
          </cell>
          <cell r="D95" t="str">
            <v> BRODU</v>
          </cell>
          <cell r="F95" t="str">
            <v>15, rue de Boissard</v>
          </cell>
          <cell r="H95" t="str">
            <v>GARANCIERES</v>
          </cell>
          <cell r="I95">
            <v>78890</v>
          </cell>
        </row>
        <row r="96">
          <cell r="A96" t="str">
            <v>MONSIEUR ET MADAME BRUHL</v>
          </cell>
          <cell r="B96" t="str">
            <v>MONSIEUR ET MADAME</v>
          </cell>
          <cell r="D96" t="str">
            <v> BRUHL</v>
          </cell>
          <cell r="F96" t="str">
            <v>26, route de Guignonville</v>
          </cell>
          <cell r="H96" t="str">
            <v>BAZAINVILLE</v>
          </cell>
          <cell r="I96">
            <v>78550</v>
          </cell>
        </row>
        <row r="97">
          <cell r="A97" t="str">
            <v>MADAME BRUNA</v>
          </cell>
          <cell r="B97" t="str">
            <v>MADAME</v>
          </cell>
          <cell r="D97" t="str">
            <v> BRUNA</v>
          </cell>
          <cell r="F97" t="str">
            <v>26, rue de Blanquefort</v>
          </cell>
          <cell r="H97" t="str">
            <v>ELANCOURT</v>
          </cell>
          <cell r="I97">
            <v>78990</v>
          </cell>
        </row>
        <row r="98">
          <cell r="A98" t="str">
            <v>MONSIEUR ET MADAME BUISSONNEAU</v>
          </cell>
          <cell r="B98" t="str">
            <v>MONSIEUR ET MADAME</v>
          </cell>
          <cell r="D98" t="str">
            <v> BUISSONNEAU</v>
          </cell>
          <cell r="F98" t="str">
            <v>5, route de la Petite Noue</v>
          </cell>
          <cell r="H98" t="str">
            <v>GROSROUVRE</v>
          </cell>
          <cell r="I98">
            <v>78490</v>
          </cell>
        </row>
        <row r="99">
          <cell r="A99" t="str">
            <v>MONSIEUR BENOIT DE CALMELS-PUNTIS</v>
          </cell>
          <cell r="B99" t="str">
            <v>MONSIEUR BENOIT DE</v>
          </cell>
          <cell r="D99" t="str">
            <v> CALMELS-PUNTIS</v>
          </cell>
          <cell r="F99" t="str">
            <v>14, rue de la Source</v>
          </cell>
          <cell r="H99" t="str">
            <v>ORGERUS</v>
          </cell>
          <cell r="I99">
            <v>78910</v>
          </cell>
        </row>
        <row r="100">
          <cell r="A100" t="str">
            <v>MONSIEUR ET MADAME CAMPION</v>
          </cell>
          <cell r="B100" t="str">
            <v>MONSIEUR ET MADAME</v>
          </cell>
          <cell r="D100" t="str">
            <v> CAMPION</v>
          </cell>
          <cell r="F100" t="str">
            <v>14, rue du Château Gaillard</v>
          </cell>
          <cell r="H100" t="str">
            <v>MONTFORT L'AMAURY</v>
          </cell>
          <cell r="I100">
            <v>78490</v>
          </cell>
        </row>
        <row r="101">
          <cell r="A101" t="str">
            <v>MADAME CANDAUDAP</v>
          </cell>
          <cell r="B101" t="str">
            <v>MADAME</v>
          </cell>
          <cell r="D101" t="str">
            <v> CANDAUDAP</v>
          </cell>
          <cell r="F101" t="str">
            <v>20, rue du 11 novembre</v>
          </cell>
          <cell r="H101" t="str">
            <v>HOUDAN</v>
          </cell>
          <cell r="I101">
            <v>78550</v>
          </cell>
        </row>
        <row r="102">
          <cell r="A102" t="str">
            <v>MONSIEUR ET MADAME CAPELIER</v>
          </cell>
          <cell r="B102" t="str">
            <v>MONSIEUR ET MADAME</v>
          </cell>
          <cell r="D102" t="str">
            <v> CAPELIER</v>
          </cell>
          <cell r="F102" t="str">
            <v>16, rue des Châtaigniers</v>
          </cell>
          <cell r="H102" t="str">
            <v>LA QUEUE LES YVELINES</v>
          </cell>
          <cell r="I102">
            <v>78490</v>
          </cell>
        </row>
        <row r="103">
          <cell r="A103" t="str">
            <v>MONSIEUR ET MADAME CAPELLE</v>
          </cell>
          <cell r="B103" t="str">
            <v>MONSIEUR ET MADAME</v>
          </cell>
          <cell r="D103" t="str">
            <v> CAPELLE</v>
          </cell>
          <cell r="E103" t="str">
            <v/>
          </cell>
          <cell r="F103" t="str">
            <v>3, rue Dollainville</v>
          </cell>
          <cell r="H103" t="str">
            <v>DANNEMARIE</v>
          </cell>
          <cell r="I103" t="str">
            <v>78550</v>
          </cell>
        </row>
        <row r="104">
          <cell r="A104" t="str">
            <v>MONSIEUR ET MADAME CARDELAIN</v>
          </cell>
          <cell r="B104" t="str">
            <v>MONSIEUR ET MADAME</v>
          </cell>
          <cell r="D104" t="str">
            <v> CARDELAIN</v>
          </cell>
          <cell r="F104" t="str">
            <v>16, rue de l'Etang</v>
          </cell>
          <cell r="H104" t="str">
            <v>MARLY LE ROI</v>
          </cell>
          <cell r="I104">
            <v>78160</v>
          </cell>
        </row>
        <row r="105">
          <cell r="A105" t="str">
            <v>MONSIEUR ET MADAME CARDENAUD</v>
          </cell>
          <cell r="B105" t="str">
            <v>MONSIEUR ET MADAME</v>
          </cell>
          <cell r="D105" t="str">
            <v> CARDENAUD</v>
          </cell>
          <cell r="F105" t="str">
            <v>18, impasse des Maillères</v>
          </cell>
          <cell r="H105" t="str">
            <v>ORGERUS</v>
          </cell>
          <cell r="I105">
            <v>78910</v>
          </cell>
        </row>
        <row r="106">
          <cell r="A106" t="str">
            <v>MONSIEUR ET MADAME CARRON</v>
          </cell>
          <cell r="B106" t="str">
            <v>MONSIEUR ET MADAME</v>
          </cell>
          <cell r="D106" t="str">
            <v> CARRON</v>
          </cell>
          <cell r="F106" t="str">
            <v>3, rue st Thibault</v>
          </cell>
          <cell r="H106" t="str">
            <v>GOUSSAINVILLE</v>
          </cell>
          <cell r="I106">
            <v>27410</v>
          </cell>
        </row>
        <row r="107">
          <cell r="A107" t="str">
            <v>MADAME CARROUE</v>
          </cell>
          <cell r="B107" t="str">
            <v>MADAME</v>
          </cell>
          <cell r="D107" t="str">
            <v> CARROUE</v>
          </cell>
          <cell r="E107" t="str">
            <v/>
          </cell>
          <cell r="F107" t="str">
            <v>10, imp. des Guillaumines</v>
          </cell>
          <cell r="H107" t="str">
            <v>BREVILLET</v>
          </cell>
          <cell r="I107" t="str">
            <v>17920</v>
          </cell>
        </row>
        <row r="108">
          <cell r="A108" t="str">
            <v>MADAME CARUELLE</v>
          </cell>
          <cell r="B108" t="str">
            <v>MADAME</v>
          </cell>
          <cell r="D108" t="str">
            <v> CARUELLE</v>
          </cell>
          <cell r="F108" t="str">
            <v>32, rue des Quatre Tilleuls</v>
          </cell>
          <cell r="G108" t="str">
            <v>La Forêt</v>
          </cell>
          <cell r="H108" t="str">
            <v>HOUDAN</v>
          </cell>
          <cell r="I108">
            <v>78550</v>
          </cell>
        </row>
        <row r="109">
          <cell r="A109" t="str">
            <v>MONSIEUR ET MADAME CAZAUDUMEC</v>
          </cell>
          <cell r="B109" t="str">
            <v>MONSIEUR ET MADAME</v>
          </cell>
          <cell r="D109" t="str">
            <v> CAZAUDUMEC</v>
          </cell>
          <cell r="F109" t="str">
            <v>6, rue de la Mare de Flou</v>
          </cell>
          <cell r="H109" t="str">
            <v>DANNEMARIE</v>
          </cell>
          <cell r="I109">
            <v>78550</v>
          </cell>
        </row>
        <row r="110">
          <cell r="A110" t="str">
            <v>MADAME CAZENEUVE</v>
          </cell>
          <cell r="B110" t="str">
            <v>MADAME</v>
          </cell>
          <cell r="D110" t="str">
            <v> CAZENEUVE</v>
          </cell>
          <cell r="E110" t="str">
            <v/>
          </cell>
          <cell r="F110" t="str">
            <v>52, rue des Vieilles Tuileries</v>
          </cell>
          <cell r="H110" t="str">
            <v>GAMBAIS</v>
          </cell>
          <cell r="I110" t="str">
            <v>78950</v>
          </cell>
        </row>
        <row r="111">
          <cell r="A111" t="str">
            <v>MONSIEUR CHAGNOT</v>
          </cell>
          <cell r="B111" t="str">
            <v>MONSIEUR</v>
          </cell>
          <cell r="D111" t="str">
            <v> CHAGNOT</v>
          </cell>
          <cell r="F111" t="str">
            <v>2 rue des Tilleuls</v>
          </cell>
          <cell r="H111" t="str">
            <v>BAZAINVILLE</v>
          </cell>
          <cell r="I111">
            <v>78550</v>
          </cell>
        </row>
        <row r="112">
          <cell r="A112" t="str">
            <v>MONSIEUR ET MADAME CHAIN</v>
          </cell>
          <cell r="B112" t="str">
            <v>MONSIEUR ET MADAME</v>
          </cell>
          <cell r="D112" t="str">
            <v> CHAIN</v>
          </cell>
          <cell r="F112" t="str">
            <v>8, rue des Plantes aux Moines</v>
          </cell>
          <cell r="H112" t="str">
            <v>AUFFREVILLE</v>
          </cell>
          <cell r="I112">
            <v>78930</v>
          </cell>
        </row>
        <row r="113">
          <cell r="A113" t="str">
            <v>MADAME CHALUMEAU</v>
          </cell>
          <cell r="B113" t="str">
            <v>MADAME</v>
          </cell>
          <cell r="D113" t="str">
            <v> CHALUMEAU</v>
          </cell>
          <cell r="F113" t="str">
            <v>16, route d'Orgerus</v>
          </cell>
          <cell r="H113" t="str">
            <v>BAZAINVILLE</v>
          </cell>
          <cell r="I113">
            <v>78550</v>
          </cell>
        </row>
        <row r="114">
          <cell r="A114" t="str">
            <v>MONSIEUR ET MADAME CHAMFOUR</v>
          </cell>
          <cell r="B114" t="str">
            <v>MONSIEUR ET MADAME</v>
          </cell>
          <cell r="D114" t="str">
            <v> CHAMFOUR</v>
          </cell>
          <cell r="E114" t="str">
            <v/>
          </cell>
          <cell r="F114" t="str">
            <v>CHATEAU DE VILLIERS LE MAHIEU</v>
          </cell>
          <cell r="H114" t="str">
            <v>VILLIERS LE MAHIEU</v>
          </cell>
          <cell r="I114" t="str">
            <v>78770</v>
          </cell>
        </row>
        <row r="115">
          <cell r="A115" t="str">
            <v>MONSIEUR CHANTREUIL</v>
          </cell>
          <cell r="B115" t="str">
            <v>MONSIEUR</v>
          </cell>
          <cell r="D115" t="str">
            <v> CHANTREUIL</v>
          </cell>
          <cell r="E115" t="str">
            <v/>
          </cell>
          <cell r="F115" t="str">
            <v>7, route du Breuil</v>
          </cell>
          <cell r="H115" t="str">
            <v>BAZAINVILLE</v>
          </cell>
          <cell r="I115" t="str">
            <v>78550</v>
          </cell>
        </row>
        <row r="116">
          <cell r="A116" t="str">
            <v>MONSIEUR ET MADAME CHAPAT</v>
          </cell>
          <cell r="B116" t="str">
            <v>MONSIEUR ET MADAME</v>
          </cell>
          <cell r="D116" t="str">
            <v> CHAPAT</v>
          </cell>
          <cell r="F116" t="str">
            <v>9, rue des Potiers</v>
          </cell>
          <cell r="H116" t="str">
            <v>BOUTIGNY PROUAIS</v>
          </cell>
          <cell r="I116">
            <v>28410</v>
          </cell>
        </row>
        <row r="117">
          <cell r="A117" t="str">
            <v>MADAME CHAPE</v>
          </cell>
          <cell r="B117" t="str">
            <v>MADAME</v>
          </cell>
          <cell r="D117" t="str">
            <v> CHAPE</v>
          </cell>
          <cell r="F117" t="str">
            <v>1, rue des Erables</v>
          </cell>
          <cell r="H117" t="str">
            <v>BAZAINVILLE</v>
          </cell>
          <cell r="I117">
            <v>78550</v>
          </cell>
        </row>
        <row r="118">
          <cell r="A118" t="str">
            <v>MADAME CHAPELLIER</v>
          </cell>
          <cell r="B118" t="str">
            <v>MADAME</v>
          </cell>
          <cell r="D118" t="str">
            <v> CHAPELLIER</v>
          </cell>
          <cell r="F118" t="str">
            <v>87, rue de Paris</v>
          </cell>
          <cell r="H118" t="str">
            <v>HOUDAN</v>
          </cell>
          <cell r="I118">
            <v>78550</v>
          </cell>
        </row>
        <row r="119">
          <cell r="A119" t="str">
            <v>MADAME CHAPILLON</v>
          </cell>
          <cell r="B119" t="str">
            <v>MADAME</v>
          </cell>
          <cell r="D119" t="str">
            <v> CHAPILLON</v>
          </cell>
          <cell r="F119" t="str">
            <v>2, rue des Clos de Bourgogne</v>
          </cell>
          <cell r="H119" t="str">
            <v>ORGERUS</v>
          </cell>
          <cell r="I119">
            <v>78910</v>
          </cell>
        </row>
        <row r="120">
          <cell r="A120" t="str">
            <v>MONSIEUR CHARBEAU</v>
          </cell>
          <cell r="B120" t="str">
            <v>MONSIEUR</v>
          </cell>
          <cell r="D120" t="str">
            <v> CHARBEAU</v>
          </cell>
          <cell r="E120" t="str">
            <v/>
          </cell>
          <cell r="F120" t="str">
            <v>16, rue de la Paix</v>
          </cell>
          <cell r="H120" t="str">
            <v>ORGERUS</v>
          </cell>
          <cell r="I120" t="str">
            <v>78910</v>
          </cell>
        </row>
        <row r="121">
          <cell r="A121" t="str">
            <v>MONSIEUR ET MADAME CHATAIN</v>
          </cell>
          <cell r="B121" t="str">
            <v>MONSIEUR ET MADAME</v>
          </cell>
          <cell r="D121" t="str">
            <v> CHATAIN</v>
          </cell>
          <cell r="F121" t="str">
            <v>7,rue Gilbert de Guingand</v>
          </cell>
          <cell r="H121" t="str">
            <v>VERSAILLES</v>
          </cell>
          <cell r="I121">
            <v>78000</v>
          </cell>
        </row>
        <row r="122">
          <cell r="A122" t="str">
            <v>MONSIEUR ET MADAME CHAUVELIERE</v>
          </cell>
          <cell r="B122" t="str">
            <v>MONSIEUR ET MADAME</v>
          </cell>
          <cell r="D122" t="str">
            <v> CHAUVELIERE</v>
          </cell>
          <cell r="F122" t="str">
            <v>10, rue de la Surie</v>
          </cell>
          <cell r="H122" t="str">
            <v>GROSROUVRE</v>
          </cell>
          <cell r="I122">
            <v>78490</v>
          </cell>
        </row>
        <row r="123">
          <cell r="A123" t="str">
            <v>MONSIEUR ET MADAME CHENEVIER</v>
          </cell>
          <cell r="B123" t="str">
            <v>MONSIEUR ET MADAME</v>
          </cell>
          <cell r="D123" t="str">
            <v> CHENEVIER</v>
          </cell>
          <cell r="F123" t="str">
            <v>15, rue de la Tannerie</v>
          </cell>
          <cell r="G123" t="str">
            <v>Le Boulay</v>
          </cell>
          <cell r="H123" t="str">
            <v>GAMBAIS</v>
          </cell>
          <cell r="I123">
            <v>78950</v>
          </cell>
        </row>
        <row r="124">
          <cell r="A124" t="str">
            <v>MONSIEUR JEAN-FRANCOIS CHEREAU</v>
          </cell>
          <cell r="B124" t="str">
            <v>MONSIEUR JEAN-FRANCOIS</v>
          </cell>
          <cell r="D124" t="str">
            <v> CHEREAU</v>
          </cell>
          <cell r="F124" t="str">
            <v>104, bd Rochechouart</v>
          </cell>
          <cell r="H124" t="str">
            <v>PARIS</v>
          </cell>
          <cell r="I124">
            <v>75018</v>
          </cell>
        </row>
        <row r="125">
          <cell r="A125" t="str">
            <v>MONSIEUR ET MADAME CHEVAL</v>
          </cell>
          <cell r="B125" t="str">
            <v>MONSIEUR ET MADAME</v>
          </cell>
          <cell r="D125" t="str">
            <v> CHEVAL</v>
          </cell>
          <cell r="F125" t="str">
            <v>135, bd Exelmans</v>
          </cell>
          <cell r="H125" t="str">
            <v>PARIS</v>
          </cell>
          <cell r="I125">
            <v>75016</v>
          </cell>
        </row>
        <row r="126">
          <cell r="A126" t="str">
            <v>MONSIEUR ET MADAME CHEVAL</v>
          </cell>
          <cell r="B126" t="str">
            <v>MONSIEUR ET MADAME</v>
          </cell>
          <cell r="D126" t="str">
            <v> CHEVAL</v>
          </cell>
          <cell r="G126" t="str">
            <v>5, route de la Petite Noue</v>
          </cell>
          <cell r="H126" t="str">
            <v>GROSROUVRE</v>
          </cell>
          <cell r="I126">
            <v>78490</v>
          </cell>
        </row>
        <row r="127">
          <cell r="A127" t="str">
            <v>MONSIEUR  CHEVAL</v>
          </cell>
          <cell r="B127" t="str">
            <v>MONSIEUR </v>
          </cell>
          <cell r="D127" t="str">
            <v> CHEVAL</v>
          </cell>
          <cell r="F127" t="str">
            <v>135, bd Exelmans</v>
          </cell>
          <cell r="H127" t="str">
            <v>PARIS</v>
          </cell>
          <cell r="I127">
            <v>75016</v>
          </cell>
        </row>
        <row r="128">
          <cell r="A128" t="str">
            <v>MONSIEUR ET MADAME CHEW</v>
          </cell>
          <cell r="B128" t="str">
            <v>MONSIEUR ET MADAME</v>
          </cell>
          <cell r="D128" t="str">
            <v> CHEW</v>
          </cell>
          <cell r="F128" t="str">
            <v>5, Grande Rue</v>
          </cell>
          <cell r="H128" t="str">
            <v>ABONDANT</v>
          </cell>
          <cell r="I128">
            <v>28570</v>
          </cell>
        </row>
        <row r="129">
          <cell r="A129" t="str">
            <v>MONSIEUR ET MADAME CLAUDE</v>
          </cell>
          <cell r="B129" t="str">
            <v>MONSIEUR ET MADAME</v>
          </cell>
          <cell r="D129" t="str">
            <v> CLAUDE</v>
          </cell>
          <cell r="F129" t="str">
            <v>43, Grande rue</v>
          </cell>
          <cell r="H129" t="str">
            <v>HARGEVILLE</v>
          </cell>
          <cell r="I129">
            <v>78790</v>
          </cell>
        </row>
        <row r="130">
          <cell r="A130" t="str">
            <v>MONSIEUR ET MADAME CLAUDE</v>
          </cell>
          <cell r="B130" t="str">
            <v>MONSIEUR ET MADAME</v>
          </cell>
          <cell r="D130" t="str">
            <v> CLAUDE</v>
          </cell>
          <cell r="F130" t="str">
            <v>43, Grande rue</v>
          </cell>
          <cell r="H130" t="str">
            <v>HARGEVILLE</v>
          </cell>
          <cell r="I130">
            <v>78790</v>
          </cell>
        </row>
        <row r="131">
          <cell r="A131" t="str">
            <v>MONSIEUR CLEMENT</v>
          </cell>
          <cell r="B131" t="str">
            <v>MONSIEUR</v>
          </cell>
          <cell r="D131" t="str">
            <v> CLEMENT</v>
          </cell>
          <cell r="F131" t="str">
            <v>1, rue du Chemin Vert</v>
          </cell>
          <cell r="H131" t="str">
            <v>MERE</v>
          </cell>
          <cell r="I131">
            <v>78490</v>
          </cell>
        </row>
        <row r="132">
          <cell r="A132" t="str">
            <v>MONSIEUR ET MADAME CLERT</v>
          </cell>
          <cell r="B132" t="str">
            <v>MONSIEUR ET MADAME</v>
          </cell>
          <cell r="D132" t="str">
            <v> CLERT</v>
          </cell>
          <cell r="F132" t="str">
            <v>16, rue de la Mare liseron</v>
          </cell>
          <cell r="H132" t="str">
            <v>FAVIERES</v>
          </cell>
          <cell r="I132">
            <v>78910</v>
          </cell>
        </row>
        <row r="133">
          <cell r="A133" t="str">
            <v>MADAME CLIQUE</v>
          </cell>
          <cell r="B133" t="str">
            <v>MADAME</v>
          </cell>
          <cell r="D133" t="str">
            <v> CLIQUE</v>
          </cell>
          <cell r="F133" t="str">
            <v>160, rue des Fleurs</v>
          </cell>
          <cell r="H133" t="str">
            <v>HOUDAN</v>
          </cell>
          <cell r="I133">
            <v>78550</v>
          </cell>
        </row>
        <row r="134">
          <cell r="A134" t="str">
            <v>SOCIETE CLOTURES DES PONTS QUENTIN SNC</v>
          </cell>
          <cell r="B134" t="str">
            <v>SOCIETE</v>
          </cell>
          <cell r="D134" t="str">
            <v> CLOTURES DES PONTS QUENTIN SNC</v>
          </cell>
          <cell r="F134" t="str">
            <v>3, rue de l'église</v>
          </cell>
          <cell r="H134" t="str">
            <v>GAMBAISEUIL</v>
          </cell>
          <cell r="I134">
            <v>78490</v>
          </cell>
        </row>
        <row r="135">
          <cell r="A135" t="str">
            <v>MADAME  COANTIEC</v>
          </cell>
          <cell r="B135" t="str">
            <v>MADAME </v>
          </cell>
          <cell r="D135" t="str">
            <v> COANTIEC</v>
          </cell>
          <cell r="F135" t="str">
            <v>Chemin des Sablons</v>
          </cell>
          <cell r="H135" t="str">
            <v>GALLUIS</v>
          </cell>
          <cell r="I135">
            <v>78490</v>
          </cell>
        </row>
        <row r="136">
          <cell r="A136" t="str">
            <v>SOCIETE COFIDAREX</v>
          </cell>
          <cell r="B136" t="str">
            <v>SOCIETE</v>
          </cell>
          <cell r="D136" t="str">
            <v> COFIDAREX</v>
          </cell>
          <cell r="F136" t="str">
            <v>22, Grande-rue</v>
          </cell>
          <cell r="H136" t="str">
            <v>LES MESNULS</v>
          </cell>
          <cell r="I136">
            <v>78490</v>
          </cell>
        </row>
        <row r="137">
          <cell r="A137" t="str">
            <v>SOCIETE COGEPAR</v>
          </cell>
          <cell r="B137" t="str">
            <v>SOCIETE</v>
          </cell>
          <cell r="D137" t="str">
            <v> COGEPAR</v>
          </cell>
          <cell r="F137" t="str">
            <v>Monsieur l'Hermite</v>
          </cell>
          <cell r="G137" t="str">
            <v>99, avenue du Roule</v>
          </cell>
          <cell r="H137" t="str">
            <v>NEUILLY SUR SEINE</v>
          </cell>
          <cell r="I137">
            <v>92200</v>
          </cell>
        </row>
        <row r="138">
          <cell r="A138" t="str">
            <v>MADAME COLLEU</v>
          </cell>
          <cell r="B138" t="str">
            <v>MADAME</v>
          </cell>
          <cell r="D138" t="str">
            <v> COLLEU</v>
          </cell>
          <cell r="F138" t="str">
            <v>8, route de Rambouillet</v>
          </cell>
          <cell r="H138" t="str">
            <v>MAULETTE</v>
          </cell>
          <cell r="I138">
            <v>78550</v>
          </cell>
        </row>
        <row r="139">
          <cell r="A139" t="str">
            <v>MADAME COLLEU</v>
          </cell>
          <cell r="B139" t="str">
            <v>MADAME</v>
          </cell>
          <cell r="D139" t="str">
            <v> COLLEU</v>
          </cell>
          <cell r="F139" t="str">
            <v>8, route de Rambouillet</v>
          </cell>
          <cell r="H139" t="str">
            <v>MAULETTE</v>
          </cell>
          <cell r="I139">
            <v>78550</v>
          </cell>
        </row>
        <row r="140">
          <cell r="A140" t="str">
            <v>MADAME CHRISTINE COLLIOT</v>
          </cell>
          <cell r="B140" t="str">
            <v>MADAME CHRISTINE</v>
          </cell>
          <cell r="D140" t="str">
            <v> COLLIOT</v>
          </cell>
          <cell r="F140" t="str">
            <v>59, route de Perdreauville</v>
          </cell>
          <cell r="H140" t="str">
            <v>GAMBAIS</v>
          </cell>
          <cell r="I140">
            <v>78950</v>
          </cell>
        </row>
        <row r="141">
          <cell r="A141" t="str">
            <v>MONSIEUR ET MADAME COLOMBIER</v>
          </cell>
          <cell r="B141" t="str">
            <v>MONSIEUR ET MADAME</v>
          </cell>
          <cell r="D141" t="str">
            <v> COLOMBIER</v>
          </cell>
          <cell r="E141" t="str">
            <v/>
          </cell>
          <cell r="F141" t="str">
            <v>6, rue Désiré le Pringent</v>
          </cell>
          <cell r="H141" t="str">
            <v>MERE</v>
          </cell>
          <cell r="I141" t="str">
            <v>78490</v>
          </cell>
        </row>
        <row r="142">
          <cell r="A142" t="str">
            <v>SOCIETE  COMME A LA MAISON</v>
          </cell>
          <cell r="B142" t="str">
            <v>SOCIETE </v>
          </cell>
          <cell r="D142" t="str">
            <v> COMME A LA MAISON</v>
          </cell>
          <cell r="F142" t="str">
            <v>Monsieur et Madame AZOULAY</v>
          </cell>
          <cell r="G142" t="str">
            <v>10 bis, rue des Templiers</v>
          </cell>
          <cell r="H142" t="str">
            <v>LE TREMBLAY SUR MAULDRE</v>
          </cell>
          <cell r="I142">
            <v>78490</v>
          </cell>
        </row>
        <row r="143">
          <cell r="A143" t="str">
            <v>MONSIEUR ET MADAME CORMIER</v>
          </cell>
          <cell r="B143" t="str">
            <v>MONSIEUR ET MADAME</v>
          </cell>
          <cell r="D143" t="str">
            <v> CORMIER</v>
          </cell>
          <cell r="F143" t="str">
            <v>2 allée du Ru Fleuri</v>
          </cell>
          <cell r="H143" t="str">
            <v>ORGERUS</v>
          </cell>
          <cell r="I143">
            <v>78910</v>
          </cell>
        </row>
        <row r="144">
          <cell r="A144" t="str">
            <v>MONSIEUR COTREL</v>
          </cell>
          <cell r="B144" t="str">
            <v>MONSIEUR</v>
          </cell>
          <cell r="D144" t="str">
            <v> COTREL</v>
          </cell>
          <cell r="F144" t="str">
            <v>14, rue des Moulins</v>
          </cell>
          <cell r="H144" t="str">
            <v>BOISSY SANS AVOIR</v>
          </cell>
          <cell r="I144">
            <v>78490</v>
          </cell>
        </row>
        <row r="145">
          <cell r="A145" t="str">
            <v> MADAME COUILLABIN</v>
          </cell>
          <cell r="B145" t="str">
            <v> MADAME</v>
          </cell>
          <cell r="D145" t="str">
            <v> COUILLABIN</v>
          </cell>
          <cell r="E145" t="str">
            <v/>
          </cell>
          <cell r="F145" t="str">
            <v>78bis, route de St Nom</v>
          </cell>
          <cell r="H145" t="str">
            <v>L'ETANG LA VILLE</v>
          </cell>
          <cell r="I145" t="str">
            <v>78620</v>
          </cell>
        </row>
        <row r="146">
          <cell r="A146" t="str">
            <v>MONSIEUR ET MADAME COUPEZ</v>
          </cell>
          <cell r="B146" t="str">
            <v>MONSIEUR ET MADAME</v>
          </cell>
          <cell r="D146" t="str">
            <v> COUPEZ</v>
          </cell>
          <cell r="F146" t="str">
            <v>8, impasse des Gendarmes</v>
          </cell>
          <cell r="H146" t="str">
            <v>VERSAILLES</v>
          </cell>
          <cell r="I146">
            <v>78000</v>
          </cell>
        </row>
        <row r="147">
          <cell r="A147" t="str">
            <v>MONSIEUR COURAU</v>
          </cell>
          <cell r="B147" t="str">
            <v>MONSIEUR</v>
          </cell>
          <cell r="D147" t="str">
            <v> COURAU</v>
          </cell>
          <cell r="F147" t="str">
            <v>22, avenues Jean Jaurès</v>
          </cell>
          <cell r="H147" t="str">
            <v>VERSAILLES</v>
          </cell>
          <cell r="I147">
            <v>78000</v>
          </cell>
        </row>
        <row r="148">
          <cell r="A148" t="str">
            <v>MONSIEUR ET MADAME COURTIN</v>
          </cell>
          <cell r="B148" t="str">
            <v>MONSIEUR ET MADAME</v>
          </cell>
          <cell r="D148" t="str">
            <v> COURTIN</v>
          </cell>
          <cell r="F148" t="str">
            <v>17 rue des Clos de Bourgogne</v>
          </cell>
          <cell r="H148" t="str">
            <v>ORGERUS</v>
          </cell>
          <cell r="I148">
            <v>78910</v>
          </cell>
        </row>
        <row r="149">
          <cell r="A149" t="str">
            <v>MONSIEUR ET MADAME JEAN CROCHEMORE</v>
          </cell>
          <cell r="B149" t="str">
            <v>MONSIEUR ET MADAME JEAN</v>
          </cell>
          <cell r="D149" t="str">
            <v> CROCHEMORE</v>
          </cell>
          <cell r="F149" t="str">
            <v>KERANGUENOU N°40</v>
          </cell>
          <cell r="H149" t="str">
            <v>NEVEZ</v>
          </cell>
          <cell r="I149">
            <v>29920</v>
          </cell>
        </row>
        <row r="150">
          <cell r="A150" t="str">
            <v>MONSIEUR ET MADAME CRUMPTON</v>
          </cell>
          <cell r="B150" t="str">
            <v>MONSIEUR ET MADAME</v>
          </cell>
          <cell r="D150" t="str">
            <v> CRUMPTON</v>
          </cell>
          <cell r="G150" t="str">
            <v>1bis, rue Montbuzy</v>
          </cell>
          <cell r="H150" t="str">
            <v>BOISSY SANS AVOIR</v>
          </cell>
          <cell r="I150">
            <v>78490</v>
          </cell>
        </row>
        <row r="151">
          <cell r="B151" t="str">
            <v>MONSIEUR</v>
          </cell>
          <cell r="D151" t="str">
            <v> CULLIN</v>
          </cell>
          <cell r="F151" t="str">
            <v>6, rue Béjot</v>
          </cell>
          <cell r="H151" t="str">
            <v>MILLEMONT</v>
          </cell>
          <cell r="I151">
            <v>78490</v>
          </cell>
        </row>
        <row r="152">
          <cell r="A152" t="str">
            <v>MONSIEUR ET MADAME JOSE DAILLET</v>
          </cell>
          <cell r="B152" t="str">
            <v>MONSIEUR ET MADAME JOSE</v>
          </cell>
          <cell r="D152" t="str">
            <v> DAILLET</v>
          </cell>
          <cell r="F152" t="str">
            <v>5, rue des Coricornes</v>
          </cell>
          <cell r="H152" t="str">
            <v>ROUVRE</v>
          </cell>
          <cell r="I152">
            <v>28280</v>
          </cell>
        </row>
        <row r="153">
          <cell r="A153" t="str">
            <v>MADAME DAIZEY</v>
          </cell>
          <cell r="B153" t="str">
            <v>MADAME</v>
          </cell>
          <cell r="D153" t="str">
            <v> DAIZEY</v>
          </cell>
          <cell r="F153" t="str">
            <v>20, rue des Fosses Rouges</v>
          </cell>
          <cell r="H153" t="str">
            <v>GAMBAIS</v>
          </cell>
          <cell r="I153">
            <v>78950</v>
          </cell>
        </row>
        <row r="154">
          <cell r="A154" t="str">
            <v>MONSIEUR ET MADAME DAL ZUFFO</v>
          </cell>
          <cell r="B154" t="str">
            <v>MONSIEUR ET MADAME</v>
          </cell>
          <cell r="D154" t="str">
            <v> DAL ZUFFO</v>
          </cell>
          <cell r="F154" t="str">
            <v>11, rue du Bois</v>
          </cell>
          <cell r="H154" t="str">
            <v>ORGERUS</v>
          </cell>
          <cell r="I154">
            <v>78910</v>
          </cell>
        </row>
        <row r="155">
          <cell r="A155" t="str">
            <v>MADAME DALMAU</v>
          </cell>
          <cell r="B155" t="str">
            <v>MADAME</v>
          </cell>
          <cell r="D155" t="str">
            <v> DALMAU</v>
          </cell>
          <cell r="F155" t="str">
            <v>6, rue St Thibault</v>
          </cell>
          <cell r="H155" t="str">
            <v>CROTH</v>
          </cell>
          <cell r="I155">
            <v>27530</v>
          </cell>
        </row>
        <row r="156">
          <cell r="A156" t="str">
            <v>MONSIEUR ET MADAME DAMIOT</v>
          </cell>
          <cell r="B156" t="str">
            <v>MONSIEUR ET MADAME</v>
          </cell>
          <cell r="D156" t="str">
            <v> DAMIOT</v>
          </cell>
          <cell r="F156" t="str">
            <v>1ter, rue Montbuzy</v>
          </cell>
          <cell r="H156" t="str">
            <v>BOISSY SANS AVOIR</v>
          </cell>
          <cell r="I156">
            <v>78490</v>
          </cell>
        </row>
        <row r="157">
          <cell r="A157" t="str">
            <v>MONSIEUR ET MADAME DAMOUR</v>
          </cell>
          <cell r="B157" t="str">
            <v>MONSIEUR ET MADAME</v>
          </cell>
          <cell r="D157" t="str">
            <v> DAMOUR</v>
          </cell>
          <cell r="E157" t="str">
            <v/>
          </cell>
          <cell r="F157" t="str">
            <v>4, chemin de la Butte Hereau</v>
          </cell>
          <cell r="G157" t="str">
            <v>L'Epinette</v>
          </cell>
          <cell r="H157" t="str">
            <v>LA HAUTE VILLE</v>
          </cell>
          <cell r="I157" t="str">
            <v>78113</v>
          </cell>
        </row>
        <row r="158">
          <cell r="A158" t="str">
            <v>MONSIEUR ET MADAME DANIEL</v>
          </cell>
          <cell r="B158" t="str">
            <v>MONSIEUR ET MADAME</v>
          </cell>
          <cell r="D158" t="str">
            <v> DANIEL</v>
          </cell>
          <cell r="F158" t="str">
            <v>Domaine de la Forêt</v>
          </cell>
          <cell r="H158" t="str">
            <v>MONTFORT L'AMAURY</v>
          </cell>
          <cell r="I158">
            <v>78490</v>
          </cell>
        </row>
        <row r="159">
          <cell r="A159" t="str">
            <v>MONSIEUR ET MADAME DANNEPOND</v>
          </cell>
          <cell r="B159" t="str">
            <v>MONSIEUR ET MADAME</v>
          </cell>
          <cell r="D159" t="str">
            <v> DANNEPOND</v>
          </cell>
          <cell r="F159" t="str">
            <v>129, route de St Germain</v>
          </cell>
          <cell r="H159" t="str">
            <v>NEAUPHLE LE CHÂTEAU</v>
          </cell>
          <cell r="I159">
            <v>78640</v>
          </cell>
        </row>
        <row r="160">
          <cell r="A160" t="str">
            <v>MONSIEUR ET MADAME DAOUT</v>
          </cell>
          <cell r="B160" t="str">
            <v>MONSIEUR ET MADAME</v>
          </cell>
          <cell r="D160" t="str">
            <v> DAOUT</v>
          </cell>
          <cell r="F160" t="str">
            <v>39, avenue du Général de Gaulle</v>
          </cell>
          <cell r="H160" t="str">
            <v>MERE</v>
          </cell>
          <cell r="I160">
            <v>78490</v>
          </cell>
        </row>
        <row r="161">
          <cell r="A161" t="str">
            <v>MONSIEUR ET MADAME DARKRIM</v>
          </cell>
          <cell r="B161" t="str">
            <v>MONSIEUR ET MADAME</v>
          </cell>
          <cell r="D161" t="str">
            <v> DARKRIM</v>
          </cell>
          <cell r="F161" t="str">
            <v>65, rue de la Jusice</v>
          </cell>
          <cell r="H161" t="str">
            <v>ROSNY SUR SEINE</v>
          </cell>
          <cell r="I161">
            <v>78710</v>
          </cell>
        </row>
        <row r="162">
          <cell r="A162" t="str">
            <v>MADAME DASILVA</v>
          </cell>
          <cell r="B162" t="str">
            <v>MADAME</v>
          </cell>
          <cell r="D162" t="str">
            <v> DASILVA</v>
          </cell>
          <cell r="F162" t="str">
            <v>9, rue du Prieuré</v>
          </cell>
          <cell r="H162" t="str">
            <v>BAZAINVILLE</v>
          </cell>
          <cell r="I162">
            <v>78550</v>
          </cell>
        </row>
        <row r="163">
          <cell r="A163" t="str">
            <v>MONSIEUR ET MADAME DAVID-WEILL</v>
          </cell>
          <cell r="B163" t="str">
            <v>MONSIEUR ET MADAME</v>
          </cell>
          <cell r="D163" t="str">
            <v> DAVID-WEILL</v>
          </cell>
          <cell r="F163" t="str">
            <v>Domaine de Vitry</v>
          </cell>
          <cell r="G163" t="str">
            <v>Allée de Vitry</v>
          </cell>
          <cell r="H163" t="str">
            <v>GAMBAIS</v>
          </cell>
          <cell r="I163">
            <v>78950</v>
          </cell>
        </row>
        <row r="164">
          <cell r="A164" t="str">
            <v>MADAME MARTINE DEBROCK</v>
          </cell>
          <cell r="B164" t="str">
            <v>MADAME MARTINE</v>
          </cell>
          <cell r="D164" t="str">
            <v> DEBROCK</v>
          </cell>
          <cell r="F164" t="str">
            <v>14, bd Barbès</v>
          </cell>
          <cell r="H164" t="str">
            <v>PARIS</v>
          </cell>
          <cell r="I164">
            <v>75018</v>
          </cell>
        </row>
        <row r="165">
          <cell r="A165" t="str">
            <v>MONSIEUR ET MADAME  DEBROCK</v>
          </cell>
          <cell r="B165" t="str">
            <v>MONSIEUR ET MADAME </v>
          </cell>
          <cell r="D165" t="str">
            <v> DEBROCK</v>
          </cell>
          <cell r="F165" t="str">
            <v>Chemin de Malassis</v>
          </cell>
          <cell r="H165" t="str">
            <v>BAZAINVILLE</v>
          </cell>
          <cell r="I165">
            <v>78550</v>
          </cell>
        </row>
        <row r="166">
          <cell r="A166" t="str">
            <v>MONSIEUR ET MADAME DECAMPS</v>
          </cell>
          <cell r="B166" t="str">
            <v>MONSIEUR ET MADAME</v>
          </cell>
          <cell r="D166" t="str">
            <v> DECAMPS</v>
          </cell>
          <cell r="F166" t="str">
            <v>11, grande-rue</v>
          </cell>
          <cell r="H166" t="str">
            <v>TACOIGNIERES</v>
          </cell>
          <cell r="I166">
            <v>78910</v>
          </cell>
        </row>
        <row r="167">
          <cell r="A167" t="str">
            <v>MADAME DECHASEAUX</v>
          </cell>
          <cell r="B167" t="str">
            <v>MADAME</v>
          </cell>
          <cell r="D167" t="str">
            <v> DECHASEAUX</v>
          </cell>
          <cell r="F167" t="str">
            <v>9, rue de la Gare</v>
          </cell>
          <cell r="H167" t="str">
            <v>TACOIGNERES</v>
          </cell>
          <cell r="I167">
            <v>78910</v>
          </cell>
        </row>
        <row r="168">
          <cell r="A168" t="str">
            <v>MONSIEUR ET MADAME GERARD DEISS</v>
          </cell>
          <cell r="B168" t="str">
            <v>MONSIEUR ET MADAME</v>
          </cell>
          <cell r="D168" t="str">
            <v> DEISS</v>
          </cell>
          <cell r="E168" t="str">
            <v/>
          </cell>
          <cell r="F168" t="str">
            <v>VILLA MOLIE, 
Via Melinotto,1 (uni)</v>
          </cell>
          <cell r="G168" t="str">
            <v> I  16156 GENOVA</v>
          </cell>
          <cell r="I168" t="str">
            <v>ITALIA </v>
          </cell>
        </row>
        <row r="169">
          <cell r="A169" t="str">
            <v>MONSIEUR ET MADAME DEISS</v>
          </cell>
          <cell r="B169" t="str">
            <v>MONSIEUR ET MADAME</v>
          </cell>
          <cell r="D169" t="str">
            <v> DEISS</v>
          </cell>
          <cell r="F169" t="str">
            <v>16, rue de la Marre Chantreuil</v>
          </cell>
          <cell r="H169" t="str">
            <v>MERE</v>
          </cell>
          <cell r="I169">
            <v>78490</v>
          </cell>
        </row>
        <row r="170">
          <cell r="A170" t="str">
            <v>MONSIEUR ET MADAME DELAGE</v>
          </cell>
          <cell r="B170" t="str">
            <v>MONSIEUR ET MADAME</v>
          </cell>
          <cell r="D170" t="str">
            <v> DELAGE</v>
          </cell>
          <cell r="E170" t="str">
            <v/>
          </cell>
          <cell r="F170" t="str">
            <v>12, rue des Flambertins</v>
          </cell>
          <cell r="H170" t="str">
            <v>CRESPIERES</v>
          </cell>
          <cell r="I170" t="str">
            <v>78121</v>
          </cell>
        </row>
        <row r="171">
          <cell r="A171" t="str">
            <v>MONSIEUR ROMAIN DELAISSE</v>
          </cell>
          <cell r="B171" t="str">
            <v>MONSIEUR ROMAIN</v>
          </cell>
          <cell r="D171" t="str">
            <v> DELAISSE</v>
          </cell>
          <cell r="F171" t="str">
            <v>8, rue Picot</v>
          </cell>
          <cell r="H171" t="str">
            <v>ROUVRES</v>
          </cell>
          <cell r="I171">
            <v>28260</v>
          </cell>
        </row>
        <row r="172">
          <cell r="A172" t="str">
            <v>MONSIEUR DELAUTRE</v>
          </cell>
          <cell r="B172" t="str">
            <v>MONSIEUR</v>
          </cell>
          <cell r="D172" t="str">
            <v> DELAUTRE</v>
          </cell>
          <cell r="F172" t="str">
            <v>18 rue du Pré Joli</v>
          </cell>
          <cell r="H172" t="str">
            <v>GAMBAIS</v>
          </cell>
          <cell r="I172">
            <v>78950</v>
          </cell>
        </row>
        <row r="173">
          <cell r="A173" t="str">
            <v>MONSIEUR ET MADAME DELEBECQUE</v>
          </cell>
          <cell r="B173" t="str">
            <v>MONSIEUR ET MADAME</v>
          </cell>
          <cell r="D173" t="str">
            <v> DELEBECQUE</v>
          </cell>
          <cell r="E173" t="str">
            <v/>
          </cell>
          <cell r="F173" t="str">
            <v>6, rue Magellan</v>
          </cell>
          <cell r="H173" t="str">
            <v>PARIS</v>
          </cell>
          <cell r="I173" t="str">
            <v>75008</v>
          </cell>
        </row>
        <row r="174">
          <cell r="A174" t="str">
            <v>MONSIEUR ET MADAME DELEZENNE</v>
          </cell>
          <cell r="B174" t="str">
            <v>MONSIEUR ET MADAME</v>
          </cell>
          <cell r="D174" t="str">
            <v> DELEZENNE</v>
          </cell>
          <cell r="F174" t="str">
            <v>11, rue des Novales</v>
          </cell>
          <cell r="H174" t="str">
            <v>GAMBAIS</v>
          </cell>
          <cell r="I174">
            <v>78950</v>
          </cell>
        </row>
        <row r="175">
          <cell r="A175" t="str">
            <v>MADAME DELLA-VALLE</v>
          </cell>
          <cell r="B175" t="str">
            <v>MADAME</v>
          </cell>
          <cell r="D175" t="str">
            <v> DELLA-VALLE</v>
          </cell>
          <cell r="F175" t="str">
            <v>53, avenue de Neuville</v>
          </cell>
          <cell r="H175" t="str">
            <v>GAMBAIS</v>
          </cell>
          <cell r="I175">
            <v>78850</v>
          </cell>
        </row>
        <row r="176">
          <cell r="A176" t="str">
            <v>MONSIEUR JEAN DELNORD</v>
          </cell>
          <cell r="B176" t="str">
            <v>MONSIEUR JEAN</v>
          </cell>
          <cell r="D176" t="str">
            <v> DELNORD</v>
          </cell>
          <cell r="F176" t="str">
            <v>11, res. De l'Isle au Poete</v>
          </cell>
          <cell r="H176" t="str">
            <v>DREUX</v>
          </cell>
          <cell r="I176">
            <v>28100</v>
          </cell>
        </row>
        <row r="177">
          <cell r="A177" t="str">
            <v>MONSIEUR ET MADAME DELPIERRE</v>
          </cell>
          <cell r="B177" t="str">
            <v>MONSIEUR ET MADAME</v>
          </cell>
          <cell r="D177" t="str">
            <v> DELPIERRE</v>
          </cell>
          <cell r="F177" t="str">
            <v>2, rue de la Croix de Barre</v>
          </cell>
          <cell r="H177" t="str">
            <v>RICHEBOURG</v>
          </cell>
          <cell r="I177">
            <v>78550</v>
          </cell>
        </row>
        <row r="178">
          <cell r="A178" t="str">
            <v>MADAME  DELRIEU</v>
          </cell>
          <cell r="B178" t="str">
            <v>MADAME </v>
          </cell>
          <cell r="D178" t="str">
            <v> DELRIEU</v>
          </cell>
          <cell r="E178" t="str">
            <v/>
          </cell>
          <cell r="F178" t="str">
            <v>24, le Coudray</v>
          </cell>
          <cell r="H178" t="str">
            <v>ST LUBIN DE LA HAYE</v>
          </cell>
          <cell r="I178" t="str">
            <v>28410</v>
          </cell>
        </row>
        <row r="179">
          <cell r="A179" t="str">
            <v>MONSIEUR DELTETE</v>
          </cell>
          <cell r="B179" t="str">
            <v>MONSIEUR</v>
          </cell>
          <cell r="D179" t="str">
            <v> DELTETE</v>
          </cell>
          <cell r="F179" t="str">
            <v>36, rue du Pontel</v>
          </cell>
          <cell r="H179" t="str">
            <v>JOUARS PONTCHARTRAIN</v>
          </cell>
          <cell r="I179">
            <v>78760</v>
          </cell>
        </row>
        <row r="180">
          <cell r="A180" t="str">
            <v>ENTREPRISE PATRICE DEMENAIS</v>
          </cell>
          <cell r="B180" t="str">
            <v>ENTREPRISE PATRICE</v>
          </cell>
          <cell r="D180" t="str">
            <v> DEMENAIS</v>
          </cell>
          <cell r="F180" t="str">
            <v>5, chemin de la Garenne</v>
          </cell>
          <cell r="H180" t="str">
            <v>BAZAINVILLE</v>
          </cell>
          <cell r="I180">
            <v>78550</v>
          </cell>
        </row>
        <row r="181">
          <cell r="A181" t="str">
            <v>MONSIEUR ET MADAME DEOTTO</v>
          </cell>
          <cell r="B181" t="str">
            <v>MONSIEUR ET MADAME</v>
          </cell>
          <cell r="D181" t="str">
            <v> DEOTTO</v>
          </cell>
          <cell r="F181" t="str">
            <v>26, sente aux Anes</v>
          </cell>
          <cell r="H181" t="str">
            <v>GAMBAIS</v>
          </cell>
          <cell r="I181">
            <v>78950</v>
          </cell>
        </row>
        <row r="182">
          <cell r="A182" t="str">
            <v>INDIVISION  DERBANNE</v>
          </cell>
          <cell r="B182" t="str">
            <v>INDIVISION </v>
          </cell>
          <cell r="D182" t="str">
            <v> DERBANNE</v>
          </cell>
          <cell r="F182" t="str">
            <v>25, rue du château Trompette</v>
          </cell>
          <cell r="H182" t="str">
            <v>GAMBAIS</v>
          </cell>
          <cell r="I182" t="str">
            <v>78950</v>
          </cell>
        </row>
        <row r="183">
          <cell r="A183" t="str">
            <v>MADAME  DERICK</v>
          </cell>
          <cell r="B183" t="str">
            <v>MADAME </v>
          </cell>
          <cell r="D183" t="str">
            <v> DERICK</v>
          </cell>
          <cell r="F183" t="str">
            <v>2, rue de la Fromagerie</v>
          </cell>
          <cell r="G183" t="str">
            <v>La Haye</v>
          </cell>
          <cell r="H183" t="str">
            <v>ST LUBIN DE LA HAYE</v>
          </cell>
          <cell r="I183">
            <v>28410</v>
          </cell>
        </row>
        <row r="184">
          <cell r="A184" t="str">
            <v>MADAME DERICK</v>
          </cell>
          <cell r="B184" t="str">
            <v>MADAME</v>
          </cell>
          <cell r="D184" t="str">
            <v> DERICK</v>
          </cell>
          <cell r="F184" t="str">
            <v>2, rue de la Fromagerie</v>
          </cell>
          <cell r="G184" t="str">
            <v>La Haye</v>
          </cell>
          <cell r="H184" t="str">
            <v>ST LUBIN DE LA HAYE</v>
          </cell>
          <cell r="I184">
            <v>28410</v>
          </cell>
        </row>
        <row r="185">
          <cell r="A185" t="str">
            <v>MONSIEUR ET MADAME DESLIS</v>
          </cell>
          <cell r="B185" t="str">
            <v>MONSIEUR ET MADAME</v>
          </cell>
          <cell r="D185" t="str">
            <v> DESLIS</v>
          </cell>
          <cell r="F185" t="str">
            <v>38, rue des Champs</v>
          </cell>
          <cell r="H185" t="str">
            <v>LES MESNULS</v>
          </cell>
          <cell r="I185">
            <v>78490</v>
          </cell>
        </row>
        <row r="186">
          <cell r="A186" t="str">
            <v>MONSIEUR  DESSENS</v>
          </cell>
          <cell r="B186" t="str">
            <v>MONSIEUR </v>
          </cell>
          <cell r="D186" t="str">
            <v> DESSENS</v>
          </cell>
          <cell r="G186" t="str">
            <v>17, rue de la Gare</v>
          </cell>
          <cell r="H186" t="str">
            <v>TACOIGNIERES</v>
          </cell>
          <cell r="I186">
            <v>78910</v>
          </cell>
        </row>
        <row r="187">
          <cell r="A187" t="str">
            <v>MONSIEUR ET MADAME DEU</v>
          </cell>
          <cell r="B187" t="str">
            <v>MONSIEUR ET MADAME</v>
          </cell>
          <cell r="D187" t="str">
            <v> DEU</v>
          </cell>
          <cell r="F187" t="str">
            <v>2, rue de la Couture</v>
          </cell>
          <cell r="H187" t="str">
            <v>RICHEBOURG</v>
          </cell>
          <cell r="I187">
            <v>78550</v>
          </cell>
        </row>
        <row r="188">
          <cell r="A188" t="str">
            <v>MONSIEUR DEVE</v>
          </cell>
          <cell r="B188" t="str">
            <v>MONSIEUR</v>
          </cell>
          <cell r="D188" t="str">
            <v> DEVE</v>
          </cell>
          <cell r="E188" t="str">
            <v/>
          </cell>
          <cell r="F188" t="str">
            <v>4, rue de l'Etrier</v>
          </cell>
          <cell r="H188" t="str">
            <v>RAMBOUILLET</v>
          </cell>
          <cell r="I188" t="str">
            <v>78120</v>
          </cell>
        </row>
        <row r="189">
          <cell r="A189" t="str">
            <v>MADAME DEVOIZE</v>
          </cell>
          <cell r="B189" t="str">
            <v>MADAME</v>
          </cell>
          <cell r="D189" t="str">
            <v> DEVOIZE</v>
          </cell>
          <cell r="F189" t="str">
            <v>22 grande rue</v>
          </cell>
          <cell r="H189" t="str">
            <v>MARCQ</v>
          </cell>
          <cell r="I189">
            <v>78770</v>
          </cell>
        </row>
        <row r="190">
          <cell r="A190" t="str">
            <v>MADAME DEWAT</v>
          </cell>
          <cell r="B190" t="str">
            <v>MADAME</v>
          </cell>
          <cell r="D190" t="str">
            <v> DEWAT</v>
          </cell>
          <cell r="F190" t="str">
            <v>16 bis rue du Réservoir</v>
          </cell>
          <cell r="H190" t="str">
            <v>OSNY</v>
          </cell>
          <cell r="I190">
            <v>95520</v>
          </cell>
        </row>
        <row r="191">
          <cell r="A191" t="str">
            <v>MADAME DI FRANCESCO</v>
          </cell>
          <cell r="B191" t="str">
            <v>MADAME</v>
          </cell>
          <cell r="D191" t="str">
            <v> DI FRANCESCO</v>
          </cell>
          <cell r="F191" t="str">
            <v>25, rue de la Vesgre</v>
          </cell>
          <cell r="H191" t="str">
            <v>HOUDAN</v>
          </cell>
          <cell r="I191">
            <v>78550</v>
          </cell>
        </row>
        <row r="192">
          <cell r="A192" t="str">
            <v>MONSIEUR DIERYCK</v>
          </cell>
          <cell r="B192" t="str">
            <v>MONSIEUR</v>
          </cell>
          <cell r="D192" t="str">
            <v> DIERYCK</v>
          </cell>
          <cell r="F192" t="str">
            <v>16, rue de la Mare Chanteuil</v>
          </cell>
          <cell r="H192" t="str">
            <v>MERE</v>
          </cell>
          <cell r="I192">
            <v>78490</v>
          </cell>
        </row>
        <row r="193">
          <cell r="A193" t="str">
            <v>MONSIEUR DIVET</v>
          </cell>
          <cell r="B193" t="str">
            <v>MONSIEUR</v>
          </cell>
          <cell r="D193" t="str">
            <v> DIVET</v>
          </cell>
          <cell r="F193" t="str">
            <v>4, rue des Peupliers</v>
          </cell>
          <cell r="H193" t="str">
            <v>BAZAINVILLE</v>
          </cell>
          <cell r="I193">
            <v>78550</v>
          </cell>
        </row>
        <row r="194">
          <cell r="A194" t="str">
            <v>MONSIEUR ET MADAME DOIN</v>
          </cell>
          <cell r="B194" t="str">
            <v>MONSIEUR ET MADAME</v>
          </cell>
          <cell r="D194" t="str">
            <v> DOIN</v>
          </cell>
          <cell r="E194" t="str">
            <v/>
          </cell>
          <cell r="F194" t="str">
            <v>27, rue La Bruyère</v>
          </cell>
          <cell r="H194" t="str">
            <v>VERSAILLES</v>
          </cell>
          <cell r="I194" t="str">
            <v>78000</v>
          </cell>
        </row>
        <row r="195">
          <cell r="A195" t="str">
            <v>MONSIEUR  DOIN</v>
          </cell>
          <cell r="B195" t="str">
            <v>MONSIEUR </v>
          </cell>
          <cell r="D195" t="str">
            <v> DOIN</v>
          </cell>
          <cell r="F195" t="str">
            <v>27, rue La Bruyère</v>
          </cell>
          <cell r="H195" t="str">
            <v>VERSAILLES</v>
          </cell>
          <cell r="I195">
            <v>78000</v>
          </cell>
        </row>
        <row r="196">
          <cell r="A196" t="str">
            <v> MADAME DOMELY</v>
          </cell>
          <cell r="B196" t="str">
            <v> MADAME</v>
          </cell>
          <cell r="D196" t="str">
            <v> DOMELY</v>
          </cell>
          <cell r="F196" t="str">
            <v>28, rue Pré du Bourg</v>
          </cell>
          <cell r="H196" t="str">
            <v>ORGERUS</v>
          </cell>
          <cell r="I196">
            <v>78910</v>
          </cell>
        </row>
        <row r="197">
          <cell r="B197" t="str">
            <v>MONSIEUR ET MADAME</v>
          </cell>
          <cell r="D197" t="str">
            <v> DRUCHON</v>
          </cell>
          <cell r="F197" t="str">
            <v>4, rue des Sablons</v>
          </cell>
          <cell r="H197" t="str">
            <v>MERE</v>
          </cell>
          <cell r="I197">
            <v>78490</v>
          </cell>
        </row>
        <row r="198">
          <cell r="A198" t="str">
            <v>SCI DU 91 BIS RUE NATIONALE</v>
          </cell>
          <cell r="B198" t="str">
            <v>SCI</v>
          </cell>
          <cell r="D198" t="str">
            <v> DU 91 BIS RUE NATIONALE</v>
          </cell>
          <cell r="F198" t="str">
            <v>A l'attention de Madame Beaudron</v>
          </cell>
          <cell r="G198" t="str">
            <v>91 bis, rue Nationale</v>
          </cell>
          <cell r="H198" t="str">
            <v>LA QUEUE LES YVELINES</v>
          </cell>
          <cell r="I198" t="str">
            <v>78490</v>
          </cell>
        </row>
        <row r="199">
          <cell r="A199" t="str">
            <v>MONSIEUR ET MADAME DUBILLON</v>
          </cell>
          <cell r="B199" t="str">
            <v>MONSIEUR ET MADAME</v>
          </cell>
          <cell r="D199" t="str">
            <v> DUBILLON</v>
          </cell>
          <cell r="F199" t="str">
            <v>23, rue de la Paix</v>
          </cell>
          <cell r="H199" t="str">
            <v>ORGERUS</v>
          </cell>
          <cell r="I199">
            <v>78910</v>
          </cell>
        </row>
        <row r="200">
          <cell r="A200" t="str">
            <v>MONSIEUR ET MADAME DUBOIS</v>
          </cell>
          <cell r="B200" t="str">
            <v>MONSIEUR ET MADAME</v>
          </cell>
          <cell r="D200" t="str">
            <v> DUBOIS</v>
          </cell>
          <cell r="F200" t="str">
            <v>87, rue Corot</v>
          </cell>
          <cell r="H200" t="str">
            <v>VILLE D'AVRAY</v>
          </cell>
          <cell r="I200">
            <v>92410</v>
          </cell>
        </row>
        <row r="201">
          <cell r="A201" t="str">
            <v>MADAME DUBOIS</v>
          </cell>
          <cell r="B201" t="str">
            <v>MADAME</v>
          </cell>
          <cell r="D201" t="str">
            <v> DUBOIS</v>
          </cell>
          <cell r="F201" t="str">
            <v>55, rue du Jeu de Billes</v>
          </cell>
          <cell r="H201" t="str">
            <v>HOUDAN</v>
          </cell>
          <cell r="I201">
            <v>78550</v>
          </cell>
        </row>
        <row r="202">
          <cell r="A202" t="str">
            <v>MONSIEUR ET MADAME DUBREUIL</v>
          </cell>
          <cell r="B202" t="str">
            <v>MONSIEUR ET MADAME</v>
          </cell>
          <cell r="D202" t="str">
            <v> DUBREUIL</v>
          </cell>
          <cell r="F202" t="str">
            <v>29, rue d'Amfreville</v>
          </cell>
          <cell r="H202" t="str">
            <v>BOISSY ST LAURENT LA GATINE</v>
          </cell>
          <cell r="I202">
            <v>28210</v>
          </cell>
        </row>
        <row r="203">
          <cell r="A203" t="str">
            <v>MONSIEUR GREMILLET ET MADAME DUBUS</v>
          </cell>
          <cell r="B203" t="str">
            <v>MONSIEUR GREMILLET ET MADAME</v>
          </cell>
          <cell r="D203" t="str">
            <v> DUBUS</v>
          </cell>
          <cell r="F203" t="str">
            <v>1, rue des châtaigniers</v>
          </cell>
          <cell r="H203" t="str">
            <v>BAZAINVILLE</v>
          </cell>
          <cell r="I203">
            <v>78550</v>
          </cell>
        </row>
        <row r="204">
          <cell r="A204" t="str">
            <v>MONSIEUR ET MADAME DUCORNET</v>
          </cell>
          <cell r="B204" t="str">
            <v>MONSIEUR ET MADAME</v>
          </cell>
          <cell r="D204" t="str">
            <v> DUCORNET</v>
          </cell>
          <cell r="F204" t="str">
            <v>38, rue du Clos des Bourgognes</v>
          </cell>
          <cell r="H204" t="str">
            <v>ORGERUS</v>
          </cell>
          <cell r="I204">
            <v>78910</v>
          </cell>
        </row>
        <row r="205">
          <cell r="A205" t="str">
            <v>MONSIEUR ET MADAME DUCROCQ</v>
          </cell>
          <cell r="B205" t="str">
            <v>MONSIEUR ET MADAME</v>
          </cell>
          <cell r="D205" t="str">
            <v> DUCROCQ</v>
          </cell>
          <cell r="F205" t="str">
            <v>5, allée du Loup ravissant</v>
          </cell>
          <cell r="H205" t="str">
            <v>BAZAINVILLE</v>
          </cell>
          <cell r="I205">
            <v>78550</v>
          </cell>
        </row>
        <row r="206">
          <cell r="A206" t="str">
            <v>MONSIEUR ET MADAME DUFOUR</v>
          </cell>
          <cell r="B206" t="str">
            <v>MONSIEUR ET MADAME</v>
          </cell>
          <cell r="D206" t="str">
            <v> DUFOUR</v>
          </cell>
          <cell r="E206" t="str">
            <v/>
          </cell>
          <cell r="F206" t="str">
            <v>8, domaine de Vaumurier</v>
          </cell>
          <cell r="H206" t="str">
            <v>ST LAMBERT DES BOIS</v>
          </cell>
          <cell r="I206" t="str">
            <v>78740</v>
          </cell>
        </row>
        <row r="207">
          <cell r="A207" t="str">
            <v>MONSIEUR ET MADAME DUNMONET</v>
          </cell>
          <cell r="B207" t="str">
            <v>MONSIEUR ET MADAME</v>
          </cell>
          <cell r="D207" t="str">
            <v> DUNMONET</v>
          </cell>
          <cell r="E207" t="str">
            <v/>
          </cell>
          <cell r="F207" t="str">
            <v>31, chemin de Fontenelles</v>
          </cell>
          <cell r="H207" t="str">
            <v>ST MARTIN DES CHAMPS</v>
          </cell>
          <cell r="I207" t="str">
            <v>78790</v>
          </cell>
        </row>
        <row r="208">
          <cell r="A208" t="str">
            <v>MONSIEUR ET MADAME DUPONT</v>
          </cell>
          <cell r="B208" t="str">
            <v>MONSIEUR ET MADAME</v>
          </cell>
          <cell r="D208" t="str">
            <v> DUPONT</v>
          </cell>
          <cell r="F208" t="str">
            <v>28, rue Voltaire</v>
          </cell>
          <cell r="H208" t="str">
            <v>NEAUPHLE LE CHÂTEAU</v>
          </cell>
          <cell r="I208">
            <v>78640</v>
          </cell>
        </row>
        <row r="209">
          <cell r="A209" t="str">
            <v>MONSIEUR ET MADAME DUPUIS</v>
          </cell>
          <cell r="B209" t="str">
            <v>MONSIEUR ET MADAME</v>
          </cell>
          <cell r="D209" t="str">
            <v> DUPUIS</v>
          </cell>
          <cell r="E209" t="str">
            <v/>
          </cell>
          <cell r="F209" t="str">
            <v>17, rue des Réservoirs</v>
          </cell>
          <cell r="H209" t="str">
            <v>VERSAILLES</v>
          </cell>
          <cell r="I209" t="str">
            <v>78000</v>
          </cell>
        </row>
        <row r="210">
          <cell r="A210" t="str">
            <v>MONSIEUR ET MADAME DUQUET</v>
          </cell>
          <cell r="B210" t="str">
            <v>MONSIEUR ET MADAME</v>
          </cell>
          <cell r="D210" t="str">
            <v> DUQUET</v>
          </cell>
          <cell r="F210" t="str">
            <v>6, chemin de l'Aunay</v>
          </cell>
          <cell r="H210" t="str">
            <v>BAZAINVILLE</v>
          </cell>
          <cell r="I210">
            <v>78550</v>
          </cell>
        </row>
        <row r="211">
          <cell r="A211" t="str">
            <v>MONSIEUR ET MADAME  DURAND</v>
          </cell>
          <cell r="B211" t="str">
            <v>MONSIEUR ET MADAME </v>
          </cell>
          <cell r="D211" t="str">
            <v> DURAND</v>
          </cell>
          <cell r="E211" t="str">
            <v/>
          </cell>
          <cell r="F211" t="str">
            <v>17,rue du Bois Prunay</v>
          </cell>
          <cell r="H211" t="str">
            <v>PRUNAY LE TEMPLE</v>
          </cell>
          <cell r="I211" t="str">
            <v>78910</v>
          </cell>
        </row>
        <row r="212">
          <cell r="A212" t="str">
            <v>MONSIEUR ET MADAME DURAND</v>
          </cell>
          <cell r="B212" t="str">
            <v>MONSIEUR ET MADAME</v>
          </cell>
          <cell r="D212" t="str">
            <v> DURAND</v>
          </cell>
          <cell r="E212" t="str">
            <v/>
          </cell>
          <cell r="F212" t="str">
            <v>8, rue de Fréville</v>
          </cell>
          <cell r="H212" t="str">
            <v>ADAINVILLE</v>
          </cell>
          <cell r="I212" t="str">
            <v>78113</v>
          </cell>
        </row>
        <row r="213">
          <cell r="A213" t="str">
            <v>MONSIEUR VINCENT DUTERTRE</v>
          </cell>
          <cell r="B213" t="str">
            <v>MONSIEUR VINCENT</v>
          </cell>
          <cell r="D213" t="str">
            <v> DUTERTRE</v>
          </cell>
          <cell r="F213" t="str">
            <v>9, rue Montorgueuil</v>
          </cell>
          <cell r="H213" t="str">
            <v>LES MESNULS</v>
          </cell>
          <cell r="I213">
            <v>78490</v>
          </cell>
        </row>
        <row r="214">
          <cell r="A214" t="str">
            <v>MONSIEUR ET MADAME DUTRONC</v>
          </cell>
          <cell r="B214" t="str">
            <v>MONSIEUR ET MADAME</v>
          </cell>
          <cell r="D214" t="str">
            <v> DUTRONC</v>
          </cell>
          <cell r="E214" t="str">
            <v/>
          </cell>
          <cell r="F214" t="str">
            <v>20, rue de la Mairie</v>
          </cell>
          <cell r="H214" t="str">
            <v>GALLUIS</v>
          </cell>
          <cell r="I214" t="str">
            <v>78490</v>
          </cell>
        </row>
        <row r="215">
          <cell r="A215" t="str">
            <v>MONSIEUR DUVAL</v>
          </cell>
          <cell r="B215" t="str">
            <v>MONSIEUR</v>
          </cell>
          <cell r="D215" t="str">
            <v> DUVAL</v>
          </cell>
          <cell r="F215" t="str">
            <v>13, rue des Bouleaux</v>
          </cell>
          <cell r="H215" t="str">
            <v>BAZAINVILLE</v>
          </cell>
          <cell r="I215">
            <v>78550</v>
          </cell>
        </row>
        <row r="216">
          <cell r="A216" t="str">
            <v>MADAME DUWAT</v>
          </cell>
          <cell r="B216" t="str">
            <v>MADAME</v>
          </cell>
          <cell r="D216" t="str">
            <v> DUWAT</v>
          </cell>
          <cell r="F216" t="str">
            <v>18bis, rue du réservoir</v>
          </cell>
          <cell r="H216" t="str">
            <v>OSNY</v>
          </cell>
          <cell r="I216">
            <v>95520</v>
          </cell>
        </row>
        <row r="217">
          <cell r="A217" t="str">
            <v>MADAME DUWAT</v>
          </cell>
          <cell r="B217" t="str">
            <v>MADAME</v>
          </cell>
          <cell r="D217" t="str">
            <v> DUWAT</v>
          </cell>
          <cell r="F217" t="str">
            <v>18 bis, rue du réservoir</v>
          </cell>
          <cell r="H217" t="str">
            <v>OSNY</v>
          </cell>
          <cell r="I217">
            <v>95520</v>
          </cell>
        </row>
        <row r="218">
          <cell r="A218" t="str">
            <v>MONSIEUR ET MADAME EL FADL</v>
          </cell>
          <cell r="B218" t="str">
            <v>MONSIEUR ET MADAME</v>
          </cell>
          <cell r="D218" t="str">
            <v> EL FADL</v>
          </cell>
          <cell r="F218" t="str">
            <v>6, rue de la Croix de Saulx</v>
          </cell>
          <cell r="H218" t="str">
            <v>RICHEBOURG</v>
          </cell>
          <cell r="I218">
            <v>78550</v>
          </cell>
        </row>
        <row r="219">
          <cell r="A219" t="str">
            <v>MONSIEUR ELBE</v>
          </cell>
          <cell r="B219" t="str">
            <v>MONSIEUR</v>
          </cell>
          <cell r="D219" t="str">
            <v> ELBE</v>
          </cell>
          <cell r="F219" t="str">
            <v>2, rue des marronniers</v>
          </cell>
          <cell r="H219" t="str">
            <v>BAZAINVILLE</v>
          </cell>
          <cell r="I219">
            <v>78550</v>
          </cell>
        </row>
        <row r="220">
          <cell r="A220" t="str">
            <v>MONSIEUR ET MADAME EMMENECKER</v>
          </cell>
          <cell r="B220" t="str">
            <v>MONSIEUR ET MADAME</v>
          </cell>
          <cell r="D220" t="str">
            <v> EMMENECKER</v>
          </cell>
          <cell r="F220" t="str">
            <v>4, chemin du Bois jarrier</v>
          </cell>
          <cell r="H220" t="str">
            <v>GAMBAIS</v>
          </cell>
          <cell r="I220">
            <v>78950</v>
          </cell>
        </row>
        <row r="221">
          <cell r="A221" t="str">
            <v>SOCIETE EQUISOL SOCAVENTE</v>
          </cell>
          <cell r="B221" t="str">
            <v>SOCIETE</v>
          </cell>
          <cell r="D221" t="str">
            <v> EQUISOL SOCAVENTE</v>
          </cell>
          <cell r="F221" t="str">
            <v>69, rue de la Marne</v>
          </cell>
          <cell r="H221" t="str">
            <v>SAINT LO</v>
          </cell>
          <cell r="I221">
            <v>50000</v>
          </cell>
        </row>
        <row r="222">
          <cell r="A222" t="str">
            <v>MADAME PATRICIA ERB</v>
          </cell>
          <cell r="B222" t="str">
            <v>MADAME PATRICIA</v>
          </cell>
          <cell r="D222" t="str">
            <v> ERB</v>
          </cell>
          <cell r="F222" t="str">
            <v>36, rue Georges Clémenceau</v>
          </cell>
          <cell r="H222" t="str">
            <v>JOUY EN JOSAS</v>
          </cell>
          <cell r="I222">
            <v>78350</v>
          </cell>
        </row>
        <row r="223">
          <cell r="A223" t="str">
            <v>SOCIETE ESCALE BIO</v>
          </cell>
          <cell r="B223" t="str">
            <v>SOCIETE</v>
          </cell>
          <cell r="D223" t="str">
            <v> ESCALE BIO</v>
          </cell>
          <cell r="F223" t="str">
            <v>Z.I. St Mathieu</v>
          </cell>
          <cell r="G223" t="str">
            <v>9, rue des Garennes</v>
          </cell>
          <cell r="H223" t="str">
            <v>HOUDAN</v>
          </cell>
          <cell r="I223">
            <v>78550</v>
          </cell>
        </row>
        <row r="224">
          <cell r="A224" t="str">
            <v>MONSIEUR ET MADAME ESNAULT</v>
          </cell>
          <cell r="B224" t="str">
            <v>MONSIEUR ET MADAME</v>
          </cell>
          <cell r="D224" t="str">
            <v> ESNAULT</v>
          </cell>
          <cell r="F224" t="str">
            <v>6, allée de Vitry</v>
          </cell>
          <cell r="H224" t="str">
            <v>GAMBAIS</v>
          </cell>
          <cell r="I224">
            <v>78950</v>
          </cell>
        </row>
        <row r="225">
          <cell r="A225" t="str">
            <v>MONSIEUR ETOURNEAU</v>
          </cell>
          <cell r="B225" t="str">
            <v>MONSIEUR</v>
          </cell>
          <cell r="D225" t="str">
            <v> ETOURNEAU</v>
          </cell>
          <cell r="F225" t="str">
            <v>10, Résidence de Fontenelle</v>
          </cell>
          <cell r="H225" t="str">
            <v>SAINT MARTIN DES CHAMPS</v>
          </cell>
          <cell r="I225">
            <v>78790</v>
          </cell>
        </row>
        <row r="226">
          <cell r="A226" t="str">
            <v>MONSIEUR LAURENT FAIDY</v>
          </cell>
          <cell r="B226" t="str">
            <v>MONSIEUR LAURENT</v>
          </cell>
          <cell r="D226" t="str">
            <v> FAIDY</v>
          </cell>
          <cell r="G226" t="str">
            <v>3, route de la Sablonnière</v>
          </cell>
          <cell r="H226" t="str">
            <v>SEPTEUIL</v>
          </cell>
          <cell r="I226">
            <v>78790</v>
          </cell>
        </row>
        <row r="227">
          <cell r="A227" t="str">
            <v>MADAME FANTINI</v>
          </cell>
          <cell r="B227" t="str">
            <v>MADAME</v>
          </cell>
          <cell r="D227" t="str">
            <v> FANTINI</v>
          </cell>
          <cell r="F227" t="str">
            <v>22, rue du Maréchal Joffre</v>
          </cell>
          <cell r="H227" t="str">
            <v>JOUY EN JOSAS</v>
          </cell>
          <cell r="I227">
            <v>78350</v>
          </cell>
        </row>
        <row r="228">
          <cell r="A228" t="str">
            <v>MADAME FAU</v>
          </cell>
          <cell r="B228" t="str">
            <v>MADAME</v>
          </cell>
          <cell r="D228" t="str">
            <v> FAU</v>
          </cell>
          <cell r="F228" t="str">
            <v>52, rue de la République</v>
          </cell>
          <cell r="H228" t="str">
            <v>LYON</v>
          </cell>
          <cell r="I228">
            <v>69002</v>
          </cell>
        </row>
        <row r="229">
          <cell r="A229" t="str">
            <v>MADAME FAU</v>
          </cell>
          <cell r="B229" t="str">
            <v>MADAME</v>
          </cell>
          <cell r="D229" t="str">
            <v> FAU</v>
          </cell>
          <cell r="F229" t="str">
            <v>52 rue de la République</v>
          </cell>
          <cell r="H229" t="str">
            <v>LYON</v>
          </cell>
          <cell r="I229">
            <v>69002</v>
          </cell>
        </row>
        <row r="230">
          <cell r="A230" t="str">
            <v>MADAME FAVREUL</v>
          </cell>
          <cell r="B230" t="str">
            <v>MADAME</v>
          </cell>
          <cell r="D230" t="str">
            <v> FAVREUL</v>
          </cell>
          <cell r="F230" t="str">
            <v>4, rue du puits François 1er</v>
          </cell>
          <cell r="H230" t="str">
            <v>LA HAUTEVILLE</v>
          </cell>
          <cell r="I230">
            <v>78113</v>
          </cell>
        </row>
        <row r="231">
          <cell r="A231" t="str">
            <v>MADAME JULIETTE FAVREUL</v>
          </cell>
          <cell r="B231" t="str">
            <v>MADAME JULIETTE</v>
          </cell>
          <cell r="D231" t="str">
            <v> FAVREUL</v>
          </cell>
          <cell r="F231" t="str">
            <v>123 bd Pereire</v>
          </cell>
          <cell r="H231" t="str">
            <v>PARIS</v>
          </cell>
          <cell r="I231">
            <v>75017</v>
          </cell>
        </row>
        <row r="232">
          <cell r="A232" t="str">
            <v>MONSIEUR ET MADAME FAVRIEL</v>
          </cell>
          <cell r="B232" t="str">
            <v>MONSIEUR ET MADAME</v>
          </cell>
          <cell r="D232" t="str">
            <v> FAVRIEL</v>
          </cell>
          <cell r="E232" t="str">
            <v/>
          </cell>
          <cell r="F232" t="str">
            <v>3, rue de la Plaine</v>
          </cell>
          <cell r="H232" t="str">
            <v>ORGERUS</v>
          </cell>
          <cell r="I232" t="str">
            <v>78910</v>
          </cell>
        </row>
        <row r="233">
          <cell r="A233" t="str">
            <v>MONSIEUR ET MADAME FELI</v>
          </cell>
          <cell r="B233" t="str">
            <v>MONSIEUR ET MADAME</v>
          </cell>
          <cell r="D233" t="str">
            <v> FELI</v>
          </cell>
          <cell r="F233" t="str">
            <v>15, route de la Cavée</v>
          </cell>
          <cell r="G233" t="str">
            <v>Le Breuil</v>
          </cell>
          <cell r="H233" t="str">
            <v>CONDE SUR VESGRE</v>
          </cell>
          <cell r="I233">
            <v>78113</v>
          </cell>
        </row>
        <row r="234">
          <cell r="A234" t="str">
            <v>MADAME FLEURY</v>
          </cell>
          <cell r="B234" t="str">
            <v>MADAME</v>
          </cell>
          <cell r="D234" t="str">
            <v> FLEURY</v>
          </cell>
          <cell r="F234" t="str">
            <v>SCILR</v>
          </cell>
          <cell r="G234" t="str">
            <v>52, avenue de Wagram</v>
          </cell>
          <cell r="H234" t="str">
            <v>PARIS</v>
          </cell>
          <cell r="I234" t="str">
            <v>75017</v>
          </cell>
        </row>
        <row r="235">
          <cell r="A235" t="str">
            <v>MONSIEUR ROGER FLORENT</v>
          </cell>
          <cell r="B235" t="str">
            <v>MONSIEUR ROGER</v>
          </cell>
          <cell r="D235" t="str">
            <v> FLORENT</v>
          </cell>
          <cell r="F235" t="str">
            <v>5, rue de la Croix St Anne</v>
          </cell>
          <cell r="H235" t="str">
            <v>ORVILLIER</v>
          </cell>
          <cell r="I235">
            <v>78910</v>
          </cell>
        </row>
        <row r="236">
          <cell r="A236" t="str">
            <v>MONSIEUR ET MADAME FOISON</v>
          </cell>
          <cell r="B236" t="str">
            <v>MONSIEUR ET MADAME</v>
          </cell>
          <cell r="D236" t="str">
            <v> FOISON</v>
          </cell>
          <cell r="F236" t="str">
            <v>10, rue des Francs Bourgeois</v>
          </cell>
          <cell r="H236" t="str">
            <v>BU</v>
          </cell>
          <cell r="I236">
            <v>28410</v>
          </cell>
        </row>
        <row r="237">
          <cell r="A237" t="str">
            <v> Madame Josephe   Fontaine</v>
          </cell>
          <cell r="B237" t="str">
            <v> Madame Josephe  </v>
          </cell>
          <cell r="D237" t="str">
            <v> Fontaine</v>
          </cell>
          <cell r="G237" t="str">
            <v>59, AVENUE DE LA REPUBLIQUE</v>
          </cell>
          <cell r="H237" t="str">
            <v>MAULETTE</v>
          </cell>
          <cell r="I237">
            <v>78550</v>
          </cell>
        </row>
        <row r="238">
          <cell r="A238" t="str">
            <v>MONSIEUR JEAN-MARC FONTEYNE</v>
          </cell>
          <cell r="B238" t="str">
            <v>MONSIEUR JEAN-MARC</v>
          </cell>
          <cell r="D238" t="str">
            <v> FONTEYNE</v>
          </cell>
          <cell r="F238" t="str">
            <v>5, passage Roche</v>
          </cell>
          <cell r="H238" t="str">
            <v>VERSAILLES</v>
          </cell>
          <cell r="I238">
            <v>78000</v>
          </cell>
        </row>
        <row r="239">
          <cell r="A239" t="str">
            <v>MADAME FORNASIERO</v>
          </cell>
          <cell r="B239" t="str">
            <v>MADAME</v>
          </cell>
          <cell r="D239" t="str">
            <v> FORNASIERO</v>
          </cell>
          <cell r="G239" t="str">
            <v>16, rue de la Gare</v>
          </cell>
          <cell r="H239" t="str">
            <v>TACOIGNIERES</v>
          </cell>
          <cell r="I239">
            <v>78910</v>
          </cell>
        </row>
        <row r="240">
          <cell r="A240" t="str">
            <v>MONSIEUR ET MADAME FOUQUERAY</v>
          </cell>
          <cell r="B240" t="str">
            <v>MONSIEUR ET MADAME</v>
          </cell>
          <cell r="D240" t="str">
            <v> FOUQUERAY</v>
          </cell>
          <cell r="F240" t="str">
            <v>8, route Robert</v>
          </cell>
          <cell r="H240" t="str">
            <v>MONTFORT L'AMAURY</v>
          </cell>
          <cell r="I240" t="str">
            <v>78490</v>
          </cell>
        </row>
        <row r="241">
          <cell r="A241" t="str">
            <v>MONSIEUR ET MADAME FRACHON</v>
          </cell>
          <cell r="B241" t="str">
            <v>MONSIEUR ET MADAME</v>
          </cell>
          <cell r="D241" t="str">
            <v> FRACHON</v>
          </cell>
          <cell r="E241" t="str">
            <v/>
          </cell>
          <cell r="F241" t="str">
            <v>rue des Marronniers</v>
          </cell>
          <cell r="G241" t="str">
            <v>Les Roberts</v>
          </cell>
          <cell r="H241" t="str">
            <v>BU</v>
          </cell>
          <cell r="I241" t="str">
            <v>28410</v>
          </cell>
        </row>
        <row r="242">
          <cell r="A242" t="str">
            <v>MONSIEUR ET MADAME FRANCOIS</v>
          </cell>
          <cell r="B242" t="str">
            <v>MONSIEUR ET MADAME</v>
          </cell>
          <cell r="D242" t="str">
            <v> FRANCOIS</v>
          </cell>
          <cell r="F242" t="str">
            <v>19, rue des Alouettes</v>
          </cell>
          <cell r="H242" t="str">
            <v>HOUDAN</v>
          </cell>
          <cell r="I242">
            <v>78550</v>
          </cell>
        </row>
        <row r="243">
          <cell r="A243" t="str">
            <v>CLG FRANCOIS MAURIAC</v>
          </cell>
          <cell r="B243" t="str">
            <v>CLG</v>
          </cell>
          <cell r="D243" t="str">
            <v> FRANCOIS MAURIAC</v>
          </cell>
          <cell r="F243" t="str">
            <v>Rue des Clos de l'Ecu</v>
          </cell>
          <cell r="H243" t="str">
            <v>HOUDAN</v>
          </cell>
          <cell r="I243">
            <v>78550</v>
          </cell>
        </row>
        <row r="244">
          <cell r="A244" t="str">
            <v>MADAME FRAUDIN</v>
          </cell>
          <cell r="B244" t="str">
            <v>MADAME</v>
          </cell>
          <cell r="D244" t="str">
            <v> FRAUDIN</v>
          </cell>
          <cell r="F244" t="str">
            <v>41, rue H.Dupont</v>
          </cell>
          <cell r="H244" t="str">
            <v>VERNOUILLET</v>
          </cell>
          <cell r="I244">
            <v>28500</v>
          </cell>
        </row>
        <row r="245">
          <cell r="A245" t="str">
            <v>MADAME  GABRIELI</v>
          </cell>
          <cell r="B245" t="str">
            <v>MADAME </v>
          </cell>
          <cell r="D245" t="str">
            <v> GABRIELI</v>
          </cell>
          <cell r="F245" t="str">
            <v>4, rue Christian Valensi</v>
          </cell>
          <cell r="H245" t="str">
            <v>ST GEMME MORONVAL</v>
          </cell>
          <cell r="I245">
            <v>28500</v>
          </cell>
        </row>
        <row r="246">
          <cell r="A246" t="str">
            <v>MONSIEUR GARÇON</v>
          </cell>
          <cell r="B246" t="str">
            <v>MONSIEUR</v>
          </cell>
          <cell r="D246" t="str">
            <v> GARÇON</v>
          </cell>
          <cell r="F246" t="str">
            <v>23, avenue du général de Gaulle</v>
          </cell>
          <cell r="H246" t="str">
            <v>BENNE</v>
          </cell>
          <cell r="I246">
            <v>76650</v>
          </cell>
        </row>
        <row r="247">
          <cell r="A247" t="str">
            <v>MONSIEUR GARNIER</v>
          </cell>
          <cell r="B247" t="str">
            <v>MONSIEUR</v>
          </cell>
          <cell r="D247" t="str">
            <v> GARNIER</v>
          </cell>
          <cell r="E247" t="str">
            <v/>
          </cell>
          <cell r="F247" t="str">
            <v>Allée du Grasse</v>
          </cell>
          <cell r="G247" t="str">
            <v>Guignonville</v>
          </cell>
          <cell r="H247" t="str">
            <v>BAZAINVILLE</v>
          </cell>
          <cell r="I247" t="str">
            <v>78550</v>
          </cell>
        </row>
        <row r="248">
          <cell r="A248" t="str">
            <v>MONSIEUR ET MADAME GARNIER</v>
          </cell>
          <cell r="B248" t="str">
            <v>MONSIEUR ET MADAME</v>
          </cell>
          <cell r="D248" t="str">
            <v> GARNIER</v>
          </cell>
          <cell r="F248" t="str">
            <v>14, rue de Maubeuge</v>
          </cell>
          <cell r="H248" t="str">
            <v>PARIS</v>
          </cell>
          <cell r="I248">
            <v>75009</v>
          </cell>
        </row>
        <row r="249">
          <cell r="A249" t="str">
            <v>MONSIEUR ET MADAME  GAUBE</v>
          </cell>
          <cell r="B249" t="str">
            <v>MONSIEUR ET MADAME </v>
          </cell>
          <cell r="D249" t="str">
            <v> GAUBE</v>
          </cell>
          <cell r="F249" t="str">
            <v>313, rue Lecourbe</v>
          </cell>
          <cell r="H249" t="str">
            <v>PARIS</v>
          </cell>
          <cell r="I249">
            <v>75015</v>
          </cell>
        </row>
        <row r="250">
          <cell r="A250" t="str">
            <v>MONSIEUR GAUDISCH</v>
          </cell>
          <cell r="B250" t="str">
            <v>MONSIEUR</v>
          </cell>
          <cell r="D250" t="str">
            <v> GAUDISCH</v>
          </cell>
          <cell r="F250" t="str">
            <v>9, rue du Bois</v>
          </cell>
          <cell r="H250" t="str">
            <v>ORGERUS</v>
          </cell>
          <cell r="I250">
            <v>78910</v>
          </cell>
        </row>
        <row r="251">
          <cell r="A251" t="str">
            <v>Monsieur GAUMONT C/o LGM Cinéma</v>
          </cell>
          <cell r="B251" t="str">
            <v>Monsieur</v>
          </cell>
          <cell r="D251" t="str">
            <v> GAUMONT C/o LGM Cinéma</v>
          </cell>
          <cell r="F251" t="str">
            <v>53, fbg Poissonnière</v>
          </cell>
          <cell r="H251" t="str">
            <v>PARIS</v>
          </cell>
          <cell r="I251" t="str">
            <v>75009</v>
          </cell>
        </row>
        <row r="252">
          <cell r="A252" t="str">
            <v>Monsieur  GAUTIER</v>
          </cell>
          <cell r="B252" t="str">
            <v>Monsieur </v>
          </cell>
          <cell r="D252" t="str">
            <v> GAUTIER</v>
          </cell>
          <cell r="F252" t="str">
            <v>SACOPLA</v>
          </cell>
          <cell r="G252" t="str">
            <v>Avenue de Maulette</v>
          </cell>
          <cell r="H252" t="str">
            <v>MAULETTE</v>
          </cell>
          <cell r="I252" t="str">
            <v>78550</v>
          </cell>
        </row>
        <row r="253">
          <cell r="A253" t="str">
            <v>MONSIEUR ET MADAME GAUTIER</v>
          </cell>
          <cell r="B253" t="str">
            <v>MONSIEUR ET MADAME</v>
          </cell>
          <cell r="D253" t="str">
            <v> GAUTIER</v>
          </cell>
          <cell r="F253" t="str">
            <v>2, route du Pigeon Bleu</v>
          </cell>
          <cell r="H253" t="str">
            <v>MERE</v>
          </cell>
          <cell r="I253">
            <v>78490</v>
          </cell>
        </row>
        <row r="254">
          <cell r="A254" t="str">
            <v>MONSIEUR ET MADAME GEFFRIAUD</v>
          </cell>
          <cell r="B254" t="str">
            <v>MONSIEUR ET MADAME</v>
          </cell>
          <cell r="D254" t="str">
            <v> GEFFRIAUD</v>
          </cell>
          <cell r="E254" t="str">
            <v/>
          </cell>
          <cell r="F254" t="str">
            <v>17, rue Michael Ange</v>
          </cell>
          <cell r="H254" t="str">
            <v>PARIS</v>
          </cell>
          <cell r="I254" t="str">
            <v>75016</v>
          </cell>
        </row>
        <row r="255">
          <cell r="A255" t="str">
            <v>MONSIEUR ET MADAME GELLIOT</v>
          </cell>
          <cell r="B255" t="str">
            <v>MONSIEUR ET MADAME</v>
          </cell>
          <cell r="D255" t="str">
            <v> GELLIOT</v>
          </cell>
          <cell r="F255" t="str">
            <v>42, rue de la Croix Ste Anne</v>
          </cell>
          <cell r="H255" t="str">
            <v>ORGERUS</v>
          </cell>
          <cell r="I255">
            <v>78910</v>
          </cell>
        </row>
        <row r="256">
          <cell r="A256" t="str">
            <v>MONSIEUR ET MADAME GENEAU</v>
          </cell>
          <cell r="B256" t="str">
            <v>MONSIEUR ET MADAME</v>
          </cell>
          <cell r="D256" t="str">
            <v> GENEAU</v>
          </cell>
          <cell r="F256" t="str">
            <v>16, route de Millemont</v>
          </cell>
          <cell r="H256" t="str">
            <v>GARANCIERES</v>
          </cell>
          <cell r="I256">
            <v>78890</v>
          </cell>
        </row>
        <row r="257">
          <cell r="A257" t="str">
            <v>MONSIEUR  GENT</v>
          </cell>
          <cell r="B257" t="str">
            <v>MONSIEUR </v>
          </cell>
          <cell r="D257" t="str">
            <v> GENT</v>
          </cell>
          <cell r="F257" t="str">
            <v>4, rue des Erables</v>
          </cell>
          <cell r="H257" t="str">
            <v>BAZAINVILLE</v>
          </cell>
          <cell r="I257">
            <v>78550</v>
          </cell>
        </row>
        <row r="258">
          <cell r="A258" t="str">
            <v>MONSIEUR GILLE-NAVES</v>
          </cell>
          <cell r="B258" t="str">
            <v>MONSIEUR</v>
          </cell>
          <cell r="D258" t="str">
            <v> GILLE-NAVES</v>
          </cell>
          <cell r="E258" t="str">
            <v/>
          </cell>
          <cell r="F258" t="str">
            <v>11, route de la Sablière</v>
          </cell>
          <cell r="H258" t="str">
            <v>BAZAINVILLE</v>
          </cell>
          <cell r="I258" t="str">
            <v>78550</v>
          </cell>
        </row>
        <row r="259">
          <cell r="A259" t="str">
            <v>MONSIEUR ET MADAME GILLE-NAVES</v>
          </cell>
          <cell r="B259" t="str">
            <v>MONSIEUR ET MADAME</v>
          </cell>
          <cell r="D259" t="str">
            <v> GILLE-NAVES</v>
          </cell>
          <cell r="F259" t="str">
            <v>L'ESCALE BIO</v>
          </cell>
          <cell r="G259" t="str">
            <v>ZI ST MATTHIEU rue des Garennes</v>
          </cell>
          <cell r="H259" t="str">
            <v>HOUDAN</v>
          </cell>
          <cell r="I259" t="str">
            <v>78550</v>
          </cell>
        </row>
        <row r="260">
          <cell r="A260" t="str">
            <v>MONSIEUR ET MADAME GILLES</v>
          </cell>
          <cell r="B260" t="str">
            <v>MONSIEUR ET MADAME</v>
          </cell>
          <cell r="D260" t="str">
            <v> GILLES</v>
          </cell>
          <cell r="F260" t="str">
            <v>10, rue du Château Trompette</v>
          </cell>
          <cell r="H260" t="str">
            <v>GAMBAIS</v>
          </cell>
          <cell r="I260">
            <v>78950</v>
          </cell>
        </row>
        <row r="261">
          <cell r="A261" t="str">
            <v>MONSIEUR GILLES</v>
          </cell>
          <cell r="B261" t="str">
            <v>MONSIEUR</v>
          </cell>
          <cell r="D261" t="str">
            <v> GILLES</v>
          </cell>
          <cell r="F261" t="str">
            <v>10, rue du Château Trompette</v>
          </cell>
          <cell r="H261" t="str">
            <v>GAMBAIS</v>
          </cell>
          <cell r="I261">
            <v>78950</v>
          </cell>
        </row>
        <row r="262">
          <cell r="A262" t="str">
            <v>MONSIEUR GILON</v>
          </cell>
          <cell r="B262" t="str">
            <v>MONSIEUR</v>
          </cell>
          <cell r="D262" t="str">
            <v> GILON</v>
          </cell>
          <cell r="F262" t="str">
            <v>122, route d'Orgerus</v>
          </cell>
          <cell r="H262" t="str">
            <v>BAZAINVILLE</v>
          </cell>
          <cell r="I262">
            <v>78550</v>
          </cell>
        </row>
        <row r="263">
          <cell r="A263" t="str">
            <v>MADAME GIRARD</v>
          </cell>
          <cell r="B263" t="str">
            <v>MADAME</v>
          </cell>
          <cell r="D263" t="str">
            <v> GIRARD</v>
          </cell>
          <cell r="F263" t="str">
            <v>11, rue de la Fontaine</v>
          </cell>
          <cell r="H263" t="str">
            <v>BAZAINVILLE</v>
          </cell>
          <cell r="I263">
            <v>78550</v>
          </cell>
        </row>
        <row r="264">
          <cell r="A264" t="str">
            <v>MONSIEUR ET MADAME GIRARD</v>
          </cell>
          <cell r="B264" t="str">
            <v>MONSIEUR ET MADAME</v>
          </cell>
          <cell r="D264" t="str">
            <v> GIRARD</v>
          </cell>
          <cell r="F264" t="str">
            <v>73, route de St Côme</v>
          </cell>
          <cell r="G264" t="str">
            <v>Saint Côme</v>
          </cell>
          <cell r="H264" t="str">
            <v>GAMBAIS</v>
          </cell>
          <cell r="I264">
            <v>78950</v>
          </cell>
        </row>
        <row r="265">
          <cell r="A265" t="str">
            <v>MADAME GIROUDEAU</v>
          </cell>
          <cell r="B265" t="str">
            <v>MADAME</v>
          </cell>
          <cell r="D265" t="str">
            <v> GIROUDEAU</v>
          </cell>
          <cell r="F265" t="str">
            <v>2, rue Parmentier</v>
          </cell>
          <cell r="H265" t="str">
            <v>SAVIGNY S/ORGE</v>
          </cell>
          <cell r="I265">
            <v>91600</v>
          </cell>
        </row>
        <row r="266">
          <cell r="A266" t="str">
            <v>MONSIEUR ET MADAME GONDRAND</v>
          </cell>
          <cell r="B266" t="str">
            <v>MONSIEUR ET MADAME</v>
          </cell>
          <cell r="D266" t="str">
            <v> GONDRAND</v>
          </cell>
          <cell r="G266" t="str">
            <v>2, rue St Roch</v>
          </cell>
          <cell r="H266" t="str">
            <v>MERE</v>
          </cell>
          <cell r="I266">
            <v>78490</v>
          </cell>
        </row>
        <row r="267">
          <cell r="A267" t="str">
            <v>MONSIEUR ET MADAME GONZALES</v>
          </cell>
          <cell r="B267" t="str">
            <v>MONSIEUR ET MADAME</v>
          </cell>
          <cell r="D267" t="str">
            <v> GONZALES</v>
          </cell>
          <cell r="F267" t="str">
            <v>10, route de Rambouillet</v>
          </cell>
          <cell r="H267" t="str">
            <v>MAULETTE</v>
          </cell>
          <cell r="I267">
            <v>78550</v>
          </cell>
        </row>
        <row r="268">
          <cell r="A268" t="str">
            <v>MONSIEUR ET MADAME GORET</v>
          </cell>
          <cell r="B268" t="str">
            <v>MONSIEUR ET MADAME</v>
          </cell>
          <cell r="D268" t="str">
            <v> GORET</v>
          </cell>
          <cell r="F268" t="str">
            <v>2, domaine du Val Hubert</v>
          </cell>
          <cell r="H268" t="str">
            <v>LONGNES</v>
          </cell>
          <cell r="I268">
            <v>78980</v>
          </cell>
        </row>
        <row r="269">
          <cell r="A269" t="str">
            <v>MONSIEUR ET MADAME GOUJON</v>
          </cell>
          <cell r="B269" t="str">
            <v>MONSIEUR ET MADAME</v>
          </cell>
          <cell r="D269" t="str">
            <v> GOUJON</v>
          </cell>
          <cell r="E269" t="str">
            <v/>
          </cell>
          <cell r="F269" t="str">
            <v>12, rue de la Sablière</v>
          </cell>
          <cell r="H269" t="str">
            <v>BAZAINVILLE</v>
          </cell>
          <cell r="I269" t="str">
            <v>78550</v>
          </cell>
        </row>
        <row r="270">
          <cell r="A270" t="str">
            <v>MONSIEUR ET MADAME GOURLAIN</v>
          </cell>
          <cell r="B270" t="str">
            <v>MONSIEUR ET MADAME</v>
          </cell>
          <cell r="D270" t="str">
            <v> GOURLAIN</v>
          </cell>
          <cell r="F270" t="str">
            <v>12, rue des Prés de la ville</v>
          </cell>
          <cell r="H270" t="str">
            <v>GALLUIS</v>
          </cell>
          <cell r="I270">
            <v>78490</v>
          </cell>
        </row>
        <row r="271">
          <cell r="A271" t="str">
            <v>MONSIEUR ET MADAME GREEN</v>
          </cell>
          <cell r="B271" t="str">
            <v>MONSIEUR ET MADAME</v>
          </cell>
          <cell r="D271" t="str">
            <v> GREEN</v>
          </cell>
          <cell r="E271" t="str">
            <v/>
          </cell>
          <cell r="F271" t="str">
            <v>14, rue de Poulampont</v>
          </cell>
          <cell r="H271" t="str">
            <v>CONDE SUR VESGRE</v>
          </cell>
          <cell r="I271" t="str">
            <v>78113</v>
          </cell>
        </row>
        <row r="272">
          <cell r="A272" t="str">
            <v>MONSIEUR ET MADAME GROUARD</v>
          </cell>
          <cell r="B272" t="str">
            <v>MONSIEUR ET MADAME</v>
          </cell>
          <cell r="D272" t="str">
            <v> GROUARD</v>
          </cell>
          <cell r="F272" t="str">
            <v>7 chemin du Roy</v>
          </cell>
          <cell r="H272" t="str">
            <v>ANET</v>
          </cell>
          <cell r="I272">
            <v>28260</v>
          </cell>
        </row>
        <row r="273">
          <cell r="A273" t="str">
            <v>MONSIEUR JEAN-CHARLES GUENOT</v>
          </cell>
          <cell r="B273" t="str">
            <v>MONSIEUR JEAN-CHARLES</v>
          </cell>
          <cell r="D273" t="str">
            <v> GUENOT</v>
          </cell>
          <cell r="F273" t="str">
            <v>6bis, rue de Presbourg</v>
          </cell>
          <cell r="H273" t="str">
            <v>PARIS</v>
          </cell>
          <cell r="I273">
            <v>75016</v>
          </cell>
        </row>
        <row r="274">
          <cell r="A274" t="str">
            <v>MONSIEUR et MADAME GUERIN</v>
          </cell>
          <cell r="B274" t="str">
            <v>MONSIEUR et MADAME</v>
          </cell>
          <cell r="D274" t="str">
            <v> GUERIN</v>
          </cell>
          <cell r="E274" t="str">
            <v/>
          </cell>
          <cell r="F274" t="str">
            <v>9, avenue  d'Eylau</v>
          </cell>
          <cell r="H274" t="str">
            <v>PARIS</v>
          </cell>
          <cell r="I274" t="str">
            <v>75116</v>
          </cell>
        </row>
        <row r="275">
          <cell r="A275" t="str">
            <v>MONSIEUR JEAN-LUC GUERIN</v>
          </cell>
          <cell r="B275" t="str">
            <v>MONSIEUR JEAN-LUC</v>
          </cell>
          <cell r="D275" t="str">
            <v> GUERIN</v>
          </cell>
          <cell r="F275" t="str">
            <v>19, rue de Lourmel</v>
          </cell>
          <cell r="H275" t="str">
            <v>PARIS</v>
          </cell>
          <cell r="I275">
            <v>75015</v>
          </cell>
        </row>
        <row r="276">
          <cell r="A276" t="str">
            <v>MONSIEUR ET MADAME GUIGNARD</v>
          </cell>
          <cell r="B276" t="str">
            <v>MONSIEUR ET MADAME</v>
          </cell>
          <cell r="D276" t="str">
            <v> GUIGNARD</v>
          </cell>
          <cell r="F276" t="str">
            <v>11, rue des Peupliers</v>
          </cell>
          <cell r="H276" t="str">
            <v>BAZAINVILLE</v>
          </cell>
          <cell r="I276">
            <v>78550</v>
          </cell>
        </row>
        <row r="277">
          <cell r="A277" t="str">
            <v>SOCIETE GUILLEMOT</v>
          </cell>
          <cell r="B277" t="str">
            <v>SOCIETE</v>
          </cell>
          <cell r="D277" t="str">
            <v> GUILLEMOT</v>
          </cell>
          <cell r="E277" t="str">
            <v/>
          </cell>
          <cell r="F277" t="str">
            <v>1, passage des Genêts</v>
          </cell>
          <cell r="H277" t="str">
            <v>BAZAINVILLE</v>
          </cell>
          <cell r="I277" t="str">
            <v>78550</v>
          </cell>
        </row>
        <row r="278">
          <cell r="A278" t="str">
            <v>MADAME GUILLON</v>
          </cell>
          <cell r="B278" t="str">
            <v>MADAME</v>
          </cell>
          <cell r="D278" t="str">
            <v> GUILLON</v>
          </cell>
          <cell r="F278" t="str">
            <v>8, hameau du Vivier</v>
          </cell>
          <cell r="H278" t="str">
            <v>LONGNES</v>
          </cell>
          <cell r="I278">
            <v>78980</v>
          </cell>
        </row>
        <row r="279">
          <cell r="A279" t="str">
            <v>MONSIEUR ET MADAME GUILLOU</v>
          </cell>
          <cell r="B279" t="str">
            <v>MONSIEUR ET MADAME</v>
          </cell>
          <cell r="D279" t="str">
            <v> GUILLOU</v>
          </cell>
          <cell r="F279" t="str">
            <v>2 rue Boulaincourt</v>
          </cell>
          <cell r="H279" t="str">
            <v>VILLIERS LE MAHIEU</v>
          </cell>
          <cell r="I279">
            <v>78770</v>
          </cell>
        </row>
        <row r="280">
          <cell r="A280" t="str">
            <v>MADAME GUTOWSKI</v>
          </cell>
          <cell r="B280" t="str">
            <v>MADAME</v>
          </cell>
          <cell r="D280" t="str">
            <v> GUTOWSKI</v>
          </cell>
          <cell r="E280" t="str">
            <v/>
          </cell>
          <cell r="F280" t="str">
            <v>Grande rue 23</v>
          </cell>
          <cell r="H280" t="str">
            <v>CH-1180 ROLLE</v>
          </cell>
          <cell r="I280" t="str">
            <v/>
          </cell>
        </row>
        <row r="281">
          <cell r="A281" t="str">
            <v>MONSIEUR ET MADAME GUYLLOT</v>
          </cell>
          <cell r="B281" t="str">
            <v>MONSIEUR ET MADAME</v>
          </cell>
          <cell r="D281" t="str">
            <v> GUYLLOT</v>
          </cell>
          <cell r="F281" t="str">
            <v>29, rue de la Mairie</v>
          </cell>
          <cell r="H281" t="str">
            <v>GALLUIS</v>
          </cell>
          <cell r="I281">
            <v>78490</v>
          </cell>
        </row>
        <row r="282">
          <cell r="A282" t="str">
            <v>MONSIEUR H.S.L.</v>
          </cell>
          <cell r="B282" t="str">
            <v>MONSIEUR</v>
          </cell>
          <cell r="D282" t="str">
            <v> H.S.L.</v>
          </cell>
          <cell r="F282" t="str">
            <v>Le Breuil</v>
          </cell>
          <cell r="H282" t="str">
            <v>GARANCIERES</v>
          </cell>
          <cell r="I282" t="str">
            <v>78890</v>
          </cell>
        </row>
        <row r="283">
          <cell r="A283" t="str">
            <v>MONSIEUR ET MADAME HANOTIN</v>
          </cell>
          <cell r="B283" t="str">
            <v>MONSIEUR ET MADAME</v>
          </cell>
          <cell r="D283" t="str">
            <v> HANOTIN</v>
          </cell>
          <cell r="F283" t="str">
            <v>8, allée de la Pavillonne</v>
          </cell>
          <cell r="H283" t="str">
            <v>LA CELLE ST CLOUD</v>
          </cell>
          <cell r="I283">
            <v>78170</v>
          </cell>
        </row>
        <row r="284">
          <cell r="A284" t="str">
            <v>MADAME HAY</v>
          </cell>
          <cell r="B284" t="str">
            <v>MADAME</v>
          </cell>
          <cell r="D284" t="str">
            <v> HAY</v>
          </cell>
          <cell r="E284" t="str">
            <v/>
          </cell>
          <cell r="F284" t="str">
            <v>32, rue aux Vanniers</v>
          </cell>
          <cell r="H284" t="str">
            <v>GALLUIS</v>
          </cell>
          <cell r="I284" t="str">
            <v>78490</v>
          </cell>
        </row>
        <row r="285">
          <cell r="A285" t="str">
            <v>MONSIEUR HERVE HELIAS</v>
          </cell>
          <cell r="B285" t="str">
            <v>MONSIEUR HERVE</v>
          </cell>
          <cell r="D285" t="str">
            <v> HELIAS</v>
          </cell>
          <cell r="F285" t="str">
            <v>64, rue de Longchamp</v>
          </cell>
          <cell r="H285" t="str">
            <v>NEUILLY SUR SEINE</v>
          </cell>
          <cell r="I285">
            <v>92200</v>
          </cell>
        </row>
        <row r="286">
          <cell r="A286" t="str">
            <v>MONSIEUR HENNINO</v>
          </cell>
          <cell r="B286" t="str">
            <v>MONSIEUR</v>
          </cell>
          <cell r="D286" t="str">
            <v> HENNINO</v>
          </cell>
          <cell r="F286" t="str">
            <v>20, rue de la Borne</v>
          </cell>
          <cell r="H286" t="str">
            <v>LES LES MESNULS</v>
          </cell>
          <cell r="I286">
            <v>78490</v>
          </cell>
        </row>
        <row r="287">
          <cell r="A287" t="str">
            <v>MONSIEUR ET MADAME HEYERT</v>
          </cell>
          <cell r="B287" t="str">
            <v>MONSIEUR ET MADAME</v>
          </cell>
          <cell r="D287" t="str">
            <v> HEYERT</v>
          </cell>
          <cell r="E287" t="str">
            <v/>
          </cell>
          <cell r="F287" t="str">
            <v>12, rue de la Mairie</v>
          </cell>
          <cell r="H287" t="str">
            <v>MONTCHAUVET</v>
          </cell>
          <cell r="I287" t="str">
            <v>78790</v>
          </cell>
        </row>
        <row r="288">
          <cell r="A288" t="str">
            <v>MONSIEUR ET MADAME HIEBLER</v>
          </cell>
          <cell r="B288" t="str">
            <v>MONSIEUR ET MADAME</v>
          </cell>
          <cell r="D288" t="str">
            <v> HIEBLER</v>
          </cell>
          <cell r="G288" t="str">
            <v>14, rue de la Borne</v>
          </cell>
          <cell r="H288" t="str">
            <v>LES MESNULS</v>
          </cell>
          <cell r="I288">
            <v>78490</v>
          </cell>
        </row>
        <row r="289">
          <cell r="A289" t="str">
            <v>MONSIEUR ET MADAME HOCHAIN</v>
          </cell>
          <cell r="B289" t="str">
            <v>MONSIEUR ET MADAME</v>
          </cell>
          <cell r="D289" t="str">
            <v> HOCHAIN</v>
          </cell>
          <cell r="E289" t="str">
            <v/>
          </cell>
          <cell r="F289" t="str">
            <v>3, chemin du Boeuf Courronné</v>
          </cell>
          <cell r="H289" t="str">
            <v>GAMBAIS</v>
          </cell>
          <cell r="I289" t="str">
            <v>78950</v>
          </cell>
        </row>
        <row r="290">
          <cell r="A290" t="str">
            <v>MONSIEUR ET MADAME HUCHE</v>
          </cell>
          <cell r="B290" t="str">
            <v>MONSIEUR ET MADAME</v>
          </cell>
          <cell r="D290" t="str">
            <v> HUCHE</v>
          </cell>
          <cell r="E290" t="str">
            <v/>
          </cell>
          <cell r="F290" t="str">
            <v>168, rue des Roissys</v>
          </cell>
          <cell r="H290" t="str">
            <v>CHATILLON</v>
          </cell>
          <cell r="I290" t="str">
            <v>92320</v>
          </cell>
        </row>
        <row r="291">
          <cell r="A291" t="str">
            <v>MADAME JAEGER</v>
          </cell>
          <cell r="B291" t="str">
            <v>MADAME</v>
          </cell>
          <cell r="D291" t="str">
            <v> JAEGER</v>
          </cell>
          <cell r="E291" t="str">
            <v/>
          </cell>
          <cell r="F291" t="str">
            <v>4 avenue de Neuville</v>
          </cell>
          <cell r="H291" t="str">
            <v>GARCHES</v>
          </cell>
          <cell r="I291" t="str">
            <v>92380</v>
          </cell>
        </row>
        <row r="292">
          <cell r="A292" t="str">
            <v>MONSIEUR ET MADAME JAEGER</v>
          </cell>
          <cell r="B292" t="str">
            <v>MONSIEUR ET MADAME</v>
          </cell>
          <cell r="D292" t="str">
            <v> JAEGER</v>
          </cell>
          <cell r="E292" t="str">
            <v/>
          </cell>
          <cell r="F292" t="str">
            <v>4, avenue de Neuville</v>
          </cell>
          <cell r="H292" t="str">
            <v>GARCHES</v>
          </cell>
          <cell r="I292" t="str">
            <v>92380</v>
          </cell>
        </row>
        <row r="293">
          <cell r="A293" t="str">
            <v>MONSIEUR ET MADAME JAKOBY</v>
          </cell>
          <cell r="B293" t="str">
            <v>MONSIEUR ET MADAME</v>
          </cell>
          <cell r="D293" t="str">
            <v> JAKOBY</v>
          </cell>
          <cell r="F293" t="str">
            <v> 5, place des Vignes Mareil le Guyon</v>
          </cell>
          <cell r="H293" t="str">
            <v>MAREIL LE GUYON</v>
          </cell>
          <cell r="I293">
            <v>78490</v>
          </cell>
        </row>
        <row r="294">
          <cell r="A294" t="str">
            <v>MADAME JAMBON</v>
          </cell>
          <cell r="B294" t="str">
            <v>MADAME</v>
          </cell>
          <cell r="D294" t="str">
            <v> JAMBON</v>
          </cell>
          <cell r="E294" t="str">
            <v/>
          </cell>
          <cell r="F294" t="str">
            <v>80, rue de Paris</v>
          </cell>
          <cell r="H294" t="str">
            <v>HOUDAN</v>
          </cell>
          <cell r="I294" t="str">
            <v>78550</v>
          </cell>
        </row>
        <row r="295">
          <cell r="A295" t="str">
            <v>MADAME JANSENS</v>
          </cell>
          <cell r="B295" t="str">
            <v>MADAME</v>
          </cell>
          <cell r="D295" t="str">
            <v> JANSENS</v>
          </cell>
          <cell r="E295" t="str">
            <v/>
          </cell>
          <cell r="F295" t="str">
            <v>27, rue des Lierres</v>
          </cell>
          <cell r="H295" t="str">
            <v>BOISSY SANS AVOIR</v>
          </cell>
          <cell r="I295" t="str">
            <v>78490</v>
          </cell>
        </row>
        <row r="296">
          <cell r="A296" t="str">
            <v>MADAME DE JANVRY</v>
          </cell>
          <cell r="B296" t="str">
            <v>MADAME DE</v>
          </cell>
          <cell r="D296" t="str">
            <v> JANVRY</v>
          </cell>
          <cell r="G296" t="str">
            <v>14, route de Rambouillet</v>
          </cell>
          <cell r="H296" t="str">
            <v>POIGNY LA FORET</v>
          </cell>
          <cell r="I296">
            <v>78125</v>
          </cell>
        </row>
        <row r="297">
          <cell r="A297" t="str">
            <v>Monsieur  JEAN</v>
          </cell>
          <cell r="B297" t="str">
            <v>Monsieur </v>
          </cell>
          <cell r="D297" t="str">
            <v> JEAN</v>
          </cell>
          <cell r="E297" t="str">
            <v/>
          </cell>
          <cell r="F297" t="str">
            <v>1, rue Alfonse Daudet</v>
          </cell>
          <cell r="H297" t="str">
            <v>CHATILLON</v>
          </cell>
          <cell r="I297" t="str">
            <v>92320</v>
          </cell>
        </row>
        <row r="298">
          <cell r="A298" t="str">
            <v>MONSIEUR JEANTON</v>
          </cell>
          <cell r="B298" t="str">
            <v>MONSIEUR</v>
          </cell>
          <cell r="D298" t="str">
            <v> JEANTON</v>
          </cell>
          <cell r="F298" t="str">
            <v>Résidence de la Roseraie</v>
          </cell>
          <cell r="G298" t="str">
            <v>11, rue Paul Demange</v>
          </cell>
          <cell r="H298" t="str">
            <v>CROISSY SUR SEINE</v>
          </cell>
          <cell r="I298">
            <v>78290</v>
          </cell>
        </row>
        <row r="299">
          <cell r="A299" t="str">
            <v>MONSIEUR ET MADAME  JONVEL</v>
          </cell>
          <cell r="B299" t="str">
            <v>MONSIEUR ET MADAME </v>
          </cell>
          <cell r="D299" t="str">
            <v> JONVEL</v>
          </cell>
          <cell r="G299" t="str">
            <v>3 RUE DU MARRONNIER</v>
          </cell>
          <cell r="H299" t="str">
            <v>BU</v>
          </cell>
          <cell r="I299">
            <v>28410</v>
          </cell>
        </row>
        <row r="300">
          <cell r="A300" t="str">
            <v>MADAME JOSEPH</v>
          </cell>
          <cell r="B300" t="str">
            <v>MADAME</v>
          </cell>
          <cell r="D300" t="str">
            <v> JOSEPH</v>
          </cell>
          <cell r="F300" t="str">
            <v>Chemin des Pimentières</v>
          </cell>
          <cell r="H300" t="str">
            <v>GAMBAIS</v>
          </cell>
          <cell r="I300">
            <v>78950</v>
          </cell>
        </row>
        <row r="301">
          <cell r="A301" t="str">
            <v>MONSIEUR ET MADAME JOYET</v>
          </cell>
          <cell r="B301" t="str">
            <v>MONSIEUR ET MADAME</v>
          </cell>
          <cell r="D301" t="str">
            <v> JOYET</v>
          </cell>
          <cell r="E301" t="str">
            <v/>
          </cell>
          <cell r="F301" t="str">
            <v>rue du Marronnier</v>
          </cell>
          <cell r="G301" t="str">
            <v>Les Roberts</v>
          </cell>
          <cell r="H301" t="str">
            <v>BU</v>
          </cell>
          <cell r="I301" t="str">
            <v>28410</v>
          </cell>
        </row>
        <row r="302">
          <cell r="A302" t="str">
            <v>MONSIEUR JOYET</v>
          </cell>
          <cell r="B302" t="str">
            <v>MONSIEUR</v>
          </cell>
          <cell r="D302" t="str">
            <v> JOYET</v>
          </cell>
          <cell r="F302" t="str">
            <v>STE MADE BY JPJ</v>
          </cell>
          <cell r="G302" t="str">
            <v>47, rue Marcel Dassault</v>
          </cell>
          <cell r="H302" t="str">
            <v>BOULOGNE BILLANCOURT</v>
          </cell>
          <cell r="I302" t="str">
            <v>92100</v>
          </cell>
        </row>
        <row r="303">
          <cell r="A303" t="str">
            <v>MONSIEUR JULIEN</v>
          </cell>
          <cell r="B303" t="str">
            <v>MONSIEUR</v>
          </cell>
          <cell r="D303" t="str">
            <v> JULIEN</v>
          </cell>
          <cell r="G303" t="str">
            <v>356, rue de Vaugirard</v>
          </cell>
          <cell r="H303" t="str">
            <v>PARIS</v>
          </cell>
          <cell r="I303">
            <v>75015</v>
          </cell>
        </row>
        <row r="304">
          <cell r="A304" t="str">
            <v>MONSIEUR ET MADAME JUVIN</v>
          </cell>
          <cell r="B304" t="str">
            <v>MONSIEUR ET MADAME</v>
          </cell>
          <cell r="D304" t="str">
            <v> JUVIN</v>
          </cell>
          <cell r="E304" t="str">
            <v/>
          </cell>
          <cell r="F304" t="str">
            <v>25, rue du château Trompette</v>
          </cell>
          <cell r="H304" t="str">
            <v>GAMBAIS</v>
          </cell>
          <cell r="I304" t="str">
            <v>78950</v>
          </cell>
        </row>
        <row r="305">
          <cell r="A305" t="str">
            <v>MONSIEUR ET MADAME KARSENTY</v>
          </cell>
          <cell r="B305" t="str">
            <v>MONSIEUR ET MADAME</v>
          </cell>
          <cell r="D305" t="str">
            <v> KARSENTY</v>
          </cell>
          <cell r="E305" t="str">
            <v/>
          </cell>
          <cell r="F305" t="str">
            <v>51, route de la Mare au chien</v>
          </cell>
          <cell r="H305" t="str">
            <v>ST LEGER EN YVELINES</v>
          </cell>
          <cell r="I305" t="str">
            <v>78610</v>
          </cell>
        </row>
        <row r="306">
          <cell r="A306" t="str">
            <v>MONSIEUR ET MADAME KASTLER</v>
          </cell>
          <cell r="B306" t="str">
            <v>MONSIEUR ET MADAME</v>
          </cell>
          <cell r="D306" t="str">
            <v> KASTLER</v>
          </cell>
          <cell r="F306" t="str">
            <v>9, rue du Val de Mauldre</v>
          </cell>
          <cell r="H306" t="str">
            <v>JOUARS PONTCHARTRAIN</v>
          </cell>
          <cell r="I306">
            <v>78760</v>
          </cell>
        </row>
        <row r="307">
          <cell r="A307" t="str">
            <v>MONSIEUR KEBERS</v>
          </cell>
          <cell r="B307" t="str">
            <v>MONSIEUR</v>
          </cell>
          <cell r="D307" t="str">
            <v> KEBERS</v>
          </cell>
          <cell r="F307" t="str">
            <v>29, avenue Charles de Gaulle</v>
          </cell>
          <cell r="H307" t="str">
            <v>MERE</v>
          </cell>
          <cell r="I307">
            <v>78490</v>
          </cell>
        </row>
        <row r="308">
          <cell r="A308" t="str">
            <v>MONSIEUR DE KERANGAT</v>
          </cell>
          <cell r="B308" t="str">
            <v>MONSIEUR DE</v>
          </cell>
          <cell r="D308" t="str">
            <v> KERANGAT</v>
          </cell>
          <cell r="F308" t="str">
            <v>3, route de Mont Mucet</v>
          </cell>
          <cell r="G308" t="str">
            <v>SAINT COME</v>
          </cell>
          <cell r="H308" t="str">
            <v>GAMBAIS</v>
          </cell>
          <cell r="I308">
            <v>78550</v>
          </cell>
        </row>
        <row r="309">
          <cell r="A309" t="str">
            <v>MONSIEUR ET MADAME KERHERNO</v>
          </cell>
          <cell r="B309" t="str">
            <v>MONSIEUR ET MADAME</v>
          </cell>
          <cell r="D309" t="str">
            <v> KERHERNO</v>
          </cell>
          <cell r="E309" t="str">
            <v/>
          </cell>
          <cell r="F309" t="str">
            <v>139, rue du Champ de Courses</v>
          </cell>
          <cell r="H309" t="str">
            <v>RAMBOUILLET </v>
          </cell>
          <cell r="I309" t="str">
            <v>78120</v>
          </cell>
        </row>
        <row r="310">
          <cell r="A310" t="str">
            <v>MONSIEUR ET MADAME GERARD KLEIN</v>
          </cell>
          <cell r="B310" t="str">
            <v>MONSIEUR ET MADAME GERARD</v>
          </cell>
          <cell r="D310" t="str">
            <v> KLEIN</v>
          </cell>
          <cell r="F310" t="str">
            <v>48, rue de la Tour</v>
          </cell>
          <cell r="H310" t="str">
            <v>HOUDAN</v>
          </cell>
          <cell r="I310">
            <v>78550</v>
          </cell>
        </row>
        <row r="311">
          <cell r="A311" t="str">
            <v>MONSIEUR ET MADAME KOSTINGER</v>
          </cell>
          <cell r="B311" t="str">
            <v>MONSIEUR ET MADAME</v>
          </cell>
          <cell r="D311" t="str">
            <v> KOSTINGER</v>
          </cell>
          <cell r="E311" t="str">
            <v/>
          </cell>
          <cell r="F311" t="str">
            <v>19, Grande Rue</v>
          </cell>
          <cell r="H311" t="str">
            <v>HOUDAN</v>
          </cell>
          <cell r="I311" t="str">
            <v>78550</v>
          </cell>
        </row>
        <row r="312">
          <cell r="A312" t="str">
            <v>MONSIEUR ET MADAME KUELM</v>
          </cell>
          <cell r="B312" t="str">
            <v>MONSIEUR ET MADAME</v>
          </cell>
          <cell r="D312" t="str">
            <v> KUELM</v>
          </cell>
          <cell r="F312" t="str">
            <v>6, rue des Chataigniers</v>
          </cell>
          <cell r="H312" t="str">
            <v>BAZAINVILLE</v>
          </cell>
          <cell r="I312">
            <v>78550</v>
          </cell>
        </row>
        <row r="313">
          <cell r="A313" t="str">
            <v>SOCIETE L.R. ETANCO</v>
          </cell>
          <cell r="B313" t="str">
            <v>SOCIETE</v>
          </cell>
          <cell r="D313" t="str">
            <v> L.R. ETANCO</v>
          </cell>
          <cell r="F313" t="str">
            <v>PARC DES ERABLES</v>
          </cell>
          <cell r="G313" t="str">
            <v>66,, route de Sartrouville</v>
          </cell>
          <cell r="H313" t="str">
            <v>LE PECQ</v>
          </cell>
          <cell r="I313">
            <v>78230</v>
          </cell>
        </row>
        <row r="314">
          <cell r="A314" t="str">
            <v>MONSIEUR ET MADAME LABROT</v>
          </cell>
          <cell r="B314" t="str">
            <v>MONSIEUR ET MADAME</v>
          </cell>
          <cell r="D314" t="str">
            <v> LABROT</v>
          </cell>
          <cell r="E314" t="str">
            <v/>
          </cell>
          <cell r="F314" t="str">
            <v>24, rue de la Libération</v>
          </cell>
          <cell r="H314" t="str">
            <v>VERT</v>
          </cell>
          <cell r="I314" t="str">
            <v>78930</v>
          </cell>
        </row>
        <row r="315">
          <cell r="A315" t="str">
            <v>MONSIEUR ET MADAME LACOURTE</v>
          </cell>
          <cell r="B315" t="str">
            <v>MONSIEUR ET MADAME</v>
          </cell>
          <cell r="D315" t="str">
            <v> LACOURTE</v>
          </cell>
          <cell r="F315" t="str">
            <v>142, boulevard Péreire</v>
          </cell>
          <cell r="H315" t="str">
            <v>PARIS</v>
          </cell>
          <cell r="I315">
            <v>75017</v>
          </cell>
        </row>
        <row r="316">
          <cell r="A316" t="str">
            <v>MONSIEUR ET MADAME LAFFARGUE</v>
          </cell>
          <cell r="B316" t="str">
            <v>MONSIEUR ET MADAME</v>
          </cell>
          <cell r="D316" t="str">
            <v> LAFFARGUE</v>
          </cell>
          <cell r="E316" t="str">
            <v/>
          </cell>
          <cell r="F316" t="str">
            <v>LE CORNET</v>
          </cell>
          <cell r="H316" t="str">
            <v>ST LUBIN DE LA HAYE</v>
          </cell>
          <cell r="I316" t="str">
            <v>28580</v>
          </cell>
        </row>
        <row r="317">
          <cell r="A317" t="str">
            <v>MONSIEUR ET MADAME CLAUDE LAFFARGUE</v>
          </cell>
          <cell r="B317" t="str">
            <v>MONSIEUR ET MADAME CLAUDE</v>
          </cell>
          <cell r="D317" t="str">
            <v> LAFFARGUE</v>
          </cell>
          <cell r="F317" t="str">
            <v>10, rue du Dragon</v>
          </cell>
          <cell r="H317" t="str">
            <v>PARIS</v>
          </cell>
          <cell r="I317">
            <v>75006</v>
          </cell>
        </row>
        <row r="318">
          <cell r="A318" t="str">
            <v>MONSIEUR ET MADAME  LALLIER</v>
          </cell>
          <cell r="B318" t="str">
            <v>MONSIEUR ET MADAME </v>
          </cell>
          <cell r="D318" t="str">
            <v> LALLIER</v>
          </cell>
          <cell r="F318" t="str">
            <v>7, rue Ste Fontaine</v>
          </cell>
          <cell r="H318" t="str">
            <v>MERE</v>
          </cell>
          <cell r="I318">
            <v>78490</v>
          </cell>
        </row>
        <row r="319">
          <cell r="A319" t="str">
            <v>MONSIEUR ET MADAME LAMBOURBE</v>
          </cell>
          <cell r="B319" t="str">
            <v>MONSIEUR ET MADAME</v>
          </cell>
          <cell r="D319" t="str">
            <v> LAMBOURBE</v>
          </cell>
          <cell r="E319" t="str">
            <v/>
          </cell>
          <cell r="F319" t="str">
            <v>2, rue de l'Alma</v>
          </cell>
          <cell r="H319" t="str">
            <v>COURBEVOIE</v>
          </cell>
          <cell r="I319" t="str">
            <v>92400</v>
          </cell>
        </row>
        <row r="320">
          <cell r="A320" t="str">
            <v>MADAME LAPORTE</v>
          </cell>
          <cell r="B320" t="str">
            <v>MADAME</v>
          </cell>
          <cell r="D320" t="str">
            <v> LAPORTE</v>
          </cell>
          <cell r="E320" t="str">
            <v/>
          </cell>
          <cell r="F320" t="str">
            <v>Imp.de la masse du Moulin</v>
          </cell>
          <cell r="H320" t="str">
            <v>HARGENVILLE</v>
          </cell>
          <cell r="I320" t="str">
            <v>784790</v>
          </cell>
        </row>
        <row r="321">
          <cell r="A321" t="str">
            <v>MONSIEUR ET MADAME LAPROYE</v>
          </cell>
          <cell r="B321" t="str">
            <v>MONSIEUR ET MADAME</v>
          </cell>
          <cell r="D321" t="str">
            <v> LAPROYE</v>
          </cell>
          <cell r="F321" t="str">
            <v>3, rue de Navarre</v>
          </cell>
          <cell r="H321" t="str">
            <v>MONTFORT L'AMAURY</v>
          </cell>
          <cell r="I321">
            <v>78490</v>
          </cell>
        </row>
        <row r="322">
          <cell r="A322" t="str">
            <v>MONSIEUR ET MADAME LARDAT</v>
          </cell>
          <cell r="B322" t="str">
            <v>MONSIEUR ET MADAME</v>
          </cell>
          <cell r="D322" t="str">
            <v> LARDAT</v>
          </cell>
          <cell r="F322" t="str">
            <v>STE BOIS D'ABORD</v>
          </cell>
          <cell r="G322" t="str">
            <v>55, rue Neuve</v>
          </cell>
          <cell r="H322" t="str">
            <v>LES LES MESNULS</v>
          </cell>
          <cell r="I322" t="str">
            <v>78490</v>
          </cell>
        </row>
        <row r="323">
          <cell r="A323" t="str">
            <v>MONSIEUR LARDAT</v>
          </cell>
          <cell r="B323" t="str">
            <v>MONSIEUR</v>
          </cell>
          <cell r="D323" t="str">
            <v> LARDAT</v>
          </cell>
          <cell r="G323" t="str">
            <v>55, rue Neuve</v>
          </cell>
          <cell r="H323" t="str">
            <v>LES LES MESNULS</v>
          </cell>
          <cell r="I323" t="str">
            <v>78491</v>
          </cell>
        </row>
        <row r="324">
          <cell r="A324" t="str">
            <v>MONSIEUR François LARDAT</v>
          </cell>
          <cell r="B324" t="str">
            <v>MONSIEUR François</v>
          </cell>
          <cell r="D324" t="str">
            <v> LARDAT</v>
          </cell>
          <cell r="F324" t="str">
            <v>19 rue de la maladrerie</v>
          </cell>
          <cell r="H324" t="str">
            <v>MERE</v>
          </cell>
          <cell r="I324">
            <v>78490</v>
          </cell>
        </row>
        <row r="325">
          <cell r="A325" t="str">
            <v>MONSIEUR ET MADAME LARING</v>
          </cell>
          <cell r="B325" t="str">
            <v>MONSIEUR ET MADAME</v>
          </cell>
          <cell r="D325" t="str">
            <v> LARING</v>
          </cell>
          <cell r="F325" t="str">
            <v>21, avenue Mal Joffre</v>
          </cell>
          <cell r="H325" t="str">
            <v>JOUY EN JOSAS</v>
          </cell>
          <cell r="I325">
            <v>78350</v>
          </cell>
        </row>
        <row r="326">
          <cell r="A326" t="str">
            <v>MADAME LARUE</v>
          </cell>
          <cell r="B326" t="str">
            <v>MADAME</v>
          </cell>
          <cell r="D326" t="str">
            <v> LARUE</v>
          </cell>
          <cell r="E326" t="str">
            <v/>
          </cell>
          <cell r="F326" t="str">
            <v>Les Symphoniales du Chesnay</v>
          </cell>
          <cell r="G326" t="str">
            <v>11 Clostermann</v>
          </cell>
          <cell r="H326" t="str">
            <v>LE CHESNAY PARLY II</v>
          </cell>
          <cell r="I326">
            <v>78150</v>
          </cell>
        </row>
        <row r="327">
          <cell r="A327" t="str">
            <v>MADAME LAUDENBACH</v>
          </cell>
          <cell r="B327" t="str">
            <v>MADAME</v>
          </cell>
          <cell r="D327" t="str">
            <v> LAUDENBACH</v>
          </cell>
          <cell r="F327" t="str">
            <v>34, rue de Penthièvre</v>
          </cell>
          <cell r="H327" t="str">
            <v>PARIS</v>
          </cell>
          <cell r="I327">
            <v>75008</v>
          </cell>
        </row>
        <row r="328">
          <cell r="A328" t="str">
            <v>MONSIEUR ET MADAME LAURENCE</v>
          </cell>
          <cell r="B328" t="str">
            <v>MONSIEUR ET MADAME</v>
          </cell>
          <cell r="D328" t="str">
            <v> LAURENCE</v>
          </cell>
          <cell r="E328" t="str">
            <v/>
          </cell>
          <cell r="F328" t="str">
            <v>10, rue des Fauvettes</v>
          </cell>
          <cell r="H328" t="str">
            <v>POISSY</v>
          </cell>
          <cell r="I328" t="str">
            <v>78300</v>
          </cell>
        </row>
        <row r="329">
          <cell r="A329" t="str">
            <v>SCI  LE  PROTEA</v>
          </cell>
          <cell r="B329" t="str">
            <v>SCI </v>
          </cell>
          <cell r="D329" t="str">
            <v> LE  PROTEA</v>
          </cell>
          <cell r="F329" t="str">
            <v>Monsieur Blazicek</v>
          </cell>
          <cell r="G329" t="str">
            <v>10 rue de la Gare</v>
          </cell>
          <cell r="H329" t="str">
            <v>TACOIGNIERES</v>
          </cell>
          <cell r="I329">
            <v>78910</v>
          </cell>
        </row>
        <row r="330">
          <cell r="A330" t="str">
            <v>MADAME LE BRET</v>
          </cell>
          <cell r="B330" t="str">
            <v>MADAME</v>
          </cell>
          <cell r="D330" t="str">
            <v> LE BRET</v>
          </cell>
          <cell r="E330" t="str">
            <v/>
          </cell>
          <cell r="F330" t="str">
            <v>8, route Robert</v>
          </cell>
          <cell r="H330" t="str">
            <v>MONTFORT L'AMAURY</v>
          </cell>
          <cell r="I330" t="str">
            <v>78490</v>
          </cell>
        </row>
        <row r="331">
          <cell r="A331" t="str">
            <v>MADAME NADINE RIGAULT ET MONSIEUR PIERRE LE COADIC</v>
          </cell>
          <cell r="B331" t="str">
            <v>MADAME NADINE RIGAULT ET MONSIEUR PIERRE</v>
          </cell>
          <cell r="D331" t="str">
            <v> LE COADIC</v>
          </cell>
          <cell r="E331" t="str">
            <v/>
          </cell>
          <cell r="F331" t="str">
            <v>18, chemin des Fosses Rouges</v>
          </cell>
          <cell r="H331" t="str">
            <v>GAMBAIS</v>
          </cell>
          <cell r="I331" t="str">
            <v>78950</v>
          </cell>
        </row>
        <row r="332">
          <cell r="A332" t="str">
            <v>MADAME LE HELLOCO</v>
          </cell>
          <cell r="B332" t="str">
            <v>MADAME</v>
          </cell>
          <cell r="D332" t="str">
            <v> LE HELLOCO</v>
          </cell>
          <cell r="G332" t="str">
            <v>9bis, rue du Donjon</v>
          </cell>
          <cell r="H332" t="str">
            <v>MERE</v>
          </cell>
          <cell r="I332">
            <v>78490</v>
          </cell>
        </row>
        <row r="333">
          <cell r="A333" t="str">
            <v>MADAME LAURENCE LE MAT</v>
          </cell>
          <cell r="B333" t="str">
            <v>MADAME LAURENCE</v>
          </cell>
          <cell r="D333" t="str">
            <v> LE MAT</v>
          </cell>
          <cell r="F333" t="str">
            <v>120, avenue de la Division Leclerc</v>
          </cell>
          <cell r="H333" t="str">
            <v>CHATENAY MALABRY</v>
          </cell>
          <cell r="I333">
            <v>92290</v>
          </cell>
        </row>
        <row r="334">
          <cell r="A334" t="str">
            <v>MADAME LE OUAY</v>
          </cell>
          <cell r="B334" t="str">
            <v>MADAME</v>
          </cell>
          <cell r="D334" t="str">
            <v> LE OUAY</v>
          </cell>
          <cell r="E334" t="str">
            <v/>
          </cell>
          <cell r="F334" t="str">
            <v>13, route de la Sablière</v>
          </cell>
          <cell r="H334" t="str">
            <v>BAZAINVILLE</v>
          </cell>
          <cell r="I334" t="str">
            <v>78550</v>
          </cell>
        </row>
        <row r="335">
          <cell r="A335" t="str">
            <v>MONSIEUR ET MADAME LEBERGUE</v>
          </cell>
          <cell r="B335" t="str">
            <v>MONSIEUR ET MADAME</v>
          </cell>
          <cell r="D335" t="str">
            <v> LEBERGUE</v>
          </cell>
          <cell r="F335" t="str">
            <v>30, chemin de Raconis</v>
          </cell>
          <cell r="H335" t="str">
            <v>GAMBAIS</v>
          </cell>
          <cell r="I335">
            <v>78950</v>
          </cell>
        </row>
        <row r="336">
          <cell r="A336" t="str">
            <v>MONSIEUR ET MADAME LEBON</v>
          </cell>
          <cell r="B336" t="str">
            <v>MONSIEUR ET MADAME</v>
          </cell>
          <cell r="D336" t="str">
            <v> LEBON</v>
          </cell>
          <cell r="F336" t="str">
            <v>75 RN</v>
          </cell>
          <cell r="H336" t="str">
            <v>LA QUEUE EN YVELINES</v>
          </cell>
          <cell r="I336">
            <v>78490</v>
          </cell>
        </row>
        <row r="337">
          <cell r="A337" t="str">
            <v>MADAME LECOQ</v>
          </cell>
          <cell r="B337" t="str">
            <v>MADAME</v>
          </cell>
          <cell r="D337" t="str">
            <v> LECOQ</v>
          </cell>
          <cell r="E337" t="str">
            <v/>
          </cell>
          <cell r="F337" t="str">
            <v>12, chemin Ferré</v>
          </cell>
          <cell r="H337" t="str">
            <v>RICHEBOURG</v>
          </cell>
          <cell r="I337" t="str">
            <v>78550</v>
          </cell>
        </row>
        <row r="338">
          <cell r="A338" t="str">
            <v>MONSIEUR LECOQ</v>
          </cell>
          <cell r="B338" t="str">
            <v>MONSIEUR</v>
          </cell>
          <cell r="D338" t="str">
            <v> LECOQ</v>
          </cell>
          <cell r="E338" t="str">
            <v/>
          </cell>
          <cell r="F338" t="str">
            <v>12, chemin Ferré</v>
          </cell>
          <cell r="H338" t="str">
            <v>RICHEBOURG</v>
          </cell>
          <cell r="I338" t="str">
            <v>78550</v>
          </cell>
        </row>
        <row r="339">
          <cell r="A339" t="str">
            <v>MADAME ANNE-MARIE LEDUC</v>
          </cell>
          <cell r="B339" t="str">
            <v>MADAME ANNE-MARIE</v>
          </cell>
          <cell r="D339" t="str">
            <v> LEDUC</v>
          </cell>
          <cell r="E339" t="str">
            <v/>
          </cell>
          <cell r="F339" t="str">
            <v>131,rue du Ranelagh</v>
          </cell>
          <cell r="H339" t="str">
            <v>PARIS</v>
          </cell>
          <cell r="I339" t="str">
            <v>75016</v>
          </cell>
        </row>
        <row r="340">
          <cell r="A340" t="str">
            <v>MONSIEUR ET MADAME LEIPOLD</v>
          </cell>
          <cell r="B340" t="str">
            <v>MONSIEUR ET MADAME</v>
          </cell>
          <cell r="D340" t="str">
            <v> LEIPOLD</v>
          </cell>
          <cell r="F340" t="str">
            <v>2, impasse du Loup Ravissant</v>
          </cell>
          <cell r="H340" t="str">
            <v>BAZAINVILLE</v>
          </cell>
          <cell r="I340">
            <v>78550</v>
          </cell>
        </row>
        <row r="341">
          <cell r="A341" t="str">
            <v>MADAME MONIQUE LEJEUNE</v>
          </cell>
          <cell r="B341" t="str">
            <v>MADAME MONIQUE</v>
          </cell>
          <cell r="D341" t="str">
            <v> LEJEUNE</v>
          </cell>
          <cell r="F341" t="str">
            <v>15 RUE ANGELIQUE VERIEN</v>
          </cell>
          <cell r="H341" t="str">
            <v>NEUILLY SUR SEINE</v>
          </cell>
          <cell r="I341">
            <v>92200</v>
          </cell>
        </row>
        <row r="342">
          <cell r="A342" t="str">
            <v>MONSIEUR LELASSEUR</v>
          </cell>
          <cell r="B342" t="str">
            <v>MONSIEUR</v>
          </cell>
          <cell r="D342" t="str">
            <v> LELASSEUR</v>
          </cell>
          <cell r="F342" t="str">
            <v>31 AVENUE DE LA REPUBLIQUE</v>
          </cell>
          <cell r="H342" t="str">
            <v>MAULETTE</v>
          </cell>
          <cell r="I342">
            <v>78550</v>
          </cell>
        </row>
        <row r="343">
          <cell r="A343" t="str">
            <v>MONSIEUR LEMUE</v>
          </cell>
          <cell r="B343" t="str">
            <v>MONSIEUR</v>
          </cell>
          <cell r="D343" t="str">
            <v> LEMUE</v>
          </cell>
          <cell r="E343" t="str">
            <v/>
          </cell>
          <cell r="F343" t="str">
            <v>75, bd Malesherbes</v>
          </cell>
          <cell r="H343" t="str">
            <v>PARIS</v>
          </cell>
          <cell r="I343" t="str">
            <v>75008</v>
          </cell>
        </row>
        <row r="344">
          <cell r="A344" t="str">
            <v>MONSIEUR  ET MADAME LENNE</v>
          </cell>
          <cell r="B344" t="str">
            <v>MONSIEUR  ET MADAME</v>
          </cell>
          <cell r="D344" t="str">
            <v> LENNE</v>
          </cell>
          <cell r="E344" t="str">
            <v/>
          </cell>
          <cell r="F344" t="str">
            <v>18 rue de la Cavée</v>
          </cell>
          <cell r="H344" t="str">
            <v>CONDE SUR VESGRE</v>
          </cell>
          <cell r="I344" t="str">
            <v>78113</v>
          </cell>
        </row>
        <row r="345">
          <cell r="A345" t="str">
            <v>MADAME ANNE LEPELLEC</v>
          </cell>
          <cell r="B345" t="str">
            <v>MADAME ANNE</v>
          </cell>
          <cell r="D345" t="str">
            <v> LEPELLEC</v>
          </cell>
          <cell r="F345" t="str">
            <v>1, rue François Quesnay</v>
          </cell>
          <cell r="H345" t="str">
            <v>MERE</v>
          </cell>
          <cell r="I345">
            <v>78490</v>
          </cell>
        </row>
        <row r="346">
          <cell r="A346" t="str">
            <v>MONSIEUR ET MADAME LEPINAY</v>
          </cell>
          <cell r="B346" t="str">
            <v>MONSIEUR ET MADAME</v>
          </cell>
          <cell r="D346" t="str">
            <v> LEPINAY</v>
          </cell>
          <cell r="E346" t="str">
            <v/>
          </cell>
          <cell r="F346" t="str">
            <v>31, rue de Rivoli</v>
          </cell>
          <cell r="H346" t="str">
            <v>GAMBAIS</v>
          </cell>
          <cell r="I346" t="str">
            <v>78950</v>
          </cell>
        </row>
        <row r="347">
          <cell r="A347" t="str">
            <v>SOCIETE LES JARDINIERS DE BAZAINVILLE</v>
          </cell>
          <cell r="B347" t="str">
            <v>SOCIETE</v>
          </cell>
          <cell r="D347" t="str">
            <v> LES JARDINIERS DE BAZAINVILLE</v>
          </cell>
          <cell r="F347" t="str">
            <v>3, chemin de l'Aunay</v>
          </cell>
          <cell r="H347" t="str">
            <v>BAZAINVILLE</v>
          </cell>
          <cell r="I347">
            <v>78550</v>
          </cell>
        </row>
        <row r="348">
          <cell r="A348" t="str">
            <v>MONSIEUR LEVAILLANT</v>
          </cell>
          <cell r="B348" t="str">
            <v>MONSIEUR</v>
          </cell>
          <cell r="D348" t="str">
            <v> LEVAILLANT</v>
          </cell>
          <cell r="F348" t="str">
            <v>5, rue Duchesse Bazonnais</v>
          </cell>
          <cell r="H348" t="str">
            <v>GOUPILLIERES</v>
          </cell>
          <cell r="I348">
            <v>78770</v>
          </cell>
        </row>
        <row r="349">
          <cell r="A349" t="str">
            <v>MONSIEUR L'HERMITE</v>
          </cell>
          <cell r="B349" t="str">
            <v>MONSIEUR</v>
          </cell>
          <cell r="D349" t="str">
            <v> L'HERMITE</v>
          </cell>
          <cell r="E349" t="str">
            <v/>
          </cell>
          <cell r="F349" t="str">
            <v>5, rue de Fréville</v>
          </cell>
          <cell r="H349" t="str">
            <v>ADAINVILLE</v>
          </cell>
          <cell r="I349" t="str">
            <v>78113</v>
          </cell>
        </row>
        <row r="350">
          <cell r="A350" t="str">
            <v>MONSIEUR L'HERMITE</v>
          </cell>
          <cell r="B350" t="str">
            <v>MONSIEUR</v>
          </cell>
          <cell r="D350" t="str">
            <v> L'HERMITE</v>
          </cell>
          <cell r="F350" t="str">
            <v>COGEPAR</v>
          </cell>
          <cell r="G350" t="str">
            <v>14, avenue d'Eylau</v>
          </cell>
          <cell r="H350" t="str">
            <v>PARIS</v>
          </cell>
          <cell r="I350" t="str">
            <v>75116</v>
          </cell>
        </row>
        <row r="351">
          <cell r="A351" t="str">
            <v>MONSIEUR LHERONDEL</v>
          </cell>
          <cell r="B351" t="str">
            <v>MONSIEUR</v>
          </cell>
          <cell r="D351" t="str">
            <v> LHERONDEL</v>
          </cell>
          <cell r="E351" t="str">
            <v/>
          </cell>
          <cell r="F351" t="str">
            <v>12, rue du 18 mars 1962</v>
          </cell>
          <cell r="H351" t="str">
            <v>BU</v>
          </cell>
          <cell r="I351" t="str">
            <v>78410</v>
          </cell>
        </row>
        <row r="352">
          <cell r="A352" t="str">
            <v>MONSIEUR ET MADAME LHOER</v>
          </cell>
          <cell r="B352" t="str">
            <v>MONSIEUR ET MADAME</v>
          </cell>
          <cell r="D352" t="str">
            <v> LHOER</v>
          </cell>
          <cell r="F352" t="str">
            <v>15, route d'Orgerus</v>
          </cell>
          <cell r="H352" t="str">
            <v>BAZAINVILLE</v>
          </cell>
          <cell r="I352">
            <v>78550</v>
          </cell>
        </row>
        <row r="353">
          <cell r="A353" t="str">
            <v>MONSIEUR ET MADAME LIENARD</v>
          </cell>
          <cell r="B353" t="str">
            <v>MONSIEUR ET MADAME</v>
          </cell>
          <cell r="D353" t="str">
            <v> LIENARD</v>
          </cell>
          <cell r="F353" t="str">
            <v>44, avenue du Président Kennedy</v>
          </cell>
          <cell r="H353" t="str">
            <v>PARIS</v>
          </cell>
          <cell r="I353">
            <v>75016</v>
          </cell>
        </row>
        <row r="354">
          <cell r="A354" t="str">
            <v>MADAME LOIZEAU</v>
          </cell>
          <cell r="B354" t="str">
            <v>MADAME</v>
          </cell>
          <cell r="D354" t="str">
            <v> LOIZEAU</v>
          </cell>
          <cell r="E354" t="str">
            <v/>
          </cell>
          <cell r="F354" t="str">
            <v>LA HAYE</v>
          </cell>
          <cell r="H354" t="str">
            <v>ST LUBIN DE LA HAYE</v>
          </cell>
          <cell r="I354" t="str">
            <v>28580</v>
          </cell>
        </row>
        <row r="355">
          <cell r="A355" t="str">
            <v>MONSIEUR ET MADAME LOROT</v>
          </cell>
          <cell r="B355" t="str">
            <v>MONSIEUR ET MADAME</v>
          </cell>
          <cell r="D355" t="str">
            <v> LOROT</v>
          </cell>
          <cell r="E355" t="str">
            <v/>
          </cell>
          <cell r="F355" t="str">
            <v>28, rue aux Vanniers</v>
          </cell>
          <cell r="H355" t="str">
            <v>GALLUIS</v>
          </cell>
          <cell r="I355" t="str">
            <v>78490</v>
          </cell>
        </row>
        <row r="356">
          <cell r="A356" t="str">
            <v>MADAME LOUATRON</v>
          </cell>
          <cell r="B356" t="str">
            <v>MADAME</v>
          </cell>
          <cell r="D356" t="str">
            <v> LOUATRON</v>
          </cell>
          <cell r="E356" t="str">
            <v/>
          </cell>
          <cell r="F356" t="str">
            <v>25, rue R.A. Vivien</v>
          </cell>
          <cell r="H356" t="str">
            <v>ST MANDE</v>
          </cell>
          <cell r="I356" t="str">
            <v>94160</v>
          </cell>
        </row>
        <row r="357">
          <cell r="A357" t="str">
            <v>MONSIEUR DIDIER LOUIS</v>
          </cell>
          <cell r="B357" t="str">
            <v>MONSIEUR DIDIER</v>
          </cell>
          <cell r="D357" t="str">
            <v> LOUIS</v>
          </cell>
          <cell r="F357" t="str">
            <v>15, grande sente de Beauregard</v>
          </cell>
          <cell r="H357" t="str">
            <v>TRIEL SUR SEINE</v>
          </cell>
          <cell r="I357">
            <v>78510</v>
          </cell>
        </row>
        <row r="358">
          <cell r="A358" t="str">
            <v>HARAS DU  LOUP PENDU</v>
          </cell>
          <cell r="B358" t="str">
            <v>HARAS DU </v>
          </cell>
          <cell r="D358" t="str">
            <v> LOUP PENDU</v>
          </cell>
          <cell r="F358" t="str">
            <v>Monsieur et Madame Delage</v>
          </cell>
          <cell r="G358" t="str">
            <v>12, rue des Flambatins</v>
          </cell>
          <cell r="H358" t="str">
            <v>CRESPIERES</v>
          </cell>
          <cell r="I358">
            <v>78121</v>
          </cell>
        </row>
        <row r="359">
          <cell r="A359" t="str">
            <v>MONSIEUR LUCOVICK</v>
          </cell>
          <cell r="B359" t="str">
            <v>MONSIEUR</v>
          </cell>
          <cell r="D359" t="str">
            <v> LUCOVICK</v>
          </cell>
          <cell r="F359" t="str">
            <v>63, RUE Notre Dame des champs</v>
          </cell>
          <cell r="H359" t="str">
            <v>PARIS</v>
          </cell>
          <cell r="I359">
            <v>75006</v>
          </cell>
        </row>
        <row r="360">
          <cell r="A360" t="str">
            <v>L'ESCALE BIO MAISON DECORATION</v>
          </cell>
          <cell r="B360" t="str">
            <v>L'ESCALE BIO</v>
          </cell>
          <cell r="D360" t="str">
            <v> MAISON DECORATION</v>
          </cell>
          <cell r="F360" t="str">
            <v>ZI ST MATTHIEU</v>
          </cell>
          <cell r="G360" t="str">
            <v>Rue des Garennes</v>
          </cell>
          <cell r="H360" t="str">
            <v>HOUDAN</v>
          </cell>
          <cell r="I360" t="str">
            <v>78550</v>
          </cell>
        </row>
        <row r="361">
          <cell r="A361" t="str">
            <v>MONSIEUR MAITRE</v>
          </cell>
          <cell r="B361" t="str">
            <v>MONSIEUR</v>
          </cell>
          <cell r="D361" t="str">
            <v> MAITRE</v>
          </cell>
          <cell r="F361" t="str">
            <v>8, rue de Chaudejoute</v>
          </cell>
          <cell r="G361" t="str">
            <v>Chaudejoute</v>
          </cell>
          <cell r="H361" t="str">
            <v>BOURDONNE</v>
          </cell>
          <cell r="I361">
            <v>78113</v>
          </cell>
        </row>
        <row r="362">
          <cell r="A362" t="str">
            <v>MADAME MAITRE</v>
          </cell>
          <cell r="B362" t="str">
            <v>MADAME</v>
          </cell>
          <cell r="D362" t="str">
            <v> MAITRE</v>
          </cell>
          <cell r="F362" t="str">
            <v>5, avenue de la République</v>
          </cell>
          <cell r="H362" t="str">
            <v>HOUDAN</v>
          </cell>
          <cell r="I362">
            <v>78550</v>
          </cell>
        </row>
        <row r="363">
          <cell r="A363" t="str">
            <v>MONSIEUR ET MADAME MALAVAS</v>
          </cell>
          <cell r="B363" t="str">
            <v>MONSIEUR ET MADAME</v>
          </cell>
          <cell r="D363" t="str">
            <v> MALAVAS</v>
          </cell>
          <cell r="E363" t="str">
            <v/>
          </cell>
          <cell r="F363" t="str">
            <v>14, rue des Flambertins</v>
          </cell>
          <cell r="H363" t="str">
            <v>CRESPIERES</v>
          </cell>
          <cell r="I363" t="str">
            <v>78121</v>
          </cell>
        </row>
        <row r="364">
          <cell r="A364" t="str">
            <v>MONSIEUR  MALENFANT</v>
          </cell>
          <cell r="B364" t="str">
            <v>MONSIEUR </v>
          </cell>
          <cell r="D364" t="str">
            <v> MALENFANT</v>
          </cell>
          <cell r="E364" t="str">
            <v/>
          </cell>
          <cell r="F364" t="str">
            <v>15, rue des Francs Bourgeois</v>
          </cell>
          <cell r="H364" t="str">
            <v>BU</v>
          </cell>
          <cell r="I364" t="str">
            <v>28410</v>
          </cell>
        </row>
        <row r="365">
          <cell r="A365" t="str">
            <v>MONSIEUR  MAMEZ</v>
          </cell>
          <cell r="B365" t="str">
            <v>MONSIEUR </v>
          </cell>
          <cell r="D365" t="str">
            <v> MAMEZ</v>
          </cell>
          <cell r="F365" t="str">
            <v>2, rue de la Poterie</v>
          </cell>
          <cell r="H365" t="str">
            <v>CONDE SUR VESGRE</v>
          </cell>
          <cell r="I365">
            <v>78113</v>
          </cell>
        </row>
        <row r="366">
          <cell r="A366" t="str">
            <v>MONSIEUR PHILIPPE MAMEZ</v>
          </cell>
          <cell r="B366" t="str">
            <v>MONSIEUR PHILIPPE</v>
          </cell>
          <cell r="D366" t="str">
            <v> MAMEZ</v>
          </cell>
          <cell r="F366" t="str">
            <v>108, avenue Victor Hugo</v>
          </cell>
          <cell r="H366" t="str">
            <v>PARIS</v>
          </cell>
          <cell r="I366">
            <v>75115</v>
          </cell>
        </row>
        <row r="367">
          <cell r="A367" t="str">
            <v>MONSIEUR MANGAUD</v>
          </cell>
          <cell r="B367" t="str">
            <v>MONSIEUR</v>
          </cell>
          <cell r="D367" t="str">
            <v> MANGAUD</v>
          </cell>
          <cell r="F367" t="str">
            <v>49, rte du Mesle</v>
          </cell>
          <cell r="H367" t="str">
            <v>ADAINVILLE</v>
          </cell>
          <cell r="I367">
            <v>78113</v>
          </cell>
        </row>
        <row r="368">
          <cell r="A368" t="str">
            <v>MADAME MARAIS</v>
          </cell>
          <cell r="B368" t="str">
            <v>MADAME</v>
          </cell>
          <cell r="D368" t="str">
            <v> MARAIS</v>
          </cell>
          <cell r="G368" t="str">
            <v>29 Grande Rue</v>
          </cell>
          <cell r="H368" t="str">
            <v>BAZAINVILLE</v>
          </cell>
          <cell r="I368">
            <v>78550</v>
          </cell>
        </row>
        <row r="369">
          <cell r="A369" t="str">
            <v>MONSIEUR ET MADAME MARANDE</v>
          </cell>
          <cell r="B369" t="str">
            <v>MONSIEUR ET MADAME</v>
          </cell>
          <cell r="D369" t="str">
            <v> MARANDE</v>
          </cell>
          <cell r="E369" t="str">
            <v/>
          </cell>
          <cell r="F369" t="str">
            <v>34, rue Léopold Bellan</v>
          </cell>
          <cell r="H369" t="str">
            <v>MERE</v>
          </cell>
          <cell r="I369" t="str">
            <v>78490</v>
          </cell>
        </row>
        <row r="370">
          <cell r="A370" t="str">
            <v>MADAME MARCANO</v>
          </cell>
          <cell r="B370" t="str">
            <v>MADAME</v>
          </cell>
          <cell r="D370" t="str">
            <v> MARCANO</v>
          </cell>
          <cell r="F370" t="str">
            <v>70ter, rue des Novales</v>
          </cell>
          <cell r="H370" t="str">
            <v>GAMBAIS</v>
          </cell>
          <cell r="I370">
            <v>78950</v>
          </cell>
        </row>
        <row r="371">
          <cell r="A371" t="str">
            <v>MONSIEUR HUBERT MARCHAL</v>
          </cell>
          <cell r="B371" t="str">
            <v>MONSIEUR HUBERT</v>
          </cell>
          <cell r="D371" t="str">
            <v> MARCHAL</v>
          </cell>
          <cell r="F371" t="str">
            <v>"Boissard"</v>
          </cell>
          <cell r="H371" t="str">
            <v>GARANCIERES</v>
          </cell>
          <cell r="I371">
            <v>78890</v>
          </cell>
        </row>
        <row r="372">
          <cell r="A372" t="str">
            <v>MONSIEUR ET MADAME MARCHALAND</v>
          </cell>
          <cell r="B372" t="str">
            <v>MONSIEUR ET MADAME</v>
          </cell>
          <cell r="D372" t="str">
            <v> MARCHALAND</v>
          </cell>
          <cell r="E372" t="str">
            <v/>
          </cell>
          <cell r="F372" t="str">
            <v>8, rue de la Frênaie</v>
          </cell>
          <cell r="H372" t="str">
            <v>LA QUEUE LES YVELINES</v>
          </cell>
          <cell r="I372" t="str">
            <v>78940</v>
          </cell>
        </row>
        <row r="373">
          <cell r="A373" t="str">
            <v>MONSIEUR ET MADAME MARCHAND</v>
          </cell>
          <cell r="B373" t="str">
            <v>MONSIEUR ET MADAME</v>
          </cell>
          <cell r="D373" t="str">
            <v> MARCHAND</v>
          </cell>
          <cell r="F373" t="str">
            <v>3, impasse des Vignes</v>
          </cell>
          <cell r="H373" t="str">
            <v>ORGERUS</v>
          </cell>
          <cell r="I373">
            <v>78910</v>
          </cell>
        </row>
        <row r="374">
          <cell r="A374" t="str">
            <v>MADAME MARGOT</v>
          </cell>
          <cell r="B374" t="str">
            <v>MADAME</v>
          </cell>
          <cell r="D374" t="str">
            <v> MARGOT</v>
          </cell>
          <cell r="E374" t="str">
            <v/>
          </cell>
          <cell r="F374" t="str">
            <v>38, chemin de la Guérinoterie</v>
          </cell>
          <cell r="H374" t="str">
            <v>GAMBAIS</v>
          </cell>
          <cell r="I374" t="str">
            <v>78950</v>
          </cell>
        </row>
        <row r="375">
          <cell r="A375" t="str">
            <v>MONSIEUR  MARIE</v>
          </cell>
          <cell r="B375" t="str">
            <v>MONSIEUR </v>
          </cell>
          <cell r="D375" t="str">
            <v> MARIE</v>
          </cell>
          <cell r="F375" t="str">
            <v>35, rue de la Citadelle</v>
          </cell>
          <cell r="H375" t="str">
            <v>GAMBAIS</v>
          </cell>
          <cell r="I375">
            <v>78950</v>
          </cell>
        </row>
        <row r="376">
          <cell r="A376" t="str">
            <v>MONSIEUR MARILL</v>
          </cell>
          <cell r="B376" t="str">
            <v>MONSIEUR</v>
          </cell>
          <cell r="D376" t="str">
            <v> MARILL</v>
          </cell>
          <cell r="E376" t="str">
            <v/>
          </cell>
          <cell r="F376" t="str">
            <v>9, rue Freychinet</v>
          </cell>
          <cell r="H376" t="str">
            <v>PARIS</v>
          </cell>
          <cell r="I376" t="str">
            <v>75116</v>
          </cell>
        </row>
        <row r="377">
          <cell r="A377" t="str">
            <v>MONSIEUR ET MADAME MARION</v>
          </cell>
          <cell r="B377" t="str">
            <v>MONSIEUR ET MADAME</v>
          </cell>
          <cell r="D377" t="str">
            <v> MARION</v>
          </cell>
          <cell r="F377" t="str">
            <v>31, route des Haizettes</v>
          </cell>
          <cell r="H377" t="str">
            <v>GROSROUVRE</v>
          </cell>
          <cell r="I377">
            <v>78490</v>
          </cell>
        </row>
        <row r="378">
          <cell r="A378" t="str">
            <v>MONSIEUR ET MADAME MARTEL</v>
          </cell>
          <cell r="B378" t="str">
            <v>MONSIEUR ET MADAME</v>
          </cell>
          <cell r="D378" t="str">
            <v> MARTEL</v>
          </cell>
          <cell r="F378" t="str">
            <v>3, re des Clos des perches</v>
          </cell>
          <cell r="H378" t="str">
            <v>ABONDANT</v>
          </cell>
          <cell r="I378">
            <v>28410</v>
          </cell>
        </row>
        <row r="379">
          <cell r="A379" t="str">
            <v>MONSIEUR MARTIN</v>
          </cell>
          <cell r="B379" t="str">
            <v>MONSIEUR</v>
          </cell>
          <cell r="D379" t="str">
            <v> MARTIN</v>
          </cell>
          <cell r="F379" t="str">
            <v>1, rue Gaudigny</v>
          </cell>
          <cell r="H379" t="str">
            <v>MONTFORT L'AMAURY</v>
          </cell>
          <cell r="I379">
            <v>78490</v>
          </cell>
        </row>
        <row r="380">
          <cell r="A380" t="str">
            <v>MADAME MASINI</v>
          </cell>
          <cell r="B380" t="str">
            <v>MADAME</v>
          </cell>
          <cell r="D380" t="str">
            <v> MASINI</v>
          </cell>
          <cell r="F380" t="str">
            <v>THOMMY HILIGER</v>
          </cell>
          <cell r="G380" t="str">
            <v>38, rue de Temple</v>
          </cell>
          <cell r="H380" t="str">
            <v>PARIS</v>
          </cell>
          <cell r="I380" t="str">
            <v>75004</v>
          </cell>
        </row>
        <row r="381">
          <cell r="A381" t="str">
            <v>MONSIEUR ET MADAME  MASSE</v>
          </cell>
          <cell r="B381" t="str">
            <v>MONSIEUR ET MADAME </v>
          </cell>
          <cell r="D381" t="str">
            <v> MASSE</v>
          </cell>
          <cell r="F381" t="str">
            <v>18, faubourg de France</v>
          </cell>
          <cell r="H381" t="str">
            <v>BELFORT</v>
          </cell>
          <cell r="I381">
            <v>90000</v>
          </cell>
        </row>
        <row r="382">
          <cell r="A382" t="str">
            <v>MONSIEUR ET MADAME MASSELIN</v>
          </cell>
          <cell r="B382" t="str">
            <v>MONSIEUR ET MADAME</v>
          </cell>
          <cell r="D382" t="str">
            <v> MASSELIN</v>
          </cell>
          <cell r="E382" t="str">
            <v/>
          </cell>
          <cell r="F382" t="str">
            <v>2, chemin des Champs</v>
          </cell>
          <cell r="H382" t="str">
            <v>RICHEBOURG</v>
          </cell>
          <cell r="I382" t="str">
            <v>78550</v>
          </cell>
        </row>
        <row r="383">
          <cell r="A383" t="str">
            <v>MONSIEUR ET MADAME  MASSET</v>
          </cell>
          <cell r="B383" t="str">
            <v>MONSIEUR ET MADAME </v>
          </cell>
          <cell r="D383" t="str">
            <v> MASSET</v>
          </cell>
          <cell r="F383" t="str">
            <v>99, avenue de Paris</v>
          </cell>
          <cell r="H383" t="str">
            <v>VERSAILLES</v>
          </cell>
          <cell r="I383">
            <v>78000</v>
          </cell>
        </row>
        <row r="384">
          <cell r="A384" t="str">
            <v>MONSIEUR MASSOT</v>
          </cell>
          <cell r="B384" t="str">
            <v>MONSIEUR</v>
          </cell>
          <cell r="D384" t="str">
            <v> MASSOT</v>
          </cell>
          <cell r="F384" t="str">
            <v>SICAERO</v>
          </cell>
          <cell r="G384" t="str">
            <v>33, rue de Gare</v>
          </cell>
          <cell r="H384" t="str">
            <v>TACOIGNIERES</v>
          </cell>
          <cell r="I384" t="str">
            <v>78910</v>
          </cell>
        </row>
        <row r="385">
          <cell r="A385" t="str">
            <v>MADAME LE MAT</v>
          </cell>
          <cell r="B385" t="str">
            <v>MADAME LE</v>
          </cell>
          <cell r="D385" t="str">
            <v> MAT</v>
          </cell>
          <cell r="F385" t="str">
            <v>120, avenue de la Division Leclerc</v>
          </cell>
          <cell r="H385" t="str">
            <v>CHATENAY MALABRY</v>
          </cell>
          <cell r="I385">
            <v>92290</v>
          </cell>
        </row>
        <row r="386">
          <cell r="A386" t="str">
            <v>MONSIEUR ET MADAME MATHE</v>
          </cell>
          <cell r="B386" t="str">
            <v>MONSIEUR ET MADAME</v>
          </cell>
          <cell r="D386" t="str">
            <v> MATHE</v>
          </cell>
          <cell r="G386" t="str">
            <v>11, rue de la mairie</v>
          </cell>
          <cell r="H386" t="str">
            <v>BOISSY SANS AVOIR</v>
          </cell>
          <cell r="I386">
            <v>78490</v>
          </cell>
        </row>
        <row r="387">
          <cell r="A387" t="str">
            <v>MONSIEUR ET MADAME MAURICE</v>
          </cell>
          <cell r="B387" t="str">
            <v>MONSIEUR ET MADAME</v>
          </cell>
          <cell r="D387" t="str">
            <v> MAURICE</v>
          </cell>
          <cell r="E387" t="str">
            <v/>
          </cell>
          <cell r="F387" t="str">
            <v>7 bis rue de la Pie</v>
          </cell>
          <cell r="H387" t="str">
            <v>HOUDAN</v>
          </cell>
          <cell r="I387" t="str">
            <v>78550</v>
          </cell>
        </row>
        <row r="388">
          <cell r="A388" t="str">
            <v>MONSIEUR ET MADAME MC INTOSH</v>
          </cell>
          <cell r="B388" t="str">
            <v>MONSIEUR ET MADAME</v>
          </cell>
          <cell r="D388" t="str">
            <v> MC INTOSH</v>
          </cell>
          <cell r="F388" t="str">
            <v>14 place Etienne Pernet</v>
          </cell>
          <cell r="H388" t="str">
            <v>PARIS</v>
          </cell>
          <cell r="I388">
            <v>75015</v>
          </cell>
        </row>
        <row r="389">
          <cell r="A389" t="str">
            <v>MONSIEUR ET MADAME MEDIAVILA</v>
          </cell>
          <cell r="B389" t="str">
            <v>MONSIEUR ET MADAME</v>
          </cell>
          <cell r="D389" t="str">
            <v> MEDIAVILA</v>
          </cell>
          <cell r="F389" t="str">
            <v>DREUX IMMOBILIER</v>
          </cell>
          <cell r="G389" t="str">
            <v>12, rue Esmery Caron</v>
          </cell>
          <cell r="H389" t="str">
            <v>DREUX</v>
          </cell>
          <cell r="I389" t="str">
            <v>28100</v>
          </cell>
        </row>
        <row r="390">
          <cell r="A390" t="str">
            <v>SOCIETE MEGINFORM</v>
          </cell>
          <cell r="B390" t="str">
            <v>SOCIETE</v>
          </cell>
          <cell r="D390" t="str">
            <v> MEGINFORM</v>
          </cell>
          <cell r="F390" t="str">
            <v>Monsieur Beaujean</v>
          </cell>
          <cell r="G390" t="str">
            <v>Centre d'affaires Internationales
14, rue A.FRance</v>
          </cell>
          <cell r="H390" t="str">
            <v>PUTEAUX</v>
          </cell>
          <cell r="I390">
            <v>92800</v>
          </cell>
        </row>
        <row r="391">
          <cell r="A391" t="str">
            <v>MONSIEUR ET MADAME MELEARD</v>
          </cell>
          <cell r="B391" t="str">
            <v>MONSIEUR ET MADAME</v>
          </cell>
          <cell r="D391" t="str">
            <v> MELEARD</v>
          </cell>
          <cell r="E391" t="str">
            <v/>
          </cell>
          <cell r="F391" t="str">
            <v>19, route de Nogent</v>
          </cell>
          <cell r="H391" t="str">
            <v>CONDE SUR VESGRE</v>
          </cell>
          <cell r="I391" t="str">
            <v>78113</v>
          </cell>
        </row>
        <row r="392">
          <cell r="A392" t="str">
            <v>S.A.R.L. MELEARD </v>
          </cell>
          <cell r="B392" t="str">
            <v>S.A.R.L.</v>
          </cell>
          <cell r="D392" t="str">
            <v> MELEARD </v>
          </cell>
          <cell r="F392" t="str">
            <v>19, route de Nogent</v>
          </cell>
          <cell r="H392" t="str">
            <v>CONDE SUR VESGRE</v>
          </cell>
          <cell r="I392">
            <v>78113</v>
          </cell>
        </row>
        <row r="393">
          <cell r="A393" t="str">
            <v>MONSIEUR MELLIER</v>
          </cell>
          <cell r="B393" t="str">
            <v>MONSIEUR</v>
          </cell>
          <cell r="D393" t="str">
            <v> MELLIER</v>
          </cell>
          <cell r="E393" t="str">
            <v/>
          </cell>
          <cell r="F393" t="str">
            <v>8, route de Houdan</v>
          </cell>
          <cell r="H393" t="str">
            <v>SEPTEUIL</v>
          </cell>
          <cell r="I393" t="str">
            <v>78790</v>
          </cell>
        </row>
        <row r="394">
          <cell r="A394" t="str">
            <v>MONSIEUR ET MADAME MENANT</v>
          </cell>
          <cell r="B394" t="str">
            <v>MONSIEUR ET MADAME</v>
          </cell>
          <cell r="D394" t="str">
            <v> MENANT</v>
          </cell>
          <cell r="F394" t="str">
            <v>Impasse du Vieux Logis</v>
          </cell>
          <cell r="H394" t="str">
            <v>BAZAINVILLE</v>
          </cell>
          <cell r="I394">
            <v>78550</v>
          </cell>
        </row>
        <row r="395">
          <cell r="A395" t="str">
            <v>MADAME MENANT</v>
          </cell>
          <cell r="B395" t="str">
            <v>MADAME</v>
          </cell>
          <cell r="D395" t="str">
            <v> MENANT</v>
          </cell>
          <cell r="F395" t="str">
            <v>15, rue du Parc</v>
          </cell>
          <cell r="H395" t="str">
            <v>HOUDAN</v>
          </cell>
          <cell r="I395">
            <v>78550</v>
          </cell>
        </row>
        <row r="396">
          <cell r="A396" t="str">
            <v>MONSIEUR &amp; MADAME MICHEL MERCIER</v>
          </cell>
          <cell r="B396" t="str">
            <v>MONSIEUR &amp; MADAME MICHEL</v>
          </cell>
          <cell r="D396" t="str">
            <v> MERCIER</v>
          </cell>
          <cell r="F396" t="str">
            <v>39, rue Henri Dupont</v>
          </cell>
          <cell r="H396" t="str">
            <v>VERNOUILLET</v>
          </cell>
          <cell r="I396">
            <v>28500</v>
          </cell>
        </row>
        <row r="397">
          <cell r="A397" t="str">
            <v>MONSIEUR MERIADEC</v>
          </cell>
          <cell r="B397" t="str">
            <v>MONSIEUR</v>
          </cell>
          <cell r="D397" t="str">
            <v> MERIADEC</v>
          </cell>
          <cell r="E397" t="str">
            <v/>
          </cell>
          <cell r="F397" t="str">
            <v>2, rue du Pré Joli</v>
          </cell>
          <cell r="H397" t="str">
            <v>GAMBAIS</v>
          </cell>
          <cell r="I397" t="str">
            <v>78950</v>
          </cell>
        </row>
        <row r="398">
          <cell r="A398" t="str">
            <v>MONSIEUR ET MADAME MERLHOU</v>
          </cell>
          <cell r="B398" t="str">
            <v>MONSIEUR ET MADAME</v>
          </cell>
          <cell r="D398" t="str">
            <v> MERLHOU</v>
          </cell>
          <cell r="F398" t="str">
            <v>12, rue des vingt arpents</v>
          </cell>
          <cell r="H398" t="str">
            <v>ORGERUS</v>
          </cell>
          <cell r="I398">
            <v>78910</v>
          </cell>
        </row>
        <row r="399">
          <cell r="A399" t="str">
            <v>MONSIEUR ET MADAME PHILIPPE MEYER KLEIN</v>
          </cell>
          <cell r="B399" t="str">
            <v>MONSIEUR ET MADAME PHILIPPE</v>
          </cell>
          <cell r="D399" t="str">
            <v> MEYER KLEIN</v>
          </cell>
          <cell r="F399" t="str">
            <v>10, route de Bazainville</v>
          </cell>
          <cell r="H399" t="str">
            <v>RICHEBOURG</v>
          </cell>
          <cell r="I399">
            <v>78550</v>
          </cell>
        </row>
        <row r="400">
          <cell r="A400" t="str">
            <v>S.C.I. MIGEOMATIM</v>
          </cell>
          <cell r="B400" t="str">
            <v>S.C.I.</v>
          </cell>
          <cell r="D400" t="str">
            <v> MIGEOMATIM</v>
          </cell>
          <cell r="F400" t="str">
            <v>17, route de Septeuil</v>
          </cell>
          <cell r="G400" t="str">
            <v>BP 223</v>
          </cell>
          <cell r="H400" t="str">
            <v>THOIRY</v>
          </cell>
          <cell r="I400">
            <v>78770</v>
          </cell>
        </row>
        <row r="401">
          <cell r="A401" t="str">
            <v>MONSIEUR ET MADAME MIGNONAC</v>
          </cell>
          <cell r="B401" t="str">
            <v>MONSIEUR ET MADAME</v>
          </cell>
          <cell r="D401" t="str">
            <v> MIGNONAC</v>
          </cell>
          <cell r="E401" t="str">
            <v/>
          </cell>
          <cell r="F401" t="str">
            <v>57, rue de Vieilles Tuileries</v>
          </cell>
          <cell r="H401" t="str">
            <v>GAMBAIS</v>
          </cell>
          <cell r="I401" t="str">
            <v>78950</v>
          </cell>
        </row>
        <row r="402">
          <cell r="A402" t="str">
            <v>MONSIEUR ET MADAME MILEBEVAZ</v>
          </cell>
          <cell r="B402" t="str">
            <v>MONSIEUR ET MADAME</v>
          </cell>
          <cell r="D402" t="str">
            <v> MILEBEVAZ</v>
          </cell>
          <cell r="E402" t="str">
            <v/>
          </cell>
          <cell r="F402" t="str">
            <v>Impasse du Lièvre</v>
          </cell>
          <cell r="H402" t="str">
            <v>BAZANVILLE</v>
          </cell>
          <cell r="I402" t="str">
            <v>78550</v>
          </cell>
        </row>
        <row r="403">
          <cell r="A403" t="str">
            <v> MAIRIE DE  MILLEMONT</v>
          </cell>
          <cell r="B403" t="str">
            <v> MAIRIE DE </v>
          </cell>
          <cell r="C403" t="str">
            <v> MAIRIE DE MILLEMONT</v>
          </cell>
          <cell r="D403" t="str">
            <v> MILLEMONT</v>
          </cell>
          <cell r="E403" t="str">
            <v/>
          </cell>
          <cell r="F403" t="str">
            <v>2, place Maurice Richard</v>
          </cell>
          <cell r="H403" t="str">
            <v>MILLEMONT</v>
          </cell>
          <cell r="I403" t="str">
            <v>78940</v>
          </cell>
        </row>
        <row r="404">
          <cell r="A404" t="str">
            <v>MADAME MINGUET</v>
          </cell>
          <cell r="B404" t="str">
            <v>MADAME</v>
          </cell>
          <cell r="D404" t="str">
            <v> MINGUET</v>
          </cell>
          <cell r="F404" t="str">
            <v>1, chemin du Vieux Pressoir</v>
          </cell>
          <cell r="H404" t="str">
            <v>BAZOCHES SUR GUYONNE</v>
          </cell>
          <cell r="I404">
            <v>78490</v>
          </cell>
        </row>
        <row r="405">
          <cell r="A405" t="str">
            <v>MONSIEUR ET MADAME MOREL</v>
          </cell>
          <cell r="B405" t="str">
            <v>MONSIEUR ET MADAME</v>
          </cell>
          <cell r="D405" t="str">
            <v> MOREL</v>
          </cell>
          <cell r="F405" t="str">
            <v>19, rue des Vignes</v>
          </cell>
          <cell r="H405" t="str">
            <v>TACOIGNIERES</v>
          </cell>
          <cell r="I405">
            <v>78910</v>
          </cell>
        </row>
        <row r="406">
          <cell r="A406" t="str">
            <v>MONSIEUR ET MADAME MORFIN</v>
          </cell>
          <cell r="B406" t="str">
            <v>MONSIEUR ET MADAME</v>
          </cell>
          <cell r="D406" t="str">
            <v> MORFIN</v>
          </cell>
          <cell r="F406" t="str">
            <v>9 Chemin des Bœufs</v>
          </cell>
          <cell r="H406" t="str">
            <v>AUTHEUIL LE ROI</v>
          </cell>
          <cell r="I406">
            <v>78770</v>
          </cell>
        </row>
        <row r="407">
          <cell r="A407" t="str">
            <v>MONSIEUR ET MADAME MORISSET</v>
          </cell>
          <cell r="B407" t="str">
            <v>MONSIEUR ET MADAME</v>
          </cell>
          <cell r="D407" t="str">
            <v> MORISSET</v>
          </cell>
          <cell r="F407" t="str">
            <v>4o, rue du Maréchal Joffre</v>
          </cell>
          <cell r="H407" t="str">
            <v>JOUY EN JOSAS</v>
          </cell>
          <cell r="I407">
            <v>78350</v>
          </cell>
        </row>
        <row r="408">
          <cell r="A408" t="str">
            <v>MONSIEUR ET MADAME JEAN MOUILLOT</v>
          </cell>
          <cell r="B408" t="str">
            <v>MONSIEUR ET MADAME JEAN</v>
          </cell>
          <cell r="D408" t="str">
            <v> MOUILLOT</v>
          </cell>
          <cell r="F408" t="str">
            <v>3, avenue du vallon</v>
          </cell>
          <cell r="H408" t="str">
            <v>CHAVENAY</v>
          </cell>
          <cell r="I408">
            <v>78450</v>
          </cell>
        </row>
        <row r="409">
          <cell r="A409" t="str">
            <v>MONSIEUR ET MADAME NACFER</v>
          </cell>
          <cell r="B409" t="str">
            <v>MONSIEUR ET MADAME</v>
          </cell>
          <cell r="D409" t="str">
            <v> NACFER</v>
          </cell>
          <cell r="G409" t="str">
            <v>6, Grande Rue</v>
          </cell>
          <cell r="H409" t="str">
            <v>ADAINVILLE</v>
          </cell>
          <cell r="I409">
            <v>78113</v>
          </cell>
        </row>
        <row r="410">
          <cell r="A410" t="str">
            <v>MONSIEUR NACFER</v>
          </cell>
          <cell r="B410" t="str">
            <v>MONSIEUR</v>
          </cell>
          <cell r="D410" t="str">
            <v> NACFER</v>
          </cell>
          <cell r="G410" t="str">
            <v>6 Grande Rue</v>
          </cell>
          <cell r="H410" t="str">
            <v>ADAINVILLE</v>
          </cell>
          <cell r="I410">
            <v>78113</v>
          </cell>
        </row>
        <row r="411">
          <cell r="A411" t="str">
            <v>MONSIEUR ET MADAME NARING</v>
          </cell>
          <cell r="B411" t="str">
            <v>MONSIEUR ET MADAME</v>
          </cell>
          <cell r="D411" t="str">
            <v> NARING</v>
          </cell>
          <cell r="F411" t="str">
            <v>61, avenue du Mal Joffre</v>
          </cell>
          <cell r="H411" t="str">
            <v>JOUY EN JOSAS</v>
          </cell>
          <cell r="I411">
            <v>78350</v>
          </cell>
        </row>
        <row r="412">
          <cell r="A412" t="str">
            <v>MONSIEUR NAUDIN</v>
          </cell>
          <cell r="B412" t="str">
            <v>MONSIEUR</v>
          </cell>
          <cell r="D412" t="str">
            <v> NAUDIN</v>
          </cell>
          <cell r="F412" t="str">
            <v>6, rue de Navarre</v>
          </cell>
          <cell r="H412" t="str">
            <v>MONTFORT L'AMAURY</v>
          </cell>
          <cell r="I412">
            <v>78490</v>
          </cell>
        </row>
        <row r="413">
          <cell r="A413" t="str">
            <v>CENTRE NAUTIQUE DROUAIS</v>
          </cell>
          <cell r="B413" t="str">
            <v>CENTRE</v>
          </cell>
          <cell r="D413" t="str">
            <v> NAUTIQUE DROUAIS</v>
          </cell>
          <cell r="F413" t="str">
            <v>Monsieur Pascal Patriarche</v>
          </cell>
          <cell r="G413" t="str">
            <v>18 rue des Etangs</v>
          </cell>
          <cell r="H413" t="str">
            <v>MEZIERES EN DROUAIS</v>
          </cell>
          <cell r="I413">
            <v>28500</v>
          </cell>
        </row>
        <row r="414">
          <cell r="A414" t="str">
            <v>MONSIEUR ET MADAME NEMARQ</v>
          </cell>
          <cell r="B414" t="str">
            <v>MONSIEUR ET MADAME</v>
          </cell>
          <cell r="D414" t="str">
            <v> NEMARQ</v>
          </cell>
          <cell r="F414" t="str">
            <v>1, rue d'Armenonville</v>
          </cell>
          <cell r="H414" t="str">
            <v>PARIS</v>
          </cell>
          <cell r="I414">
            <v>75007</v>
          </cell>
        </row>
        <row r="415">
          <cell r="A415" t="str">
            <v>MONSIEUR ET MADAME NICOL</v>
          </cell>
          <cell r="B415" t="str">
            <v>MONSIEUR ET MADAME</v>
          </cell>
          <cell r="D415" t="str">
            <v> NICOL</v>
          </cell>
          <cell r="F415" t="str">
            <v>4,chemin de la Guigne</v>
          </cell>
          <cell r="H415" t="str">
            <v>SOREL</v>
          </cell>
          <cell r="I415">
            <v>28260</v>
          </cell>
        </row>
        <row r="416">
          <cell r="A416" t="str">
            <v>MONSIEUR ET MADAME NION</v>
          </cell>
          <cell r="B416" t="str">
            <v>MONSIEUR ET MADAME</v>
          </cell>
          <cell r="D416" t="str">
            <v> NION</v>
          </cell>
          <cell r="E416" t="str">
            <v/>
          </cell>
          <cell r="F416" t="str">
            <v>12, rue des Tallandières</v>
          </cell>
          <cell r="H416" t="str">
            <v>MESNIL ST DENIS</v>
          </cell>
          <cell r="I416" t="str">
            <v>78320</v>
          </cell>
        </row>
        <row r="417">
          <cell r="A417" t="str">
            <v>MONSIEUR ET MADAME NOGRETTE</v>
          </cell>
          <cell r="B417" t="str">
            <v>MONSIEUR ET MADAME</v>
          </cell>
          <cell r="D417" t="str">
            <v> NOGRETTE</v>
          </cell>
          <cell r="E417" t="str">
            <v/>
          </cell>
          <cell r="F417" t="str">
            <v>41, chemin du Milieu des Hauts Picards</v>
          </cell>
          <cell r="H417" t="str">
            <v>MARLY LE ROI</v>
          </cell>
          <cell r="I417" t="str">
            <v>78160</v>
          </cell>
        </row>
        <row r="418">
          <cell r="A418" t="str">
            <v>MADAME  NOIZET</v>
          </cell>
          <cell r="B418" t="str">
            <v>MADAME </v>
          </cell>
          <cell r="D418" t="str">
            <v> NOIZET</v>
          </cell>
          <cell r="G418" t="str">
            <v>10, rue Margueritte</v>
          </cell>
          <cell r="H418" t="str">
            <v>PARIS</v>
          </cell>
          <cell r="I418">
            <v>75017</v>
          </cell>
        </row>
        <row r="419">
          <cell r="A419" t="str">
            <v>MONSIEUR ET MADAME NOUVEAU</v>
          </cell>
          <cell r="B419" t="str">
            <v>MONSIEUR ET MADAME</v>
          </cell>
          <cell r="D419" t="str">
            <v> NOUVEAU</v>
          </cell>
          <cell r="F419" t="str">
            <v>7bis, route de la Surie</v>
          </cell>
          <cell r="H419" t="str">
            <v>GROSROUVRE</v>
          </cell>
          <cell r="I419">
            <v>78490</v>
          </cell>
        </row>
        <row r="420">
          <cell r="A420" t="str">
            <v>SOCIETE NP PHARM </v>
          </cell>
          <cell r="B420" t="str">
            <v>SOCIETE</v>
          </cell>
          <cell r="D420" t="str">
            <v> NP PHARM </v>
          </cell>
          <cell r="G420" t="str">
            <v>Impasse du Bœuf Couronné</v>
          </cell>
          <cell r="H420" t="str">
            <v>BAZAINVILLE</v>
          </cell>
          <cell r="I420" t="str">
            <v>78550</v>
          </cell>
        </row>
        <row r="421">
          <cell r="A421" t="str">
            <v>SCI NSD</v>
          </cell>
          <cell r="B421" t="str">
            <v>SCI</v>
          </cell>
          <cell r="D421" t="str">
            <v> NSD</v>
          </cell>
          <cell r="F421" t="str">
            <v>41, rue des Pincevins</v>
          </cell>
          <cell r="H421" t="str">
            <v>MAGNANVILLE</v>
          </cell>
          <cell r="I421">
            <v>78200</v>
          </cell>
        </row>
        <row r="422">
          <cell r="A422" t="str">
            <v>MONSIEUR NUZIER</v>
          </cell>
          <cell r="B422" t="str">
            <v>MONSIEUR</v>
          </cell>
          <cell r="D422" t="str">
            <v> NUZIER</v>
          </cell>
          <cell r="F422" t="str">
            <v>1, chemin de la Tuilerie</v>
          </cell>
          <cell r="H422" t="str">
            <v>ADAINVILLE</v>
          </cell>
          <cell r="I422">
            <v>78113</v>
          </cell>
        </row>
        <row r="423">
          <cell r="A423" t="str">
            <v>MONSIEUR ET MADAME OLIVIER</v>
          </cell>
          <cell r="B423" t="str">
            <v>MONSIEUR ET MADAME</v>
          </cell>
          <cell r="D423" t="str">
            <v> OLIVIER</v>
          </cell>
          <cell r="E423" t="str">
            <v/>
          </cell>
          <cell r="F423" t="str">
            <v>143 bis, avenue du Mal Foch</v>
          </cell>
          <cell r="H423" t="str">
            <v>SAINT CLOUD</v>
          </cell>
          <cell r="I423" t="str">
            <v>92210</v>
          </cell>
        </row>
        <row r="424">
          <cell r="A424" t="str">
            <v>MONSIEUR ET MADAME OLTRA</v>
          </cell>
          <cell r="B424" t="str">
            <v>MONSIEUR ET MADAME</v>
          </cell>
          <cell r="D424" t="str">
            <v> OLTRA</v>
          </cell>
          <cell r="F424" t="str">
            <v>66, chemin de la Guerinoterie</v>
          </cell>
          <cell r="H424" t="str">
            <v>GAMBAIS</v>
          </cell>
          <cell r="I424">
            <v>78950</v>
          </cell>
        </row>
        <row r="425">
          <cell r="A425" t="str">
            <v>SOCIETE ORTA</v>
          </cell>
          <cell r="B425" t="str">
            <v>SOCIETE</v>
          </cell>
          <cell r="D425" t="str">
            <v> ORTA</v>
          </cell>
          <cell r="F425" t="str">
            <v>30, rue Vignon</v>
          </cell>
          <cell r="H425" t="str">
            <v>PARIS</v>
          </cell>
          <cell r="I425">
            <v>75009</v>
          </cell>
        </row>
        <row r="426">
          <cell r="A426" t="str">
            <v>MONSIEUR ET MADAME OSTY</v>
          </cell>
          <cell r="B426" t="str">
            <v>MONSIEUR ET MADAME</v>
          </cell>
          <cell r="D426" t="str">
            <v> OSTY</v>
          </cell>
          <cell r="E426" t="str">
            <v/>
          </cell>
          <cell r="F426" t="str">
            <v>Le Mesnil au Cygne</v>
          </cell>
          <cell r="H426" t="str">
            <v>GRESSEY</v>
          </cell>
          <cell r="I426" t="str">
            <v>78550</v>
          </cell>
        </row>
        <row r="427">
          <cell r="A427" t="str">
            <v>MONSIEUR ET MADAME PACHECO</v>
          </cell>
          <cell r="B427" t="str">
            <v>MONSIEUR ET MADAME</v>
          </cell>
          <cell r="D427" t="str">
            <v> PACHECO</v>
          </cell>
          <cell r="F427" t="str">
            <v>2, impasse du Vieux Logis</v>
          </cell>
          <cell r="H427" t="str">
            <v>BAZAINVILLE</v>
          </cell>
          <cell r="I427">
            <v>78550</v>
          </cell>
        </row>
        <row r="428">
          <cell r="A428" t="str">
            <v>SCI DE PAINCOURT</v>
          </cell>
          <cell r="B428" t="str">
            <v>SCI DE</v>
          </cell>
          <cell r="D428" t="str">
            <v> PAINCOURT</v>
          </cell>
          <cell r="F428" t="str">
            <v>MADAME BEAUDRON</v>
          </cell>
          <cell r="H428" t="str">
            <v>GRANDCHAMP</v>
          </cell>
          <cell r="I428" t="str">
            <v>78113</v>
          </cell>
        </row>
        <row r="429">
          <cell r="A429" t="str">
            <v>MADAME PALLIER</v>
          </cell>
          <cell r="B429" t="str">
            <v>MADAME</v>
          </cell>
          <cell r="D429" t="str">
            <v> PALLIER</v>
          </cell>
          <cell r="F429" t="str">
            <v>5, route d'Orgerus</v>
          </cell>
          <cell r="H429" t="str">
            <v>BAZAINVILLE</v>
          </cell>
          <cell r="I429">
            <v>78550</v>
          </cell>
        </row>
        <row r="430">
          <cell r="A430" t="str">
            <v> MADAME PARIS</v>
          </cell>
          <cell r="B430" t="str">
            <v> MADAME</v>
          </cell>
          <cell r="D430" t="str">
            <v> PARIS</v>
          </cell>
          <cell r="E430" t="str">
            <v/>
          </cell>
          <cell r="F430" t="str">
            <v>2, rue de Hêtre rouge</v>
          </cell>
          <cell r="H430" t="str">
            <v>HOUDAN</v>
          </cell>
          <cell r="I430" t="str">
            <v>78550</v>
          </cell>
        </row>
        <row r="431">
          <cell r="A431" t="str">
            <v>MADAME PASCALIS</v>
          </cell>
          <cell r="B431" t="str">
            <v>MADAME</v>
          </cell>
          <cell r="D431" t="str">
            <v> PASCALIS</v>
          </cell>
          <cell r="E431" t="str">
            <v/>
          </cell>
          <cell r="F431" t="str">
            <v>51, rue Chardon Lagache</v>
          </cell>
          <cell r="H431" t="str">
            <v>PARIS</v>
          </cell>
          <cell r="I431" t="str">
            <v>75016</v>
          </cell>
        </row>
        <row r="432">
          <cell r="A432" t="str">
            <v>MONSIEUR ET MADAME  PASCOLINI</v>
          </cell>
          <cell r="B432" t="str">
            <v>MONSIEUR ET MADAME </v>
          </cell>
          <cell r="D432" t="str">
            <v> PASCOLINI</v>
          </cell>
          <cell r="E432" t="str">
            <v/>
          </cell>
          <cell r="F432" t="str">
            <v>15 ter, rue de la Croix de Rome</v>
          </cell>
          <cell r="H432" t="str">
            <v>MERE</v>
          </cell>
          <cell r="I432" t="str">
            <v>78490</v>
          </cell>
        </row>
        <row r="433">
          <cell r="A433" t="str">
            <v>MADAME PASCOLINI</v>
          </cell>
          <cell r="B433" t="str">
            <v>MADAME</v>
          </cell>
          <cell r="D433" t="str">
            <v> PASCOLINI</v>
          </cell>
          <cell r="E433" t="str">
            <v/>
          </cell>
          <cell r="F433" t="str">
            <v>50, rue Croix Bosset</v>
          </cell>
          <cell r="H433" t="str">
            <v>SEVRES</v>
          </cell>
          <cell r="I433" t="str">
            <v>92310</v>
          </cell>
        </row>
        <row r="434">
          <cell r="A434" t="str">
            <v>MADAME PASQUIER</v>
          </cell>
          <cell r="B434" t="str">
            <v>MADAME</v>
          </cell>
          <cell r="D434" t="str">
            <v> PASQUIER</v>
          </cell>
          <cell r="F434" t="str">
            <v>4, impasse Gabriel  Bonvalot</v>
          </cell>
          <cell r="H434" t="str">
            <v>LE CHÂTEAU D'OLONNE</v>
          </cell>
          <cell r="I434">
            <v>85180</v>
          </cell>
        </row>
        <row r="435">
          <cell r="A435" t="str">
            <v> MADAME PASTRE</v>
          </cell>
          <cell r="B435" t="str">
            <v> MADAME</v>
          </cell>
          <cell r="D435" t="str">
            <v> PASTRE</v>
          </cell>
          <cell r="E435" t="str">
            <v/>
          </cell>
          <cell r="F435" t="str">
            <v>7, chemin des Pideaux</v>
          </cell>
          <cell r="H435" t="str">
            <v>GAMBAIS</v>
          </cell>
          <cell r="I435" t="str">
            <v>78950</v>
          </cell>
        </row>
        <row r="436">
          <cell r="A436" t="str">
            <v>MONSIEUR AMAND LUC PATE</v>
          </cell>
          <cell r="B436" t="str">
            <v>MONSIEUR AMAND LUC</v>
          </cell>
          <cell r="D436" t="str">
            <v> PATE</v>
          </cell>
          <cell r="F436" t="str">
            <v>248, avenue de Neuville</v>
          </cell>
          <cell r="H436" t="str">
            <v>GAMBAIS</v>
          </cell>
          <cell r="I436">
            <v>78950</v>
          </cell>
        </row>
        <row r="437">
          <cell r="A437" t="str">
            <v>MONSIEUR PATE</v>
          </cell>
          <cell r="B437" t="str">
            <v>MONSIEUR</v>
          </cell>
          <cell r="D437" t="str">
            <v> PATE</v>
          </cell>
          <cell r="F437" t="str">
            <v>248, avenue de Neuville</v>
          </cell>
          <cell r="H437" t="str">
            <v>GAMBAIS</v>
          </cell>
          <cell r="I437">
            <v>78950</v>
          </cell>
        </row>
        <row r="438">
          <cell r="A438" t="str">
            <v>MONSIEUR PEIGNET</v>
          </cell>
          <cell r="B438" t="str">
            <v>MONSIEUR</v>
          </cell>
          <cell r="D438" t="str">
            <v> PEIGNET</v>
          </cell>
          <cell r="F438" t="str">
            <v>UGCYM "SECRET DEFENSE"</v>
          </cell>
          <cell r="G438" t="str">
            <v>24, avenue du Général de Gaulle</v>
          </cell>
          <cell r="H438" t="str">
            <v>NEUILLY SUR SEINE</v>
          </cell>
          <cell r="I438" t="str">
            <v>92200</v>
          </cell>
        </row>
        <row r="439">
          <cell r="A439" t="str">
            <v>MONSIEUR PEKMEZIAN</v>
          </cell>
          <cell r="B439" t="str">
            <v>MONSIEUR</v>
          </cell>
          <cell r="D439" t="str">
            <v> PEKMEZIAN</v>
          </cell>
          <cell r="F439" t="str">
            <v>44, rue de Poliveau</v>
          </cell>
          <cell r="H439" t="str">
            <v>PARIS</v>
          </cell>
          <cell r="I439">
            <v>75005</v>
          </cell>
        </row>
        <row r="440">
          <cell r="A440" t="str">
            <v>MONSIEUR ET MADAME PENOT</v>
          </cell>
          <cell r="B440" t="str">
            <v>MONSIEUR ET MADAME</v>
          </cell>
          <cell r="D440" t="str">
            <v> PENOT</v>
          </cell>
          <cell r="E440" t="str">
            <v/>
          </cell>
          <cell r="F440" t="str">
            <v>rue François Quesnay</v>
          </cell>
          <cell r="H440" t="str">
            <v>MERE</v>
          </cell>
          <cell r="I440" t="str">
            <v>78490</v>
          </cell>
        </row>
        <row r="441">
          <cell r="A441" t="str">
            <v>MONSIEUR ET MADAME PERFETTI</v>
          </cell>
          <cell r="B441" t="str">
            <v>MONSIEUR ET MADAME</v>
          </cell>
          <cell r="D441" t="str">
            <v> PERFETTI</v>
          </cell>
          <cell r="F441" t="str">
            <v>11, rue Bourbon</v>
          </cell>
          <cell r="H441" t="str">
            <v>GARANCIERES</v>
          </cell>
          <cell r="I441">
            <v>78890</v>
          </cell>
        </row>
        <row r="442">
          <cell r="A442" t="str">
            <v>MONSIEUR ET MADAME PERON</v>
          </cell>
          <cell r="B442" t="str">
            <v>MONSIEUR ET MADAME</v>
          </cell>
          <cell r="D442" t="str">
            <v> PERON</v>
          </cell>
          <cell r="F442" t="str">
            <v>7, rue du Sagittaire</v>
          </cell>
          <cell r="H442" t="str">
            <v>ELANCOURT</v>
          </cell>
          <cell r="I442">
            <v>78990</v>
          </cell>
        </row>
        <row r="443">
          <cell r="A443" t="str">
            <v>MADAME PEROT</v>
          </cell>
          <cell r="B443" t="str">
            <v>MADAME</v>
          </cell>
          <cell r="D443" t="str">
            <v> PEROT</v>
          </cell>
          <cell r="E443" t="str">
            <v/>
          </cell>
          <cell r="F443" t="str">
            <v>6, rue François QUESNET</v>
          </cell>
          <cell r="H443" t="str">
            <v>MERE</v>
          </cell>
          <cell r="I443" t="str">
            <v>78490</v>
          </cell>
        </row>
        <row r="444">
          <cell r="A444" t="str">
            <v>MONSIEUR ET MADAME  PERROT</v>
          </cell>
          <cell r="B444" t="str">
            <v>MONSIEUR ET MADAME </v>
          </cell>
          <cell r="D444" t="str">
            <v> PERROT</v>
          </cell>
          <cell r="F444" t="str">
            <v>5, rue de l'amiral Courbet</v>
          </cell>
          <cell r="H444" t="str">
            <v>PARIS</v>
          </cell>
          <cell r="I444">
            <v>75116</v>
          </cell>
        </row>
        <row r="445">
          <cell r="A445" t="str">
            <v>MONSIEUR ET MADAME PETRONILLE</v>
          </cell>
          <cell r="B445" t="str">
            <v>MONSIEUR ET MADAME</v>
          </cell>
          <cell r="D445" t="str">
            <v> PETRONILLE</v>
          </cell>
          <cell r="F445" t="str">
            <v>2, rue de la Plaine</v>
          </cell>
          <cell r="H445" t="str">
            <v>ORGERUS</v>
          </cell>
          <cell r="I445">
            <v>78910</v>
          </cell>
        </row>
        <row r="446">
          <cell r="A446" t="str">
            <v>MADAME YVETTE PEYRIEUX</v>
          </cell>
          <cell r="B446" t="str">
            <v>MADAME YVETTE</v>
          </cell>
          <cell r="D446" t="str">
            <v> PEYRIEUX</v>
          </cell>
          <cell r="F446" t="str">
            <v>11bis, rue de Verdun</v>
          </cell>
          <cell r="H446" t="str">
            <v>VERSAILLES</v>
          </cell>
          <cell r="I446">
            <v>78000</v>
          </cell>
        </row>
        <row r="447">
          <cell r="A447" t="str">
            <v>MADAME PICARD</v>
          </cell>
          <cell r="B447" t="str">
            <v>MADAME</v>
          </cell>
          <cell r="D447" t="str">
            <v> PICARD</v>
          </cell>
          <cell r="F447" t="str">
            <v>1, allée de la Marre Galant</v>
          </cell>
          <cell r="H447" t="str">
            <v>ST REMY L'HONORE</v>
          </cell>
          <cell r="I447">
            <v>78690</v>
          </cell>
        </row>
        <row r="448">
          <cell r="A448" t="str">
            <v>MADAME PICHET</v>
          </cell>
          <cell r="B448" t="str">
            <v>MADAME</v>
          </cell>
          <cell r="D448" t="str">
            <v> PICHET</v>
          </cell>
          <cell r="F448" t="str">
            <v>13, chemin de la Forêt</v>
          </cell>
          <cell r="H448" t="str">
            <v>BOURDONNE</v>
          </cell>
          <cell r="I448">
            <v>78113</v>
          </cell>
        </row>
        <row r="449">
          <cell r="A449" t="str">
            <v>MONSIEUR ET MADAME PICHOT</v>
          </cell>
          <cell r="B449" t="str">
            <v>MONSIEUR ET MADAME</v>
          </cell>
          <cell r="D449" t="str">
            <v> PICHOT</v>
          </cell>
          <cell r="E449" t="str">
            <v/>
          </cell>
          <cell r="F449" t="str">
            <v>18, rue de la Cavée</v>
          </cell>
          <cell r="G449" t="str">
            <v>Le Breuil</v>
          </cell>
          <cell r="H449" t="str">
            <v>CONDE SUR VESGRE</v>
          </cell>
          <cell r="I449" t="str">
            <v>78113</v>
          </cell>
        </row>
        <row r="450">
          <cell r="A450" t="str">
            <v>MADAME PIEL</v>
          </cell>
          <cell r="B450" t="str">
            <v>MADAME</v>
          </cell>
          <cell r="D450" t="str">
            <v> PIEL</v>
          </cell>
          <cell r="F450" t="str">
            <v>88 bd de la Tour Maubourg</v>
          </cell>
          <cell r="H450" t="str">
            <v>PARIS</v>
          </cell>
          <cell r="I450">
            <v>75007</v>
          </cell>
        </row>
        <row r="451">
          <cell r="A451" t="str">
            <v>SAS  PIESVAUX</v>
          </cell>
          <cell r="B451" t="str">
            <v>SAS </v>
          </cell>
          <cell r="D451" t="str">
            <v> PIESVAUX</v>
          </cell>
          <cell r="E451" t="str">
            <v/>
          </cell>
          <cell r="F451" t="str">
            <v>4, Chemin des Alisiers</v>
          </cell>
          <cell r="H451" t="str">
            <v>BAZAINVILLE</v>
          </cell>
          <cell r="I451" t="str">
            <v>78550</v>
          </cell>
        </row>
        <row r="452">
          <cell r="A452" t="str">
            <v>MONSIEUR ET MADAME PLEAU</v>
          </cell>
          <cell r="B452" t="str">
            <v>MONSIEUR ET MADAME</v>
          </cell>
          <cell r="D452" t="str">
            <v> PLEAU</v>
          </cell>
          <cell r="E452" t="str">
            <v/>
          </cell>
          <cell r="F452" t="str">
            <v>4 bis, route de Tacoignères</v>
          </cell>
          <cell r="H452" t="str">
            <v>BAZAINVILLE</v>
          </cell>
          <cell r="I452" t="str">
            <v>78550</v>
          </cell>
        </row>
        <row r="453">
          <cell r="A453" t="str">
            <v>MONSIEUR PLEJ</v>
          </cell>
          <cell r="B453" t="str">
            <v>MONSIEUR</v>
          </cell>
          <cell r="D453" t="str">
            <v> PLEJ</v>
          </cell>
          <cell r="F453" t="str">
            <v>288 rue des Clos de l'Eau</v>
          </cell>
          <cell r="H453" t="str">
            <v>HOUDAN</v>
          </cell>
          <cell r="I453">
            <v>78550</v>
          </cell>
        </row>
        <row r="454">
          <cell r="A454" t="str">
            <v>MONSIEUR ET MADAME ALAIN POILVERT</v>
          </cell>
          <cell r="B454" t="str">
            <v>MONSIEUR ET MADAME ALAIN</v>
          </cell>
          <cell r="D454" t="str">
            <v> POILVERT</v>
          </cell>
          <cell r="F454" t="str">
            <v>3, rue du Bois des Aulnes</v>
          </cell>
          <cell r="H454" t="str">
            <v>ORGERUS</v>
          </cell>
          <cell r="I454">
            <v>78910</v>
          </cell>
        </row>
        <row r="455">
          <cell r="A455" t="str">
            <v>MONSIEUR POTOT</v>
          </cell>
          <cell r="B455" t="str">
            <v>MONSIEUR</v>
          </cell>
          <cell r="D455" t="str">
            <v> POTOT</v>
          </cell>
          <cell r="F455" t="str">
            <v>B.E.G.C.</v>
          </cell>
          <cell r="G455" t="str">
            <v>7 bis, rue du Saule Guérin</v>
          </cell>
          <cell r="H455" t="str">
            <v>GOUSSAINVILLE</v>
          </cell>
          <cell r="I455">
            <v>28410</v>
          </cell>
        </row>
        <row r="456">
          <cell r="A456" t="str">
            <v>MONSIEUR ET MADAME POTOT</v>
          </cell>
          <cell r="B456" t="str">
            <v>MONSIEUR ET MADAME</v>
          </cell>
          <cell r="D456" t="str">
            <v> POTOT</v>
          </cell>
          <cell r="F456" t="str">
            <v>rue des Alisiers</v>
          </cell>
          <cell r="H456" t="str">
            <v>BAZAINVILLE</v>
          </cell>
          <cell r="I456">
            <v>78550</v>
          </cell>
        </row>
        <row r="457">
          <cell r="A457" t="str">
            <v>MADAME POZZO DI BORGO</v>
          </cell>
          <cell r="B457" t="str">
            <v>MADAME</v>
          </cell>
          <cell r="D457" t="str">
            <v> POZZO DI BORGO</v>
          </cell>
          <cell r="E457" t="str">
            <v/>
          </cell>
          <cell r="F457" t="str">
            <v>5, rue Grosseti</v>
          </cell>
          <cell r="H457" t="str">
            <v>PARIS</v>
          </cell>
          <cell r="I457" t="str">
            <v>75016</v>
          </cell>
        </row>
        <row r="458">
          <cell r="A458" t="str">
            <v>MONSIEUR ET MADAME PRADIER</v>
          </cell>
          <cell r="B458" t="str">
            <v>MONSIEUR ET MADAME</v>
          </cell>
          <cell r="D458" t="str">
            <v> PRADIER</v>
          </cell>
          <cell r="E458" t="str">
            <v/>
          </cell>
          <cell r="F458" t="str">
            <v>17, rue du Clocher</v>
          </cell>
          <cell r="H458" t="str">
            <v>ORGERUS</v>
          </cell>
          <cell r="I458" t="str">
            <v>78910</v>
          </cell>
        </row>
        <row r="459">
          <cell r="A459" t="str">
            <v>MONSIEUR ET MADAME PREAUBERT</v>
          </cell>
          <cell r="B459" t="str">
            <v>MONSIEUR ET MADAME</v>
          </cell>
          <cell r="D459" t="str">
            <v> PREAUBERT</v>
          </cell>
          <cell r="F459" t="str">
            <v>1, rue Rolland Garros</v>
          </cell>
          <cell r="H459" t="str">
            <v>BOULOGNE BILLANCOURT</v>
          </cell>
          <cell r="I459">
            <v>92100</v>
          </cell>
        </row>
        <row r="460">
          <cell r="A460" t="str">
            <v>MONSIEUR ET MADAME PREAUBERT</v>
          </cell>
          <cell r="B460" t="str">
            <v>MONSIEUR ET MADAME</v>
          </cell>
          <cell r="D460" t="str">
            <v> PREAUBERT</v>
          </cell>
          <cell r="F460" t="str">
            <v>1, rue Rolland Garros</v>
          </cell>
          <cell r="H460" t="str">
            <v>BOULOGNE BILLANCOURT</v>
          </cell>
          <cell r="I460">
            <v>92100</v>
          </cell>
        </row>
        <row r="461">
          <cell r="A461" t="str">
            <v>MONSIEUR PREVOSTEAU</v>
          </cell>
          <cell r="B461" t="str">
            <v>MONSIEUR</v>
          </cell>
          <cell r="D461" t="str">
            <v> PREVOSTEAU</v>
          </cell>
          <cell r="F461" t="str">
            <v>PEPINIERE DU BOULLAY</v>
          </cell>
          <cell r="G461" t="str">
            <v>route d'Olivet</v>
          </cell>
          <cell r="H461" t="str">
            <v>GAMBAIS</v>
          </cell>
          <cell r="I461">
            <v>78950</v>
          </cell>
        </row>
        <row r="462">
          <cell r="A462" t="str">
            <v>MONSIEUR PRISSE</v>
          </cell>
          <cell r="B462" t="str">
            <v>MONSIEUR</v>
          </cell>
          <cell r="D462" t="str">
            <v> PRISSE</v>
          </cell>
          <cell r="E462" t="str">
            <v/>
          </cell>
          <cell r="F462" t="str">
            <v>9, route du Buisson</v>
          </cell>
          <cell r="H462" t="str">
            <v>GROSROUVRE</v>
          </cell>
          <cell r="I462" t="str">
            <v>78490</v>
          </cell>
        </row>
        <row r="463">
          <cell r="A463" t="str">
            <v>MADAME BERNADETTE PROTAT</v>
          </cell>
          <cell r="B463" t="str">
            <v>MADAME BERNADETTE</v>
          </cell>
          <cell r="D463" t="str">
            <v> PROTAT</v>
          </cell>
          <cell r="F463" t="str">
            <v>5, route de la Marre au Chien</v>
          </cell>
          <cell r="H463" t="str">
            <v>SAINT LEGER EN YVELINES</v>
          </cell>
          <cell r="I463">
            <v>78610</v>
          </cell>
        </row>
        <row r="464">
          <cell r="A464" t="str">
            <v>SCI PROTEA</v>
          </cell>
          <cell r="B464" t="str">
            <v>SCI</v>
          </cell>
          <cell r="D464" t="str">
            <v> PROTEA</v>
          </cell>
          <cell r="F464" t="str">
            <v>Mr et Mme Blazicek</v>
          </cell>
          <cell r="G464" t="str">
            <v>10, rue de la Gare</v>
          </cell>
          <cell r="H464" t="str">
            <v>TACOIGNIERES</v>
          </cell>
          <cell r="I464">
            <v>78910</v>
          </cell>
        </row>
        <row r="465">
          <cell r="A465" t="str">
            <v>MONSIEUR ET MADAME PROVENCHERE</v>
          </cell>
          <cell r="B465" t="str">
            <v>MONSIEUR ET MADAME</v>
          </cell>
          <cell r="D465" t="str">
            <v> PROVENCHERE</v>
          </cell>
          <cell r="E465" t="str">
            <v/>
          </cell>
          <cell r="F465" t="str">
            <v>8, rue Pierre Mille</v>
          </cell>
          <cell r="H465" t="str">
            <v>PARIS</v>
          </cell>
          <cell r="I465" t="str">
            <v>75015</v>
          </cell>
        </row>
        <row r="466">
          <cell r="A466" t="str">
            <v>MONSIEUR ET MADAME PROVILLARD</v>
          </cell>
          <cell r="B466" t="str">
            <v>MONSIEUR ET MADAME</v>
          </cell>
          <cell r="D466" t="str">
            <v> PROVILLARD</v>
          </cell>
          <cell r="F466" t="str">
            <v>17, rue de la Paix</v>
          </cell>
          <cell r="H466" t="str">
            <v>ORGERUS</v>
          </cell>
          <cell r="I466">
            <v>78910</v>
          </cell>
        </row>
        <row r="467">
          <cell r="A467" t="str">
            <v>MONSIEUR ET MADAME PUER</v>
          </cell>
          <cell r="B467" t="str">
            <v>MONSIEUR ET MADAME</v>
          </cell>
          <cell r="D467" t="str">
            <v> PUER</v>
          </cell>
          <cell r="F467" t="str">
            <v>SCI TOMBOY</v>
          </cell>
          <cell r="G467" t="str">
            <v>44, route de Groussay</v>
          </cell>
          <cell r="H467" t="str">
            <v>RAMBOUILLET</v>
          </cell>
          <cell r="I467" t="str">
            <v>78120</v>
          </cell>
        </row>
        <row r="468">
          <cell r="A468" t="str">
            <v>MADAME QUEUDOT</v>
          </cell>
          <cell r="B468" t="str">
            <v>MADAME</v>
          </cell>
          <cell r="D468" t="str">
            <v> QUEUDOT</v>
          </cell>
          <cell r="F468" t="str">
            <v>51, avenue de Neuville</v>
          </cell>
          <cell r="H468" t="str">
            <v>GAMBAIS</v>
          </cell>
          <cell r="I468">
            <v>78950</v>
          </cell>
        </row>
        <row r="469">
          <cell r="A469" t="str">
            <v>MONSIEUR ET MADAME QUINOT</v>
          </cell>
          <cell r="B469" t="str">
            <v>MONSIEUR ET MADAME</v>
          </cell>
          <cell r="D469" t="str">
            <v> QUINOT</v>
          </cell>
          <cell r="E469" t="str">
            <v/>
          </cell>
          <cell r="F469" t="str">
            <v>Rue de l'Etang</v>
          </cell>
          <cell r="H469" t="str">
            <v>GAMBAIS</v>
          </cell>
          <cell r="I469" t="str">
            <v>78950</v>
          </cell>
        </row>
        <row r="470">
          <cell r="A470" t="str">
            <v>MONSIEUR ET MADAME RAABE</v>
          </cell>
          <cell r="B470" t="str">
            <v>MONSIEUR ET MADAME</v>
          </cell>
          <cell r="D470" t="str">
            <v> RAABE</v>
          </cell>
          <cell r="F470" t="str">
            <v>27, avenue du 11 novembre 1918</v>
          </cell>
          <cell r="H470" t="str">
            <v>MEUDON</v>
          </cell>
          <cell r="I470">
            <v>92190</v>
          </cell>
        </row>
        <row r="471">
          <cell r="A471" t="str">
            <v>MONSIEUR ET MADAME RAFAITIN</v>
          </cell>
          <cell r="B471" t="str">
            <v>MONSIEUR ET MADAME</v>
          </cell>
          <cell r="D471" t="str">
            <v> RAFAITIN</v>
          </cell>
          <cell r="F471" t="str">
            <v>4 route de Maison Rouge</v>
          </cell>
          <cell r="H471" t="str">
            <v>GALLUIS</v>
          </cell>
          <cell r="I471">
            <v>78490</v>
          </cell>
        </row>
        <row r="472">
          <cell r="A472" t="str">
            <v>MONSIEUR ET MADAME RANCHET</v>
          </cell>
          <cell r="B472" t="str">
            <v>MONSIEUR ET MADAME</v>
          </cell>
          <cell r="D472" t="str">
            <v> RANCHET</v>
          </cell>
          <cell r="F472" t="str">
            <v>4, domaine de la Forêt</v>
          </cell>
          <cell r="H472" t="str">
            <v>MONTFORT L'AMAURY</v>
          </cell>
          <cell r="I472">
            <v>78490</v>
          </cell>
        </row>
        <row r="473">
          <cell r="A473" t="str">
            <v>MONSIEUR GILLES RANELAG</v>
          </cell>
          <cell r="B473" t="str">
            <v>MONSIEUR GILLES</v>
          </cell>
          <cell r="D473" t="str">
            <v> RANELAG</v>
          </cell>
          <cell r="F473" t="str">
            <v>268, route des Yvelines</v>
          </cell>
          <cell r="G473" t="str">
            <v>Hameau des Moutiers</v>
          </cell>
          <cell r="H473" t="str">
            <v>BULLION</v>
          </cell>
          <cell r="I473">
            <v>78830</v>
          </cell>
        </row>
        <row r="474">
          <cell r="A474" t="str">
            <v>MONSIEUR ET MADAME RATISBONNE</v>
          </cell>
          <cell r="B474" t="str">
            <v>MONSIEUR ET MADAME</v>
          </cell>
          <cell r="D474" t="str">
            <v> RATISBONNE</v>
          </cell>
          <cell r="E474" t="str">
            <v/>
          </cell>
          <cell r="F474" t="str">
            <v>2, rue Scheffer</v>
          </cell>
          <cell r="H474" t="str">
            <v>PARIS</v>
          </cell>
          <cell r="I474" t="str">
            <v>75116</v>
          </cell>
        </row>
        <row r="475">
          <cell r="A475" t="str">
            <v>MONSIEUR ET MADAME RAYNAUD</v>
          </cell>
          <cell r="B475" t="str">
            <v>MONSIEUR ET MADAME</v>
          </cell>
          <cell r="D475" t="str">
            <v> RAYNAUD</v>
          </cell>
          <cell r="F475" t="str">
            <v>7, alles des Gardes</v>
          </cell>
          <cell r="H475" t="str">
            <v>VESAILLES</v>
          </cell>
          <cell r="I475">
            <v>78000</v>
          </cell>
        </row>
        <row r="476">
          <cell r="A476" t="str">
            <v>MONSIEUR ET MADAME RENARD</v>
          </cell>
          <cell r="B476" t="str">
            <v>MONSIEUR ET MADAME</v>
          </cell>
          <cell r="D476" t="str">
            <v> RENARD</v>
          </cell>
          <cell r="E476" t="str">
            <v/>
          </cell>
          <cell r="F476" t="str">
            <v>169, avenue de Neuville</v>
          </cell>
          <cell r="H476" t="str">
            <v>GAMBAIS</v>
          </cell>
          <cell r="I476" t="str">
            <v>78950</v>
          </cell>
        </row>
        <row r="477">
          <cell r="A477" t="str">
            <v>MADAME RENAULT</v>
          </cell>
          <cell r="B477" t="str">
            <v>MADAME</v>
          </cell>
          <cell r="D477" t="str">
            <v> RENAULT</v>
          </cell>
          <cell r="F477" t="str">
            <v>16, rue du Maréchal Joffre</v>
          </cell>
          <cell r="H477" t="str">
            <v>JOUY EN JOSAS</v>
          </cell>
          <cell r="I477">
            <v>78350</v>
          </cell>
        </row>
        <row r="478">
          <cell r="A478" t="str">
            <v>MONSIEUR ET MADAME REVOL</v>
          </cell>
          <cell r="B478" t="str">
            <v>MONSIEUR ET MADAME</v>
          </cell>
          <cell r="D478" t="str">
            <v> REVOL</v>
          </cell>
          <cell r="F478" t="str">
            <v>40, avenue du Louvre</v>
          </cell>
          <cell r="H478" t="str">
            <v>VERSAILLES</v>
          </cell>
          <cell r="I478">
            <v>78000</v>
          </cell>
        </row>
        <row r="479">
          <cell r="A479" t="str">
            <v>MAIRIE DE RICHEBOURG</v>
          </cell>
          <cell r="B479" t="str">
            <v>MAIRIE DE</v>
          </cell>
          <cell r="D479" t="str">
            <v> RICHEBOURG</v>
          </cell>
          <cell r="F479" t="str">
            <v>Madame Véronique Lelièvre</v>
          </cell>
          <cell r="H479" t="str">
            <v>RICHEBOURG</v>
          </cell>
          <cell r="I479">
            <v>78550</v>
          </cell>
        </row>
        <row r="480">
          <cell r="A480" t="str">
            <v>MONSIEUR ET MADAME RICHET</v>
          </cell>
          <cell r="B480" t="str">
            <v>MONSIEUR ET MADAME</v>
          </cell>
          <cell r="D480" t="str">
            <v> RICHET</v>
          </cell>
          <cell r="F480" t="str">
            <v>3, Impasse des Peupliers</v>
          </cell>
          <cell r="H480" t="str">
            <v>RICHEBOURG</v>
          </cell>
          <cell r="I480">
            <v>78550</v>
          </cell>
        </row>
        <row r="481">
          <cell r="A481" t="str">
            <v>SCI RIDONDELLE</v>
          </cell>
          <cell r="B481" t="str">
            <v>SCI</v>
          </cell>
          <cell r="D481" t="str">
            <v> RIDONDELLE</v>
          </cell>
          <cell r="F481" t="str">
            <v>Chez Monsieur Michel Raabe</v>
          </cell>
          <cell r="G481" t="str">
            <v> 27, avenue du 11 Novembre 1918</v>
          </cell>
          <cell r="H481" t="str">
            <v>MEUDON</v>
          </cell>
          <cell r="I481">
            <v>92190</v>
          </cell>
        </row>
        <row r="482">
          <cell r="A482" t="str">
            <v>MADAME RIGAULT</v>
          </cell>
          <cell r="B482" t="str">
            <v>MADAME</v>
          </cell>
          <cell r="D482" t="str">
            <v> RIGAULT</v>
          </cell>
          <cell r="E482" t="str">
            <v/>
          </cell>
          <cell r="F482" t="str">
            <v>18, chemin des Fosses Rouges</v>
          </cell>
          <cell r="H482" t="str">
            <v>GAMBAIS</v>
          </cell>
          <cell r="I482" t="str">
            <v>78950</v>
          </cell>
        </row>
        <row r="483">
          <cell r="A483" t="str">
            <v>MONSIEUR ET MADAME RIGAUT</v>
          </cell>
          <cell r="B483" t="str">
            <v>MONSIEUR ET MADAME</v>
          </cell>
          <cell r="D483" t="str">
            <v> RIGAUT</v>
          </cell>
          <cell r="F483" t="str">
            <v>56 bd St Denis</v>
          </cell>
          <cell r="H483" t="str">
            <v>COURBEVOIE</v>
          </cell>
          <cell r="I483">
            <v>92400</v>
          </cell>
        </row>
        <row r="484">
          <cell r="A484" t="str">
            <v>MONSIEUR ET MADAME RIMONTEIL</v>
          </cell>
          <cell r="B484" t="str">
            <v>MONSIEUR ET MADAME</v>
          </cell>
          <cell r="D484" t="str">
            <v> RIMONTEIL</v>
          </cell>
          <cell r="G484" t="str">
            <v>25, imp. Du bœuf couronné</v>
          </cell>
          <cell r="H484" t="str">
            <v>BAZAINVILLE</v>
          </cell>
          <cell r="I484">
            <v>78550</v>
          </cell>
        </row>
        <row r="485">
          <cell r="A485" t="str">
            <v>MADAME ROBERT</v>
          </cell>
          <cell r="B485" t="str">
            <v>MADAME</v>
          </cell>
          <cell r="D485" t="str">
            <v> ROBERT</v>
          </cell>
          <cell r="F485" t="str">
            <v>15, rue du Parc</v>
          </cell>
          <cell r="H485" t="str">
            <v>HOUDAN</v>
          </cell>
          <cell r="I485">
            <v>78550</v>
          </cell>
        </row>
        <row r="486">
          <cell r="A486" t="str">
            <v>MONSIEUR ET MADAME ROBERT</v>
          </cell>
          <cell r="B486" t="str">
            <v>MONSIEUR ET MADAME</v>
          </cell>
          <cell r="D486" t="str">
            <v> ROBERT</v>
          </cell>
          <cell r="F486" t="str">
            <v>1, Impasse du Vieux logis</v>
          </cell>
          <cell r="H486" t="str">
            <v>BAZAINVILLE</v>
          </cell>
          <cell r="I486">
            <v>78550</v>
          </cell>
        </row>
        <row r="487">
          <cell r="A487" t="str">
            <v>MONSIEUR GREGORY ROBERT</v>
          </cell>
          <cell r="B487" t="str">
            <v>MONSIEUR GREGORY</v>
          </cell>
          <cell r="D487" t="str">
            <v> ROBERT</v>
          </cell>
          <cell r="F487" t="str">
            <v>29, route de Rambouillet</v>
          </cell>
          <cell r="H487" t="str">
            <v>MAREIL SUR MAULDRE</v>
          </cell>
          <cell r="I487">
            <v>78124</v>
          </cell>
        </row>
        <row r="488">
          <cell r="A488" t="str">
            <v>MONSIEUR ET MADAME ROCHAIN</v>
          </cell>
          <cell r="B488" t="str">
            <v>MONSIEUR ET MADAME</v>
          </cell>
          <cell r="D488" t="str">
            <v> ROCHAIN</v>
          </cell>
          <cell r="G488" t="str">
            <v>60, route d'Orgerus</v>
          </cell>
          <cell r="H488" t="str">
            <v>BAZAINVILLE</v>
          </cell>
          <cell r="I488">
            <v>78550</v>
          </cell>
        </row>
        <row r="489">
          <cell r="A489" t="str">
            <v>MADAME ROGER</v>
          </cell>
          <cell r="B489" t="str">
            <v>MADAME</v>
          </cell>
          <cell r="D489" t="str">
            <v> ROGER</v>
          </cell>
          <cell r="F489" t="str">
            <v>36, rue Rivay</v>
          </cell>
          <cell r="H489" t="str">
            <v>LEVALLOIS PERRET</v>
          </cell>
          <cell r="I489">
            <v>92300</v>
          </cell>
        </row>
        <row r="490">
          <cell r="A490" t="str">
            <v>MONSIEUR ROLLIN</v>
          </cell>
          <cell r="B490" t="str">
            <v>MONSIEUR</v>
          </cell>
          <cell r="D490" t="str">
            <v> ROLLIN</v>
          </cell>
          <cell r="F490" t="str">
            <v>6,place Ste Marie</v>
          </cell>
          <cell r="H490" t="str">
            <v>CHATOU</v>
          </cell>
          <cell r="I490">
            <v>78400</v>
          </cell>
        </row>
        <row r="491">
          <cell r="A491" t="str">
            <v>MONSIEUR ET MADAME  RONDEAU</v>
          </cell>
          <cell r="B491" t="str">
            <v>MONSIEUR ET MADAME </v>
          </cell>
          <cell r="D491" t="str">
            <v> RONDEAU</v>
          </cell>
          <cell r="F491" t="str">
            <v>28, route de Perdreauville</v>
          </cell>
          <cell r="H491" t="str">
            <v>GAMBAIS</v>
          </cell>
          <cell r="I491">
            <v>78950</v>
          </cell>
        </row>
        <row r="492">
          <cell r="A492" t="str">
            <v>MONSIEUR ET MADAME ROTTER</v>
          </cell>
          <cell r="B492" t="str">
            <v>MONSIEUR ET MADAME</v>
          </cell>
          <cell r="D492" t="str">
            <v> ROTTER</v>
          </cell>
          <cell r="E492" t="str">
            <v/>
          </cell>
          <cell r="F492" t="str">
            <v>5, domaine de la Forêt</v>
          </cell>
          <cell r="H492" t="str">
            <v>MONTFORT L'AMAURY</v>
          </cell>
          <cell r="I492" t="str">
            <v>78490</v>
          </cell>
        </row>
        <row r="493">
          <cell r="A493" t="str">
            <v>MONSIEUR ET MADAME ROUSSEL</v>
          </cell>
          <cell r="B493" t="str">
            <v>MONSIEUR ET MADAME</v>
          </cell>
          <cell r="D493" t="str">
            <v> ROUSSEL</v>
          </cell>
          <cell r="E493" t="str">
            <v/>
          </cell>
          <cell r="F493" t="str">
            <v>1, rue de la Pompe</v>
          </cell>
          <cell r="H493" t="str">
            <v>LA HAUTEVILLE</v>
          </cell>
          <cell r="I493" t="str">
            <v>78113</v>
          </cell>
        </row>
        <row r="494">
          <cell r="A494" t="str">
            <v>MONSIEUR ET MADAME ROUX</v>
          </cell>
          <cell r="B494" t="str">
            <v>MONSIEUR ET MADAME</v>
          </cell>
          <cell r="D494" t="str">
            <v> ROUX</v>
          </cell>
          <cell r="F494" t="str">
            <v>15 rue du Pré Joli</v>
          </cell>
          <cell r="H494" t="str">
            <v>GAMBAIS</v>
          </cell>
          <cell r="I494">
            <v>78950</v>
          </cell>
        </row>
        <row r="495">
          <cell r="A495" t="str">
            <v>MONSIEUR ET MADAME ROY</v>
          </cell>
          <cell r="B495" t="str">
            <v>MONSIEUR ET MADAME</v>
          </cell>
          <cell r="D495" t="str">
            <v> ROY</v>
          </cell>
          <cell r="E495" t="str">
            <v/>
          </cell>
          <cell r="F495" t="str">
            <v>24, rue de Paris</v>
          </cell>
          <cell r="H495" t="str">
            <v>GOUSSAINVILLE</v>
          </cell>
          <cell r="I495" t="str">
            <v>28410</v>
          </cell>
        </row>
        <row r="496">
          <cell r="A496" t="str">
            <v>MONSIEUR GEORGES ALAIN RUBIO</v>
          </cell>
          <cell r="B496" t="str">
            <v>MONSIEUR GEORGES ALAIN</v>
          </cell>
          <cell r="D496" t="str">
            <v> RUBIO</v>
          </cell>
          <cell r="F496" t="str">
            <v>16, rue de la Mairie</v>
          </cell>
          <cell r="H496" t="str">
            <v>DANNEMARIE</v>
          </cell>
          <cell r="I496">
            <v>78550</v>
          </cell>
        </row>
        <row r="497">
          <cell r="A497" t="str">
            <v>MONSIEUR SAINRAMES</v>
          </cell>
          <cell r="B497" t="str">
            <v>MONSIEUR</v>
          </cell>
          <cell r="D497" t="str">
            <v> SAINRAMES</v>
          </cell>
          <cell r="F497" t="str">
            <v>5, rue de la Pompe</v>
          </cell>
          <cell r="H497" t="str">
            <v>LA HAUTEVILLE</v>
          </cell>
          <cell r="I497">
            <v>78113</v>
          </cell>
        </row>
        <row r="498">
          <cell r="A498" t="str">
            <v>MONSIEUR ET MADAME DE SAINT WANDRILLE</v>
          </cell>
          <cell r="B498" t="str">
            <v>MONSIEUR ET MADAME DE</v>
          </cell>
          <cell r="D498" t="str">
            <v> SAINT WANDRILLE</v>
          </cell>
          <cell r="G498" t="str">
            <v>2, chemin de Maimbré</v>
          </cell>
          <cell r="H498" t="str">
            <v>SAINT LUBIN DE LA LHAYE</v>
          </cell>
          <cell r="I498">
            <v>28410</v>
          </cell>
        </row>
        <row r="499">
          <cell r="A499" t="str">
            <v>MONSIEUR ET MADAME SAMUEL</v>
          </cell>
          <cell r="B499" t="str">
            <v>MONSIEUR ET MADAME</v>
          </cell>
          <cell r="D499" t="str">
            <v> SAMUEL</v>
          </cell>
          <cell r="F499" t="str">
            <v>6, bis rue des branloires</v>
          </cell>
          <cell r="H499" t="str">
            <v>ST LUBIN DE LA HAYE</v>
          </cell>
          <cell r="I499">
            <v>28410</v>
          </cell>
        </row>
        <row r="500">
          <cell r="A500" t="str">
            <v>MONSIEUR ET MADAME SANCHEZ</v>
          </cell>
          <cell r="B500" t="str">
            <v>MONSIEUR ET MADAME</v>
          </cell>
          <cell r="D500" t="str">
            <v> SANCHEZ</v>
          </cell>
          <cell r="F500" t="str">
            <v>2, route de Gambaiseul</v>
          </cell>
          <cell r="H500" t="str">
            <v>GAMBAIS</v>
          </cell>
          <cell r="I500">
            <v>78950</v>
          </cell>
        </row>
        <row r="501">
          <cell r="A501" t="str">
            <v>MADAME ELIANE SCHEIDER</v>
          </cell>
          <cell r="B501" t="str">
            <v>MADAME ELIANE</v>
          </cell>
          <cell r="D501" t="str">
            <v> SCHEIDER</v>
          </cell>
          <cell r="F501" t="str">
            <v>58, route de la Croix Pierre</v>
          </cell>
          <cell r="G501" t="str">
            <v>LE BOULAY</v>
          </cell>
          <cell r="H501" t="str">
            <v>GAMBAIS</v>
          </cell>
          <cell r="I501">
            <v>78950</v>
          </cell>
        </row>
        <row r="502">
          <cell r="A502" t="str">
            <v>MONSIEUR ET MADAME SCI SAINT JEAN</v>
          </cell>
          <cell r="B502" t="str">
            <v>MONSIEUR ET MADAME</v>
          </cell>
          <cell r="D502" t="str">
            <v> SCI SAINT JEAN</v>
          </cell>
          <cell r="F502" t="str">
            <v>MONSIEUR BRION - Gérant</v>
          </cell>
        </row>
        <row r="503">
          <cell r="A503" t="str">
            <v>MONSIEUR ET MADAME SEBAOUN</v>
          </cell>
          <cell r="B503" t="str">
            <v>MONSIEUR ET MADAME</v>
          </cell>
          <cell r="D503" t="str">
            <v> SEBAOUN</v>
          </cell>
          <cell r="E503" t="str">
            <v/>
          </cell>
          <cell r="F503" t="str">
            <v>12, chemin de la Garenne</v>
          </cell>
          <cell r="H503" t="str">
            <v>BAZAINVILLE</v>
          </cell>
          <cell r="I503" t="str">
            <v>78550</v>
          </cell>
        </row>
        <row r="504">
          <cell r="A504" t="str">
            <v>MONSIEUR SEBE</v>
          </cell>
          <cell r="B504" t="str">
            <v>MONSIEUR</v>
          </cell>
          <cell r="D504" t="str">
            <v> SEBE</v>
          </cell>
          <cell r="F504" t="str">
            <v>214, rue de la Convention</v>
          </cell>
          <cell r="H504" t="str">
            <v>PARIS</v>
          </cell>
          <cell r="I504">
            <v>75015</v>
          </cell>
        </row>
        <row r="505">
          <cell r="A505" t="str">
            <v>SCI SEDA</v>
          </cell>
          <cell r="B505" t="str">
            <v>SCI</v>
          </cell>
          <cell r="D505" t="str">
            <v> SEDA</v>
          </cell>
          <cell r="F505" t="str">
            <v>CHATEAU DE BOURDONNE</v>
          </cell>
          <cell r="H505" t="str">
            <v>BOURDONNE</v>
          </cell>
          <cell r="I505" t="str">
            <v>78113</v>
          </cell>
        </row>
        <row r="506">
          <cell r="A506" t="str">
            <v>MONSIEUR ET MADAME SENOT</v>
          </cell>
          <cell r="B506" t="str">
            <v>MONSIEUR ET MADAME</v>
          </cell>
          <cell r="D506" t="str">
            <v> SENOT</v>
          </cell>
          <cell r="F506" t="str">
            <v>20, rue de la gare</v>
          </cell>
          <cell r="G506" t="str">
            <v>voir adresse hiver</v>
          </cell>
          <cell r="H506" t="str">
            <v>TACOIGNIERES</v>
          </cell>
          <cell r="I506">
            <v>78910</v>
          </cell>
        </row>
        <row r="507">
          <cell r="A507" t="str">
            <v>MONSIEUR ET MADAME SEPCHAT</v>
          </cell>
          <cell r="B507" t="str">
            <v>MONSIEUR ET MADAME</v>
          </cell>
          <cell r="D507" t="str">
            <v> SEPCHAT</v>
          </cell>
          <cell r="E507" t="str">
            <v/>
          </cell>
          <cell r="F507" t="str">
            <v>20, rue de la Libération</v>
          </cell>
          <cell r="H507" t="str">
            <v>VERT</v>
          </cell>
          <cell r="I507" t="str">
            <v>78930</v>
          </cell>
        </row>
        <row r="508">
          <cell r="A508" t="str">
            <v>MONSIEUR ET MADAME SERIMAGES</v>
          </cell>
          <cell r="B508" t="str">
            <v>MONSIEUR ET MADAME</v>
          </cell>
          <cell r="D508" t="str">
            <v> SERIMAGES</v>
          </cell>
          <cell r="F508" t="str">
            <v>Monsieur Alain Dufour</v>
          </cell>
          <cell r="G508" t="str">
            <v>11, rue des Dames</v>
          </cell>
          <cell r="H508" t="str">
            <v>LES CLAYES SOUS BOIS</v>
          </cell>
          <cell r="I508">
            <v>78340</v>
          </cell>
        </row>
        <row r="509">
          <cell r="A509" t="str">
            <v>MONSIEUR ET MADAME SIBILLE</v>
          </cell>
          <cell r="B509" t="str">
            <v>MONSIEUR ET MADAME</v>
          </cell>
          <cell r="D509" t="str">
            <v> SIBILLE</v>
          </cell>
          <cell r="E509" t="str">
            <v/>
          </cell>
          <cell r="F509" t="str">
            <v>66, rue Vauvenargues</v>
          </cell>
          <cell r="H509" t="str">
            <v>PARIS</v>
          </cell>
          <cell r="I509">
            <v>75018</v>
          </cell>
        </row>
        <row r="510">
          <cell r="A510" t="str">
            <v>MADAME SEVERINE SIESSE</v>
          </cell>
          <cell r="B510" t="str">
            <v>MADAME SEVERINE</v>
          </cell>
          <cell r="D510" t="str">
            <v> SIESSE</v>
          </cell>
          <cell r="F510" t="str">
            <v>2, rue des Villarmains</v>
          </cell>
          <cell r="H510" t="str">
            <v>ST CLOUD</v>
          </cell>
          <cell r="I510">
            <v>92210</v>
          </cell>
        </row>
        <row r="511">
          <cell r="A511" t="str">
            <v>MADAME IRENE SIMUHIN</v>
          </cell>
          <cell r="B511" t="str">
            <v>MADAME IRENE</v>
          </cell>
          <cell r="D511" t="str">
            <v> SIMUHIN</v>
          </cell>
          <cell r="F511" t="str">
            <v>3ème étage</v>
          </cell>
          <cell r="G511" t="str">
            <v>48, avenue de l'Amiral Lemonnier</v>
          </cell>
          <cell r="H511" t="str">
            <v>MARLI LE ROI</v>
          </cell>
          <cell r="I511">
            <v>78160</v>
          </cell>
        </row>
        <row r="512">
          <cell r="A512" t="str">
            <v>MADAME SION</v>
          </cell>
          <cell r="B512" t="str">
            <v>MADAME</v>
          </cell>
          <cell r="D512" t="str">
            <v> SION</v>
          </cell>
          <cell r="E512" t="str">
            <v/>
          </cell>
          <cell r="F512" t="str">
            <v>28, rue Labarraque</v>
          </cell>
          <cell r="H512" t="str">
            <v>GALLUIS</v>
          </cell>
          <cell r="I512" t="str">
            <v>78490</v>
          </cell>
        </row>
        <row r="513">
          <cell r="A513" t="str">
            <v>MONSIEUR SION</v>
          </cell>
          <cell r="B513" t="str">
            <v>MONSIEUR</v>
          </cell>
          <cell r="D513" t="str">
            <v> SION</v>
          </cell>
          <cell r="F513" t="str">
            <v>STE FEOLE</v>
          </cell>
          <cell r="G513" t="str">
            <v>28, rue Labarraque</v>
          </cell>
          <cell r="H513" t="str">
            <v>GALLUIS</v>
          </cell>
          <cell r="I513">
            <v>78490</v>
          </cell>
        </row>
        <row r="514">
          <cell r="A514" t="str">
            <v>POLYCLINIQUE DE VERSAILLES Site Aumont</v>
          </cell>
          <cell r="B514" t="str">
            <v>POLYCLINIQUE DE VERSAILLES</v>
          </cell>
          <cell r="D514" t="str">
            <v> Site Aumont</v>
          </cell>
          <cell r="G514" t="str">
            <v>49, rue du Parc de Clagny</v>
          </cell>
          <cell r="H514" t="str">
            <v>VERSAILLES</v>
          </cell>
          <cell r="I514" t="str">
            <v>78000</v>
          </cell>
        </row>
        <row r="515">
          <cell r="A515" t="str">
            <v>MONSIEUR SMOLARSKI</v>
          </cell>
          <cell r="B515" t="str">
            <v>MONSIEUR</v>
          </cell>
          <cell r="D515" t="str">
            <v> SMOLARSKI</v>
          </cell>
          <cell r="E515" t="str">
            <v/>
          </cell>
          <cell r="F515" t="str">
            <v>95, rue de Passy</v>
          </cell>
          <cell r="H515" t="str">
            <v>PARIS</v>
          </cell>
          <cell r="I515" t="str">
            <v>75016</v>
          </cell>
        </row>
        <row r="516">
          <cell r="A516" t="str">
            <v>MONSIEUR SOKOLL</v>
          </cell>
          <cell r="B516" t="str">
            <v>MONSIEUR</v>
          </cell>
          <cell r="D516" t="str">
            <v> SOKOLL</v>
          </cell>
          <cell r="F516" t="str">
            <v>16, chemin de l'Aunay</v>
          </cell>
          <cell r="H516" t="str">
            <v>BAZAINVILLE</v>
          </cell>
          <cell r="I516">
            <v>78550</v>
          </cell>
        </row>
        <row r="517">
          <cell r="A517" t="str">
            <v>MONSIEUR ET MADAME SOURDILLON</v>
          </cell>
          <cell r="B517" t="str">
            <v>MONSIEUR ET MADAME</v>
          </cell>
          <cell r="D517" t="str">
            <v> SOURDILLON</v>
          </cell>
          <cell r="F517" t="str">
            <v>1,  impasse de Chantepie</v>
          </cell>
          <cell r="H517" t="str">
            <v>VILLEPREUX</v>
          </cell>
          <cell r="I517">
            <v>78450</v>
          </cell>
        </row>
        <row r="518">
          <cell r="A518" t="str">
            <v>MADAME  STOUDER</v>
          </cell>
          <cell r="B518" t="str">
            <v>MADAME </v>
          </cell>
          <cell r="D518" t="str">
            <v> STOUDER</v>
          </cell>
          <cell r="E518" t="str">
            <v/>
          </cell>
          <cell r="F518" t="str">
            <v>24, rue des Haizettes</v>
          </cell>
          <cell r="H518" t="str">
            <v>GROSROUVRE</v>
          </cell>
          <cell r="I518" t="str">
            <v>78490</v>
          </cell>
        </row>
        <row r="519">
          <cell r="A519" t="str">
            <v>MONSIEUR TARTARY</v>
          </cell>
          <cell r="B519" t="str">
            <v>MONSIEUR</v>
          </cell>
          <cell r="D519" t="str">
            <v> TARTARY</v>
          </cell>
          <cell r="E519" t="str">
            <v/>
          </cell>
          <cell r="F519" t="str">
            <v>24, rue des Lierres</v>
          </cell>
          <cell r="H519" t="str">
            <v>BOISSY SANS AVOIR</v>
          </cell>
          <cell r="I519" t="str">
            <v>78940</v>
          </cell>
        </row>
        <row r="520">
          <cell r="A520" t="str">
            <v>MONSIEUR ET MADAME TAVERNIER</v>
          </cell>
          <cell r="B520" t="str">
            <v>MONSIEUR ET MADAME</v>
          </cell>
          <cell r="D520" t="str">
            <v> TAVERNIER</v>
          </cell>
          <cell r="F520" t="str">
            <v>20 route de Bazainville</v>
          </cell>
          <cell r="H520" t="str">
            <v>RICHEBOURG</v>
          </cell>
          <cell r="I520">
            <v>78550</v>
          </cell>
        </row>
        <row r="521">
          <cell r="A521" t="str">
            <v> MADAME THEODON</v>
          </cell>
          <cell r="B521" t="str">
            <v> MADAME</v>
          </cell>
          <cell r="D521" t="str">
            <v> THEODON</v>
          </cell>
          <cell r="E521" t="str">
            <v/>
          </cell>
          <cell r="F521" t="str">
            <v>167, avenue de Neuville</v>
          </cell>
          <cell r="H521" t="str">
            <v>GAMBAIS</v>
          </cell>
          <cell r="I521" t="str">
            <v>78950</v>
          </cell>
        </row>
        <row r="522">
          <cell r="A522" t="str">
            <v>MONSIEUR ET MADAME THEVENET</v>
          </cell>
          <cell r="B522" t="str">
            <v>MONSIEUR ET MADAME</v>
          </cell>
          <cell r="D522" t="str">
            <v> THEVENET</v>
          </cell>
          <cell r="F522" t="str">
            <v>11, rue des Bouleaux</v>
          </cell>
          <cell r="H522" t="str">
            <v>BAZAINVILLE</v>
          </cell>
          <cell r="I522">
            <v>78550</v>
          </cell>
        </row>
        <row r="523">
          <cell r="A523" t="str">
            <v>MADAME THIBAUT</v>
          </cell>
          <cell r="B523" t="str">
            <v>MADAME</v>
          </cell>
          <cell r="D523" t="str">
            <v> THIBAUT</v>
          </cell>
          <cell r="F523" t="str">
            <v>AXE MAJEUR</v>
          </cell>
          <cell r="G523" t="str">
            <v>3, rue Nicolas Bernier</v>
          </cell>
          <cell r="H523" t="str">
            <v>MANTES LA JOLIE</v>
          </cell>
          <cell r="I523" t="str">
            <v>78200</v>
          </cell>
        </row>
        <row r="524">
          <cell r="A524" t="str">
            <v>MONSIEUR ET MADAME THIERY</v>
          </cell>
          <cell r="B524" t="str">
            <v>MONSIEUR ET MADAME</v>
          </cell>
          <cell r="D524" t="str">
            <v> THIERY</v>
          </cell>
          <cell r="F524" t="str">
            <v>61, rue Jean de la Fontaine</v>
          </cell>
          <cell r="H524" t="str">
            <v>PARIS</v>
          </cell>
          <cell r="I524">
            <v>75016</v>
          </cell>
        </row>
        <row r="525">
          <cell r="A525" t="str">
            <v>MONSIEUR ET MADAME THIRION</v>
          </cell>
          <cell r="B525" t="str">
            <v>MONSIEUR ET MADAME</v>
          </cell>
          <cell r="D525" t="str">
            <v> THIRION</v>
          </cell>
          <cell r="F525" t="str">
            <v>22, rue de la Cavée</v>
          </cell>
          <cell r="H525" t="str">
            <v>CONDE SUR VESGRE</v>
          </cell>
          <cell r="I525">
            <v>78113</v>
          </cell>
        </row>
        <row r="526">
          <cell r="A526" t="str">
            <v>SOCIETE TILT-IMPORT</v>
          </cell>
          <cell r="B526" t="str">
            <v>SOCIETE</v>
          </cell>
          <cell r="D526" t="str">
            <v> TILT-IMPORT</v>
          </cell>
          <cell r="F526" t="str">
            <v>MONSIEUR E.BOUVIER</v>
          </cell>
          <cell r="G526" t="str">
            <v>6 route du Breuil</v>
          </cell>
          <cell r="H526" t="str">
            <v>BAZAINVILLE</v>
          </cell>
          <cell r="I526">
            <v>78550</v>
          </cell>
        </row>
        <row r="527">
          <cell r="A527" t="str">
            <v>MONSIEUR TINLOT</v>
          </cell>
          <cell r="B527" t="str">
            <v>MONSIEUR</v>
          </cell>
          <cell r="D527" t="str">
            <v> TINLOT</v>
          </cell>
          <cell r="E527" t="str">
            <v/>
          </cell>
          <cell r="F527" t="str">
            <v>4, rue des Ortensias</v>
          </cell>
          <cell r="H527" t="str">
            <v>GALLUIS</v>
          </cell>
          <cell r="I527" t="str">
            <v>78490</v>
          </cell>
        </row>
        <row r="528">
          <cell r="A528" t="str">
            <v>MADAME TOUVAY</v>
          </cell>
          <cell r="B528" t="str">
            <v>MADAME</v>
          </cell>
          <cell r="D528" t="str">
            <v> TOUVAY</v>
          </cell>
          <cell r="F528" t="str">
            <v>13, rue St Honoré</v>
          </cell>
          <cell r="H528" t="str">
            <v>VERSAILLES</v>
          </cell>
          <cell r="I528">
            <v>78000</v>
          </cell>
        </row>
        <row r="529">
          <cell r="A529" t="str">
            <v>MONSIEUR ET MADAME TRIAIRE</v>
          </cell>
          <cell r="B529" t="str">
            <v>MONSIEUR ET MADAME</v>
          </cell>
          <cell r="D529" t="str">
            <v> TRIAIRE</v>
          </cell>
          <cell r="E529" t="str">
            <v/>
          </cell>
          <cell r="F529" t="str">
            <v>La Cage à Margot</v>
          </cell>
          <cell r="H529" t="str">
            <v>BOURDONNE</v>
          </cell>
          <cell r="I529" t="str">
            <v>78113</v>
          </cell>
        </row>
        <row r="530">
          <cell r="A530" t="str">
            <v>MONSIEUR PASCAL TRUBERT</v>
          </cell>
          <cell r="B530" t="str">
            <v>MONSIEUR PASCAL</v>
          </cell>
          <cell r="D530" t="str">
            <v> TRUBERT</v>
          </cell>
          <cell r="E530" t="str">
            <v/>
          </cell>
          <cell r="F530" t="str">
            <v>4, rue Pierre Bossolette</v>
          </cell>
          <cell r="H530" t="str">
            <v>LEVALLOIS PERRET</v>
          </cell>
          <cell r="I530" t="str">
            <v>92300</v>
          </cell>
        </row>
        <row r="531">
          <cell r="A531" t="str">
            <v>MONSIEUR ET MADAME TUTIN</v>
          </cell>
          <cell r="B531" t="str">
            <v>MONSIEUR ET MADAME</v>
          </cell>
          <cell r="D531" t="str">
            <v> TUTIN</v>
          </cell>
          <cell r="E531" t="str">
            <v/>
          </cell>
          <cell r="F531" t="str">
            <v>3, rue de la Frenaie</v>
          </cell>
          <cell r="H531" t="str">
            <v>LA QUEUE LES YVELINES</v>
          </cell>
          <cell r="I531" t="str">
            <v>78490</v>
          </cell>
        </row>
        <row r="532">
          <cell r="A532" t="str">
            <v>MONSIEUR PATRICE TUZET</v>
          </cell>
          <cell r="B532" t="str">
            <v>MONSIEUR PATRICE</v>
          </cell>
          <cell r="D532" t="str">
            <v> TUZET</v>
          </cell>
          <cell r="F532" t="str">
            <v>3, route de Boisset</v>
          </cell>
          <cell r="G532" t="str">
            <v>LA VILLE L'EVEQUE</v>
          </cell>
          <cell r="H532" t="str">
            <v>BERCHERES SUR VESGRE</v>
          </cell>
          <cell r="I532">
            <v>28260</v>
          </cell>
        </row>
        <row r="533">
          <cell r="A533" t="str">
            <v>MONSIEUR ET MADAME ULMER</v>
          </cell>
          <cell r="B533" t="str">
            <v>MONSIEUR ET MADAME</v>
          </cell>
          <cell r="D533" t="str">
            <v> ULMER</v>
          </cell>
          <cell r="E533" t="str">
            <v/>
          </cell>
          <cell r="F533" t="str">
            <v>18, rue du Parc</v>
          </cell>
          <cell r="H533" t="str">
            <v>LA QUEUE LES YVELINES</v>
          </cell>
          <cell r="I533" t="str">
            <v>78490</v>
          </cell>
        </row>
        <row r="534">
          <cell r="A534" t="str">
            <v>MONSIEUR ET MADAME VACHER</v>
          </cell>
          <cell r="B534" t="str">
            <v>MONSIEUR ET MADAME</v>
          </cell>
          <cell r="D534" t="str">
            <v> VACHER</v>
          </cell>
          <cell r="F534" t="str">
            <v>12, rue du Bordeau</v>
          </cell>
          <cell r="H534" t="str">
            <v>ST REMY L'HONORE</v>
          </cell>
          <cell r="I534">
            <v>78690</v>
          </cell>
        </row>
        <row r="535">
          <cell r="A535" t="str">
            <v>MONSIEUR ET MADAME VAILLANT</v>
          </cell>
          <cell r="B535" t="str">
            <v>MONSIEUR ET MADAME</v>
          </cell>
          <cell r="D535" t="str">
            <v> VAILLANT</v>
          </cell>
          <cell r="F535" t="str">
            <v>119, rue des Pyrénées</v>
          </cell>
          <cell r="H535" t="str">
            <v>PARIS</v>
          </cell>
          <cell r="I535">
            <v>75020</v>
          </cell>
        </row>
        <row r="536">
          <cell r="A536" t="str">
            <v>MONSIEUR ET MADAME VAKKUET</v>
          </cell>
          <cell r="B536" t="str">
            <v>MONSIEUR ET MADAME</v>
          </cell>
          <cell r="D536" t="str">
            <v> VAKKUET</v>
          </cell>
          <cell r="E536" t="str">
            <v/>
          </cell>
          <cell r="F536" t="str">
            <v>50, route de Mantes</v>
          </cell>
          <cell r="H536" t="str">
            <v>RICHEBOURG</v>
          </cell>
          <cell r="I536" t="str">
            <v>78550</v>
          </cell>
        </row>
        <row r="537">
          <cell r="A537" t="str">
            <v>MONSIEUR ET MADAME  VALBRET</v>
          </cell>
          <cell r="B537" t="str">
            <v>MONSIEUR ET MADAME </v>
          </cell>
          <cell r="D537" t="str">
            <v> VALBRET</v>
          </cell>
          <cell r="F537" t="str">
            <v>103, Bd Malesberbes</v>
          </cell>
          <cell r="H537" t="str">
            <v>PARIS</v>
          </cell>
          <cell r="I537">
            <v>75008</v>
          </cell>
        </row>
        <row r="538">
          <cell r="A538" t="str">
            <v>MADAME SIMONETTE VAN REIL DURET</v>
          </cell>
          <cell r="B538" t="str">
            <v>MADAME SIMONETTE</v>
          </cell>
          <cell r="D538" t="str">
            <v> VAN REIL DURET</v>
          </cell>
          <cell r="E538" t="str">
            <v/>
          </cell>
          <cell r="F538" t="str">
            <v>42,rue de la Troche</v>
          </cell>
          <cell r="H538" t="str">
            <v>GROSROUVRE</v>
          </cell>
          <cell r="I538" t="str">
            <v>78490</v>
          </cell>
        </row>
        <row r="539">
          <cell r="A539" t="str">
            <v>MONSIEUR ET MADAME VARTANIAN</v>
          </cell>
          <cell r="B539" t="str">
            <v>MONSIEUR ET MADAME</v>
          </cell>
          <cell r="D539" t="str">
            <v> VARTANIAN</v>
          </cell>
          <cell r="F539" t="str">
            <v>Impasse du Bœuf couronné</v>
          </cell>
          <cell r="H539" t="str">
            <v>BAZAINVILLE</v>
          </cell>
          <cell r="I539">
            <v>78550</v>
          </cell>
        </row>
        <row r="540">
          <cell r="A540" t="str">
            <v>MADAME VAUGEOIS</v>
          </cell>
          <cell r="B540" t="str">
            <v>MADAME</v>
          </cell>
          <cell r="D540" t="str">
            <v> VAUGEOIS</v>
          </cell>
          <cell r="E540" t="str">
            <v/>
          </cell>
          <cell r="F540" t="str">
            <v>7, rue de Chevreuse</v>
          </cell>
          <cell r="H540" t="str">
            <v>VERRIERE</v>
          </cell>
          <cell r="I540" t="str">
            <v>78320</v>
          </cell>
        </row>
        <row r="541">
          <cell r="A541" t="str">
            <v>MONSIEUR VELAY</v>
          </cell>
          <cell r="B541" t="str">
            <v>MONSIEUR</v>
          </cell>
          <cell r="D541" t="str">
            <v> VELAY</v>
          </cell>
          <cell r="E541" t="str">
            <v/>
          </cell>
          <cell r="F541" t="str">
            <v>4, rue Henri Dunan</v>
          </cell>
          <cell r="H541" t="str">
            <v>GARANCIERES</v>
          </cell>
          <cell r="I541" t="str">
            <v>78890</v>
          </cell>
        </row>
        <row r="542">
          <cell r="A542" t="str">
            <v>MONSIEUR ET MADAME VERBRUGGE</v>
          </cell>
          <cell r="B542" t="str">
            <v>MONSIEUR ET MADAME</v>
          </cell>
          <cell r="D542" t="str">
            <v> VERBRUGGE</v>
          </cell>
          <cell r="F542" t="str">
            <v>33, rue Neuve</v>
          </cell>
          <cell r="H542" t="str">
            <v>LES BREVIAIRES</v>
          </cell>
          <cell r="I542">
            <v>78610</v>
          </cell>
        </row>
        <row r="543">
          <cell r="A543" t="str">
            <v>MONSIEUR ET MADAME VERCAMBRE</v>
          </cell>
          <cell r="B543" t="str">
            <v>MONSIEUR ET MADAME</v>
          </cell>
          <cell r="D543" t="str">
            <v> VERCAMBRE</v>
          </cell>
          <cell r="F543" t="str">
            <v>2, avenue des Eudistes</v>
          </cell>
          <cell r="H543" t="str">
            <v>VERSAILLES</v>
          </cell>
          <cell r="I543">
            <v>78000</v>
          </cell>
        </row>
        <row r="544">
          <cell r="A544" t="str">
            <v>MADAME VERDIER</v>
          </cell>
          <cell r="B544" t="str">
            <v>MADAME</v>
          </cell>
          <cell r="D544" t="str">
            <v> VERDIER</v>
          </cell>
          <cell r="F544" t="str">
            <v>11bis, chemin des Vignes d'Olivet</v>
          </cell>
          <cell r="G544" t="str">
            <v>Saint Côme</v>
          </cell>
          <cell r="H544" t="str">
            <v>GAMBAIS</v>
          </cell>
          <cell r="I544">
            <v>78950</v>
          </cell>
        </row>
        <row r="545">
          <cell r="A545" t="str">
            <v>MONSIEUR VERNES</v>
          </cell>
          <cell r="B545" t="str">
            <v>MONSIEUR</v>
          </cell>
          <cell r="D545" t="str">
            <v> VERNES</v>
          </cell>
          <cell r="E545" t="str">
            <v/>
          </cell>
          <cell r="F545" t="str">
            <v>Le Gué Procherel</v>
          </cell>
          <cell r="H545" t="str">
            <v>CONDE SUR VESGRE</v>
          </cell>
          <cell r="I545" t="str">
            <v>78113</v>
          </cell>
        </row>
        <row r="546">
          <cell r="A546" t="str">
            <v>MONSIEUR ET MADAME VETTERHOEFFER</v>
          </cell>
          <cell r="B546" t="str">
            <v>MONSIEUR ET MADAME</v>
          </cell>
          <cell r="D546" t="str">
            <v> VETTERHOEFFER</v>
          </cell>
          <cell r="F546" t="str">
            <v>59, chemin des Dames</v>
          </cell>
          <cell r="H546" t="str">
            <v>GAMBAIS</v>
          </cell>
          <cell r="I546">
            <v>78950</v>
          </cell>
        </row>
        <row r="547">
          <cell r="A547" t="str">
            <v>MONSIEUR ET MADAME VICTOR</v>
          </cell>
          <cell r="B547" t="str">
            <v>MONSIEUR ET MADAME</v>
          </cell>
          <cell r="D547" t="str">
            <v> VICTOR</v>
          </cell>
          <cell r="E547" t="str">
            <v/>
          </cell>
          <cell r="F547" t="str">
            <v>LA HAYE</v>
          </cell>
          <cell r="G547" t="str">
            <v>8, rue du Milieu</v>
          </cell>
          <cell r="H547" t="str">
            <v>ST LUBIN DE LA HAYE</v>
          </cell>
          <cell r="I547">
            <v>28410</v>
          </cell>
        </row>
        <row r="548">
          <cell r="A548" t="str">
            <v>MONSIEUR ET MADAME VICTOR</v>
          </cell>
          <cell r="B548" t="str">
            <v>MONSIEUR ET MADAME</v>
          </cell>
          <cell r="D548" t="str">
            <v> VICTOR</v>
          </cell>
          <cell r="E548" t="str">
            <v/>
          </cell>
          <cell r="F548" t="str">
            <v>LA HAYE</v>
          </cell>
          <cell r="G548" t="str">
            <v>8, rue du Milieu</v>
          </cell>
          <cell r="H548" t="str">
            <v>ST LUBIN DE LA HAYE</v>
          </cell>
          <cell r="I548">
            <v>28410</v>
          </cell>
        </row>
        <row r="549">
          <cell r="A549" t="str">
            <v>LYCEE VICTOR HUGO</v>
          </cell>
          <cell r="B549" t="str">
            <v>LYCEE</v>
          </cell>
          <cell r="D549" t="str">
            <v> VICTOR HUGO</v>
          </cell>
          <cell r="F549" t="str">
            <v>MONSIEUR COCHELIN</v>
          </cell>
          <cell r="G549" t="str">
            <v>52, avenue des Etangs</v>
          </cell>
          <cell r="H549" t="str">
            <v>LA CELLE ST CLOUD</v>
          </cell>
          <cell r="I549">
            <v>78170</v>
          </cell>
        </row>
        <row r="550">
          <cell r="A550" t="str">
            <v>MADAME VIEL</v>
          </cell>
          <cell r="B550" t="str">
            <v>MADAME</v>
          </cell>
          <cell r="D550" t="str">
            <v> VIEL</v>
          </cell>
          <cell r="F550" t="str">
            <v>13, rue du Môle</v>
          </cell>
          <cell r="H550" t="str">
            <v>GRESSEY</v>
          </cell>
          <cell r="I550">
            <v>78550</v>
          </cell>
        </row>
        <row r="551">
          <cell r="A551" t="str">
            <v>MADEMOISELLE JOSETTE VIGER</v>
          </cell>
          <cell r="B551" t="str">
            <v>MADEMOISELLE JOSETTE</v>
          </cell>
          <cell r="D551" t="str">
            <v> VIGER</v>
          </cell>
          <cell r="E551" t="str">
            <v/>
          </cell>
          <cell r="F551" t="str">
            <v>Route de Breuil</v>
          </cell>
          <cell r="H551" t="str">
            <v>BAZAINVILLE</v>
          </cell>
          <cell r="I551" t="str">
            <v>78550</v>
          </cell>
        </row>
        <row r="552">
          <cell r="A552" t="str">
            <v>MADAME VIGET</v>
          </cell>
          <cell r="B552" t="str">
            <v>MADAME</v>
          </cell>
          <cell r="D552" t="str">
            <v> VIGET</v>
          </cell>
          <cell r="F552" t="str">
            <v>1, rue des Gabelles</v>
          </cell>
          <cell r="H552" t="str">
            <v>GAMBAIS</v>
          </cell>
          <cell r="I552">
            <v>78950</v>
          </cell>
        </row>
        <row r="553">
          <cell r="A553" t="str">
            <v>MONSIEUR ET MADAME  DE VILLELE</v>
          </cell>
          <cell r="B553" t="str">
            <v>MONSIEUR ET MADAME  DE</v>
          </cell>
          <cell r="D553" t="str">
            <v> VILLELE</v>
          </cell>
          <cell r="F553" t="str">
            <v>10bis, rue de la Motte Picquet</v>
          </cell>
          <cell r="H553" t="str">
            <v>NANTES</v>
          </cell>
          <cell r="I553">
            <v>44100</v>
          </cell>
        </row>
        <row r="554">
          <cell r="A554" t="str">
            <v>MONSIEUR ET MADAME VILLEMAIN</v>
          </cell>
          <cell r="B554" t="str">
            <v>MONSIEUR ET MADAME</v>
          </cell>
          <cell r="D554" t="str">
            <v> VILLEMAIN</v>
          </cell>
          <cell r="E554" t="str">
            <v/>
          </cell>
          <cell r="F554" t="str">
            <v>16, rue des Moulins</v>
          </cell>
          <cell r="H554" t="str">
            <v>BOISSY SANS AVOIR</v>
          </cell>
          <cell r="I554" t="str">
            <v>78490</v>
          </cell>
        </row>
        <row r="555">
          <cell r="A555" t="str">
            <v>Château de Villiers le Mahieu</v>
          </cell>
          <cell r="B555" t="str">
            <v>Château de</v>
          </cell>
          <cell r="D555" t="str">
            <v> Villiers le Mahieu</v>
          </cell>
          <cell r="F555" t="str">
            <v>Monsieur Robin Marchal</v>
          </cell>
          <cell r="H555" t="str">
            <v>VILLIERS LE MAHIEU</v>
          </cell>
          <cell r="I555">
            <v>78770</v>
          </cell>
        </row>
        <row r="556">
          <cell r="A556" t="str">
            <v>MONSIEUR VONG</v>
          </cell>
          <cell r="B556" t="str">
            <v>MONSIEUR</v>
          </cell>
          <cell r="D556" t="str">
            <v> VONG</v>
          </cell>
          <cell r="F556" t="str">
            <v>27, rue du Poirier d'encre</v>
          </cell>
          <cell r="H556" t="str">
            <v>MERE</v>
          </cell>
          <cell r="I556">
            <v>78490</v>
          </cell>
        </row>
        <row r="557">
          <cell r="A557" t="str">
            <v>MONSIEUR WAEYTENS</v>
          </cell>
          <cell r="B557" t="str">
            <v>MONSIEUR</v>
          </cell>
          <cell r="D557" t="str">
            <v> WAEYTENS</v>
          </cell>
          <cell r="F557" t="str">
            <v>5, rue Bourbon</v>
          </cell>
          <cell r="H557" t="str">
            <v>GARANCIERES</v>
          </cell>
          <cell r="I557">
            <v>78890</v>
          </cell>
        </row>
        <row r="558">
          <cell r="A558" t="str">
            <v>MONSIEUR WAEYTENS</v>
          </cell>
          <cell r="B558" t="str">
            <v>MONSIEUR</v>
          </cell>
          <cell r="D558" t="str">
            <v> WAEYTENS</v>
          </cell>
          <cell r="F558" t="str">
            <v>5, rue Bourbon</v>
          </cell>
          <cell r="H558" t="str">
            <v>GARANCIERES</v>
          </cell>
          <cell r="I558">
            <v>78890</v>
          </cell>
        </row>
        <row r="559">
          <cell r="A559" t="str">
            <v>MONSIEUR ET MADAME WAGNER</v>
          </cell>
          <cell r="B559" t="str">
            <v>MONSIEUR ET MADAME</v>
          </cell>
          <cell r="D559" t="str">
            <v> WAGNER</v>
          </cell>
          <cell r="G559" t="str">
            <v>1, rue Bourbon</v>
          </cell>
          <cell r="H559" t="str">
            <v>GARANCIERES</v>
          </cell>
          <cell r="I559">
            <v>78890</v>
          </cell>
        </row>
        <row r="560">
          <cell r="A560" t="str">
            <v>MADAME WASQUEZ</v>
          </cell>
          <cell r="B560" t="str">
            <v>MADAME</v>
          </cell>
          <cell r="D560" t="str">
            <v> WASQUEZ</v>
          </cell>
          <cell r="F560" t="str">
            <v>19, rue du Clos des Bourgognes</v>
          </cell>
          <cell r="H560" t="str">
            <v>ORGERUS</v>
          </cell>
          <cell r="I560">
            <v>78910</v>
          </cell>
        </row>
        <row r="561">
          <cell r="A561" t="str">
            <v>MADAME DE WATRIGANT</v>
          </cell>
          <cell r="B561" t="str">
            <v>MADAME DE</v>
          </cell>
          <cell r="D561" t="str">
            <v> WATRIGANT</v>
          </cell>
          <cell r="E561" t="str">
            <v/>
          </cell>
          <cell r="F561" t="str">
            <v>6, rue des vieilles pierres</v>
          </cell>
          <cell r="G561" t="str">
            <v>Beauchêne</v>
          </cell>
          <cell r="H561" t="str">
            <v>BOUTIGNY- PROUAIS</v>
          </cell>
          <cell r="I561">
            <v>28410</v>
          </cell>
        </row>
        <row r="562">
          <cell r="A562" t="str">
            <v>Madame Josette WETZ 
 Monsieur Stéphane WETZ</v>
          </cell>
          <cell r="B562" t="str">
            <v>Madame Josette WETZ 
 Monsieur Stéphane</v>
          </cell>
          <cell r="D562" t="str">
            <v> WETZ</v>
          </cell>
          <cell r="E562" t="str">
            <v/>
          </cell>
          <cell r="F562" t="str">
            <v>3, clos de l'Abreuvoir</v>
          </cell>
          <cell r="H562" t="str">
            <v>LA QUEUE LES YVELINES</v>
          </cell>
          <cell r="I562" t="str">
            <v>78490</v>
          </cell>
        </row>
        <row r="563">
          <cell r="A563" t="str">
            <v>MONSIEUR ET MADAME WIEDER</v>
          </cell>
          <cell r="B563" t="str">
            <v>MONSIEUR ET MADAME</v>
          </cell>
          <cell r="D563" t="str">
            <v> WIEDER</v>
          </cell>
          <cell r="G563" t="str">
            <v>Impasse du Vieux Logis</v>
          </cell>
          <cell r="H563" t="str">
            <v>BAZAINVILLE</v>
          </cell>
          <cell r="I563">
            <v>78550</v>
          </cell>
        </row>
        <row r="564">
          <cell r="A564" t="str">
            <v>MONSIEUR RICHARD WINOCOUR</v>
          </cell>
          <cell r="B564" t="str">
            <v>MONSIEUR RICHARD</v>
          </cell>
          <cell r="D564" t="str">
            <v> WINOCOUR</v>
          </cell>
          <cell r="F564" t="str">
            <v>76, route de la Troche</v>
          </cell>
          <cell r="H564" t="str">
            <v>GROSROUVRE</v>
          </cell>
          <cell r="I564">
            <v>78490</v>
          </cell>
        </row>
        <row r="565">
          <cell r="A565" t="str">
            <v>MADAME JANINE WINOCOUR</v>
          </cell>
          <cell r="B565" t="str">
            <v>MADAME JANINE</v>
          </cell>
          <cell r="D565" t="str">
            <v> WINOCOUR</v>
          </cell>
          <cell r="F565" t="str">
            <v>64, bd Arago</v>
          </cell>
          <cell r="H565" t="str">
            <v>PARIS</v>
          </cell>
          <cell r="I565">
            <v>75013</v>
          </cell>
        </row>
        <row r="566">
          <cell r="A566" t="str">
            <v>MADAME WINOCOUR</v>
          </cell>
          <cell r="B566" t="str">
            <v>MADAME</v>
          </cell>
          <cell r="D566" t="str">
            <v> WINOCOUR</v>
          </cell>
          <cell r="F566" t="str">
            <v>ROUTE DE LA TROCHE</v>
          </cell>
          <cell r="G566" t="str">
            <v>FERME DE MOISAN</v>
          </cell>
          <cell r="H566" t="str">
            <v>GROSROUVRE</v>
          </cell>
          <cell r="I566">
            <v>78490</v>
          </cell>
        </row>
        <row r="567">
          <cell r="A567" t="str">
            <v>MONSIEUR ET MADAME WOETS</v>
          </cell>
          <cell r="B567" t="str">
            <v>MONSIEUR ET MADAME</v>
          </cell>
          <cell r="C567" t="str">
            <v> WOETS</v>
          </cell>
          <cell r="D567" t="str">
            <v> WOETS</v>
          </cell>
          <cell r="E567" t="str">
            <v>10, rue du Président Coty</v>
          </cell>
          <cell r="F567" t="str">
            <v>12, rue du Président Coty</v>
          </cell>
          <cell r="H567" t="str">
            <v>LA QUEUE les  YVELINES</v>
          </cell>
          <cell r="I567">
            <v>78940</v>
          </cell>
        </row>
        <row r="568">
          <cell r="A568" t="str">
            <v>MONSIEUR ET MADAME WORINGER</v>
          </cell>
          <cell r="B568" t="str">
            <v>MONSIEUR ET MADAME</v>
          </cell>
          <cell r="D568" t="str">
            <v> WORINGER</v>
          </cell>
          <cell r="F568" t="str">
            <v>31, rue de Vieilles Tuileries</v>
          </cell>
          <cell r="G568" t="str">
            <v>Perdreauvillle</v>
          </cell>
          <cell r="H568" t="str">
            <v>GAMBAIS</v>
          </cell>
          <cell r="I568">
            <v>78950</v>
          </cell>
        </row>
        <row r="569">
          <cell r="A569" t="str">
            <v>MADAME  YATES</v>
          </cell>
          <cell r="B569" t="str">
            <v>MADAME </v>
          </cell>
          <cell r="D569" t="str">
            <v> YATES</v>
          </cell>
          <cell r="E569" t="str">
            <v/>
          </cell>
          <cell r="F569" t="str">
            <v>22, rue du Bocage Allemant</v>
          </cell>
          <cell r="H569" t="str">
            <v>BOUTIGNY</v>
          </cell>
          <cell r="I569" t="str">
            <v>28410</v>
          </cell>
        </row>
        <row r="570">
          <cell r="A570" t="str">
            <v>MONSIEUR ET MADAME YOUNSI</v>
          </cell>
          <cell r="B570" t="str">
            <v>MONSIEUR ET MADAME</v>
          </cell>
          <cell r="D570" t="str">
            <v> YOUNSI</v>
          </cell>
          <cell r="F570" t="str">
            <v>MAISON DE NORVEGE</v>
          </cell>
          <cell r="G570" t="str">
            <v>7, bd Jourdan</v>
          </cell>
          <cell r="H570" t="str">
            <v>PARIS</v>
          </cell>
          <cell r="I570" t="str">
            <v>75014</v>
          </cell>
        </row>
        <row r="571">
          <cell r="A571" t="str">
            <v>MONSIEUR ET MADAME  ZELLER</v>
          </cell>
          <cell r="B571" t="str">
            <v>MONSIEUR ET MADAME </v>
          </cell>
          <cell r="D571" t="str">
            <v> ZELLER</v>
          </cell>
          <cell r="F571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H571" t="str">
            <v>BU</v>
          </cell>
          <cell r="I571">
            <v>28410</v>
          </cell>
        </row>
        <row r="572">
          <cell r="A572" t="str">
            <v>MONSIEUR ET MADAME LAURENT ZELLER</v>
          </cell>
          <cell r="B572" t="str">
            <v>MONSIEUR ET MADAME LAURENT</v>
          </cell>
          <cell r="D572" t="str">
            <v> ZELLER</v>
          </cell>
          <cell r="F572" t="str">
            <v>96, bd des Batignolles</v>
          </cell>
          <cell r="H572" t="str">
            <v>PARIS</v>
          </cell>
          <cell r="I572">
            <v>75017</v>
          </cell>
        </row>
        <row r="573">
          <cell r="A573" t="str">
            <v>MONSIEUR ET MADAME DELION</v>
          </cell>
          <cell r="B573" t="str">
            <v>MONSIEUR ET MADAME </v>
          </cell>
          <cell r="D573" t="str">
            <v>DELION</v>
          </cell>
          <cell r="F573" t="str">
            <v>15, rue de l'Etang</v>
          </cell>
          <cell r="H573" t="str">
            <v>MONTFORT L'AMAURY</v>
          </cell>
          <cell r="I573">
            <v>78490</v>
          </cell>
        </row>
        <row r="574">
          <cell r="A574" t="str">
            <v>HARAS DU HAUT LE VENT</v>
          </cell>
          <cell r="B574" t="str">
            <v>HARAS DU </v>
          </cell>
          <cell r="D574" t="str">
            <v>HAUT LE VENT</v>
          </cell>
          <cell r="F574" t="str">
            <v>1, route de la Chesnay</v>
          </cell>
          <cell r="H574" t="str">
            <v>ADAINVILLE</v>
          </cell>
          <cell r="I574">
            <v>78113</v>
          </cell>
        </row>
        <row r="575">
          <cell r="A575" t="str">
            <v>CPA CONCEPT</v>
          </cell>
          <cell r="B575" t="str">
            <v>CPA CONCEPT</v>
          </cell>
          <cell r="F575" t="str">
            <v>  MONSIEUR CLAUDE PITARRESI</v>
          </cell>
          <cell r="G575" t="str">
            <v>26, rue des Lombards</v>
          </cell>
          <cell r="H575" t="str">
            <v>PARIS</v>
          </cell>
          <cell r="I575">
            <v>75004</v>
          </cell>
        </row>
        <row r="576">
          <cell r="A576" t="str">
            <v>A.S.L.</v>
          </cell>
          <cell r="B576" t="str">
            <v>A.S.L.</v>
          </cell>
          <cell r="F576" t="str">
            <v>MONSIEUR CHARBONNEL</v>
          </cell>
          <cell r="G576" t="str">
            <v>3, le Clos les Prés Bataille</v>
          </cell>
          <cell r="H576" t="str">
            <v>LES CLAYES SOUS BOIS</v>
          </cell>
          <cell r="I576">
            <v>78340</v>
          </cell>
        </row>
        <row r="577">
          <cell r="A577" t="str">
            <v>A.S.L.</v>
          </cell>
          <cell r="B577" t="str">
            <v>A.S.L.</v>
          </cell>
          <cell r="F577" t="str">
            <v>  Monsieur Charbonnel</v>
          </cell>
          <cell r="G577" t="str">
            <v>3, le Clos les Prés Bataille</v>
          </cell>
          <cell r="H577" t="str">
            <v>LES CLAYES SOUS BOIS</v>
          </cell>
          <cell r="I577">
            <v>78340</v>
          </cell>
        </row>
        <row r="578">
          <cell r="A578" t="str">
            <v>MAIRE D'ORGERUS</v>
          </cell>
          <cell r="B578" t="str">
            <v>MAIRE D'ORGERUS</v>
          </cell>
          <cell r="F578" t="str">
            <v>Place des halles</v>
          </cell>
          <cell r="G578" t="str">
            <v>BP 1</v>
          </cell>
          <cell r="H578" t="str">
            <v>ORGERUS</v>
          </cell>
          <cell r="I578">
            <v>78910</v>
          </cell>
        </row>
        <row r="579">
          <cell r="A579" t="str">
            <v>CCPH</v>
          </cell>
          <cell r="B579" t="str">
            <v>CCPH</v>
          </cell>
          <cell r="F579" t="str">
            <v>22 Porte d'Epernon</v>
          </cell>
          <cell r="G579" t="str">
            <v>BP15</v>
          </cell>
          <cell r="H579" t="str">
            <v>MAULETTE</v>
          </cell>
          <cell r="I579">
            <v>78550</v>
          </cell>
        </row>
        <row r="580">
          <cell r="A580" t="str">
            <v>CSP2C DE DIJON</v>
          </cell>
          <cell r="B580" t="str">
            <v>CSP2C DE DIJON</v>
          </cell>
          <cell r="F580" t="str">
            <v>BP 88301</v>
          </cell>
          <cell r="H580" t="str">
            <v>DIJON CX</v>
          </cell>
          <cell r="I580">
            <v>21083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vis_simple_1page 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cture_forfait 1pag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PageLayoutView="0" workbookViewId="0" topLeftCell="A1">
      <selection activeCell="A15" sqref="A15:C15"/>
    </sheetView>
  </sheetViews>
  <sheetFormatPr defaultColWidth="11.421875" defaultRowHeight="12.75"/>
  <cols>
    <col min="1" max="1" width="23.140625" style="3" customWidth="1"/>
    <col min="2" max="2" width="23.00390625" style="3" customWidth="1"/>
    <col min="3" max="4" width="7.8515625" style="3" customWidth="1"/>
    <col min="5" max="5" width="9.8515625" style="3" customWidth="1"/>
    <col min="6" max="6" width="11.57421875" style="63" bestFit="1" customWidth="1"/>
    <col min="7" max="7" width="15.57421875" style="64" customWidth="1"/>
    <col min="8" max="8" width="11.421875" style="1" customWidth="1"/>
    <col min="9" max="9" width="46.28125" style="3" bestFit="1" customWidth="1"/>
    <col min="10" max="11" width="14.28125" style="3" customWidth="1"/>
    <col min="12" max="15" width="11.421875" style="3" customWidth="1"/>
    <col min="16" max="16" width="22.57421875" style="3" customWidth="1"/>
    <col min="17" max="16384" width="11.421875" style="3" customWidth="1"/>
  </cols>
  <sheetData>
    <row r="1" spans="1:16" ht="57" customHeight="1">
      <c r="A1" s="106" t="s">
        <v>0</v>
      </c>
      <c r="B1" s="106"/>
      <c r="C1" s="106"/>
      <c r="D1" s="106"/>
      <c r="E1" s="106"/>
      <c r="F1" s="106"/>
      <c r="G1" s="106"/>
      <c r="I1" s="2" t="s">
        <v>1</v>
      </c>
      <c r="J1" s="2" t="s">
        <v>2</v>
      </c>
      <c r="N1" s="3" t="s">
        <v>3</v>
      </c>
      <c r="P1" s="3" t="s">
        <v>4</v>
      </c>
    </row>
    <row r="2" spans="1:16" ht="21.75" customHeight="1">
      <c r="A2" s="107" t="s">
        <v>5</v>
      </c>
      <c r="B2" s="107"/>
      <c r="C2" s="107"/>
      <c r="D2" s="107"/>
      <c r="E2" s="107"/>
      <c r="F2" s="107"/>
      <c r="G2" s="107"/>
      <c r="I2" s="3" t="s">
        <v>6</v>
      </c>
      <c r="J2" s="4"/>
      <c r="N2" s="5">
        <v>0.196</v>
      </c>
      <c r="P2" s="6" t="s">
        <v>7</v>
      </c>
    </row>
    <row r="3" spans="1:16" ht="20.25">
      <c r="A3" s="108" t="s">
        <v>8</v>
      </c>
      <c r="B3" s="108"/>
      <c r="C3" s="108"/>
      <c r="D3" s="108"/>
      <c r="E3" s="108"/>
      <c r="F3" s="108"/>
      <c r="G3" s="108"/>
      <c r="J3" s="4"/>
      <c r="N3" s="5">
        <v>0.07</v>
      </c>
      <c r="P3" s="3" t="s">
        <v>9</v>
      </c>
    </row>
    <row r="4" spans="1:14" ht="12.75">
      <c r="A4" s="109" t="s">
        <v>10</v>
      </c>
      <c r="B4" s="109"/>
      <c r="C4" s="109"/>
      <c r="D4" s="109"/>
      <c r="E4" s="109"/>
      <c r="F4" s="109"/>
      <c r="G4" s="109"/>
      <c r="I4" s="7" t="s">
        <v>11</v>
      </c>
      <c r="J4" s="4">
        <v>14.5</v>
      </c>
      <c r="N4" s="5">
        <v>0.1</v>
      </c>
    </row>
    <row r="5" spans="1:16" ht="24.75" customHeight="1">
      <c r="A5" s="101" t="s">
        <v>12</v>
      </c>
      <c r="B5" s="101"/>
      <c r="C5" s="101"/>
      <c r="D5" s="101"/>
      <c r="E5" s="101"/>
      <c r="F5" s="101"/>
      <c r="G5" s="101"/>
      <c r="I5" s="7" t="s">
        <v>13</v>
      </c>
      <c r="J5" s="4">
        <v>14.5</v>
      </c>
      <c r="N5" s="5">
        <v>0.2</v>
      </c>
      <c r="P5" s="3" t="s">
        <v>14</v>
      </c>
    </row>
    <row r="6" spans="1:16" ht="45" customHeight="1">
      <c r="A6" s="8" t="s">
        <v>130</v>
      </c>
      <c r="B6" s="9"/>
      <c r="C6" s="9"/>
      <c r="D6" s="102" t="s">
        <v>15</v>
      </c>
      <c r="E6" s="102"/>
      <c r="F6" s="102"/>
      <c r="G6" s="102"/>
      <c r="I6" s="7" t="s">
        <v>16</v>
      </c>
      <c r="J6" s="4">
        <v>14.5</v>
      </c>
      <c r="P6" s="3" t="s">
        <v>17</v>
      </c>
    </row>
    <row r="7" spans="1:16" ht="15" customHeight="1">
      <c r="A7" s="10" t="s">
        <v>18</v>
      </c>
      <c r="B7" s="11"/>
      <c r="C7" s="11"/>
      <c r="D7" s="12" t="str">
        <f>IF(VLOOKUP(NOMS,FICHIERCLIENTS,6,FALSE)=0,"",VLOOKUP(NOMS,FICHIERCLIENTS,6,FALSE))</f>
        <v>Adresse Ligne 1</v>
      </c>
      <c r="E7" s="12"/>
      <c r="F7" s="12"/>
      <c r="G7" s="13"/>
      <c r="I7" s="7" t="s">
        <v>19</v>
      </c>
      <c r="J7" s="4">
        <v>14.5</v>
      </c>
      <c r="P7" s="3" t="s">
        <v>20</v>
      </c>
    </row>
    <row r="8" spans="1:16" ht="18.75" customHeight="1">
      <c r="A8" s="10" t="s">
        <v>21</v>
      </c>
      <c r="B8" s="14"/>
      <c r="C8" s="14"/>
      <c r="D8" s="12" t="str">
        <f>IF(VLOOKUP(NOMS,FICHIERCLIENTS,7,FALSE)=0,"",VLOOKUP(NOMS,FICHIERCLIENTS,7,FALSE))</f>
        <v>0</v>
      </c>
      <c r="E8" s="12"/>
      <c r="F8" s="12"/>
      <c r="G8" s="13"/>
      <c r="I8" s="7" t="s">
        <v>22</v>
      </c>
      <c r="J8" s="4">
        <v>14.5</v>
      </c>
      <c r="P8" s="3" t="s">
        <v>23</v>
      </c>
    </row>
    <row r="9" spans="1:16" ht="15.75" customHeight="1">
      <c r="A9" s="10" t="s">
        <v>24</v>
      </c>
      <c r="D9" s="15" t="str">
        <f>VLOOKUP(NOMS,'[1]FICHIERCLIENTS'!A:I,9,FALSE)</f>
        <v>Code postal</v>
      </c>
      <c r="E9" s="16" t="str">
        <f>VLOOKUP(NOMS,'[1]FICHIERCLIENTS'!A:I,8,FALSE)</f>
        <v>Ville</v>
      </c>
      <c r="F9" s="16"/>
      <c r="G9" s="13"/>
      <c r="H9" s="1" t="s">
        <v>25</v>
      </c>
      <c r="I9" s="7" t="s">
        <v>26</v>
      </c>
      <c r="J9" s="4">
        <v>14.5</v>
      </c>
      <c r="P9" s="3" t="s">
        <v>27</v>
      </c>
    </row>
    <row r="10" spans="1:13" ht="13.5" customHeight="1">
      <c r="A10" s="10" t="s">
        <v>28</v>
      </c>
      <c r="D10" s="17"/>
      <c r="E10" s="17"/>
      <c r="F10" s="18"/>
      <c r="G10" s="13"/>
      <c r="H10" s="1" t="s">
        <v>29</v>
      </c>
      <c r="I10" s="7" t="s">
        <v>30</v>
      </c>
      <c r="J10" s="4">
        <v>14.5</v>
      </c>
      <c r="M10" s="3" t="s">
        <v>31</v>
      </c>
    </row>
    <row r="11" spans="1:18" ht="18" customHeight="1">
      <c r="A11" s="19" t="s">
        <v>32</v>
      </c>
      <c r="B11" s="20" t="s">
        <v>33</v>
      </c>
      <c r="C11" s="21"/>
      <c r="D11" s="22" t="s">
        <v>34</v>
      </c>
      <c r="E11" s="17"/>
      <c r="F11" s="110">
        <v>42292</v>
      </c>
      <c r="G11" s="110"/>
      <c r="H11" s="1" t="s">
        <v>131</v>
      </c>
      <c r="I11" s="7" t="s">
        <v>35</v>
      </c>
      <c r="J11" s="4">
        <v>14.5</v>
      </c>
      <c r="M11" s="3" t="s">
        <v>32</v>
      </c>
      <c r="P11" s="23" t="s">
        <v>36</v>
      </c>
      <c r="Q11" s="23"/>
      <c r="R11" s="23"/>
    </row>
    <row r="12" spans="1:21" ht="18" customHeight="1">
      <c r="A12" s="24" t="s">
        <v>37</v>
      </c>
      <c r="B12" s="25"/>
      <c r="C12" s="25"/>
      <c r="D12" s="25"/>
      <c r="E12" s="25"/>
      <c r="F12" s="26"/>
      <c r="G12" s="27"/>
      <c r="H12" s="1" t="s">
        <v>38</v>
      </c>
      <c r="I12" s="7" t="s">
        <v>39</v>
      </c>
      <c r="J12" s="4">
        <v>19.5</v>
      </c>
      <c r="M12" s="3" t="s">
        <v>40</v>
      </c>
      <c r="P12" s="113" t="s">
        <v>41</v>
      </c>
      <c r="Q12" s="114"/>
      <c r="R12" s="114"/>
      <c r="S12" s="114"/>
      <c r="T12" s="114"/>
      <c r="U12" s="114"/>
    </row>
    <row r="13" spans="1:16" ht="18" customHeight="1">
      <c r="A13" s="25"/>
      <c r="B13" s="25"/>
      <c r="C13" s="25"/>
      <c r="D13" s="25"/>
      <c r="E13" s="25"/>
      <c r="F13" s="26"/>
      <c r="G13" s="27"/>
      <c r="H13" s="3" t="s">
        <v>42</v>
      </c>
      <c r="I13" s="7" t="s">
        <v>43</v>
      </c>
      <c r="J13" s="4">
        <v>19.5</v>
      </c>
      <c r="M13" s="3" t="s">
        <v>44</v>
      </c>
      <c r="P13" s="3" t="s">
        <v>45</v>
      </c>
    </row>
    <row r="14" spans="1:22" ht="14.25" customHeight="1">
      <c r="A14" s="116" t="s">
        <v>46</v>
      </c>
      <c r="B14" s="116"/>
      <c r="C14" s="116"/>
      <c r="D14" s="29" t="s">
        <v>47</v>
      </c>
      <c r="E14" s="30" t="s">
        <v>48</v>
      </c>
      <c r="F14" s="31" t="s">
        <v>49</v>
      </c>
      <c r="G14" s="32" t="s">
        <v>50</v>
      </c>
      <c r="H14" s="3" t="s">
        <v>51</v>
      </c>
      <c r="I14" s="7" t="s">
        <v>52</v>
      </c>
      <c r="J14" s="4">
        <v>19.5</v>
      </c>
      <c r="M14" s="3" t="s">
        <v>53</v>
      </c>
      <c r="O14" s="3" t="s">
        <v>54</v>
      </c>
      <c r="P14" s="113" t="s">
        <v>55</v>
      </c>
      <c r="Q14" s="115"/>
      <c r="R14" s="115"/>
      <c r="S14" s="115"/>
      <c r="T14" s="115"/>
      <c r="U14" s="115"/>
      <c r="V14" s="115"/>
    </row>
    <row r="15" spans="1:10" ht="17.25" customHeight="1">
      <c r="A15" s="112" t="s">
        <v>133</v>
      </c>
      <c r="B15" s="112"/>
      <c r="C15" s="112"/>
      <c r="D15" s="17"/>
      <c r="E15" s="33">
        <v>2</v>
      </c>
      <c r="F15" s="18">
        <v>100</v>
      </c>
      <c r="G15" s="34">
        <f>IF(F15="","",F15*E15)</f>
        <v>200</v>
      </c>
      <c r="H15" s="3" t="s">
        <v>132</v>
      </c>
      <c r="I15" s="7" t="s">
        <v>56</v>
      </c>
      <c r="J15" s="4">
        <v>19.5</v>
      </c>
    </row>
    <row r="16" spans="1:16" ht="33.75" customHeight="1">
      <c r="A16" s="111"/>
      <c r="B16" s="112"/>
      <c r="C16" s="112"/>
      <c r="D16" s="17"/>
      <c r="E16" s="33"/>
      <c r="F16" s="18">
        <f aca="true" t="shared" si="0" ref="F16:F33">_xlfn.IFERROR(VLOOKUP(A16,$I$1:$J$79,2,0),"")</f>
      </c>
      <c r="G16" s="34">
        <f aca="true" t="shared" si="1" ref="G16:G33">IF(F16="","",F16*E16)</f>
      </c>
      <c r="H16" s="3" t="s">
        <v>57</v>
      </c>
      <c r="I16" s="7" t="s">
        <v>58</v>
      </c>
      <c r="J16" s="4">
        <v>19.5</v>
      </c>
      <c r="O16" s="3" t="s">
        <v>59</v>
      </c>
      <c r="P16" s="3" t="s">
        <v>60</v>
      </c>
    </row>
    <row r="17" spans="1:10" ht="18" customHeight="1">
      <c r="A17" s="105" t="s">
        <v>11</v>
      </c>
      <c r="B17" s="105"/>
      <c r="C17" s="105"/>
      <c r="D17" s="17" t="s">
        <v>29</v>
      </c>
      <c r="E17" s="33">
        <v>2</v>
      </c>
      <c r="F17" s="18">
        <f t="shared" si="0"/>
        <v>14.5</v>
      </c>
      <c r="G17" s="34">
        <f t="shared" si="1"/>
        <v>29</v>
      </c>
      <c r="H17" s="3"/>
      <c r="I17" s="7" t="s">
        <v>61</v>
      </c>
      <c r="J17" s="4">
        <v>19.5</v>
      </c>
    </row>
    <row r="18" spans="1:16" ht="18" customHeight="1">
      <c r="A18" s="111" t="s">
        <v>62</v>
      </c>
      <c r="B18" s="112"/>
      <c r="C18" s="112"/>
      <c r="D18" s="17"/>
      <c r="E18" s="33"/>
      <c r="F18" s="18">
        <f t="shared" si="0"/>
      </c>
      <c r="G18" s="34">
        <f t="shared" si="1"/>
      </c>
      <c r="H18" s="3" t="s">
        <v>63</v>
      </c>
      <c r="I18" s="7" t="s">
        <v>64</v>
      </c>
      <c r="J18" s="4">
        <v>19.5</v>
      </c>
      <c r="L18" s="35"/>
      <c r="P18" s="3" t="s">
        <v>65</v>
      </c>
    </row>
    <row r="19" spans="1:16" ht="18" customHeight="1">
      <c r="A19" s="105" t="s">
        <v>11</v>
      </c>
      <c r="B19" s="105"/>
      <c r="C19" s="105"/>
      <c r="D19" s="17"/>
      <c r="E19" s="33"/>
      <c r="F19" s="18">
        <f t="shared" si="0"/>
        <v>14.5</v>
      </c>
      <c r="G19" s="34">
        <f t="shared" si="1"/>
        <v>0</v>
      </c>
      <c r="H19" s="3" t="s">
        <v>66</v>
      </c>
      <c r="I19" s="7" t="s">
        <v>67</v>
      </c>
      <c r="J19" s="4">
        <v>27.5</v>
      </c>
      <c r="L19" s="35"/>
      <c r="P19" s="3" t="s">
        <v>51</v>
      </c>
    </row>
    <row r="20" spans="1:16" s="35" customFormat="1" ht="18" customHeight="1">
      <c r="A20" s="105" t="s">
        <v>11</v>
      </c>
      <c r="B20" s="105"/>
      <c r="C20" s="105"/>
      <c r="D20" s="17"/>
      <c r="E20" s="33"/>
      <c r="F20" s="18">
        <f t="shared" si="0"/>
        <v>14.5</v>
      </c>
      <c r="G20" s="34">
        <f t="shared" si="1"/>
        <v>0</v>
      </c>
      <c r="H20" s="35" t="s">
        <v>68</v>
      </c>
      <c r="I20" s="36" t="s">
        <v>69</v>
      </c>
      <c r="J20" s="4">
        <v>27.5</v>
      </c>
      <c r="P20" s="35" t="s">
        <v>29</v>
      </c>
    </row>
    <row r="21" spans="1:16" s="35" customFormat="1" ht="18" customHeight="1">
      <c r="A21" s="105" t="s">
        <v>11</v>
      </c>
      <c r="B21" s="105"/>
      <c r="C21" s="105"/>
      <c r="D21" s="17"/>
      <c r="E21" s="37"/>
      <c r="F21" s="18">
        <f t="shared" si="0"/>
        <v>14.5</v>
      </c>
      <c r="G21" s="34">
        <f t="shared" si="1"/>
        <v>0</v>
      </c>
      <c r="I21" s="38" t="s">
        <v>70</v>
      </c>
      <c r="J21" s="4">
        <v>27.5</v>
      </c>
      <c r="P21" s="35" t="s">
        <v>38</v>
      </c>
    </row>
    <row r="22" spans="1:16" s="35" customFormat="1" ht="18" customHeight="1">
      <c r="A22" s="105" t="s">
        <v>11</v>
      </c>
      <c r="B22" s="105"/>
      <c r="C22" s="105"/>
      <c r="D22" s="17"/>
      <c r="E22" s="37"/>
      <c r="F22" s="18">
        <f t="shared" si="0"/>
        <v>14.5</v>
      </c>
      <c r="G22" s="34">
        <f t="shared" si="1"/>
        <v>0</v>
      </c>
      <c r="I22" s="38" t="s">
        <v>71</v>
      </c>
      <c r="J22" s="4">
        <v>27.5</v>
      </c>
      <c r="P22" s="35" t="s">
        <v>72</v>
      </c>
    </row>
    <row r="23" spans="1:16" s="35" customFormat="1" ht="18" customHeight="1">
      <c r="A23" s="105" t="s">
        <v>11</v>
      </c>
      <c r="B23" s="105"/>
      <c r="C23" s="105"/>
      <c r="D23" s="17"/>
      <c r="E23" s="37"/>
      <c r="F23" s="18">
        <f t="shared" si="0"/>
        <v>14.5</v>
      </c>
      <c r="G23" s="34">
        <f t="shared" si="1"/>
        <v>0</v>
      </c>
      <c r="I23" s="38" t="s">
        <v>73</v>
      </c>
      <c r="J23" s="4">
        <v>27.5</v>
      </c>
      <c r="P23" s="35" t="s">
        <v>42</v>
      </c>
    </row>
    <row r="24" spans="1:16" s="35" customFormat="1" ht="18" customHeight="1">
      <c r="A24" s="105" t="s">
        <v>11</v>
      </c>
      <c r="B24" s="105"/>
      <c r="C24" s="105"/>
      <c r="D24" s="33"/>
      <c r="E24" s="37"/>
      <c r="F24" s="18">
        <f t="shared" si="0"/>
        <v>14.5</v>
      </c>
      <c r="G24" s="34">
        <f t="shared" si="1"/>
        <v>0</v>
      </c>
      <c r="I24" s="38" t="s">
        <v>74</v>
      </c>
      <c r="J24" s="4">
        <v>27.5</v>
      </c>
      <c r="P24" s="35" t="s">
        <v>75</v>
      </c>
    </row>
    <row r="25" spans="1:16" s="35" customFormat="1" ht="18" customHeight="1">
      <c r="A25" s="105" t="s">
        <v>11</v>
      </c>
      <c r="B25" s="105"/>
      <c r="C25" s="105"/>
      <c r="D25" s="33"/>
      <c r="E25" s="37"/>
      <c r="F25" s="18">
        <f t="shared" si="0"/>
        <v>14.5</v>
      </c>
      <c r="G25" s="34">
        <f t="shared" si="1"/>
        <v>0</v>
      </c>
      <c r="I25" s="38" t="s">
        <v>76</v>
      </c>
      <c r="J25" s="4">
        <v>27.5</v>
      </c>
      <c r="L25" s="1"/>
      <c r="P25" s="35" t="s">
        <v>68</v>
      </c>
    </row>
    <row r="26" spans="1:16" s="35" customFormat="1" ht="18" customHeight="1">
      <c r="A26" s="105" t="s">
        <v>11</v>
      </c>
      <c r="B26" s="105"/>
      <c r="C26" s="105"/>
      <c r="D26" s="33"/>
      <c r="E26" s="37"/>
      <c r="F26" s="18">
        <f t="shared" si="0"/>
        <v>14.5</v>
      </c>
      <c r="G26" s="34">
        <f t="shared" si="1"/>
        <v>0</v>
      </c>
      <c r="I26" s="38" t="s">
        <v>77</v>
      </c>
      <c r="J26" s="4">
        <v>31.5</v>
      </c>
      <c r="L26" s="1"/>
      <c r="P26" s="35" t="s">
        <v>63</v>
      </c>
    </row>
    <row r="27" spans="1:16" s="35" customFormat="1" ht="18" customHeight="1">
      <c r="A27" s="105" t="s">
        <v>11</v>
      </c>
      <c r="B27" s="105"/>
      <c r="C27" s="105"/>
      <c r="D27" s="33"/>
      <c r="E27" s="37"/>
      <c r="F27" s="18">
        <f t="shared" si="0"/>
        <v>14.5</v>
      </c>
      <c r="G27" s="34">
        <f t="shared" si="1"/>
        <v>0</v>
      </c>
      <c r="I27" s="38" t="s">
        <v>78</v>
      </c>
      <c r="J27" s="4">
        <v>31.5</v>
      </c>
      <c r="L27" s="3"/>
      <c r="P27" s="35" t="s">
        <v>79</v>
      </c>
    </row>
    <row r="28" spans="1:16" s="35" customFormat="1" ht="18" customHeight="1">
      <c r="A28" s="105" t="s">
        <v>11</v>
      </c>
      <c r="B28" s="105"/>
      <c r="C28" s="105"/>
      <c r="D28" s="29"/>
      <c r="E28" s="37"/>
      <c r="F28" s="18">
        <f t="shared" si="0"/>
        <v>14.5</v>
      </c>
      <c r="G28" s="34">
        <f t="shared" si="1"/>
        <v>0</v>
      </c>
      <c r="I28" s="38" t="s">
        <v>80</v>
      </c>
      <c r="J28" s="4">
        <v>31.5</v>
      </c>
      <c r="L28" s="14"/>
      <c r="P28" s="35" t="s">
        <v>57</v>
      </c>
    </row>
    <row r="29" spans="1:12" s="35" customFormat="1" ht="18" customHeight="1">
      <c r="A29" s="105" t="s">
        <v>81</v>
      </c>
      <c r="B29" s="105"/>
      <c r="C29" s="105"/>
      <c r="D29" s="39"/>
      <c r="E29" s="37"/>
      <c r="F29" s="18">
        <f t="shared" si="0"/>
        <v>0</v>
      </c>
      <c r="G29" s="34">
        <f t="shared" si="1"/>
        <v>0</v>
      </c>
      <c r="I29" s="38" t="s">
        <v>82</v>
      </c>
      <c r="J29" s="4">
        <v>31.5</v>
      </c>
      <c r="L29" s="3"/>
    </row>
    <row r="30" spans="1:12" s="1" customFormat="1" ht="16.5" customHeight="1">
      <c r="A30" s="105" t="s">
        <v>6</v>
      </c>
      <c r="B30" s="105"/>
      <c r="C30" s="105"/>
      <c r="D30" s="17"/>
      <c r="E30" s="37"/>
      <c r="F30" s="18">
        <f t="shared" si="0"/>
        <v>0</v>
      </c>
      <c r="G30" s="34">
        <f t="shared" si="1"/>
        <v>0</v>
      </c>
      <c r="I30" s="38" t="s">
        <v>83</v>
      </c>
      <c r="J30" s="4">
        <v>31.5</v>
      </c>
      <c r="L30" s="3"/>
    </row>
    <row r="31" spans="1:12" s="1" customFormat="1" ht="18" customHeight="1" hidden="1">
      <c r="A31" s="105" t="s">
        <v>11</v>
      </c>
      <c r="B31" s="105"/>
      <c r="C31" s="105"/>
      <c r="D31" s="17"/>
      <c r="E31" s="37"/>
      <c r="F31" s="18">
        <f t="shared" si="0"/>
        <v>14.5</v>
      </c>
      <c r="G31" s="34">
        <f t="shared" si="1"/>
        <v>0</v>
      </c>
      <c r="I31" s="38" t="s">
        <v>84</v>
      </c>
      <c r="J31" s="4">
        <v>31.5</v>
      </c>
      <c r="L31" s="3"/>
    </row>
    <row r="32" spans="1:12" s="1" customFormat="1" ht="18" customHeight="1" hidden="1">
      <c r="A32" s="105" t="s">
        <v>11</v>
      </c>
      <c r="B32" s="105"/>
      <c r="C32" s="105"/>
      <c r="D32" s="17"/>
      <c r="E32" s="37"/>
      <c r="F32" s="18">
        <f t="shared" si="0"/>
        <v>14.5</v>
      </c>
      <c r="G32" s="34">
        <f t="shared" si="1"/>
        <v>0</v>
      </c>
      <c r="I32" s="38" t="s">
        <v>85</v>
      </c>
      <c r="J32" s="4">
        <v>47</v>
      </c>
      <c r="L32" s="3"/>
    </row>
    <row r="33" spans="1:12" s="1" customFormat="1" ht="18" customHeight="1">
      <c r="A33" s="121" t="s">
        <v>86</v>
      </c>
      <c r="B33" s="121"/>
      <c r="C33" s="121"/>
      <c r="D33" s="17"/>
      <c r="E33" s="37"/>
      <c r="F33" s="18">
        <f t="shared" si="0"/>
      </c>
      <c r="G33" s="34">
        <f t="shared" si="1"/>
      </c>
      <c r="I33" s="38" t="s">
        <v>87</v>
      </c>
      <c r="J33" s="4">
        <v>61</v>
      </c>
      <c r="L33" s="3"/>
    </row>
    <row r="34" spans="1:12" s="1" customFormat="1" ht="17.25" customHeight="1">
      <c r="A34" s="17"/>
      <c r="B34" s="25"/>
      <c r="C34" s="25"/>
      <c r="D34" s="29"/>
      <c r="E34" s="40"/>
      <c r="F34" s="40"/>
      <c r="G34" s="34"/>
      <c r="I34" s="38" t="s">
        <v>88</v>
      </c>
      <c r="J34" s="4">
        <v>45</v>
      </c>
      <c r="L34" s="3"/>
    </row>
    <row r="35" spans="1:10" ht="28.5" customHeight="1">
      <c r="A35" s="41"/>
      <c r="B35" s="41"/>
      <c r="C35" s="41"/>
      <c r="D35" s="42"/>
      <c r="E35" s="43" t="s">
        <v>89</v>
      </c>
      <c r="F35" s="44"/>
      <c r="G35" s="45">
        <f>SUM(G15:G34)</f>
        <v>229</v>
      </c>
      <c r="I35" s="38" t="s">
        <v>90</v>
      </c>
      <c r="J35" s="4"/>
    </row>
    <row r="36" spans="1:10" ht="15.75" customHeight="1">
      <c r="A36" s="103"/>
      <c r="B36" s="103"/>
      <c r="C36" s="103"/>
      <c r="D36" s="104"/>
      <c r="E36" s="46" t="s">
        <v>3</v>
      </c>
      <c r="F36" s="47">
        <v>0.2</v>
      </c>
      <c r="G36" s="48">
        <f>G35*F36</f>
        <v>45.800000000000004</v>
      </c>
      <c r="I36" s="38" t="s">
        <v>91</v>
      </c>
      <c r="J36" s="4">
        <v>37.5</v>
      </c>
    </row>
    <row r="37" spans="1:10" ht="15.75" customHeight="1">
      <c r="A37" s="103"/>
      <c r="B37" s="103"/>
      <c r="C37" s="103"/>
      <c r="D37" s="104"/>
      <c r="E37" s="49" t="s">
        <v>92</v>
      </c>
      <c r="F37" s="50"/>
      <c r="G37" s="51">
        <f>SUM(G35:G36)</f>
        <v>274.8</v>
      </c>
      <c r="I37" s="38"/>
      <c r="J37" s="4">
        <v>45.5</v>
      </c>
    </row>
    <row r="38" spans="1:10" ht="15.75" customHeight="1">
      <c r="A38" s="103"/>
      <c r="B38" s="103"/>
      <c r="C38" s="103"/>
      <c r="D38" s="104"/>
      <c r="E38" s="52" t="s">
        <v>93</v>
      </c>
      <c r="F38" s="53"/>
      <c r="G38" s="54"/>
      <c r="I38" s="38" t="s">
        <v>94</v>
      </c>
      <c r="J38" s="4">
        <v>60</v>
      </c>
    </row>
    <row r="39" spans="1:10" ht="15.75" customHeight="1">
      <c r="A39" s="138" t="s">
        <v>95</v>
      </c>
      <c r="B39" s="138"/>
      <c r="C39" s="138"/>
      <c r="D39" s="55"/>
      <c r="E39" s="130" t="s">
        <v>96</v>
      </c>
      <c r="F39" s="131"/>
      <c r="G39" s="56">
        <f>+G37-G38</f>
        <v>274.8</v>
      </c>
      <c r="I39" s="38" t="s">
        <v>97</v>
      </c>
      <c r="J39" s="4">
        <v>19.5</v>
      </c>
    </row>
    <row r="40" spans="1:10" ht="18" customHeight="1">
      <c r="A40" s="57" t="s">
        <v>98</v>
      </c>
      <c r="B40" s="57"/>
      <c r="C40" s="57"/>
      <c r="D40" s="58"/>
      <c r="E40" s="25"/>
      <c r="F40" s="25"/>
      <c r="G40" s="25"/>
      <c r="I40" s="38" t="s">
        <v>99</v>
      </c>
      <c r="J40" s="4">
        <v>37</v>
      </c>
    </row>
    <row r="41" spans="1:10" ht="26.25" customHeight="1">
      <c r="A41" s="125" t="s">
        <v>41</v>
      </c>
      <c r="B41" s="125"/>
      <c r="C41" s="125"/>
      <c r="D41" s="125"/>
      <c r="E41" s="126"/>
      <c r="F41" s="126"/>
      <c r="G41" s="126"/>
      <c r="I41" s="38" t="s">
        <v>100</v>
      </c>
      <c r="J41" s="4">
        <v>52.5</v>
      </c>
    </row>
    <row r="42" spans="1:12" s="14" customFormat="1" ht="12.75">
      <c r="A42" s="59" t="s">
        <v>101</v>
      </c>
      <c r="B42" s="128" t="s">
        <v>102</v>
      </c>
      <c r="C42" s="128"/>
      <c r="D42" s="128"/>
      <c r="E42" s="59" t="s">
        <v>103</v>
      </c>
      <c r="F42" s="10"/>
      <c r="G42" s="59" t="s">
        <v>104</v>
      </c>
      <c r="I42" s="38" t="s">
        <v>105</v>
      </c>
      <c r="J42" s="4">
        <v>15.5</v>
      </c>
      <c r="L42" s="3"/>
    </row>
    <row r="43" spans="1:10" ht="10.5" customHeight="1">
      <c r="A43" s="10" t="s">
        <v>106</v>
      </c>
      <c r="B43" s="129" t="s">
        <v>107</v>
      </c>
      <c r="C43" s="129"/>
      <c r="D43" s="129"/>
      <c r="E43" s="10" t="s">
        <v>108</v>
      </c>
      <c r="F43" s="61"/>
      <c r="G43" s="62" t="s">
        <v>109</v>
      </c>
      <c r="I43" s="38" t="s">
        <v>110</v>
      </c>
      <c r="J43" s="4"/>
    </row>
    <row r="44" spans="1:10" ht="10.5" customHeight="1">
      <c r="A44" s="10" t="s">
        <v>111</v>
      </c>
      <c r="B44" s="10" t="s">
        <v>112</v>
      </c>
      <c r="C44" s="10"/>
      <c r="D44" s="10"/>
      <c r="E44" s="10" t="s">
        <v>113</v>
      </c>
      <c r="F44" s="61"/>
      <c r="G44" s="62" t="s">
        <v>114</v>
      </c>
      <c r="I44" s="38" t="s">
        <v>115</v>
      </c>
      <c r="J44" s="4"/>
    </row>
    <row r="45" spans="1:10" ht="11.25" customHeight="1">
      <c r="A45" s="10" t="s">
        <v>116</v>
      </c>
      <c r="B45" s="10" t="s">
        <v>117</v>
      </c>
      <c r="C45" s="10"/>
      <c r="D45" s="10"/>
      <c r="E45" s="129" t="s">
        <v>118</v>
      </c>
      <c r="F45" s="129"/>
      <c r="G45" s="62" t="s">
        <v>119</v>
      </c>
      <c r="I45" s="38" t="s">
        <v>120</v>
      </c>
      <c r="J45" s="4"/>
    </row>
    <row r="46" spans="9:10" ht="12.75">
      <c r="I46" s="65"/>
      <c r="J46" s="4">
        <f>73+315</f>
        <v>388</v>
      </c>
    </row>
    <row r="47" spans="1:10" ht="45.75" customHeight="1">
      <c r="A47" s="127"/>
      <c r="B47" s="127"/>
      <c r="C47" s="127"/>
      <c r="D47" s="127"/>
      <c r="E47" s="127"/>
      <c r="F47" s="127"/>
      <c r="G47" s="127"/>
      <c r="I47" s="7" t="s">
        <v>121</v>
      </c>
      <c r="J47" s="4">
        <v>52.5</v>
      </c>
    </row>
    <row r="48" spans="1:16" ht="21.75" customHeight="1">
      <c r="A48" s="107"/>
      <c r="B48" s="107"/>
      <c r="C48" s="107"/>
      <c r="D48" s="107"/>
      <c r="E48" s="107"/>
      <c r="F48" s="107"/>
      <c r="G48" s="107"/>
      <c r="I48" s="7" t="s">
        <v>122</v>
      </c>
      <c r="J48" s="4">
        <v>364.5</v>
      </c>
      <c r="N48" s="5"/>
      <c r="P48" s="6"/>
    </row>
    <row r="49" spans="1:14" ht="20.25">
      <c r="A49" s="66"/>
      <c r="B49" s="67"/>
      <c r="C49" s="67"/>
      <c r="D49" s="67"/>
      <c r="E49" s="118"/>
      <c r="F49" s="119"/>
      <c r="G49" s="120"/>
      <c r="I49" s="7" t="s">
        <v>123</v>
      </c>
      <c r="J49" s="4">
        <v>36.5</v>
      </c>
      <c r="N49" s="5"/>
    </row>
    <row r="50" spans="1:10" ht="12.75">
      <c r="A50" s="59"/>
      <c r="B50" s="59"/>
      <c r="C50" s="59"/>
      <c r="D50" s="59"/>
      <c r="E50" s="118"/>
      <c r="F50" s="119"/>
      <c r="G50" s="120"/>
      <c r="I50" s="7" t="s">
        <v>124</v>
      </c>
      <c r="J50" s="4">
        <f>72.5+296</f>
        <v>368.5</v>
      </c>
    </row>
    <row r="51" spans="1:10" ht="14.25" customHeight="1">
      <c r="A51" s="122"/>
      <c r="B51" s="122"/>
      <c r="C51" s="122"/>
      <c r="D51" s="122"/>
      <c r="E51" s="68"/>
      <c r="F51" s="69"/>
      <c r="G51" s="70"/>
      <c r="I51" s="36" t="s">
        <v>125</v>
      </c>
      <c r="J51" s="4">
        <v>51.5</v>
      </c>
    </row>
    <row r="52" spans="1:10" ht="14.25" customHeight="1">
      <c r="A52" s="71"/>
      <c r="B52" s="72"/>
      <c r="C52" s="72"/>
      <c r="D52" s="73"/>
      <c r="E52" s="73"/>
      <c r="F52" s="73"/>
      <c r="G52" s="73"/>
      <c r="I52" s="7" t="s">
        <v>126</v>
      </c>
      <c r="J52" s="4">
        <f>36.5*8</f>
        <v>292</v>
      </c>
    </row>
    <row r="53" spans="1:10" ht="14.25" customHeight="1">
      <c r="A53" s="117"/>
      <c r="B53" s="117"/>
      <c r="C53" s="117"/>
      <c r="D53" s="117"/>
      <c r="G53" s="75"/>
      <c r="I53" s="7" t="s">
        <v>127</v>
      </c>
      <c r="J53" s="4">
        <v>36.5</v>
      </c>
    </row>
    <row r="54" spans="1:10" ht="12.75">
      <c r="A54" s="123"/>
      <c r="B54" s="123"/>
      <c r="C54" s="123"/>
      <c r="D54" s="123"/>
      <c r="G54" s="75"/>
      <c r="I54" s="7" t="s">
        <v>128</v>
      </c>
      <c r="J54"/>
    </row>
    <row r="55" spans="1:10" ht="12.75">
      <c r="A55" s="123"/>
      <c r="B55" s="123"/>
      <c r="C55" s="123"/>
      <c r="D55" s="123"/>
      <c r="E55" s="76"/>
      <c r="F55" s="77"/>
      <c r="G55" s="75"/>
      <c r="I55" s="7" t="s">
        <v>129</v>
      </c>
      <c r="J55"/>
    </row>
    <row r="56" spans="1:10" ht="14.25" customHeight="1">
      <c r="A56" s="123"/>
      <c r="B56" s="123"/>
      <c r="C56" s="123"/>
      <c r="D56" s="123"/>
      <c r="G56" s="75"/>
      <c r="I56" s="7" t="s">
        <v>81</v>
      </c>
      <c r="J56"/>
    </row>
    <row r="57" spans="1:10" ht="15" customHeight="1">
      <c r="A57" s="123"/>
      <c r="B57" s="123"/>
      <c r="C57" s="123"/>
      <c r="D57" s="123"/>
      <c r="E57" s="28"/>
      <c r="I57" s="7"/>
      <c r="J57"/>
    </row>
    <row r="58" spans="1:10" ht="15" customHeight="1">
      <c r="A58" s="117"/>
      <c r="B58" s="117"/>
      <c r="C58" s="117"/>
      <c r="D58" s="117"/>
      <c r="E58" s="28"/>
      <c r="G58" s="78"/>
      <c r="I58" s="7"/>
      <c r="J58"/>
    </row>
    <row r="59" spans="1:7" ht="15" customHeight="1">
      <c r="A59" s="124"/>
      <c r="B59" s="124"/>
      <c r="C59" s="124"/>
      <c r="D59" s="124"/>
      <c r="E59" s="28"/>
      <c r="G59" s="78"/>
    </row>
    <row r="60" spans="1:7" ht="15" customHeight="1">
      <c r="A60" s="124"/>
      <c r="B60" s="124"/>
      <c r="C60" s="124"/>
      <c r="D60" s="124"/>
      <c r="E60" s="28"/>
      <c r="G60" s="78"/>
    </row>
    <row r="61" spans="1:7" ht="15" customHeight="1">
      <c r="A61" s="124"/>
      <c r="B61" s="124"/>
      <c r="C61" s="124"/>
      <c r="D61" s="124"/>
      <c r="E61" s="28"/>
      <c r="G61" s="78"/>
    </row>
    <row r="62" spans="1:7" ht="15" customHeight="1">
      <c r="A62" s="117"/>
      <c r="B62" s="117"/>
      <c r="C62" s="117"/>
      <c r="D62" s="117"/>
      <c r="E62" s="28"/>
      <c r="G62" s="78"/>
    </row>
    <row r="63" spans="1:7" ht="15" customHeight="1">
      <c r="A63" s="117"/>
      <c r="B63" s="117"/>
      <c r="C63" s="117"/>
      <c r="D63" s="117"/>
      <c r="E63" s="28"/>
      <c r="G63" s="78"/>
    </row>
    <row r="64" spans="1:7" ht="15" customHeight="1">
      <c r="A64" s="117"/>
      <c r="B64" s="117"/>
      <c r="C64" s="117"/>
      <c r="D64" s="117"/>
      <c r="E64" s="28"/>
      <c r="G64" s="78"/>
    </row>
    <row r="65" spans="1:7" ht="15" customHeight="1">
      <c r="A65" s="117"/>
      <c r="B65" s="117"/>
      <c r="C65" s="117"/>
      <c r="D65" s="117"/>
      <c r="E65" s="28"/>
      <c r="G65" s="78"/>
    </row>
    <row r="66" spans="1:7" ht="15" customHeight="1">
      <c r="A66" s="117"/>
      <c r="B66" s="117"/>
      <c r="C66" s="117"/>
      <c r="D66" s="117"/>
      <c r="E66" s="28"/>
      <c r="G66" s="78"/>
    </row>
    <row r="67" spans="1:7" ht="15" customHeight="1">
      <c r="A67" s="117"/>
      <c r="B67" s="117"/>
      <c r="C67" s="117"/>
      <c r="D67" s="117"/>
      <c r="E67" s="28"/>
      <c r="G67" s="78"/>
    </row>
    <row r="68" spans="1:7" ht="15" customHeight="1">
      <c r="A68" s="117"/>
      <c r="B68" s="117"/>
      <c r="C68" s="117"/>
      <c r="D68" s="117"/>
      <c r="E68" s="28"/>
      <c r="G68" s="78"/>
    </row>
    <row r="69" spans="1:7" ht="15" customHeight="1">
      <c r="A69" s="117"/>
      <c r="B69" s="117"/>
      <c r="C69" s="117"/>
      <c r="D69" s="117"/>
      <c r="E69" s="28"/>
      <c r="G69" s="78"/>
    </row>
    <row r="70" spans="1:7" ht="15" customHeight="1">
      <c r="A70" s="117"/>
      <c r="B70" s="117"/>
      <c r="C70" s="117"/>
      <c r="D70" s="117"/>
      <c r="E70" s="28"/>
      <c r="G70" s="78"/>
    </row>
    <row r="71" spans="1:7" ht="15" customHeight="1">
      <c r="A71" s="117"/>
      <c r="B71" s="117"/>
      <c r="C71" s="117"/>
      <c r="D71" s="117"/>
      <c r="E71" s="28"/>
      <c r="G71" s="78"/>
    </row>
    <row r="72" spans="1:7" ht="15" customHeight="1">
      <c r="A72" s="117"/>
      <c r="B72" s="117"/>
      <c r="C72" s="117"/>
      <c r="D72" s="117"/>
      <c r="E72" s="28"/>
      <c r="G72" s="78"/>
    </row>
    <row r="73" spans="1:7" ht="15" customHeight="1">
      <c r="A73" s="117"/>
      <c r="B73" s="117"/>
      <c r="C73" s="117"/>
      <c r="D73" s="117"/>
      <c r="E73" s="28"/>
      <c r="G73" s="78"/>
    </row>
    <row r="74" spans="1:7" ht="15" customHeight="1">
      <c r="A74" s="117"/>
      <c r="B74" s="117"/>
      <c r="C74" s="117"/>
      <c r="D74" s="117"/>
      <c r="E74" s="28"/>
      <c r="G74" s="78"/>
    </row>
    <row r="75" spans="1:12" ht="15" customHeight="1">
      <c r="A75" s="117"/>
      <c r="B75" s="117"/>
      <c r="C75" s="117"/>
      <c r="D75" s="117"/>
      <c r="E75" s="28"/>
      <c r="G75" s="78"/>
      <c r="L75" s="35"/>
    </row>
    <row r="76" spans="1:12" ht="15" customHeight="1">
      <c r="A76" s="117"/>
      <c r="B76" s="117"/>
      <c r="C76" s="117"/>
      <c r="D76" s="117"/>
      <c r="E76" s="28"/>
      <c r="G76" s="78"/>
      <c r="L76" s="35"/>
    </row>
    <row r="77" spans="1:12" ht="15" customHeight="1">
      <c r="A77" s="117"/>
      <c r="B77" s="117"/>
      <c r="C77" s="117"/>
      <c r="D77" s="117"/>
      <c r="E77" s="28"/>
      <c r="G77" s="78"/>
      <c r="L77" s="35"/>
    </row>
    <row r="78" spans="1:7" ht="15" customHeight="1">
      <c r="A78" s="117"/>
      <c r="B78" s="117"/>
      <c r="C78" s="117"/>
      <c r="D78" s="117"/>
      <c r="E78" s="28"/>
      <c r="G78" s="78"/>
    </row>
    <row r="79" spans="1:7" ht="15" customHeight="1">
      <c r="A79" s="117"/>
      <c r="B79" s="117"/>
      <c r="C79" s="117"/>
      <c r="D79" s="117"/>
      <c r="E79" s="28"/>
      <c r="G79" s="78"/>
    </row>
    <row r="80" spans="1:7" ht="15" customHeight="1">
      <c r="A80" s="117"/>
      <c r="B80" s="117"/>
      <c r="C80" s="117"/>
      <c r="D80" s="117"/>
      <c r="E80" s="28"/>
      <c r="G80" s="78"/>
    </row>
    <row r="81" spans="1:7" ht="15" customHeight="1">
      <c r="A81" s="117"/>
      <c r="B81" s="117"/>
      <c r="C81" s="117"/>
      <c r="D81" s="117"/>
      <c r="E81" s="79"/>
      <c r="G81" s="78"/>
    </row>
    <row r="82" spans="1:7" ht="15" customHeight="1">
      <c r="A82" s="117"/>
      <c r="B82" s="117"/>
      <c r="C82" s="117"/>
      <c r="D82" s="117"/>
      <c r="G82" s="78"/>
    </row>
    <row r="83" spans="1:7" ht="15" customHeight="1">
      <c r="A83" s="117"/>
      <c r="B83" s="117"/>
      <c r="C83" s="117"/>
      <c r="D83" s="117"/>
      <c r="G83" s="78"/>
    </row>
    <row r="84" spans="1:7" ht="15" customHeight="1">
      <c r="A84" s="117"/>
      <c r="B84" s="117"/>
      <c r="C84" s="117"/>
      <c r="D84" s="117"/>
      <c r="G84" s="78"/>
    </row>
    <row r="85" spans="1:7" ht="15" customHeight="1">
      <c r="A85" s="117"/>
      <c r="B85" s="117"/>
      <c r="C85" s="117"/>
      <c r="D85" s="117"/>
      <c r="G85" s="78"/>
    </row>
    <row r="86" spans="1:4" ht="15" customHeight="1" thickBot="1">
      <c r="A86" s="117"/>
      <c r="B86" s="117"/>
      <c r="C86" s="117"/>
      <c r="D86" s="117"/>
    </row>
    <row r="87" spans="1:7" ht="15" customHeight="1">
      <c r="A87" s="117"/>
      <c r="B87" s="117"/>
      <c r="C87" s="117"/>
      <c r="D87" s="117"/>
      <c r="E87" s="80"/>
      <c r="F87" s="81"/>
      <c r="G87" s="82"/>
    </row>
    <row r="88" spans="1:7" ht="15" customHeight="1">
      <c r="A88" s="117"/>
      <c r="B88" s="117"/>
      <c r="C88" s="117"/>
      <c r="D88" s="117"/>
      <c r="E88" s="83"/>
      <c r="F88" s="84"/>
      <c r="G88" s="85"/>
    </row>
    <row r="89" spans="1:7" ht="15" customHeight="1">
      <c r="A89" s="117"/>
      <c r="B89" s="117"/>
      <c r="C89" s="117"/>
      <c r="D89" s="117"/>
      <c r="E89" s="86"/>
      <c r="F89" s="87"/>
      <c r="G89" s="85"/>
    </row>
    <row r="90" spans="1:7" ht="15" customHeight="1">
      <c r="A90" s="117"/>
      <c r="B90" s="117"/>
      <c r="C90" s="117"/>
      <c r="D90" s="117"/>
      <c r="E90" s="83"/>
      <c r="F90" s="87"/>
      <c r="G90" s="88"/>
    </row>
    <row r="91" spans="1:7" ht="15" customHeight="1" thickBot="1">
      <c r="A91" s="117"/>
      <c r="B91" s="117"/>
      <c r="C91" s="117"/>
      <c r="D91" s="117"/>
      <c r="E91" s="89"/>
      <c r="F91" s="90"/>
      <c r="G91" s="91"/>
    </row>
    <row r="92" spans="1:7" ht="15" customHeight="1">
      <c r="A92" s="117"/>
      <c r="B92" s="117"/>
      <c r="C92" s="117"/>
      <c r="D92" s="117"/>
      <c r="F92" s="3"/>
      <c r="G92" s="3"/>
    </row>
    <row r="93" spans="1:12" ht="26.25" customHeight="1">
      <c r="A93" s="132"/>
      <c r="B93" s="132"/>
      <c r="C93" s="132"/>
      <c r="D93" s="132"/>
      <c r="E93" s="133"/>
      <c r="F93" s="133"/>
      <c r="G93" s="133"/>
      <c r="L93" s="35"/>
    </row>
    <row r="94" spans="1:12" ht="15" customHeight="1">
      <c r="A94" s="59"/>
      <c r="B94" s="128"/>
      <c r="C94" s="128"/>
      <c r="D94" s="128"/>
      <c r="E94" s="59"/>
      <c r="F94" s="10"/>
      <c r="G94" s="60"/>
      <c r="L94" s="35"/>
    </row>
    <row r="95" spans="1:12" ht="12.75">
      <c r="A95" s="10"/>
      <c r="B95" s="129"/>
      <c r="C95" s="129"/>
      <c r="D95" s="129"/>
      <c r="E95" s="10"/>
      <c r="F95" s="61"/>
      <c r="G95" s="92"/>
      <c r="L95" s="35"/>
    </row>
    <row r="96" spans="1:12" ht="12.75">
      <c r="A96" s="10"/>
      <c r="B96" s="10"/>
      <c r="C96" s="10"/>
      <c r="D96" s="10"/>
      <c r="E96" s="10"/>
      <c r="F96" s="61"/>
      <c r="G96" s="92"/>
      <c r="L96" s="35"/>
    </row>
    <row r="97" spans="1:7" ht="12.75">
      <c r="A97" s="10"/>
      <c r="B97" s="10"/>
      <c r="C97" s="10"/>
      <c r="D97" s="10"/>
      <c r="E97" s="129"/>
      <c r="F97" s="129"/>
      <c r="G97" s="92"/>
    </row>
    <row r="98" spans="1:7" ht="13.5" customHeight="1">
      <c r="A98" s="10"/>
      <c r="B98" s="10"/>
      <c r="C98" s="10"/>
      <c r="D98" s="10"/>
      <c r="E98" s="129"/>
      <c r="F98" s="129"/>
      <c r="G98" s="62"/>
    </row>
    <row r="99" ht="12.75"/>
    <row r="100" spans="1:7" ht="36.75">
      <c r="A100" s="127"/>
      <c r="B100" s="127"/>
      <c r="C100" s="127"/>
      <c r="D100" s="127"/>
      <c r="E100" s="127"/>
      <c r="F100" s="127"/>
      <c r="G100" s="127"/>
    </row>
    <row r="101" spans="1:7" ht="15">
      <c r="A101" s="107"/>
      <c r="B101" s="107"/>
      <c r="C101" s="107"/>
      <c r="D101" s="107"/>
      <c r="E101" s="107"/>
      <c r="F101" s="107"/>
      <c r="G101" s="107"/>
    </row>
    <row r="102" spans="1:7" ht="20.25">
      <c r="A102" s="67"/>
      <c r="B102" s="67"/>
      <c r="C102" s="67"/>
      <c r="D102" s="67"/>
      <c r="E102" s="118"/>
      <c r="F102" s="119"/>
      <c r="G102" s="120"/>
    </row>
    <row r="103" spans="1:7" ht="12.75">
      <c r="A103" s="59"/>
      <c r="B103" s="59"/>
      <c r="C103" s="59"/>
      <c r="D103" s="59"/>
      <c r="E103" s="118"/>
      <c r="F103" s="119"/>
      <c r="G103" s="120"/>
    </row>
    <row r="104" spans="1:7" ht="15.75" customHeight="1">
      <c r="A104" s="122"/>
      <c r="B104" s="122"/>
      <c r="C104" s="122"/>
      <c r="D104" s="122"/>
      <c r="E104" s="68"/>
      <c r="F104" s="69"/>
      <c r="G104" s="70"/>
    </row>
    <row r="105" spans="1:7" ht="12.75">
      <c r="A105" s="71"/>
      <c r="B105" s="72"/>
      <c r="C105" s="72"/>
      <c r="D105" s="73"/>
      <c r="E105" s="73"/>
      <c r="F105" s="73"/>
      <c r="G105" s="73"/>
    </row>
    <row r="106" spans="1:4" ht="12.75">
      <c r="A106" s="117"/>
      <c r="B106" s="117"/>
      <c r="C106" s="117"/>
      <c r="D106" s="117"/>
    </row>
    <row r="107" spans="1:7" ht="12.75">
      <c r="A107" s="123"/>
      <c r="B107" s="123"/>
      <c r="C107" s="123"/>
      <c r="D107" s="123"/>
      <c r="G107" s="75"/>
    </row>
    <row r="108" spans="1:7" ht="12.75">
      <c r="A108" s="123"/>
      <c r="B108" s="123"/>
      <c r="C108" s="123"/>
      <c r="D108" s="123"/>
      <c r="E108" s="76"/>
      <c r="F108" s="77"/>
      <c r="G108" s="75"/>
    </row>
    <row r="109" spans="1:7" ht="12.75">
      <c r="A109" s="123"/>
      <c r="B109" s="123"/>
      <c r="C109" s="123"/>
      <c r="D109" s="123"/>
      <c r="G109" s="75"/>
    </row>
    <row r="110" spans="1:7" ht="12.75">
      <c r="A110" s="123"/>
      <c r="B110" s="123"/>
      <c r="C110" s="123"/>
      <c r="D110" s="123"/>
      <c r="E110" s="28"/>
      <c r="G110" s="75"/>
    </row>
    <row r="111" spans="1:7" ht="12.75">
      <c r="A111" s="117"/>
      <c r="B111" s="117"/>
      <c r="C111" s="117"/>
      <c r="D111" s="117"/>
      <c r="E111" s="28"/>
      <c r="G111" s="78"/>
    </row>
    <row r="112" spans="1:7" ht="12.75">
      <c r="A112" s="124"/>
      <c r="B112" s="124"/>
      <c r="C112" s="124"/>
      <c r="D112" s="124"/>
      <c r="E112" s="28"/>
      <c r="G112" s="78"/>
    </row>
    <row r="113" spans="1:7" ht="12.75">
      <c r="A113" s="124"/>
      <c r="B113" s="124"/>
      <c r="C113" s="124"/>
      <c r="D113" s="124"/>
      <c r="E113" s="28"/>
      <c r="G113" s="78"/>
    </row>
    <row r="114" spans="1:7" ht="12.75">
      <c r="A114" s="124"/>
      <c r="B114" s="124"/>
      <c r="C114" s="124"/>
      <c r="D114" s="124"/>
      <c r="E114" s="28"/>
      <c r="G114" s="78"/>
    </row>
    <row r="115" spans="1:7" ht="12.75">
      <c r="A115" s="117"/>
      <c r="B115" s="117"/>
      <c r="C115" s="117"/>
      <c r="D115" s="117"/>
      <c r="E115" s="28"/>
      <c r="G115" s="78"/>
    </row>
    <row r="116" spans="1:7" ht="12.75">
      <c r="A116" s="117"/>
      <c r="B116" s="117"/>
      <c r="C116" s="117"/>
      <c r="D116" s="117"/>
      <c r="E116" s="28"/>
      <c r="G116" s="78"/>
    </row>
    <row r="117" spans="1:7" ht="12.75">
      <c r="A117" s="117"/>
      <c r="B117" s="117"/>
      <c r="C117" s="117"/>
      <c r="D117" s="117"/>
      <c r="E117" s="28"/>
      <c r="G117" s="78"/>
    </row>
    <row r="118" spans="1:7" ht="12.75">
      <c r="A118" s="117"/>
      <c r="B118" s="117"/>
      <c r="C118" s="117"/>
      <c r="D118" s="117"/>
      <c r="E118" s="28"/>
      <c r="G118" s="78"/>
    </row>
    <row r="119" spans="1:7" ht="12.75">
      <c r="A119" s="74"/>
      <c r="B119" s="74"/>
      <c r="C119" s="74"/>
      <c r="D119" s="74"/>
      <c r="E119" s="28"/>
      <c r="G119" s="78"/>
    </row>
    <row r="120" spans="1:7" ht="12.75">
      <c r="A120" s="74"/>
      <c r="B120" s="74"/>
      <c r="C120" s="74"/>
      <c r="D120" s="74"/>
      <c r="E120" s="28"/>
      <c r="G120" s="78"/>
    </row>
    <row r="121" spans="1:7" ht="12.75">
      <c r="A121" s="74"/>
      <c r="B121" s="74"/>
      <c r="C121" s="74"/>
      <c r="D121" s="74"/>
      <c r="E121" s="28"/>
      <c r="G121" s="78"/>
    </row>
    <row r="122" spans="1:7" ht="12.75">
      <c r="A122" s="117"/>
      <c r="B122" s="117"/>
      <c r="C122" s="117"/>
      <c r="D122" s="117"/>
      <c r="E122" s="28"/>
      <c r="G122" s="78"/>
    </row>
    <row r="123" spans="1:7" ht="12.75">
      <c r="A123" s="117"/>
      <c r="B123" s="117"/>
      <c r="C123" s="117"/>
      <c r="D123" s="117"/>
      <c r="E123" s="28"/>
      <c r="G123" s="78"/>
    </row>
    <row r="124" spans="1:7" ht="12.75">
      <c r="A124" s="117"/>
      <c r="B124" s="117"/>
      <c r="C124" s="117"/>
      <c r="D124" s="117"/>
      <c r="E124" s="28"/>
      <c r="G124" s="78"/>
    </row>
    <row r="125" spans="1:7" ht="12.75">
      <c r="A125" s="117"/>
      <c r="B125" s="117"/>
      <c r="C125" s="117"/>
      <c r="D125" s="117"/>
      <c r="E125" s="28"/>
      <c r="G125" s="78"/>
    </row>
    <row r="126" spans="1:7" ht="12.75">
      <c r="A126" s="117"/>
      <c r="B126" s="117"/>
      <c r="C126" s="117"/>
      <c r="D126" s="117"/>
      <c r="E126" s="28"/>
      <c r="G126" s="78"/>
    </row>
    <row r="127" spans="1:7" ht="12.75">
      <c r="A127" s="117"/>
      <c r="B127" s="117"/>
      <c r="C127" s="117"/>
      <c r="D127" s="117"/>
      <c r="E127" s="28"/>
      <c r="G127" s="78"/>
    </row>
    <row r="128" spans="1:7" ht="12.75">
      <c r="A128" s="117"/>
      <c r="B128" s="117"/>
      <c r="C128" s="117"/>
      <c r="D128" s="117"/>
      <c r="E128" s="28"/>
      <c r="G128" s="78"/>
    </row>
    <row r="129" spans="1:7" ht="12.75">
      <c r="A129" s="74"/>
      <c r="B129" s="74"/>
      <c r="C129" s="74"/>
      <c r="D129" s="74"/>
      <c r="E129" s="28"/>
      <c r="G129" s="78"/>
    </row>
    <row r="130" spans="1:7" ht="12.75">
      <c r="A130" s="117"/>
      <c r="B130" s="117"/>
      <c r="C130" s="117"/>
      <c r="D130" s="117"/>
      <c r="E130" s="28"/>
      <c r="G130" s="78"/>
    </row>
    <row r="131" spans="1:7" ht="12.75">
      <c r="A131" s="117"/>
      <c r="B131" s="117"/>
      <c r="C131" s="117"/>
      <c r="D131" s="117"/>
      <c r="E131" s="28"/>
      <c r="G131" s="78"/>
    </row>
    <row r="132" spans="1:7" ht="12.75">
      <c r="A132" s="74"/>
      <c r="B132" s="74"/>
      <c r="C132" s="74"/>
      <c r="D132" s="74"/>
      <c r="E132" s="28"/>
      <c r="G132" s="78"/>
    </row>
    <row r="133" spans="1:7" ht="12.75">
      <c r="A133" s="74"/>
      <c r="B133" s="74"/>
      <c r="C133" s="74"/>
      <c r="D133" s="74"/>
      <c r="E133" s="28"/>
      <c r="G133" s="78"/>
    </row>
    <row r="134" spans="1:7" ht="12.75">
      <c r="A134" s="117"/>
      <c r="B134" s="117"/>
      <c r="C134" s="117"/>
      <c r="D134" s="117"/>
      <c r="E134" s="28"/>
      <c r="G134" s="78"/>
    </row>
    <row r="135" spans="1:7" ht="12.75">
      <c r="A135" s="117"/>
      <c r="B135" s="117"/>
      <c r="C135" s="117"/>
      <c r="D135" s="117"/>
      <c r="E135" s="28"/>
      <c r="G135" s="78"/>
    </row>
    <row r="136" spans="1:7" ht="12.75">
      <c r="A136" s="117"/>
      <c r="B136" s="117"/>
      <c r="C136" s="117"/>
      <c r="D136" s="117"/>
      <c r="E136" s="28"/>
      <c r="G136" s="78"/>
    </row>
    <row r="137" spans="1:7" ht="12.75">
      <c r="A137" s="117"/>
      <c r="B137" s="117"/>
      <c r="C137" s="117"/>
      <c r="D137" s="117"/>
      <c r="E137" s="79"/>
      <c r="G137" s="78"/>
    </row>
    <row r="138" spans="1:7" ht="12.75">
      <c r="A138" s="132"/>
      <c r="B138" s="132"/>
      <c r="C138" s="132"/>
      <c r="D138" s="132"/>
      <c r="E138" s="93"/>
      <c r="F138" s="94"/>
      <c r="G138" s="95"/>
    </row>
    <row r="139" spans="1:7" ht="12.75">
      <c r="A139" s="132"/>
      <c r="B139" s="132"/>
      <c r="C139" s="132"/>
      <c r="D139" s="132"/>
      <c r="E139" s="96"/>
      <c r="F139" s="84"/>
      <c r="G139" s="97"/>
    </row>
    <row r="140" spans="1:7" ht="12.75">
      <c r="A140" s="132"/>
      <c r="B140" s="132"/>
      <c r="C140" s="132"/>
      <c r="D140" s="132"/>
      <c r="E140" s="98"/>
      <c r="F140" s="99"/>
      <c r="G140" s="100"/>
    </row>
    <row r="141" spans="1:7" ht="12.75">
      <c r="A141" s="135"/>
      <c r="B141" s="135"/>
      <c r="C141" s="135"/>
      <c r="D141" s="135"/>
      <c r="E141" s="136"/>
      <c r="F141" s="136"/>
      <c r="G141" s="136"/>
    </row>
    <row r="142" spans="1:7" ht="12.75">
      <c r="A142" s="135"/>
      <c r="B142" s="135"/>
      <c r="C142" s="135"/>
      <c r="D142" s="135"/>
      <c r="E142" s="136"/>
      <c r="F142" s="136"/>
      <c r="G142" s="136"/>
    </row>
    <row r="143" spans="1:7" ht="12.75">
      <c r="A143" s="135"/>
      <c r="B143" s="135"/>
      <c r="C143" s="135"/>
      <c r="D143" s="135"/>
      <c r="E143" s="136"/>
      <c r="F143" s="136"/>
      <c r="G143" s="136"/>
    </row>
    <row r="144" spans="1:7" ht="12.75">
      <c r="A144" s="135"/>
      <c r="B144" s="135"/>
      <c r="C144" s="135"/>
      <c r="D144" s="135"/>
      <c r="E144" s="135"/>
      <c r="F144" s="135"/>
      <c r="G144" s="135"/>
    </row>
    <row r="145" spans="1:7" ht="12.75">
      <c r="A145" s="137"/>
      <c r="B145" s="137"/>
      <c r="C145" s="137"/>
      <c r="D145" s="137"/>
      <c r="E145" s="137"/>
      <c r="F145" s="137"/>
      <c r="G145" s="137"/>
    </row>
    <row r="146" spans="1:7" ht="12.75">
      <c r="A146" s="132"/>
      <c r="B146" s="132"/>
      <c r="C146" s="132"/>
      <c r="D146" s="132"/>
      <c r="E146" s="132"/>
      <c r="F146" s="132"/>
      <c r="G146" s="132"/>
    </row>
    <row r="147" spans="1:7" ht="12.75">
      <c r="A147" s="137"/>
      <c r="B147" s="137"/>
      <c r="C147" s="137"/>
      <c r="D147" s="137"/>
      <c r="E147" s="137"/>
      <c r="F147" s="137"/>
      <c r="G147" s="137"/>
    </row>
    <row r="148" spans="1:7" ht="19.5" customHeight="1">
      <c r="A148" s="137"/>
      <c r="B148" s="137"/>
      <c r="C148" s="137"/>
      <c r="D148" s="137"/>
      <c r="E148" s="137"/>
      <c r="F148" s="137"/>
      <c r="G148" s="137"/>
    </row>
    <row r="149" spans="1:7" ht="28.5" customHeight="1">
      <c r="A149" s="134"/>
      <c r="B149" s="134"/>
      <c r="C149" s="134"/>
      <c r="D149" s="134"/>
      <c r="E149" s="134"/>
      <c r="F149" s="134"/>
      <c r="G149" s="134"/>
    </row>
    <row r="150" spans="1:7" ht="24" customHeight="1">
      <c r="A150" s="134"/>
      <c r="B150" s="134"/>
      <c r="C150" s="134"/>
      <c r="D150" s="134"/>
      <c r="E150" s="134"/>
      <c r="F150" s="134"/>
      <c r="G150" s="134"/>
    </row>
    <row r="151" spans="1:7" ht="12.75" customHeight="1">
      <c r="A151" s="132"/>
      <c r="B151" s="132"/>
      <c r="C151" s="132"/>
      <c r="D151" s="132"/>
      <c r="E151" s="132"/>
      <c r="F151" s="132"/>
      <c r="G151" s="132"/>
    </row>
    <row r="152" spans="1:7" ht="12.75">
      <c r="A152" s="132"/>
      <c r="B152" s="132"/>
      <c r="C152" s="132"/>
      <c r="D152" s="132"/>
      <c r="E152" s="132"/>
      <c r="F152" s="132"/>
      <c r="G152" s="132"/>
    </row>
    <row r="153" spans="1:7" ht="12.75">
      <c r="A153" s="59"/>
      <c r="B153" s="128"/>
      <c r="C153" s="128"/>
      <c r="D153" s="128"/>
      <c r="E153" s="59"/>
      <c r="F153" s="10"/>
      <c r="G153" s="60"/>
    </row>
    <row r="154" spans="1:7" ht="12.75">
      <c r="A154" s="10"/>
      <c r="B154" s="129"/>
      <c r="C154" s="129"/>
      <c r="D154" s="129"/>
      <c r="E154" s="10"/>
      <c r="F154" s="61"/>
      <c r="G154" s="92"/>
    </row>
    <row r="155" spans="1:7" ht="12.75">
      <c r="A155" s="10"/>
      <c r="B155" s="10"/>
      <c r="C155" s="10"/>
      <c r="D155" s="10"/>
      <c r="E155" s="10"/>
      <c r="F155" s="61"/>
      <c r="G155" s="92"/>
    </row>
    <row r="156" spans="1:7" ht="12.75">
      <c r="A156" s="10"/>
      <c r="B156" s="10"/>
      <c r="C156" s="10"/>
      <c r="D156" s="10"/>
      <c r="E156" s="129"/>
      <c r="F156" s="129"/>
      <c r="G156" s="92"/>
    </row>
    <row r="157" spans="1:7" ht="12.75">
      <c r="A157" s="10"/>
      <c r="B157" s="10"/>
      <c r="C157" s="10"/>
      <c r="D157" s="10"/>
      <c r="E157" s="129"/>
      <c r="F157" s="129"/>
      <c r="G157" s="62"/>
    </row>
    <row r="158" spans="1:7" ht="12.75">
      <c r="A158" s="10"/>
      <c r="B158" s="10"/>
      <c r="C158" s="10"/>
      <c r="D158" s="10"/>
      <c r="E158" s="10"/>
      <c r="G158" s="62"/>
    </row>
  </sheetData>
  <sheetProtection/>
  <mergeCells count="134">
    <mergeCell ref="A85:D85"/>
    <mergeCell ref="A86:D86"/>
    <mergeCell ref="A87:D87"/>
    <mergeCell ref="A84:D84"/>
    <mergeCell ref="A78:D78"/>
    <mergeCell ref="A79:D79"/>
    <mergeCell ref="A80:D80"/>
    <mergeCell ref="A81:D81"/>
    <mergeCell ref="A92:D92"/>
    <mergeCell ref="A29:C29"/>
    <mergeCell ref="A30:C30"/>
    <mergeCell ref="A39:C39"/>
    <mergeCell ref="A76:D76"/>
    <mergeCell ref="A77:D77"/>
    <mergeCell ref="A82:D82"/>
    <mergeCell ref="E157:F157"/>
    <mergeCell ref="A146:G146"/>
    <mergeCell ref="A147:G147"/>
    <mergeCell ref="A148:D148"/>
    <mergeCell ref="E148:G148"/>
    <mergeCell ref="A149:D150"/>
    <mergeCell ref="A151:G152"/>
    <mergeCell ref="B153:D153"/>
    <mergeCell ref="B154:D154"/>
    <mergeCell ref="E156:F156"/>
    <mergeCell ref="A139:D139"/>
    <mergeCell ref="E149:G150"/>
    <mergeCell ref="A140:D140"/>
    <mergeCell ref="A141:G141"/>
    <mergeCell ref="A142:G142"/>
    <mergeCell ref="A143:G143"/>
    <mergeCell ref="A144:G144"/>
    <mergeCell ref="A145:G145"/>
    <mergeCell ref="A135:D135"/>
    <mergeCell ref="A136:D136"/>
    <mergeCell ref="A137:D137"/>
    <mergeCell ref="A138:D138"/>
    <mergeCell ref="A126:D126"/>
    <mergeCell ref="A127:D127"/>
    <mergeCell ref="A128:D128"/>
    <mergeCell ref="A130:D130"/>
    <mergeCell ref="A113:D113"/>
    <mergeCell ref="A114:D114"/>
    <mergeCell ref="A131:D131"/>
    <mergeCell ref="A134:D134"/>
    <mergeCell ref="A117:D117"/>
    <mergeCell ref="A118:D118"/>
    <mergeCell ref="A122:D122"/>
    <mergeCell ref="A123:D123"/>
    <mergeCell ref="A124:D124"/>
    <mergeCell ref="A125:D125"/>
    <mergeCell ref="A115:D115"/>
    <mergeCell ref="A116:D116"/>
    <mergeCell ref="A104:D104"/>
    <mergeCell ref="A106:D106"/>
    <mergeCell ref="A107:D107"/>
    <mergeCell ref="A108:D108"/>
    <mergeCell ref="A109:D109"/>
    <mergeCell ref="A110:D110"/>
    <mergeCell ref="A111:D111"/>
    <mergeCell ref="A112:D112"/>
    <mergeCell ref="A101:G101"/>
    <mergeCell ref="E102:G103"/>
    <mergeCell ref="A90:D90"/>
    <mergeCell ref="A93:G93"/>
    <mergeCell ref="B94:D94"/>
    <mergeCell ref="B95:D95"/>
    <mergeCell ref="E97:F97"/>
    <mergeCell ref="E98:F98"/>
    <mergeCell ref="A100:G100"/>
    <mergeCell ref="A91:D91"/>
    <mergeCell ref="A89:D89"/>
    <mergeCell ref="A69:D69"/>
    <mergeCell ref="A71:D71"/>
    <mergeCell ref="A72:D72"/>
    <mergeCell ref="A73:D73"/>
    <mergeCell ref="A74:D74"/>
    <mergeCell ref="A75:D75"/>
    <mergeCell ref="A70:D70"/>
    <mergeCell ref="A88:D88"/>
    <mergeCell ref="A83:D83"/>
    <mergeCell ref="E39:F39"/>
    <mergeCell ref="A68:D68"/>
    <mergeCell ref="A57:D57"/>
    <mergeCell ref="A58:D58"/>
    <mergeCell ref="A59:D59"/>
    <mergeCell ref="A60:D60"/>
    <mergeCell ref="A64:D64"/>
    <mergeCell ref="A65:D65"/>
    <mergeCell ref="A67:D67"/>
    <mergeCell ref="A66:D66"/>
    <mergeCell ref="A62:D62"/>
    <mergeCell ref="A63:D63"/>
    <mergeCell ref="A55:D55"/>
    <mergeCell ref="A56:D56"/>
    <mergeCell ref="A41:G41"/>
    <mergeCell ref="A47:G47"/>
    <mergeCell ref="B42:D42"/>
    <mergeCell ref="B43:D43"/>
    <mergeCell ref="E45:F45"/>
    <mergeCell ref="A31:C31"/>
    <mergeCell ref="A28:C28"/>
    <mergeCell ref="A27:C27"/>
    <mergeCell ref="A51:D51"/>
    <mergeCell ref="A54:D54"/>
    <mergeCell ref="A61:D61"/>
    <mergeCell ref="P12:U12"/>
    <mergeCell ref="P14:V14"/>
    <mergeCell ref="A14:C14"/>
    <mergeCell ref="A15:C15"/>
    <mergeCell ref="A53:D53"/>
    <mergeCell ref="A48:G48"/>
    <mergeCell ref="E49:G50"/>
    <mergeCell ref="A18:C18"/>
    <mergeCell ref="A33:C33"/>
    <mergeCell ref="A32:C32"/>
    <mergeCell ref="A1:G1"/>
    <mergeCell ref="A2:G2"/>
    <mergeCell ref="A3:G3"/>
    <mergeCell ref="A4:G4"/>
    <mergeCell ref="A17:C17"/>
    <mergeCell ref="A25:C25"/>
    <mergeCell ref="F11:G11"/>
    <mergeCell ref="A16:C16"/>
    <mergeCell ref="A5:G5"/>
    <mergeCell ref="D6:G6"/>
    <mergeCell ref="A36:D38"/>
    <mergeCell ref="A23:C23"/>
    <mergeCell ref="A24:C24"/>
    <mergeCell ref="A19:C19"/>
    <mergeCell ref="A20:C20"/>
    <mergeCell ref="A21:C21"/>
    <mergeCell ref="A22:C22"/>
    <mergeCell ref="A26:C26"/>
  </mergeCells>
  <dataValidations count="13">
    <dataValidation type="list" allowBlank="1" showInputMessage="1" showErrorMessage="1" sqref="F88 F139">
      <formula1>$N$1:$N$4</formula1>
    </dataValidation>
    <dataValidation type="list" allowBlank="1" showInputMessage="1" showErrorMessage="1" sqref="A151 B138:D143 A93:D93 A92 A41:B41 D82:D87 B146:G148 A138:A148 C89:D92 C40:D41 A40 A82:C85">
      <formula1>$P$1:$P$15</formula1>
    </dataValidation>
    <dataValidation type="list" allowBlank="1" showInputMessage="1" showErrorMessage="1" sqref="F36">
      <formula1>$N$1:$N$5</formula1>
    </dataValidation>
    <dataValidation type="list" allowBlank="1" showInputMessage="1" showErrorMessage="1" sqref="D35">
      <formula1>$H$10:$H$24</formula1>
    </dataValidation>
    <dataValidation type="list" allowBlank="1" showInputMessage="1" showErrorMessage="1" sqref="D34">
      <formula1>$P$18:$P$25</formula1>
    </dataValidation>
    <dataValidation type="list" allowBlank="1" showInputMessage="1" showErrorMessage="1" sqref="A11">
      <formula1>$M$10:$M$18</formula1>
    </dataValidation>
    <dataValidation type="list" allowBlank="1" showInputMessage="1" showErrorMessage="1" sqref="A12">
      <formula1>FACT_DEV</formula1>
    </dataValidation>
    <dataValidation type="list" allowBlank="1" showInputMessage="1" showErrorMessage="1" sqref="D15 D30:D33">
      <formula1>$H$9:$H$31</formula1>
    </dataValidation>
    <dataValidation type="list" allowBlank="1" showInputMessage="1" showErrorMessage="1" sqref="D29">
      <formula1>$H$9:$H$26</formula1>
    </dataValidation>
    <dataValidation type="list" allowBlank="1" showInputMessage="1" showErrorMessage="1" sqref="D16:D24">
      <formula1>$H$9:$H$35</formula1>
    </dataValidation>
    <dataValidation type="list" allowBlank="1" showInputMessage="1" showErrorMessage="1" sqref="D28">
      <formula1>$H$8:$H$18</formula1>
    </dataValidation>
    <dataValidation type="list" allowBlank="1" showInputMessage="1" showErrorMessage="1" sqref="D25:D27">
      <formula1>$H$10:$H$33</formula1>
    </dataValidation>
    <dataValidation type="list" allowBlank="1" showInputMessage="1" sqref="A15:C34">
      <formula1>$I$1:$I$69</formula1>
    </dataValidation>
  </dataValidations>
  <printOptions/>
  <pageMargins left="0.3937007874015748" right="0.1968503937007874" top="0.38" bottom="0.11811023622047245" header="0" footer="0"/>
  <pageSetup horizontalDpi="300" verticalDpi="300" orientation="portrait" paperSize="9" scale="97" r:id="rId3"/>
  <rowBreaks count="2" manualBreakCount="2">
    <brk id="45" max="5" man="1"/>
    <brk id="9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</dc:creator>
  <cp:keywords/>
  <dc:description/>
  <cp:lastModifiedBy>GB</cp:lastModifiedBy>
  <dcterms:created xsi:type="dcterms:W3CDTF">2016-09-18T16:40:50Z</dcterms:created>
  <dcterms:modified xsi:type="dcterms:W3CDTF">2016-09-18T19:37:39Z</dcterms:modified>
  <cp:category/>
  <cp:version/>
  <cp:contentType/>
  <cp:contentStatus/>
</cp:coreProperties>
</file>