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5270" windowHeight="7995"/>
  </bookViews>
  <sheets>
    <sheet name="Liste des personnes formées" sheetId="6" r:id="rId1"/>
  </sheets>
  <definedNames>
    <definedName name="_xlnm._FilterDatabase" localSheetId="0" hidden="1">'Liste des personnes formées'!$B$3:$K$28</definedName>
    <definedName name="c_noms">#REF!</definedName>
    <definedName name="d_noms">#REF!</definedName>
    <definedName name="l_noms">#REF!</definedName>
    <definedName name="OOP">#REF!</definedName>
    <definedName name="Processus">#REF!</definedName>
  </definedNames>
  <calcPr calcId="125725"/>
</workbook>
</file>

<file path=xl/calcChain.xml><?xml version="1.0" encoding="utf-8"?>
<calcChain xmlns="http://schemas.openxmlformats.org/spreadsheetml/2006/main">
  <c r="G26" i="6"/>
  <c r="E26"/>
  <c r="F1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7"/>
  <c r="E5"/>
  <c r="E6"/>
  <c r="E7"/>
  <c r="E8"/>
  <c r="E9"/>
  <c r="E10"/>
  <c r="E11"/>
  <c r="E12"/>
  <c r="E13"/>
  <c r="E14"/>
  <c r="E15"/>
  <c r="E16"/>
  <c r="E17"/>
  <c r="E18"/>
  <c r="E20"/>
  <c r="E21"/>
  <c r="E22"/>
  <c r="E23"/>
  <c r="E24"/>
  <c r="E25"/>
  <c r="E27"/>
  <c r="E4"/>
  <c r="G4"/>
  <c r="K25" l="1"/>
  <c r="K12"/>
  <c r="K7"/>
  <c r="K6"/>
  <c r="K11"/>
  <c r="K16"/>
  <c r="K22"/>
  <c r="K27"/>
  <c r="K4"/>
  <c r="K10"/>
  <c r="K15"/>
  <c r="K20"/>
  <c r="K26"/>
  <c r="K18"/>
  <c r="K23"/>
  <c r="K28"/>
  <c r="K8"/>
  <c r="K14"/>
  <c r="K19"/>
  <c r="K24"/>
  <c r="K5"/>
  <c r="K9"/>
  <c r="K13"/>
  <c r="K17"/>
  <c r="K21"/>
  <c r="J6"/>
  <c r="J19"/>
  <c r="J23"/>
  <c r="J27"/>
  <c r="J11"/>
  <c r="J15"/>
  <c r="J4"/>
  <c r="J7"/>
  <c r="J24"/>
  <c r="J16"/>
  <c r="J8"/>
  <c r="J25"/>
  <c r="J21"/>
  <c r="J17"/>
  <c r="J13"/>
  <c r="J9"/>
  <c r="J5"/>
  <c r="J20"/>
  <c r="J12"/>
  <c r="J26"/>
  <c r="J22"/>
  <c r="J18"/>
  <c r="J14"/>
  <c r="J10"/>
</calcChain>
</file>

<file path=xl/comments1.xml><?xml version="1.0" encoding="utf-8"?>
<comments xmlns="http://schemas.openxmlformats.org/spreadsheetml/2006/main">
  <authors>
    <author>SESA329643</author>
  </authors>
  <commentList>
    <comment ref="D3" authorId="0">
      <text>
        <r>
          <rPr>
            <b/>
            <sz val="9"/>
            <color indexed="81"/>
            <rFont val="Tahoma"/>
            <family val="2"/>
          </rPr>
          <t>SESA329643:</t>
        </r>
        <r>
          <rPr>
            <sz val="9"/>
            <color indexed="81"/>
            <rFont val="Tahoma"/>
            <family val="2"/>
          </rPr>
          <t xml:space="preserve">
Remplacer x par la date de la formation:
xx/xx/20xx
Ou
Prévue le: xx/xx/20xx
</t>
        </r>
      </text>
    </comment>
    <comment ref="F3" authorId="0">
      <text>
        <r>
          <rPr>
            <b/>
            <sz val="9"/>
            <color indexed="81"/>
            <rFont val="Tahoma"/>
            <family val="2"/>
          </rPr>
          <t>SESA329643:</t>
        </r>
        <r>
          <rPr>
            <sz val="9"/>
            <color indexed="81"/>
            <rFont val="Tahoma"/>
            <family val="2"/>
          </rPr>
          <t xml:space="preserve">
Remplacer x par la date de la formation:
Prévue le: xx/xx/20xx
Fait le: xx/xx/20xx</t>
        </r>
      </text>
    </comment>
    <comment ref="H3" authorId="0">
      <text>
        <r>
          <rPr>
            <b/>
            <sz val="9"/>
            <color indexed="81"/>
            <rFont val="Tahoma"/>
            <family val="2"/>
          </rPr>
          <t>SESA329643:</t>
        </r>
        <r>
          <rPr>
            <sz val="9"/>
            <color indexed="81"/>
            <rFont val="Tahoma"/>
            <family val="2"/>
          </rPr>
          <t xml:space="preserve">
Remplacer x par la date de la formation:
Prévue le: xx/xx/20xx
Fait le: xx/xx/20xx</t>
        </r>
      </text>
    </comment>
  </commentList>
</comments>
</file>

<file path=xl/sharedStrings.xml><?xml version="1.0" encoding="utf-8"?>
<sst xmlns="http://schemas.openxmlformats.org/spreadsheetml/2006/main" count="34" uniqueCount="15">
  <si>
    <t>Nom</t>
  </si>
  <si>
    <t>Prénom</t>
  </si>
  <si>
    <t>x</t>
  </si>
  <si>
    <t>Besoin Formation</t>
  </si>
  <si>
    <t>?</t>
  </si>
  <si>
    <t>Service/Poste</t>
  </si>
  <si>
    <t>24-25/06/2013</t>
  </si>
  <si>
    <t>26-28/06/2013</t>
  </si>
  <si>
    <t>11-12/09/2014</t>
  </si>
  <si>
    <t>18-20/06/2014</t>
  </si>
  <si>
    <t>Fin de Validité Théorique</t>
  </si>
  <si>
    <t>Formation 1</t>
  </si>
  <si>
    <t>Formation 2</t>
  </si>
  <si>
    <t>Formation 3</t>
  </si>
  <si>
    <t>aujourd'hui: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</si>
</sst>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44" fontId="4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1" applyFont="1" applyAlignment="1">
      <alignment vertical="center"/>
    </xf>
    <xf numFmtId="0" fontId="2" fillId="0" borderId="0" xfId="1" applyAlignment="1">
      <alignment vertical="center"/>
    </xf>
    <xf numFmtId="0" fontId="4" fillId="0" borderId="0" xfId="1" applyFont="1" applyAlignment="1">
      <alignment horizontal="left" vertical="center"/>
    </xf>
    <xf numFmtId="0" fontId="2" fillId="0" borderId="0" xfId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3" fillId="2" borderId="7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14" fontId="4" fillId="0" borderId="0" xfId="1" applyNumberFormat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3" fillId="2" borderId="9" xfId="1" applyFont="1" applyFill="1" applyBorder="1" applyAlignment="1">
      <alignment horizontal="center" vertical="center" wrapText="1"/>
    </xf>
    <xf numFmtId="0" fontId="2" fillId="3" borderId="10" xfId="2" applyFont="1" applyFill="1" applyBorder="1" applyAlignment="1">
      <alignment vertical="center"/>
    </xf>
    <xf numFmtId="0" fontId="2" fillId="3" borderId="1" xfId="2" applyFont="1" applyFill="1" applyBorder="1" applyAlignment="1">
      <alignment vertical="center"/>
    </xf>
    <xf numFmtId="0" fontId="2" fillId="3" borderId="11" xfId="2" applyFont="1" applyFill="1" applyBorder="1" applyAlignment="1">
      <alignment vertical="center" wrapText="1"/>
    </xf>
    <xf numFmtId="14" fontId="9" fillId="0" borderId="6" xfId="0" applyNumberFormat="1" applyFont="1" applyBorder="1" applyAlignment="1">
      <alignment horizontal="center" vertical="center"/>
    </xf>
    <xf numFmtId="14" fontId="2" fillId="3" borderId="11" xfId="2" applyNumberFormat="1" applyFont="1" applyFill="1" applyBorder="1" applyAlignment="1">
      <alignment horizontal="center" vertical="center"/>
    </xf>
    <xf numFmtId="0" fontId="2" fillId="3" borderId="10" xfId="2" applyFont="1" applyFill="1" applyBorder="1" applyAlignment="1">
      <alignment horizontal="center" vertical="center"/>
    </xf>
    <xf numFmtId="14" fontId="2" fillId="3" borderId="6" xfId="2" applyNumberFormat="1" applyFont="1" applyFill="1" applyBorder="1" applyAlignment="1">
      <alignment horizontal="center" vertical="center"/>
    </xf>
    <xf numFmtId="0" fontId="2" fillId="3" borderId="6" xfId="2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14" fontId="2" fillId="3" borderId="10" xfId="2" applyNumberFormat="1" applyFont="1" applyFill="1" applyBorder="1" applyAlignment="1">
      <alignment horizontal="center" vertical="center"/>
    </xf>
    <xf numFmtId="0" fontId="4" fillId="4" borderId="0" xfId="1" applyFont="1" applyFill="1" applyAlignment="1">
      <alignment vertical="center"/>
    </xf>
    <xf numFmtId="0" fontId="2" fillId="3" borderId="10" xfId="2" applyFont="1" applyFill="1" applyBorder="1" applyAlignment="1">
      <alignment vertical="center" wrapText="1"/>
    </xf>
    <xf numFmtId="0" fontId="4" fillId="5" borderId="0" xfId="1" applyFont="1" applyFill="1" applyAlignment="1">
      <alignment vertical="center"/>
    </xf>
    <xf numFmtId="0" fontId="2" fillId="3" borderId="11" xfId="2" applyFont="1" applyFill="1" applyBorder="1" applyAlignment="1">
      <alignment vertical="center"/>
    </xf>
    <xf numFmtId="0" fontId="4" fillId="0" borderId="0" xfId="1" applyFont="1" applyAlignment="1">
      <alignment horizontal="right" vertical="center"/>
    </xf>
    <xf numFmtId="0" fontId="2" fillId="0" borderId="0" xfId="1" applyFont="1" applyBorder="1" applyAlignment="1">
      <alignment horizontal="right" vertical="center"/>
    </xf>
  </cellXfs>
  <cellStyles count="4">
    <cellStyle name="Euro" xfId="3"/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Normal="100" workbookViewId="0">
      <selection activeCell="K16" sqref="K16"/>
    </sheetView>
  </sheetViews>
  <sheetFormatPr baseColWidth="10" defaultRowHeight="12.75"/>
  <cols>
    <col min="1" max="1" width="23" style="24" customWidth="1"/>
    <col min="2" max="2" width="14.28515625" style="24" bestFit="1" customWidth="1"/>
    <col min="3" max="3" width="26.140625" style="24" customWidth="1"/>
    <col min="4" max="4" width="15.28515625" style="24" customWidth="1"/>
    <col min="5" max="5" width="15.5703125" style="24" bestFit="1" customWidth="1"/>
    <col min="6" max="6" width="15.5703125" style="24" customWidth="1"/>
    <col min="7" max="7" width="14.7109375" style="24" customWidth="1"/>
    <col min="8" max="8" width="20.85546875" style="24" customWidth="1"/>
    <col min="9" max="9" width="15.5703125" style="24" customWidth="1"/>
    <col min="10" max="10" width="19.7109375" style="24" hidden="1" customWidth="1"/>
    <col min="11" max="11" width="15.42578125" style="24" customWidth="1"/>
    <col min="12" max="16384" width="11.42578125" style="2"/>
  </cols>
  <sheetData>
    <row r="1" spans="1:11" s="4" customFormat="1">
      <c r="A1" s="5"/>
      <c r="B1" s="13"/>
      <c r="C1" s="14"/>
      <c r="D1" s="6"/>
      <c r="E1" s="31" t="s">
        <v>14</v>
      </c>
      <c r="F1" s="12">
        <f ca="1">TODAY()</f>
        <v>42522</v>
      </c>
    </row>
    <row r="2" spans="1:11" ht="13.5" thickBot="1">
      <c r="A2" s="2"/>
      <c r="B2" s="2"/>
      <c r="C2" s="30" t="s">
        <v>2</v>
      </c>
      <c r="D2" s="3" t="s">
        <v>3</v>
      </c>
      <c r="E2" s="2"/>
      <c r="F2" s="2"/>
      <c r="G2" s="2"/>
      <c r="H2" s="2"/>
      <c r="I2" s="2"/>
      <c r="J2" s="2"/>
      <c r="K2" s="2"/>
    </row>
    <row r="3" spans="1:11" s="1" customFormat="1" ht="25.5">
      <c r="A3" s="8" t="s">
        <v>0</v>
      </c>
      <c r="B3" s="9" t="s">
        <v>1</v>
      </c>
      <c r="C3" s="11" t="s">
        <v>5</v>
      </c>
      <c r="D3" s="10" t="s">
        <v>11</v>
      </c>
      <c r="E3" s="15" t="s">
        <v>10</v>
      </c>
      <c r="F3" s="7" t="s">
        <v>12</v>
      </c>
      <c r="G3" s="15" t="s">
        <v>10</v>
      </c>
      <c r="H3" s="7" t="s">
        <v>13</v>
      </c>
      <c r="I3" s="15" t="s">
        <v>10</v>
      </c>
    </row>
    <row r="4" spans="1:11" s="1" customFormat="1">
      <c r="A4" s="16"/>
      <c r="B4" s="17"/>
      <c r="C4" s="18"/>
      <c r="D4" s="19">
        <v>42473</v>
      </c>
      <c r="E4" s="20">
        <f t="shared" ref="E4:E18" si="0">IFERROR((D4+(365*2)),"")</f>
        <v>43203</v>
      </c>
      <c r="F4" s="21"/>
      <c r="G4" s="20" t="str">
        <f>IFERROR(RIGHT(F4,10)+(365*2),"")</f>
        <v/>
      </c>
      <c r="H4" s="21"/>
      <c r="I4" s="20" t="str">
        <f>IFERROR(RIGHT(H4,10)+(365*2),"")</f>
        <v/>
      </c>
      <c r="J4" s="1" t="str">
        <f t="shared" ref="J4:J27" ca="1" si="1">IF(I4="",IF((E4&lt;$F$1),"overdue sensibilisation",""),IF((I4&lt;$F$1),"overdue RCC-E",""))</f>
        <v/>
      </c>
      <c r="K4" s="1" t="str">
        <f ca="1">IF(I4&lt;$F$1,"formation 3",IF(G4&lt;$F$1,"formation 2",IF(E4&lt;$F$1,"formation 1",IF(D4="x","to be done",IF(D4="?","to be decided","na")))))</f>
        <v>na</v>
      </c>
    </row>
    <row r="5" spans="1:11" s="1" customFormat="1">
      <c r="A5" s="16"/>
      <c r="B5" s="17"/>
      <c r="C5" s="18"/>
      <c r="D5" s="22">
        <v>41752</v>
      </c>
      <c r="E5" s="20">
        <f t="shared" si="0"/>
        <v>42482</v>
      </c>
      <c r="F5" s="21" t="s">
        <v>4</v>
      </c>
      <c r="G5" s="20" t="str">
        <f t="shared" ref="G5:G27" si="2">IFERROR(RIGHT(F5,10)+(365*2),"")</f>
        <v/>
      </c>
      <c r="H5" s="21" t="s">
        <v>2</v>
      </c>
      <c r="I5" s="20" t="str">
        <f t="shared" ref="I5:I27" si="3">IFERROR(RIGHT(H5,10)+(365*2),"")</f>
        <v/>
      </c>
      <c r="J5" s="1" t="str">
        <f t="shared" ca="1" si="1"/>
        <v>overdue sensibilisation</v>
      </c>
      <c r="K5" s="1" t="str">
        <f ca="1">IF(I5&lt;$F$1,"formation 3",IF(G5&lt;$F$1,"formation 2",IF(E5&lt;$F$1,"formation 1",IF(D5="x","to be done",IF(D5="?","to be decided","na")))))</f>
        <v>formation 1</v>
      </c>
    </row>
    <row r="6" spans="1:11" s="1" customFormat="1">
      <c r="A6" s="16"/>
      <c r="B6" s="17"/>
      <c r="C6" s="18"/>
      <c r="D6" s="19">
        <v>42473</v>
      </c>
      <c r="E6" s="20">
        <f t="shared" si="0"/>
        <v>43203</v>
      </c>
      <c r="F6" s="21" t="s">
        <v>2</v>
      </c>
      <c r="G6" s="20" t="str">
        <f t="shared" si="2"/>
        <v/>
      </c>
      <c r="H6" s="21"/>
      <c r="I6" s="20" t="str">
        <f t="shared" si="3"/>
        <v/>
      </c>
      <c r="J6" s="1" t="str">
        <f t="shared" ca="1" si="1"/>
        <v/>
      </c>
      <c r="K6" s="1" t="str">
        <f ca="1">IF(I6&lt;$F$1,"formation 3",IF(G6&lt;$F$1,"formation 2",IF(E6&lt;$F$1,"formation 1",IF(D6="x","to be done",IF(D6="?","to be decided","na")))))</f>
        <v>na</v>
      </c>
    </row>
    <row r="7" spans="1:11" s="1" customFormat="1">
      <c r="A7" s="16"/>
      <c r="B7" s="17"/>
      <c r="C7" s="18"/>
      <c r="D7" s="23" t="s">
        <v>2</v>
      </c>
      <c r="E7" s="20" t="str">
        <f t="shared" si="0"/>
        <v/>
      </c>
      <c r="F7" s="21"/>
      <c r="G7" s="20" t="str">
        <f t="shared" si="2"/>
        <v/>
      </c>
      <c r="H7" s="21"/>
      <c r="I7" s="20" t="str">
        <f t="shared" si="3"/>
        <v/>
      </c>
      <c r="J7" s="1" t="str">
        <f t="shared" ca="1" si="1"/>
        <v/>
      </c>
      <c r="K7" s="1" t="str">
        <f ca="1">IF(I7&lt;$F$1,"formation 3",IF(G7&lt;$F$1,"formation 2",IF(E7&lt;$F$1,"formation 1",IF(D7="x","to be done",IF(D7="?","to be decided","na")))))</f>
        <v>to be done</v>
      </c>
    </row>
    <row r="8" spans="1:11" s="1" customFormat="1">
      <c r="A8" s="16"/>
      <c r="B8" s="17"/>
      <c r="C8" s="18"/>
      <c r="D8" s="22">
        <v>41563</v>
      </c>
      <c r="E8" s="20">
        <f t="shared" si="0"/>
        <v>42293</v>
      </c>
      <c r="F8" s="21"/>
      <c r="G8" s="20" t="str">
        <f t="shared" si="2"/>
        <v/>
      </c>
      <c r="H8" s="21"/>
      <c r="I8" s="20" t="str">
        <f t="shared" si="3"/>
        <v/>
      </c>
      <c r="J8" s="1" t="str">
        <f t="shared" ca="1" si="1"/>
        <v>overdue sensibilisation</v>
      </c>
      <c r="K8" s="1" t="str">
        <f ca="1">IF(I8&lt;$F$1,"formation 3",IF(G8&lt;$F$1,"formation 2",IF(E8&lt;$F$1,"formation 1","valide")))</f>
        <v>formation 1</v>
      </c>
    </row>
    <row r="9" spans="1:11" s="1" customFormat="1">
      <c r="A9" s="16"/>
      <c r="B9" s="17"/>
      <c r="C9" s="18"/>
      <c r="D9" s="19">
        <v>41893</v>
      </c>
      <c r="E9" s="20">
        <f t="shared" si="0"/>
        <v>42623</v>
      </c>
      <c r="F9" s="21"/>
      <c r="G9" s="20" t="str">
        <f t="shared" si="2"/>
        <v/>
      </c>
      <c r="H9" s="21"/>
      <c r="I9" s="20" t="str">
        <f t="shared" si="3"/>
        <v/>
      </c>
      <c r="J9" s="1" t="str">
        <f t="shared" ca="1" si="1"/>
        <v/>
      </c>
      <c r="K9" s="1" t="str">
        <f ca="1">IF(I9&lt;$F$1,"formation 3",IF(G9&lt;$F$1,"formation 2",IF(E9&lt;$F$1,"formation 1","valide")))</f>
        <v>valide</v>
      </c>
    </row>
    <row r="10" spans="1:11" s="1" customFormat="1">
      <c r="A10" s="16"/>
      <c r="B10" s="17"/>
      <c r="C10" s="18"/>
      <c r="D10" s="23" t="s">
        <v>2</v>
      </c>
      <c r="E10" s="20" t="str">
        <f t="shared" si="0"/>
        <v/>
      </c>
      <c r="F10" s="21"/>
      <c r="G10" s="20" t="str">
        <f t="shared" si="2"/>
        <v/>
      </c>
      <c r="H10" s="21"/>
      <c r="I10" s="20" t="str">
        <f t="shared" si="3"/>
        <v/>
      </c>
      <c r="J10" s="1" t="str">
        <f t="shared" ca="1" si="1"/>
        <v/>
      </c>
      <c r="K10" s="1" t="str">
        <f ca="1">IF(I10&lt;$F$1,"formation 3",IF(G10&lt;$F$1,"formation 2",IF(E10&lt;$F$1,"formation 1","valide")))</f>
        <v>valide</v>
      </c>
    </row>
    <row r="11" spans="1:11" s="1" customFormat="1">
      <c r="A11" s="16"/>
      <c r="B11" s="17"/>
      <c r="C11" s="18"/>
      <c r="D11" s="19">
        <v>41893</v>
      </c>
      <c r="E11" s="20">
        <f t="shared" si="0"/>
        <v>42623</v>
      </c>
      <c r="F11" s="25">
        <v>41897</v>
      </c>
      <c r="G11" s="20">
        <f t="shared" si="2"/>
        <v>42627</v>
      </c>
      <c r="H11" s="21" t="s">
        <v>2</v>
      </c>
      <c r="I11" s="20" t="str">
        <f t="shared" si="3"/>
        <v/>
      </c>
      <c r="J11" s="1" t="str">
        <f t="shared" ca="1" si="1"/>
        <v/>
      </c>
      <c r="K11" s="26" t="str">
        <f ca="1">IF(I11&lt;$F$1,"formation 3",IF(G11&lt;$F$1,"formation 2",IF(E11&lt;$F$1,"formation 1","valide")))</f>
        <v>valide</v>
      </c>
    </row>
    <row r="12" spans="1:11" s="24" customFormat="1">
      <c r="A12" s="16"/>
      <c r="B12" s="17"/>
      <c r="C12" s="18"/>
      <c r="D12" s="19">
        <v>42473</v>
      </c>
      <c r="E12" s="20">
        <f t="shared" si="0"/>
        <v>43203</v>
      </c>
      <c r="F12" s="21" t="s">
        <v>2</v>
      </c>
      <c r="G12" s="20" t="str">
        <f t="shared" si="2"/>
        <v/>
      </c>
      <c r="H12" s="21"/>
      <c r="I12" s="20" t="str">
        <f t="shared" si="3"/>
        <v/>
      </c>
      <c r="J12" s="1" t="str">
        <f t="shared" ca="1" si="1"/>
        <v/>
      </c>
      <c r="K12" s="1" t="str">
        <f ca="1">IF(I12&lt;$F$1,"formation 3",IF(G12&lt;$F$1,"formation 2",IF(E12&lt;$F$1,"formation 1","valide")))</f>
        <v>valide</v>
      </c>
    </row>
    <row r="13" spans="1:11" s="24" customFormat="1">
      <c r="A13" s="16"/>
      <c r="B13" s="17"/>
      <c r="C13" s="18"/>
      <c r="D13" s="19">
        <v>41563</v>
      </c>
      <c r="E13" s="20">
        <f t="shared" si="0"/>
        <v>42293</v>
      </c>
      <c r="F13" s="21"/>
      <c r="G13" s="20" t="str">
        <f t="shared" si="2"/>
        <v/>
      </c>
      <c r="H13" s="21"/>
      <c r="I13" s="20" t="str">
        <f t="shared" si="3"/>
        <v/>
      </c>
      <c r="J13" s="1" t="str">
        <f t="shared" ca="1" si="1"/>
        <v>overdue sensibilisation</v>
      </c>
      <c r="K13" s="1" t="str">
        <f ca="1">IF(I13&lt;$F$1,"formation 3",IF(G13&lt;$F$1,"formation 2",IF(E13&lt;$F$1,"formation 1","valide")))</f>
        <v>formation 1</v>
      </c>
    </row>
    <row r="14" spans="1:11" s="1" customFormat="1">
      <c r="A14" s="16"/>
      <c r="B14" s="17"/>
      <c r="C14" s="18"/>
      <c r="D14" s="23" t="s">
        <v>2</v>
      </c>
      <c r="E14" s="20" t="str">
        <f t="shared" si="0"/>
        <v/>
      </c>
      <c r="F14" s="21"/>
      <c r="G14" s="20" t="str">
        <f t="shared" si="2"/>
        <v/>
      </c>
      <c r="H14" s="21"/>
      <c r="I14" s="20" t="str">
        <f t="shared" si="3"/>
        <v/>
      </c>
      <c r="J14" s="1" t="str">
        <f t="shared" ca="1" si="1"/>
        <v/>
      </c>
      <c r="K14" s="1" t="str">
        <f ca="1">IF(I14&lt;$F$1,"formation 3",IF(G14&lt;$F$1,"formation 2",IF(E14&lt;$F$1,"formation 1","valide")))</f>
        <v>valide</v>
      </c>
    </row>
    <row r="15" spans="1:11" s="24" customFormat="1">
      <c r="A15" s="27"/>
      <c r="B15" s="17"/>
      <c r="C15" s="18"/>
      <c r="D15" s="22">
        <v>41563</v>
      </c>
      <c r="E15" s="20">
        <f t="shared" si="0"/>
        <v>42293</v>
      </c>
      <c r="F15" s="21" t="s">
        <v>4</v>
      </c>
      <c r="G15" s="20" t="str">
        <f t="shared" si="2"/>
        <v/>
      </c>
      <c r="H15" s="21"/>
      <c r="I15" s="20" t="str">
        <f t="shared" si="3"/>
        <v/>
      </c>
      <c r="J15" s="1" t="str">
        <f t="shared" ca="1" si="1"/>
        <v>overdue sensibilisation</v>
      </c>
      <c r="K15" s="1" t="str">
        <f ca="1">IF(I15&lt;$F$1,"formation 3",IF(G15&lt;$F$1,"formation 2",IF(E15&lt;$F$1,"formation 1","valide")))</f>
        <v>formation 1</v>
      </c>
    </row>
    <row r="16" spans="1:11" s="1" customFormat="1">
      <c r="A16" s="16"/>
      <c r="B16" s="17"/>
      <c r="C16" s="18"/>
      <c r="D16" s="19">
        <v>41563</v>
      </c>
      <c r="E16" s="20">
        <f t="shared" si="0"/>
        <v>42293</v>
      </c>
      <c r="F16" s="21" t="s">
        <v>8</v>
      </c>
      <c r="G16" s="20">
        <f t="shared" si="2"/>
        <v>42624</v>
      </c>
      <c r="H16" s="21"/>
      <c r="I16" s="20" t="str">
        <f t="shared" si="3"/>
        <v/>
      </c>
      <c r="J16" s="1" t="str">
        <f t="shared" ca="1" si="1"/>
        <v>overdue sensibilisation</v>
      </c>
      <c r="K16" s="28" t="str">
        <f ca="1">IF(I16&lt;$F$1,"formation 3",IF(G16&lt;$F$1,"formation 2",IF(E16&lt;$F$1,"formation 1","valide")))</f>
        <v>formation 1</v>
      </c>
    </row>
    <row r="17" spans="1:11" s="1" customFormat="1">
      <c r="A17" s="16"/>
      <c r="B17" s="17"/>
      <c r="C17" s="18"/>
      <c r="D17" s="19">
        <v>41893</v>
      </c>
      <c r="E17" s="20">
        <f t="shared" si="0"/>
        <v>42623</v>
      </c>
      <c r="F17" s="21" t="s">
        <v>4</v>
      </c>
      <c r="G17" s="20" t="str">
        <f t="shared" si="2"/>
        <v/>
      </c>
      <c r="H17" s="21"/>
      <c r="I17" s="20" t="str">
        <f t="shared" si="3"/>
        <v/>
      </c>
      <c r="J17" s="1" t="str">
        <f t="shared" ca="1" si="1"/>
        <v/>
      </c>
      <c r="K17" s="1" t="str">
        <f ca="1">IF(I17&lt;$F$1,"formation 3",IF(G17&lt;$F$1,"formation 2",IF(E17&lt;$F$1,"formation 1","valide")))</f>
        <v>valide</v>
      </c>
    </row>
    <row r="18" spans="1:11" s="24" customFormat="1">
      <c r="A18" s="16"/>
      <c r="B18" s="17"/>
      <c r="C18" s="18"/>
      <c r="D18" s="23" t="s">
        <v>2</v>
      </c>
      <c r="E18" s="20" t="str">
        <f t="shared" si="0"/>
        <v/>
      </c>
      <c r="F18" s="21"/>
      <c r="G18" s="20" t="str">
        <f t="shared" si="2"/>
        <v/>
      </c>
      <c r="H18" s="21"/>
      <c r="I18" s="20" t="str">
        <f t="shared" si="3"/>
        <v/>
      </c>
      <c r="J18" s="1" t="str">
        <f t="shared" ca="1" si="1"/>
        <v/>
      </c>
      <c r="K18" s="1" t="str">
        <f ca="1">IF(I18&lt;$F$1,"formation 3",IF(G18&lt;$F$1,"formation 2",IF(E18&lt;$F$1,"formation 1","valide")))</f>
        <v>valide</v>
      </c>
    </row>
    <row r="19" spans="1:11" s="24" customFormat="1">
      <c r="A19" s="16"/>
      <c r="B19" s="17"/>
      <c r="C19" s="18"/>
      <c r="D19" s="23" t="s">
        <v>2</v>
      </c>
      <c r="E19" s="20"/>
      <c r="F19" s="21" t="s">
        <v>2</v>
      </c>
      <c r="G19" s="20" t="str">
        <f t="shared" si="2"/>
        <v/>
      </c>
      <c r="H19" s="21" t="s">
        <v>2</v>
      </c>
      <c r="I19" s="20" t="str">
        <f t="shared" si="3"/>
        <v/>
      </c>
      <c r="J19" s="1" t="str">
        <f t="shared" ca="1" si="1"/>
        <v>overdue sensibilisation</v>
      </c>
      <c r="K19" s="1" t="str">
        <f ca="1">IF(I19&lt;$F$1,"formation 3",IF(G19&lt;$F$1,"formation 2",IF(E19&lt;$F$1,"formation 1","valide")))</f>
        <v>formation 1</v>
      </c>
    </row>
    <row r="20" spans="1:11" s="24" customFormat="1">
      <c r="A20" s="16"/>
      <c r="B20" s="17"/>
      <c r="C20" s="18"/>
      <c r="D20" s="23" t="s">
        <v>4</v>
      </c>
      <c r="E20" s="20" t="str">
        <f t="shared" ref="E20:E27" si="4">IFERROR((D20+(365*2)),"")</f>
        <v/>
      </c>
      <c r="F20" s="25" t="s">
        <v>6</v>
      </c>
      <c r="G20" s="20">
        <f t="shared" si="2"/>
        <v>42180</v>
      </c>
      <c r="H20" s="21" t="s">
        <v>7</v>
      </c>
      <c r="I20" s="20">
        <f t="shared" si="3"/>
        <v>42183</v>
      </c>
      <c r="J20" s="1" t="str">
        <f t="shared" ca="1" si="1"/>
        <v>overdue RCC-E</v>
      </c>
      <c r="K20" s="1" t="str">
        <f ca="1">IF(I20&lt;$F$1,"formation 3",IF(G20&lt;$F$1,"formation 2",IF(E20&lt;$F$1,"formation 1","valide")))</f>
        <v>formation 3</v>
      </c>
    </row>
    <row r="21" spans="1:11" s="1" customFormat="1">
      <c r="A21" s="16"/>
      <c r="B21" s="17"/>
      <c r="C21" s="18"/>
      <c r="D21" s="19">
        <v>41893</v>
      </c>
      <c r="E21" s="20">
        <f t="shared" si="4"/>
        <v>42623</v>
      </c>
      <c r="F21" s="21" t="s">
        <v>4</v>
      </c>
      <c r="G21" s="20" t="str">
        <f t="shared" si="2"/>
        <v/>
      </c>
      <c r="H21" s="21"/>
      <c r="I21" s="20" t="str">
        <f t="shared" si="3"/>
        <v/>
      </c>
      <c r="J21" s="1" t="str">
        <f t="shared" ca="1" si="1"/>
        <v/>
      </c>
      <c r="K21" s="1" t="str">
        <f ca="1">IF(I21&lt;$F$1,"formation 3",IF(G21&lt;$F$1,"formation 2",IF(E21&lt;$F$1,"formation 1","valide")))</f>
        <v>valide</v>
      </c>
    </row>
    <row r="22" spans="1:11" s="1" customFormat="1">
      <c r="A22" s="16"/>
      <c r="B22" s="17"/>
      <c r="C22" s="18"/>
      <c r="D22" s="19">
        <v>41563</v>
      </c>
      <c r="E22" s="20">
        <f t="shared" si="4"/>
        <v>42293</v>
      </c>
      <c r="F22" s="21"/>
      <c r="G22" s="20" t="str">
        <f t="shared" si="2"/>
        <v/>
      </c>
      <c r="H22" s="21"/>
      <c r="I22" s="20" t="str">
        <f t="shared" si="3"/>
        <v/>
      </c>
      <c r="J22" s="1" t="str">
        <f t="shared" ca="1" si="1"/>
        <v>overdue sensibilisation</v>
      </c>
      <c r="K22" s="1" t="str">
        <f ca="1">IF(I22&lt;$F$1,"formation 3",IF(G22&lt;$F$1,"formation 2",IF(E22&lt;$F$1,"formation 1","valide")))</f>
        <v>formation 1</v>
      </c>
    </row>
    <row r="23" spans="1:11" s="1" customFormat="1">
      <c r="A23" s="16"/>
      <c r="B23" s="17"/>
      <c r="C23" s="18"/>
      <c r="D23" s="23" t="s">
        <v>2</v>
      </c>
      <c r="E23" s="20" t="str">
        <f t="shared" si="4"/>
        <v/>
      </c>
      <c r="F23" s="21"/>
      <c r="G23" s="20" t="str">
        <f t="shared" si="2"/>
        <v/>
      </c>
      <c r="H23" s="21"/>
      <c r="I23" s="20" t="str">
        <f t="shared" si="3"/>
        <v/>
      </c>
      <c r="J23" s="1" t="str">
        <f t="shared" ca="1" si="1"/>
        <v/>
      </c>
      <c r="K23" s="1" t="str">
        <f ca="1">IF(I23&lt;$F$1,"formation 3",IF(G23&lt;$F$1,"formation 2",IF(E23&lt;$F$1,"formation 1","valide")))</f>
        <v>valide</v>
      </c>
    </row>
    <row r="24" spans="1:11" s="1" customFormat="1">
      <c r="A24" s="16"/>
      <c r="B24" s="17"/>
      <c r="C24" s="18"/>
      <c r="D24" s="22">
        <v>41563</v>
      </c>
      <c r="E24" s="20">
        <f t="shared" si="4"/>
        <v>42293</v>
      </c>
      <c r="F24" s="21"/>
      <c r="G24" s="20" t="str">
        <f t="shared" si="2"/>
        <v/>
      </c>
      <c r="H24" s="21"/>
      <c r="I24" s="20" t="str">
        <f t="shared" si="3"/>
        <v/>
      </c>
      <c r="J24" s="1" t="str">
        <f t="shared" ca="1" si="1"/>
        <v>overdue sensibilisation</v>
      </c>
      <c r="K24" s="1" t="str">
        <f ca="1">IF(I24&lt;$F$1,"formation 3",IF(G24&lt;$F$1,"formation 2",IF(E24&lt;$F$1,"formation 1","valide")))</f>
        <v>formation 1</v>
      </c>
    </row>
    <row r="25" spans="1:11" s="1" customFormat="1">
      <c r="A25" s="16"/>
      <c r="B25" s="17"/>
      <c r="C25" s="18"/>
      <c r="D25" s="22">
        <v>41752</v>
      </c>
      <c r="E25" s="20">
        <f t="shared" si="4"/>
        <v>42482</v>
      </c>
      <c r="F25" s="21"/>
      <c r="G25" s="20" t="str">
        <f t="shared" si="2"/>
        <v/>
      </c>
      <c r="H25" s="21" t="s">
        <v>2</v>
      </c>
      <c r="I25" s="20" t="str">
        <f t="shared" si="3"/>
        <v/>
      </c>
      <c r="J25" s="1" t="str">
        <f t="shared" ca="1" si="1"/>
        <v>overdue sensibilisation</v>
      </c>
      <c r="K25" s="1" t="str">
        <f ca="1">IF(I25&lt;$F$1,"formation 3",IF(G25&lt;$F$1,"formation 2",IF(E25&lt;$F$1,"formation 1","valide")))</f>
        <v>formation 1</v>
      </c>
    </row>
    <row r="26" spans="1:11" s="1" customFormat="1">
      <c r="A26" s="16"/>
      <c r="B26" s="17"/>
      <c r="C26" s="18"/>
      <c r="D26" s="22">
        <v>41563</v>
      </c>
      <c r="E26" s="20">
        <f t="shared" si="4"/>
        <v>42293</v>
      </c>
      <c r="F26" s="21"/>
      <c r="G26" s="20" t="str">
        <f t="shared" si="2"/>
        <v/>
      </c>
      <c r="H26" s="21" t="s">
        <v>9</v>
      </c>
      <c r="I26" s="20">
        <f t="shared" si="3"/>
        <v>42540</v>
      </c>
      <c r="J26" s="1" t="str">
        <f t="shared" ca="1" si="1"/>
        <v/>
      </c>
      <c r="K26" s="28" t="str">
        <f ca="1">IF(I26&lt;$F$1,"formation 3",IF(G26&lt;$F$1,"formation 2",IF(E26&lt;$F$1,"formation 1","valide")))</f>
        <v>formation 1</v>
      </c>
    </row>
    <row r="27" spans="1:11" s="1" customFormat="1">
      <c r="A27" s="16"/>
      <c r="B27" s="17"/>
      <c r="C27" s="18"/>
      <c r="D27" s="22">
        <v>41752</v>
      </c>
      <c r="E27" s="20">
        <f t="shared" si="4"/>
        <v>42482</v>
      </c>
      <c r="F27" s="21"/>
      <c r="G27" s="20" t="str">
        <f t="shared" si="2"/>
        <v/>
      </c>
      <c r="H27" s="21"/>
      <c r="I27" s="20" t="str">
        <f t="shared" si="3"/>
        <v/>
      </c>
      <c r="J27" s="1" t="str">
        <f t="shared" ca="1" si="1"/>
        <v>overdue sensibilisation</v>
      </c>
      <c r="K27" s="1" t="str">
        <f ca="1">IF(I27&lt;$F$1,"formation 3",IF(G27&lt;$F$1,"formation 2",IF(E27&lt;$F$1,"formation 1","valide")))</f>
        <v>formation 1</v>
      </c>
    </row>
    <row r="28" spans="1:11" s="1" customFormat="1">
      <c r="A28" s="16"/>
      <c r="B28" s="17"/>
      <c r="C28" s="29"/>
      <c r="D28" s="22"/>
      <c r="E28" s="20"/>
      <c r="F28" s="21"/>
      <c r="G28" s="20"/>
      <c r="H28" s="21"/>
      <c r="I28" s="20"/>
      <c r="K28" s="1" t="str">
        <f ca="1">IF(I28&lt;$F$1,"formation 3",IF(G28&lt;$F$1,"formation 2",IF(E28&lt;$F$1,"formation 1","valide")))</f>
        <v>formation 3</v>
      </c>
    </row>
  </sheetData>
  <autoFilter ref="B3:K28">
    <sortState ref="B10:N40">
      <sortCondition ref="C9"/>
    </sortState>
  </autoFilter>
  <mergeCells count="1">
    <mergeCell ref="B1:C1"/>
  </mergeCells>
  <pageMargins left="0.26" right="0.16" top="0.61" bottom="0.75" header="0.36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 des personnes formées</vt:lpstr>
    </vt:vector>
  </TitlesOfParts>
  <Company>Schneider Electric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SESA329643</dc:creator>
  <cp:lastModifiedBy>SESA329643</cp:lastModifiedBy>
  <cp:lastPrinted>2016-03-25T09:17:14Z</cp:lastPrinted>
  <dcterms:created xsi:type="dcterms:W3CDTF">2016-03-21T12:09:31Z</dcterms:created>
  <dcterms:modified xsi:type="dcterms:W3CDTF">2016-06-01T13:50:55Z</dcterms:modified>
</cp:coreProperties>
</file>