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30" activeTab="1"/>
  </bookViews>
  <sheets>
    <sheet name="Source" sheetId="1" r:id="rId1"/>
    <sheet name="Extraction données" sheetId="2" r:id="rId2"/>
  </sheets>
  <definedNames>
    <definedName name="Base">'Source'!$A:$BL</definedName>
    <definedName name="Critère">'Extraction données'!$E$1:$E$2</definedName>
    <definedName name="CRITERIA" localSheetId="1">'Extraction données'!$E$1:$E$2</definedName>
    <definedName name="EXTRACT">'Extraction données'!$A$4:$D$4</definedName>
  </definedNames>
  <calcPr fullCalcOnLoad="1"/>
</workbook>
</file>

<file path=xl/sharedStrings.xml><?xml version="1.0" encoding="utf-8"?>
<sst xmlns="http://schemas.openxmlformats.org/spreadsheetml/2006/main" count="72" uniqueCount="67">
  <si>
    <t>Client</t>
  </si>
  <si>
    <t>Nom client</t>
  </si>
  <si>
    <t>N° Commande</t>
  </si>
  <si>
    <t>Référence Client</t>
  </si>
  <si>
    <t>Sit. Cde</t>
  </si>
  <si>
    <t>Création</t>
  </si>
  <si>
    <t>Sit. Liv.</t>
  </si>
  <si>
    <t>Sit. Fac.</t>
  </si>
  <si>
    <t>Expédition</t>
  </si>
  <si>
    <t>Date prévue</t>
  </si>
  <si>
    <t>Blocage</t>
  </si>
  <si>
    <t>Net</t>
  </si>
  <si>
    <t>Revient</t>
  </si>
  <si>
    <t xml:space="preserve">Marge </t>
  </si>
  <si>
    <t>Devise</t>
  </si>
  <si>
    <t>Affaire</t>
  </si>
  <si>
    <t>Devis</t>
  </si>
  <si>
    <t>Societe</t>
  </si>
  <si>
    <t>Mt Stat.</t>
  </si>
  <si>
    <t>Stat. Client 1</t>
  </si>
  <si>
    <t>Stat. Client 2</t>
  </si>
  <si>
    <t>Stat Client 3</t>
  </si>
  <si>
    <t>Mt marge</t>
  </si>
  <si>
    <t>Confirmée ?</t>
  </si>
  <si>
    <t>Client livré</t>
  </si>
  <si>
    <t>Gestionnaire</t>
  </si>
  <si>
    <t>Date Liv Prevue Cde</t>
  </si>
  <si>
    <t>Magasin</t>
  </si>
  <si>
    <t>Coût de transport</t>
  </si>
  <si>
    <t>Désignation Affaire</t>
  </si>
  <si>
    <t>Barème</t>
  </si>
  <si>
    <t>Code Postal</t>
  </si>
  <si>
    <t>Ville</t>
  </si>
  <si>
    <t>Représentant</t>
  </si>
  <si>
    <t>Type Cde</t>
  </si>
  <si>
    <t>Réception</t>
  </si>
  <si>
    <t>Cagnotte utilisée</t>
  </si>
  <si>
    <t>Cagnotte générée</t>
  </si>
  <si>
    <t>Durée en jours</t>
  </si>
  <si>
    <t>Retour prévu le</t>
  </si>
  <si>
    <t>Créateur de la cde</t>
  </si>
  <si>
    <t>Nom</t>
  </si>
  <si>
    <t>Port A Payer</t>
  </si>
  <si>
    <t>Taux Remise 1</t>
  </si>
  <si>
    <t>Taux Remise2</t>
  </si>
  <si>
    <t>Taux Remise3</t>
  </si>
  <si>
    <t>Remise 1</t>
  </si>
  <si>
    <t>Remise 2</t>
  </si>
  <si>
    <t>Remise 3</t>
  </si>
  <si>
    <t>Taux Escompte</t>
  </si>
  <si>
    <t>Escompte Mt</t>
  </si>
  <si>
    <t>Base Tva1</t>
  </si>
  <si>
    <t>Base Tva2</t>
  </si>
  <si>
    <t>Base Tva3</t>
  </si>
  <si>
    <t>Montant Tva1</t>
  </si>
  <si>
    <t>Montant Tva2</t>
  </si>
  <si>
    <t>Montant Tva3</t>
  </si>
  <si>
    <t>Emballage</t>
  </si>
  <si>
    <t>Frais Divers</t>
  </si>
  <si>
    <t>TTC</t>
  </si>
  <si>
    <t>TOTAL H.T.</t>
  </si>
  <si>
    <t>Condition Règlement</t>
  </si>
  <si>
    <t>Mode règlement</t>
  </si>
  <si>
    <t>1- Extraction</t>
  </si>
  <si>
    <t>2- Filtres</t>
  </si>
  <si>
    <t>3- Raz</t>
  </si>
  <si>
    <t>j*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</si>
</sst>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9" fillId="9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14" borderId="9" applyNumberFormat="0" applyAlignment="0" applyProtection="0"/>
  </cellStyleXfs>
  <cellXfs count="12">
    <xf numFmtId="0" fontId="0" fillId="0" borderId="0" xfId="0" applyAlignment="1">
      <alignment/>
    </xf>
    <xf numFmtId="0" fontId="0" fillId="18" borderId="0" xfId="0" applyFill="1" applyAlignment="1">
      <alignment/>
    </xf>
    <xf numFmtId="14" fontId="0" fillId="18" borderId="0" xfId="0" applyNumberForma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22" fontId="0" fillId="18" borderId="0" xfId="0" applyNumberFormat="1" applyFill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14" borderId="10" xfId="0" applyFill="1" applyBorder="1" applyAlignment="1">
      <alignment horizontal="center" vertical="center"/>
    </xf>
    <xf numFmtId="14" fontId="15" fillId="18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47625</xdr:rowOff>
    </xdr:from>
    <xdr:to>
      <xdr:col>7</xdr:col>
      <xdr:colOff>257175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762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K25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2.7109375" style="0" bestFit="1" customWidth="1"/>
    <col min="2" max="2" width="21.28125" style="1" bestFit="1" customWidth="1"/>
    <col min="3" max="3" width="12.7109375" style="1" bestFit="1" customWidth="1"/>
    <col min="6" max="6" width="15.57421875" style="1" bestFit="1" customWidth="1"/>
    <col min="10" max="10" width="11.57421875" style="1" customWidth="1"/>
  </cols>
  <sheetData>
    <row r="1" spans="1:63" ht="15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50" ht="15">
      <c r="A2" t="str">
        <f>"199917"</f>
        <v>199917</v>
      </c>
      <c r="B2" s="1" t="str">
        <f>"pierre"</f>
        <v>pierre</v>
      </c>
      <c r="C2" s="1" t="str">
        <f>"9000"</f>
        <v>9000</v>
      </c>
      <c r="E2" t="str">
        <f aca="true" t="shared" si="0" ref="E2:E13">" "</f>
        <v> </v>
      </c>
      <c r="F2" s="2">
        <v>41971</v>
      </c>
      <c r="G2" t="str">
        <f aca="true" t="shared" si="1" ref="G2:H13">" "</f>
        <v> </v>
      </c>
      <c r="H2" t="str">
        <f t="shared" si="1"/>
        <v> </v>
      </c>
      <c r="J2" s="2">
        <v>41971</v>
      </c>
      <c r="K2" t="str">
        <f aca="true" t="shared" si="2" ref="K2:K13">" "</f>
        <v> </v>
      </c>
      <c r="M2" s="3"/>
      <c r="N2" s="4"/>
      <c r="S2" s="3"/>
      <c r="W2" s="3"/>
      <c r="AA2" s="5"/>
      <c r="AC2" s="3"/>
      <c r="AJ2" s="5"/>
      <c r="AQ2" s="3"/>
      <c r="AR2" s="4"/>
      <c r="AS2" s="4"/>
      <c r="AT2" s="4"/>
      <c r="AX2" s="4"/>
    </row>
    <row r="3" spans="1:50" ht="15">
      <c r="A3" t="str">
        <f>"202302"</f>
        <v>202302</v>
      </c>
      <c r="B3" s="1" t="str">
        <f>"jean"</f>
        <v>jean</v>
      </c>
      <c r="C3" s="1" t="str">
        <f>"17069"</f>
        <v>17069</v>
      </c>
      <c r="E3" t="str">
        <f t="shared" si="0"/>
        <v> </v>
      </c>
      <c r="F3" s="2">
        <v>42551</v>
      </c>
      <c r="G3" t="str">
        <f t="shared" si="1"/>
        <v> </v>
      </c>
      <c r="H3" t="str">
        <f t="shared" si="1"/>
        <v> </v>
      </c>
      <c r="J3" s="2">
        <v>42615</v>
      </c>
      <c r="K3" t="str">
        <f t="shared" si="2"/>
        <v> </v>
      </c>
      <c r="M3" s="3"/>
      <c r="N3" s="4"/>
      <c r="S3" s="3"/>
      <c r="W3" s="3"/>
      <c r="AA3" s="5"/>
      <c r="AC3" s="3"/>
      <c r="AJ3" s="5"/>
      <c r="AQ3" s="3"/>
      <c r="AR3" s="4"/>
      <c r="AS3" s="4"/>
      <c r="AT3" s="4"/>
      <c r="AX3" s="4"/>
    </row>
    <row r="4" spans="1:50" ht="15">
      <c r="A4" t="str">
        <f>"202302"</f>
        <v>202302</v>
      </c>
      <c r="B4" s="1" t="str">
        <f>"jean"</f>
        <v>jean</v>
      </c>
      <c r="C4" s="1" t="str">
        <f>"17068"</f>
        <v>17068</v>
      </c>
      <c r="E4" t="str">
        <f t="shared" si="0"/>
        <v> </v>
      </c>
      <c r="F4" s="2">
        <v>42551</v>
      </c>
      <c r="G4" t="str">
        <f t="shared" si="1"/>
        <v> </v>
      </c>
      <c r="H4" t="str">
        <f t="shared" si="1"/>
        <v> </v>
      </c>
      <c r="J4" s="2">
        <v>42573</v>
      </c>
      <c r="K4" t="str">
        <f t="shared" si="2"/>
        <v> </v>
      </c>
      <c r="M4" s="3"/>
      <c r="N4" s="4"/>
      <c r="S4" s="3"/>
      <c r="W4" s="3"/>
      <c r="AA4" s="5"/>
      <c r="AC4" s="3"/>
      <c r="AJ4" s="5"/>
      <c r="AQ4" s="3"/>
      <c r="AR4" s="4"/>
      <c r="AS4" s="4"/>
      <c r="AT4" s="4"/>
      <c r="AX4" s="4"/>
    </row>
    <row r="5" spans="1:50" ht="15">
      <c r="A5" t="str">
        <f>"165300"</f>
        <v>165300</v>
      </c>
      <c r="B5" s="1" t="str">
        <f>"marie"</f>
        <v>marie</v>
      </c>
      <c r="C5" s="1" t="str">
        <f>"17067"</f>
        <v>17067</v>
      </c>
      <c r="E5" t="str">
        <f t="shared" si="0"/>
        <v> </v>
      </c>
      <c r="F5" s="2">
        <v>42551</v>
      </c>
      <c r="G5" t="str">
        <f t="shared" si="1"/>
        <v> </v>
      </c>
      <c r="H5" t="str">
        <f t="shared" si="1"/>
        <v> </v>
      </c>
      <c r="J5" s="2">
        <v>42569</v>
      </c>
      <c r="K5" t="str">
        <f t="shared" si="2"/>
        <v> </v>
      </c>
      <c r="M5" s="3"/>
      <c r="S5" s="3"/>
      <c r="AA5" s="5"/>
      <c r="AC5" s="3"/>
      <c r="AQ5" s="3"/>
      <c r="AR5" s="4"/>
      <c r="AS5" s="4"/>
      <c r="AT5" s="4"/>
      <c r="AX5" s="4"/>
    </row>
    <row r="6" spans="1:50" ht="15">
      <c r="A6" t="str">
        <f>"112200"</f>
        <v>112200</v>
      </c>
      <c r="B6" s="1" t="str">
        <f>"AE"</f>
        <v>AE</v>
      </c>
      <c r="C6" s="1" t="str">
        <f>"17066"</f>
        <v>17066</v>
      </c>
      <c r="E6" t="str">
        <f t="shared" si="0"/>
        <v> </v>
      </c>
      <c r="F6" s="2">
        <v>42550</v>
      </c>
      <c r="G6" t="str">
        <f t="shared" si="1"/>
        <v> </v>
      </c>
      <c r="H6" t="str">
        <f t="shared" si="1"/>
        <v> </v>
      </c>
      <c r="J6" s="2">
        <v>42556</v>
      </c>
      <c r="K6" t="str">
        <f t="shared" si="2"/>
        <v> </v>
      </c>
      <c r="M6" s="3"/>
      <c r="N6" s="4"/>
      <c r="S6" s="3"/>
      <c r="W6" s="3"/>
      <c r="AA6" s="5"/>
      <c r="AC6" s="3"/>
      <c r="AJ6" s="5"/>
      <c r="AQ6" s="3"/>
      <c r="AR6" s="4"/>
      <c r="AS6" s="4"/>
      <c r="AT6" s="4"/>
      <c r="AX6" s="4"/>
    </row>
    <row r="7" spans="1:50" ht="15">
      <c r="A7" t="str">
        <f>"650119"</f>
        <v>650119</v>
      </c>
      <c r="B7" s="1" t="str">
        <f>"vincent"</f>
        <v>vincent</v>
      </c>
      <c r="C7" s="1" t="str">
        <f>"17065"</f>
        <v>17065</v>
      </c>
      <c r="E7" t="str">
        <f t="shared" si="0"/>
        <v> </v>
      </c>
      <c r="F7" s="2">
        <v>42550</v>
      </c>
      <c r="G7" t="str">
        <f t="shared" si="1"/>
        <v> </v>
      </c>
      <c r="H7" t="str">
        <f t="shared" si="1"/>
        <v> </v>
      </c>
      <c r="J7" s="2">
        <v>42559</v>
      </c>
      <c r="K7" t="str">
        <f t="shared" si="2"/>
        <v> </v>
      </c>
      <c r="M7" s="3"/>
      <c r="S7" s="3"/>
      <c r="AA7" s="5"/>
      <c r="AC7" s="3"/>
      <c r="AJ7" s="5"/>
      <c r="AQ7" s="3"/>
      <c r="AR7" s="4"/>
      <c r="AS7" s="4"/>
      <c r="AT7" s="4"/>
      <c r="AX7" s="4"/>
    </row>
    <row r="8" spans="1:50" ht="15">
      <c r="A8" t="str">
        <f>"158701"</f>
        <v>158701</v>
      </c>
      <c r="B8" s="1" t="str">
        <f>"marco"</f>
        <v>marco</v>
      </c>
      <c r="C8" s="1" t="str">
        <f>"17064"</f>
        <v>17064</v>
      </c>
      <c r="E8" t="str">
        <f t="shared" si="0"/>
        <v> </v>
      </c>
      <c r="F8" s="2">
        <v>42549</v>
      </c>
      <c r="G8" t="str">
        <f t="shared" si="1"/>
        <v> </v>
      </c>
      <c r="H8" t="str">
        <f t="shared" si="1"/>
        <v> </v>
      </c>
      <c r="J8" s="2">
        <v>42563</v>
      </c>
      <c r="K8" t="str">
        <f t="shared" si="2"/>
        <v> </v>
      </c>
      <c r="M8" s="3"/>
      <c r="N8" s="4"/>
      <c r="S8" s="3"/>
      <c r="W8" s="3"/>
      <c r="AA8" s="5"/>
      <c r="AC8" s="3"/>
      <c r="AQ8" s="3"/>
      <c r="AR8" s="4"/>
      <c r="AS8" s="4"/>
      <c r="AT8" s="4"/>
      <c r="AX8" s="4"/>
    </row>
    <row r="9" spans="1:50" ht="15">
      <c r="A9" t="str">
        <f>"135200"</f>
        <v>135200</v>
      </c>
      <c r="B9" s="1" t="str">
        <f>"marco"</f>
        <v>marco</v>
      </c>
      <c r="C9" s="1" t="str">
        <f>"17063"</f>
        <v>17063</v>
      </c>
      <c r="E9" t="str">
        <f t="shared" si="0"/>
        <v> </v>
      </c>
      <c r="F9" s="2">
        <v>42548</v>
      </c>
      <c r="G9" t="str">
        <f t="shared" si="1"/>
        <v> </v>
      </c>
      <c r="H9" t="str">
        <f t="shared" si="1"/>
        <v> </v>
      </c>
      <c r="J9" s="2">
        <v>42584</v>
      </c>
      <c r="K9" t="str">
        <f t="shared" si="2"/>
        <v> </v>
      </c>
      <c r="M9" s="3"/>
      <c r="N9" s="4"/>
      <c r="S9" s="3"/>
      <c r="W9" s="3"/>
      <c r="AA9" s="5"/>
      <c r="AC9" s="3"/>
      <c r="AJ9" s="5"/>
      <c r="AQ9" s="3"/>
      <c r="AR9" s="4"/>
      <c r="AS9" s="4"/>
      <c r="AT9" s="4"/>
      <c r="AX9" s="4"/>
    </row>
    <row r="10" spans="1:50" ht="15">
      <c r="A10" t="str">
        <f>"185900"</f>
        <v>185900</v>
      </c>
      <c r="B10" s="1" t="str">
        <f>"jeanne"</f>
        <v>jeanne</v>
      </c>
      <c r="C10" s="1" t="str">
        <f>"17062"</f>
        <v>17062</v>
      </c>
      <c r="E10" t="str">
        <f t="shared" si="0"/>
        <v> </v>
      </c>
      <c r="F10" s="2">
        <v>42545</v>
      </c>
      <c r="G10" t="str">
        <f t="shared" si="1"/>
        <v> </v>
      </c>
      <c r="H10" t="str">
        <f t="shared" si="1"/>
        <v> </v>
      </c>
      <c r="J10" s="2">
        <v>42573</v>
      </c>
      <c r="K10" t="str">
        <f t="shared" si="2"/>
        <v> </v>
      </c>
      <c r="M10" s="3"/>
      <c r="S10" s="3"/>
      <c r="AA10" s="5"/>
      <c r="AC10" s="3"/>
      <c r="AQ10" s="3"/>
      <c r="AR10" s="4"/>
      <c r="AS10" s="4"/>
      <c r="AT10" s="4"/>
      <c r="AX10" s="4"/>
    </row>
    <row r="11" spans="1:50" ht="15">
      <c r="A11" t="str">
        <f>"200022"</f>
        <v>200022</v>
      </c>
      <c r="B11" s="1" t="str">
        <f>"jeanne"</f>
        <v>jeanne</v>
      </c>
      <c r="C11" s="1" t="str">
        <f>"17061"</f>
        <v>17061</v>
      </c>
      <c r="E11" t="str">
        <f t="shared" si="0"/>
        <v> </v>
      </c>
      <c r="F11" s="2">
        <v>42544</v>
      </c>
      <c r="G11" t="str">
        <f t="shared" si="1"/>
        <v> </v>
      </c>
      <c r="H11" t="str">
        <f t="shared" si="1"/>
        <v> </v>
      </c>
      <c r="J11" s="2">
        <v>42578</v>
      </c>
      <c r="K11" t="str">
        <f t="shared" si="2"/>
        <v> </v>
      </c>
      <c r="M11" s="3"/>
      <c r="N11" s="4"/>
      <c r="S11" s="3"/>
      <c r="W11" s="3"/>
      <c r="AA11" s="5"/>
      <c r="AC11" s="3"/>
      <c r="AJ11" s="5"/>
      <c r="AQ11" s="3"/>
      <c r="AR11" s="4"/>
      <c r="AS11" s="4"/>
      <c r="AT11" s="4"/>
      <c r="AX11" s="4"/>
    </row>
    <row r="12" spans="1:50" ht="15">
      <c r="A12" t="str">
        <f>"199981"</f>
        <v>199981</v>
      </c>
      <c r="B12" s="1" t="str">
        <f>"chris"</f>
        <v>chris</v>
      </c>
      <c r="C12" s="1" t="str">
        <f>"17059"</f>
        <v>17059</v>
      </c>
      <c r="E12" t="str">
        <f t="shared" si="0"/>
        <v> </v>
      </c>
      <c r="F12" s="2">
        <v>42544</v>
      </c>
      <c r="G12" t="str">
        <f t="shared" si="1"/>
        <v> </v>
      </c>
      <c r="H12" t="str">
        <f t="shared" si="1"/>
        <v> </v>
      </c>
      <c r="J12" s="2">
        <v>42614</v>
      </c>
      <c r="K12" t="str">
        <f t="shared" si="2"/>
        <v> </v>
      </c>
      <c r="M12" s="3"/>
      <c r="N12" s="4"/>
      <c r="S12" s="3"/>
      <c r="W12" s="3"/>
      <c r="AA12" s="5"/>
      <c r="AC12" s="3"/>
      <c r="AJ12" s="5"/>
      <c r="AQ12" s="3"/>
      <c r="AR12" s="4"/>
      <c r="AS12" s="4"/>
      <c r="AT12" s="4"/>
      <c r="AX12" s="4"/>
    </row>
    <row r="13" spans="1:50" ht="15">
      <c r="A13" t="str">
        <f>"199981"</f>
        <v>199981</v>
      </c>
      <c r="B13" s="1" t="str">
        <f>"chris"</f>
        <v>chris</v>
      </c>
      <c r="C13" s="1" t="str">
        <f>"17057"</f>
        <v>17057</v>
      </c>
      <c r="E13" t="str">
        <f t="shared" si="0"/>
        <v> </v>
      </c>
      <c r="F13" s="2">
        <v>42543</v>
      </c>
      <c r="G13" t="str">
        <f t="shared" si="1"/>
        <v> </v>
      </c>
      <c r="H13" t="str">
        <f t="shared" si="1"/>
        <v> </v>
      </c>
      <c r="J13" s="2">
        <v>42571</v>
      </c>
      <c r="K13" t="str">
        <f t="shared" si="2"/>
        <v> </v>
      </c>
      <c r="M13" s="3"/>
      <c r="N13" s="4"/>
      <c r="S13" s="3"/>
      <c r="W13" s="3"/>
      <c r="AA13" s="5"/>
      <c r="AC13" s="3"/>
      <c r="AJ13" s="5"/>
      <c r="AQ13" s="3"/>
      <c r="AR13" s="4"/>
      <c r="AS13" s="4"/>
      <c r="AT13" s="4"/>
      <c r="AX13" s="4"/>
    </row>
    <row r="14" spans="6:50" ht="15">
      <c r="F14" s="2"/>
      <c r="J14" s="2"/>
      <c r="M14" s="3"/>
      <c r="N14" s="4"/>
      <c r="S14" s="3"/>
      <c r="W14" s="3"/>
      <c r="AA14" s="5"/>
      <c r="AC14" s="3"/>
      <c r="AJ14" s="5"/>
      <c r="AQ14" s="3"/>
      <c r="AR14" s="4"/>
      <c r="AS14" s="4"/>
      <c r="AT14" s="4"/>
      <c r="AX14" s="4"/>
    </row>
    <row r="15" spans="6:50" ht="15">
      <c r="F15" s="2"/>
      <c r="J15" s="2"/>
      <c r="M15" s="3"/>
      <c r="N15" s="4"/>
      <c r="S15" s="3"/>
      <c r="W15" s="3"/>
      <c r="AA15" s="5"/>
      <c r="AC15" s="3"/>
      <c r="AJ15" s="5"/>
      <c r="AQ15" s="3"/>
      <c r="AR15" s="4"/>
      <c r="AS15" s="4"/>
      <c r="AT15" s="4"/>
      <c r="AX15" s="4"/>
    </row>
    <row r="16" spans="6:50" ht="15">
      <c r="F16" s="2"/>
      <c r="J16" s="2"/>
      <c r="M16" s="3"/>
      <c r="N16" s="4"/>
      <c r="S16" s="3"/>
      <c r="W16" s="3"/>
      <c r="AA16" s="5"/>
      <c r="AC16" s="3"/>
      <c r="AJ16" s="5"/>
      <c r="AQ16" s="3"/>
      <c r="AR16" s="4"/>
      <c r="AS16" s="4"/>
      <c r="AT16" s="4"/>
      <c r="AX16" s="4"/>
    </row>
    <row r="17" spans="6:50" ht="15">
      <c r="F17" s="2"/>
      <c r="J17" s="2"/>
      <c r="M17" s="3"/>
      <c r="N17" s="4"/>
      <c r="S17" s="3"/>
      <c r="W17" s="3"/>
      <c r="AA17" s="5"/>
      <c r="AC17" s="3"/>
      <c r="AJ17" s="5"/>
      <c r="AQ17" s="3"/>
      <c r="AR17" s="4"/>
      <c r="AS17" s="4"/>
      <c r="AT17" s="4"/>
      <c r="AX17" s="4"/>
    </row>
    <row r="18" spans="6:50" ht="15">
      <c r="F18" s="2"/>
      <c r="J18" s="2"/>
      <c r="M18" s="3"/>
      <c r="S18" s="3"/>
      <c r="AA18" s="5"/>
      <c r="AC18" s="3"/>
      <c r="AQ18" s="3"/>
      <c r="AR18" s="4"/>
      <c r="AS18" s="4"/>
      <c r="AT18" s="4"/>
      <c r="AX18" s="4"/>
    </row>
    <row r="19" spans="6:50" ht="15">
      <c r="F19" s="2"/>
      <c r="J19" s="2"/>
      <c r="M19" s="3"/>
      <c r="N19" s="4"/>
      <c r="S19" s="3"/>
      <c r="W19" s="3"/>
      <c r="AA19" s="5"/>
      <c r="AC19" s="3"/>
      <c r="AJ19" s="5"/>
      <c r="AQ19" s="3"/>
      <c r="AR19" s="4"/>
      <c r="AS19" s="4"/>
      <c r="AT19" s="4"/>
      <c r="AX19" s="4"/>
    </row>
    <row r="20" spans="6:50" ht="15">
      <c r="F20" s="2"/>
      <c r="J20" s="2"/>
      <c r="M20" s="3"/>
      <c r="N20" s="4"/>
      <c r="S20" s="3"/>
      <c r="W20" s="3"/>
      <c r="AA20" s="5"/>
      <c r="AC20" s="3"/>
      <c r="AJ20" s="5"/>
      <c r="AQ20" s="3"/>
      <c r="AR20" s="4"/>
      <c r="AS20" s="4"/>
      <c r="AT20" s="4"/>
      <c r="AX20" s="4"/>
    </row>
    <row r="21" spans="6:50" ht="15">
      <c r="F21" s="2"/>
      <c r="J21" s="2"/>
      <c r="M21" s="3"/>
      <c r="N21" s="4"/>
      <c r="S21" s="3"/>
      <c r="W21" s="3"/>
      <c r="AA21" s="5"/>
      <c r="AC21" s="3"/>
      <c r="AJ21" s="5"/>
      <c r="AQ21" s="3"/>
      <c r="AR21" s="4"/>
      <c r="AS21" s="4"/>
      <c r="AT21" s="4"/>
      <c r="AX21" s="4"/>
    </row>
    <row r="22" spans="6:50" ht="15">
      <c r="F22" s="2"/>
      <c r="J22" s="2"/>
      <c r="M22" s="3"/>
      <c r="N22" s="4"/>
      <c r="S22" s="3"/>
      <c r="W22" s="3"/>
      <c r="AA22" s="5"/>
      <c r="AC22" s="3"/>
      <c r="AJ22" s="5"/>
      <c r="AQ22" s="3"/>
      <c r="AR22" s="4"/>
      <c r="AS22" s="4"/>
      <c r="AT22" s="4"/>
      <c r="AX22" s="4"/>
    </row>
    <row r="23" spans="6:50" ht="15">
      <c r="F23" s="2"/>
      <c r="J23" s="2"/>
      <c r="M23" s="3"/>
      <c r="S23" s="3"/>
      <c r="AA23" s="5"/>
      <c r="AC23" s="3"/>
      <c r="AQ23" s="3"/>
      <c r="AR23" s="4"/>
      <c r="AS23" s="4"/>
      <c r="AT23" s="4"/>
      <c r="AX23" s="4"/>
    </row>
    <row r="24" spans="6:50" ht="15">
      <c r="F24" s="2"/>
      <c r="J24" s="2"/>
      <c r="M24" s="3"/>
      <c r="N24" s="4"/>
      <c r="S24" s="3"/>
      <c r="W24" s="3"/>
      <c r="AA24" s="5"/>
      <c r="AC24" s="3"/>
      <c r="AJ24" s="5"/>
      <c r="AQ24" s="3"/>
      <c r="AR24" s="4"/>
      <c r="AS24" s="4"/>
      <c r="AT24" s="4"/>
      <c r="AX24" s="4"/>
    </row>
    <row r="25" spans="6:50" ht="15">
      <c r="F25" s="2"/>
      <c r="J25" s="2"/>
      <c r="M25" s="3"/>
      <c r="N25" s="4"/>
      <c r="S25" s="3"/>
      <c r="W25" s="3"/>
      <c r="AA25" s="5"/>
      <c r="AC25" s="3"/>
      <c r="AJ25" s="5"/>
      <c r="AQ25" s="3"/>
      <c r="AR25" s="4"/>
      <c r="AS25" s="4"/>
      <c r="AT25" s="4"/>
      <c r="AX25" s="4"/>
    </row>
    <row r="26" spans="6:50" ht="15">
      <c r="F26" s="2"/>
      <c r="J26" s="2"/>
      <c r="M26" s="3"/>
      <c r="N26" s="4"/>
      <c r="S26" s="3"/>
      <c r="W26" s="3"/>
      <c r="AA26" s="5"/>
      <c r="AC26" s="3"/>
      <c r="AJ26" s="5"/>
      <c r="AQ26" s="3"/>
      <c r="AR26" s="4"/>
      <c r="AS26" s="4"/>
      <c r="AT26" s="4"/>
      <c r="AX26" s="4"/>
    </row>
    <row r="27" spans="6:50" ht="15">
      <c r="F27" s="2"/>
      <c r="J27" s="2"/>
      <c r="M27" s="3"/>
      <c r="N27" s="4"/>
      <c r="S27" s="3"/>
      <c r="W27" s="3"/>
      <c r="AA27" s="5"/>
      <c r="AC27" s="3"/>
      <c r="AJ27" s="5"/>
      <c r="AQ27" s="3"/>
      <c r="AR27" s="4"/>
      <c r="AS27" s="4"/>
      <c r="AT27" s="4"/>
      <c r="AX27" s="4"/>
    </row>
    <row r="28" spans="6:50" ht="15">
      <c r="F28" s="2"/>
      <c r="J28" s="2"/>
      <c r="M28" s="3"/>
      <c r="N28" s="4"/>
      <c r="S28" s="3"/>
      <c r="W28" s="3"/>
      <c r="AA28" s="5"/>
      <c r="AC28" s="3"/>
      <c r="AJ28" s="5"/>
      <c r="AQ28" s="3"/>
      <c r="AR28" s="4"/>
      <c r="AS28" s="4"/>
      <c r="AT28" s="4"/>
      <c r="AX28" s="4"/>
    </row>
    <row r="29" spans="6:50" ht="15">
      <c r="F29" s="2"/>
      <c r="J29" s="2"/>
      <c r="M29" s="3"/>
      <c r="N29" s="4"/>
      <c r="S29" s="3"/>
      <c r="W29" s="3"/>
      <c r="AA29" s="5"/>
      <c r="AC29" s="3"/>
      <c r="AJ29" s="5"/>
      <c r="AQ29" s="3"/>
      <c r="AR29" s="4"/>
      <c r="AS29" s="4"/>
      <c r="AT29" s="4"/>
      <c r="AX29" s="4"/>
    </row>
    <row r="30" spans="6:50" ht="15">
      <c r="F30" s="2"/>
      <c r="J30" s="2"/>
      <c r="M30" s="3"/>
      <c r="N30" s="4"/>
      <c r="S30" s="3"/>
      <c r="W30" s="3"/>
      <c r="AA30" s="5"/>
      <c r="AC30" s="3"/>
      <c r="AJ30" s="5"/>
      <c r="AQ30" s="3"/>
      <c r="AR30" s="4"/>
      <c r="AS30" s="4"/>
      <c r="AT30" s="4"/>
      <c r="AX30" s="4"/>
    </row>
    <row r="31" spans="6:50" ht="15">
      <c r="F31" s="2"/>
      <c r="J31" s="2"/>
      <c r="M31" s="3"/>
      <c r="N31" s="4"/>
      <c r="S31" s="3"/>
      <c r="W31" s="3"/>
      <c r="AA31" s="5"/>
      <c r="AC31" s="3"/>
      <c r="AJ31" s="5"/>
      <c r="AQ31" s="3"/>
      <c r="AR31" s="4"/>
      <c r="AS31" s="4"/>
      <c r="AT31" s="4"/>
      <c r="AX31" s="4"/>
    </row>
    <row r="32" spans="6:50" ht="15">
      <c r="F32" s="2"/>
      <c r="J32" s="2"/>
      <c r="M32" s="3"/>
      <c r="N32" s="4"/>
      <c r="S32" s="3"/>
      <c r="W32" s="3"/>
      <c r="AA32" s="5"/>
      <c r="AC32" s="3"/>
      <c r="AJ32" s="5"/>
      <c r="AQ32" s="3"/>
      <c r="AR32" s="4"/>
      <c r="AS32" s="4"/>
      <c r="AT32" s="4"/>
      <c r="AX32" s="4"/>
    </row>
    <row r="33" spans="6:50" ht="15">
      <c r="F33" s="2"/>
      <c r="J33" s="2"/>
      <c r="M33" s="3"/>
      <c r="N33" s="4"/>
      <c r="S33" s="3"/>
      <c r="W33" s="3"/>
      <c r="AA33" s="5"/>
      <c r="AC33" s="3"/>
      <c r="AJ33" s="5"/>
      <c r="AQ33" s="3"/>
      <c r="AR33" s="4"/>
      <c r="AS33" s="4"/>
      <c r="AT33" s="4"/>
      <c r="AX33" s="4"/>
    </row>
    <row r="34" spans="6:50" ht="15">
      <c r="F34" s="2"/>
      <c r="J34" s="2"/>
      <c r="M34" s="3"/>
      <c r="N34" s="4"/>
      <c r="S34" s="3"/>
      <c r="W34" s="3"/>
      <c r="AA34" s="5"/>
      <c r="AC34" s="3"/>
      <c r="AJ34" s="5"/>
      <c r="AQ34" s="3"/>
      <c r="AR34" s="4"/>
      <c r="AS34" s="4"/>
      <c r="AT34" s="4"/>
      <c r="AX34" s="4"/>
    </row>
    <row r="35" spans="6:50" ht="15">
      <c r="F35" s="2"/>
      <c r="J35" s="2"/>
      <c r="M35" s="3"/>
      <c r="N35" s="4"/>
      <c r="S35" s="3"/>
      <c r="W35" s="3"/>
      <c r="AA35" s="5"/>
      <c r="AC35" s="3"/>
      <c r="AJ35" s="5"/>
      <c r="AQ35" s="3"/>
      <c r="AR35" s="4"/>
      <c r="AS35" s="4"/>
      <c r="AT35" s="4"/>
      <c r="AX35" s="4"/>
    </row>
    <row r="36" spans="6:50" ht="15">
      <c r="F36" s="2"/>
      <c r="J36" s="2"/>
      <c r="M36" s="3"/>
      <c r="N36" s="4"/>
      <c r="S36" s="3"/>
      <c r="W36" s="3"/>
      <c r="AA36" s="5"/>
      <c r="AC36" s="3"/>
      <c r="AJ36" s="5"/>
      <c r="AQ36" s="3"/>
      <c r="AR36" s="4"/>
      <c r="AS36" s="4"/>
      <c r="AT36" s="4"/>
      <c r="AX36" s="4"/>
    </row>
    <row r="37" spans="6:50" ht="15">
      <c r="F37" s="2"/>
      <c r="J37" s="2"/>
      <c r="M37" s="3"/>
      <c r="N37" s="4"/>
      <c r="S37" s="3"/>
      <c r="W37" s="3"/>
      <c r="AA37" s="5"/>
      <c r="AC37" s="3"/>
      <c r="AJ37" s="5"/>
      <c r="AQ37" s="3"/>
      <c r="AR37" s="4"/>
      <c r="AS37" s="4"/>
      <c r="AT37" s="4"/>
      <c r="AX37" s="4"/>
    </row>
    <row r="38" spans="6:50" ht="15">
      <c r="F38" s="2"/>
      <c r="J38" s="2"/>
      <c r="M38" s="3"/>
      <c r="N38" s="4"/>
      <c r="S38" s="3"/>
      <c r="W38" s="3"/>
      <c r="AA38" s="5"/>
      <c r="AC38" s="3"/>
      <c r="AJ38" s="5"/>
      <c r="AQ38" s="3"/>
      <c r="AR38" s="4"/>
      <c r="AS38" s="4"/>
      <c r="AT38" s="4"/>
      <c r="AX38" s="4"/>
    </row>
    <row r="39" spans="6:50" ht="15">
      <c r="F39" s="2"/>
      <c r="I39" s="5"/>
      <c r="J39" s="2"/>
      <c r="M39" s="3"/>
      <c r="N39" s="4"/>
      <c r="S39" s="3"/>
      <c r="W39" s="3"/>
      <c r="AA39" s="5"/>
      <c r="AC39" s="3"/>
      <c r="AJ39" s="5"/>
      <c r="AQ39" s="3"/>
      <c r="AR39" s="4"/>
      <c r="AS39" s="4"/>
      <c r="AT39" s="4"/>
      <c r="AX39" s="4"/>
    </row>
    <row r="40" spans="6:50" ht="15">
      <c r="F40" s="2"/>
      <c r="J40" s="2"/>
      <c r="M40" s="3"/>
      <c r="N40" s="4"/>
      <c r="S40" s="3"/>
      <c r="W40" s="3"/>
      <c r="AA40" s="5"/>
      <c r="AC40" s="3"/>
      <c r="AJ40" s="5"/>
      <c r="AQ40" s="3"/>
      <c r="AR40" s="4"/>
      <c r="AS40" s="4"/>
      <c r="AT40" s="4"/>
      <c r="AX40" s="4"/>
    </row>
    <row r="41" spans="6:50" ht="15">
      <c r="F41" s="2"/>
      <c r="J41" s="2"/>
      <c r="M41" s="3"/>
      <c r="N41" s="4"/>
      <c r="S41" s="3"/>
      <c r="W41" s="3"/>
      <c r="AA41" s="5"/>
      <c r="AC41" s="3"/>
      <c r="AJ41" s="5"/>
      <c r="AQ41" s="3"/>
      <c r="AR41" s="4"/>
      <c r="AS41" s="4"/>
      <c r="AT41" s="4"/>
      <c r="AX41" s="4"/>
    </row>
    <row r="42" spans="6:50" ht="15">
      <c r="F42" s="2"/>
      <c r="J42" s="2"/>
      <c r="M42" s="3"/>
      <c r="N42" s="4"/>
      <c r="S42" s="3"/>
      <c r="W42" s="3"/>
      <c r="AA42" s="5"/>
      <c r="AC42" s="3"/>
      <c r="AJ42" s="5"/>
      <c r="AQ42" s="3"/>
      <c r="AR42" s="4"/>
      <c r="AS42" s="4"/>
      <c r="AT42" s="4"/>
      <c r="AX42" s="4"/>
    </row>
    <row r="43" spans="6:50" ht="15">
      <c r="F43" s="2"/>
      <c r="J43" s="2"/>
      <c r="M43" s="3"/>
      <c r="N43" s="4"/>
      <c r="S43" s="3"/>
      <c r="W43" s="3"/>
      <c r="AA43" s="5"/>
      <c r="AC43" s="3"/>
      <c r="AJ43" s="5"/>
      <c r="AQ43" s="3"/>
      <c r="AR43" s="4"/>
      <c r="AS43" s="4"/>
      <c r="AT43" s="4"/>
      <c r="AX43" s="4"/>
    </row>
    <row r="44" spans="6:50" ht="15">
      <c r="F44" s="2"/>
      <c r="J44" s="2"/>
      <c r="M44" s="3"/>
      <c r="N44" s="4"/>
      <c r="S44" s="3"/>
      <c r="W44" s="3"/>
      <c r="AA44" s="5"/>
      <c r="AC44" s="3"/>
      <c r="AJ44" s="5"/>
      <c r="AQ44" s="3"/>
      <c r="AR44" s="4"/>
      <c r="AS44" s="4"/>
      <c r="AT44" s="4"/>
      <c r="AX44" s="4"/>
    </row>
    <row r="45" spans="6:50" ht="15">
      <c r="F45" s="2"/>
      <c r="J45" s="2"/>
      <c r="M45" s="3"/>
      <c r="N45" s="4"/>
      <c r="S45" s="3"/>
      <c r="W45" s="3"/>
      <c r="AA45" s="5"/>
      <c r="AC45" s="3"/>
      <c r="AJ45" s="5"/>
      <c r="AQ45" s="3"/>
      <c r="AR45" s="4"/>
      <c r="AS45" s="4"/>
      <c r="AT45" s="4"/>
      <c r="AX45" s="4"/>
    </row>
    <row r="46" spans="6:50" ht="15">
      <c r="F46" s="2"/>
      <c r="J46" s="2"/>
      <c r="M46" s="3"/>
      <c r="N46" s="4"/>
      <c r="S46" s="3"/>
      <c r="W46" s="3"/>
      <c r="AA46" s="5"/>
      <c r="AC46" s="3"/>
      <c r="AJ46" s="5"/>
      <c r="AQ46" s="3"/>
      <c r="AR46" s="4"/>
      <c r="AS46" s="4"/>
      <c r="AT46" s="4"/>
      <c r="AX46" s="4"/>
    </row>
    <row r="47" spans="6:50" ht="15">
      <c r="F47" s="2"/>
      <c r="J47" s="2"/>
      <c r="M47" s="3"/>
      <c r="N47" s="4"/>
      <c r="S47" s="3"/>
      <c r="W47" s="3"/>
      <c r="AA47" s="5"/>
      <c r="AC47" s="3"/>
      <c r="AQ47" s="3"/>
      <c r="AR47" s="4"/>
      <c r="AS47" s="4"/>
      <c r="AT47" s="4"/>
      <c r="AX47" s="4"/>
    </row>
    <row r="48" spans="6:50" ht="15">
      <c r="F48" s="2"/>
      <c r="J48" s="2"/>
      <c r="M48" s="3"/>
      <c r="N48" s="4"/>
      <c r="S48" s="3"/>
      <c r="W48" s="3"/>
      <c r="AA48" s="5"/>
      <c r="AC48" s="3"/>
      <c r="AJ48" s="5"/>
      <c r="AQ48" s="3"/>
      <c r="AR48" s="4"/>
      <c r="AS48" s="4"/>
      <c r="AT48" s="4"/>
      <c r="AX48" s="4"/>
    </row>
    <row r="49" spans="6:50" ht="15">
      <c r="F49" s="2"/>
      <c r="J49" s="2"/>
      <c r="M49" s="3"/>
      <c r="N49" s="4"/>
      <c r="S49" s="3"/>
      <c r="W49" s="3"/>
      <c r="AA49" s="5"/>
      <c r="AC49" s="3"/>
      <c r="AJ49" s="5"/>
      <c r="AQ49" s="3"/>
      <c r="AR49" s="4"/>
      <c r="AS49" s="4"/>
      <c r="AT49" s="4"/>
      <c r="AX49" s="4"/>
    </row>
    <row r="50" spans="6:50" ht="15">
      <c r="F50" s="2"/>
      <c r="J50" s="2"/>
      <c r="M50" s="3"/>
      <c r="N50" s="4"/>
      <c r="S50" s="3"/>
      <c r="W50" s="3"/>
      <c r="AA50" s="5"/>
      <c r="AC50" s="3"/>
      <c r="AJ50" s="5"/>
      <c r="AQ50" s="3"/>
      <c r="AR50" s="4"/>
      <c r="AS50" s="4"/>
      <c r="AT50" s="4"/>
      <c r="AX50" s="4"/>
    </row>
    <row r="51" spans="6:50" ht="15">
      <c r="F51" s="2"/>
      <c r="J51" s="2"/>
      <c r="M51" s="3"/>
      <c r="N51" s="4"/>
      <c r="S51" s="3"/>
      <c r="W51" s="3"/>
      <c r="AA51" s="5"/>
      <c r="AC51" s="3"/>
      <c r="AJ51" s="5"/>
      <c r="AQ51" s="3"/>
      <c r="AR51" s="4"/>
      <c r="AS51" s="4"/>
      <c r="AT51" s="4"/>
      <c r="AX51" s="4"/>
    </row>
    <row r="52" spans="6:50" ht="15">
      <c r="F52" s="2"/>
      <c r="J52" s="2"/>
      <c r="M52" s="3"/>
      <c r="N52" s="4"/>
      <c r="S52" s="3"/>
      <c r="W52" s="3"/>
      <c r="AA52" s="5"/>
      <c r="AC52" s="3"/>
      <c r="AJ52" s="5"/>
      <c r="AQ52" s="3"/>
      <c r="AR52" s="4"/>
      <c r="AS52" s="4"/>
      <c r="AT52" s="4"/>
      <c r="AX52" s="4"/>
    </row>
    <row r="53" spans="6:50" ht="15">
      <c r="F53" s="2"/>
      <c r="J53" s="2"/>
      <c r="M53" s="3"/>
      <c r="N53" s="4"/>
      <c r="S53" s="3"/>
      <c r="W53" s="3"/>
      <c r="AA53" s="5"/>
      <c r="AC53" s="3"/>
      <c r="AJ53" s="5"/>
      <c r="AQ53" s="3"/>
      <c r="AR53" s="4"/>
      <c r="AS53" s="4"/>
      <c r="AT53" s="4"/>
      <c r="AX53" s="4"/>
    </row>
    <row r="54" spans="6:50" ht="15">
      <c r="F54" s="2"/>
      <c r="J54" s="2"/>
      <c r="M54" s="3"/>
      <c r="N54" s="4"/>
      <c r="S54" s="3"/>
      <c r="W54" s="3"/>
      <c r="AA54" s="5"/>
      <c r="AC54" s="3"/>
      <c r="AJ54" s="5"/>
      <c r="AQ54" s="3"/>
      <c r="AR54" s="4"/>
      <c r="AS54" s="4"/>
      <c r="AT54" s="4"/>
      <c r="AX54" s="4"/>
    </row>
    <row r="55" spans="6:50" ht="15">
      <c r="F55" s="2"/>
      <c r="J55" s="2"/>
      <c r="M55" s="3"/>
      <c r="N55" s="4"/>
      <c r="S55" s="3"/>
      <c r="W55" s="3"/>
      <c r="AA55" s="5"/>
      <c r="AC55" s="3"/>
      <c r="AJ55" s="5"/>
      <c r="AQ55" s="3"/>
      <c r="AR55" s="4"/>
      <c r="AS55" s="4"/>
      <c r="AT55" s="4"/>
      <c r="AX55" s="4"/>
    </row>
    <row r="56" spans="6:50" ht="15">
      <c r="F56" s="2"/>
      <c r="I56" s="5"/>
      <c r="J56" s="2"/>
      <c r="M56" s="3"/>
      <c r="N56" s="4"/>
      <c r="S56" s="3"/>
      <c r="W56" s="3"/>
      <c r="AA56" s="5"/>
      <c r="AC56" s="3"/>
      <c r="AJ56" s="5"/>
      <c r="AQ56" s="3"/>
      <c r="AR56" s="4"/>
      <c r="AS56" s="4"/>
      <c r="AT56" s="4"/>
      <c r="AX56" s="4"/>
    </row>
    <row r="57" spans="6:50" ht="15">
      <c r="F57" s="2"/>
      <c r="J57" s="2"/>
      <c r="M57" s="3"/>
      <c r="N57" s="4"/>
      <c r="S57" s="3"/>
      <c r="W57" s="3"/>
      <c r="AA57" s="5"/>
      <c r="AC57" s="3"/>
      <c r="AJ57" s="5"/>
      <c r="AQ57" s="3"/>
      <c r="AR57" s="4"/>
      <c r="AS57" s="4"/>
      <c r="AT57" s="4"/>
      <c r="AX57" s="4"/>
    </row>
    <row r="58" spans="6:50" ht="15">
      <c r="F58" s="2"/>
      <c r="J58" s="2"/>
      <c r="M58" s="3"/>
      <c r="N58" s="4"/>
      <c r="S58" s="3"/>
      <c r="W58" s="3"/>
      <c r="AA58" s="5"/>
      <c r="AC58" s="3"/>
      <c r="AJ58" s="5"/>
      <c r="AQ58" s="3"/>
      <c r="AR58" s="4"/>
      <c r="AS58" s="4"/>
      <c r="AT58" s="4"/>
      <c r="AX58" s="4"/>
    </row>
    <row r="59" spans="6:50" ht="15">
      <c r="F59" s="2"/>
      <c r="I59" s="5"/>
      <c r="J59" s="2"/>
      <c r="M59" s="3"/>
      <c r="N59" s="4"/>
      <c r="S59" s="3"/>
      <c r="W59" s="3"/>
      <c r="AA59" s="5"/>
      <c r="AC59" s="3"/>
      <c r="AQ59" s="3"/>
      <c r="AR59" s="4"/>
      <c r="AS59" s="4"/>
      <c r="AT59" s="4"/>
      <c r="AX59" s="4"/>
    </row>
    <row r="60" spans="6:50" ht="15">
      <c r="F60" s="2"/>
      <c r="J60" s="2"/>
      <c r="M60" s="3"/>
      <c r="N60" s="4"/>
      <c r="S60" s="3"/>
      <c r="W60" s="3"/>
      <c r="AA60" s="5"/>
      <c r="AC60" s="3"/>
      <c r="AJ60" s="5"/>
      <c r="AQ60" s="3"/>
      <c r="AR60" s="4"/>
      <c r="AS60" s="4"/>
      <c r="AT60" s="4"/>
      <c r="AX60" s="4"/>
    </row>
    <row r="61" spans="6:50" ht="15">
      <c r="F61" s="2"/>
      <c r="J61" s="2"/>
      <c r="M61" s="3"/>
      <c r="N61" s="4"/>
      <c r="S61" s="3"/>
      <c r="W61" s="3"/>
      <c r="AA61" s="5"/>
      <c r="AC61" s="3"/>
      <c r="AJ61" s="5"/>
      <c r="AQ61" s="3"/>
      <c r="AR61" s="4"/>
      <c r="AS61" s="4"/>
      <c r="AT61" s="4"/>
      <c r="AX61" s="4"/>
    </row>
    <row r="62" spans="6:50" ht="15">
      <c r="F62" s="2"/>
      <c r="I62" s="5"/>
      <c r="J62" s="2"/>
      <c r="M62" s="3"/>
      <c r="N62" s="4"/>
      <c r="S62" s="3"/>
      <c r="W62" s="3"/>
      <c r="AA62" s="5"/>
      <c r="AC62" s="3"/>
      <c r="AJ62" s="5"/>
      <c r="AQ62" s="3"/>
      <c r="AR62" s="4"/>
      <c r="AS62" s="4"/>
      <c r="AT62" s="4"/>
      <c r="AX62" s="4"/>
    </row>
    <row r="63" spans="6:50" ht="15">
      <c r="F63" s="2"/>
      <c r="J63" s="2"/>
      <c r="M63" s="3"/>
      <c r="N63" s="4"/>
      <c r="S63" s="3"/>
      <c r="W63" s="3"/>
      <c r="AA63" s="5"/>
      <c r="AC63" s="3"/>
      <c r="AJ63" s="5"/>
      <c r="AQ63" s="3"/>
      <c r="AR63" s="4"/>
      <c r="AS63" s="4"/>
      <c r="AT63" s="4"/>
      <c r="AX63" s="4"/>
    </row>
    <row r="64" spans="6:50" ht="15">
      <c r="F64" s="2"/>
      <c r="J64" s="2"/>
      <c r="M64" s="3"/>
      <c r="N64" s="4"/>
      <c r="S64" s="3"/>
      <c r="W64" s="3"/>
      <c r="AA64" s="5"/>
      <c r="AC64" s="3"/>
      <c r="AJ64" s="5"/>
      <c r="AQ64" s="3"/>
      <c r="AR64" s="4"/>
      <c r="AS64" s="4"/>
      <c r="AT64" s="4"/>
      <c r="AX64" s="4"/>
    </row>
    <row r="65" spans="6:50" ht="15">
      <c r="F65" s="2"/>
      <c r="I65" s="5"/>
      <c r="J65" s="2"/>
      <c r="M65" s="3"/>
      <c r="N65" s="4"/>
      <c r="S65" s="3"/>
      <c r="W65" s="3"/>
      <c r="AA65" s="5"/>
      <c r="AC65" s="3"/>
      <c r="AJ65" s="5"/>
      <c r="AQ65" s="3"/>
      <c r="AR65" s="4"/>
      <c r="AS65" s="4"/>
      <c r="AT65" s="4"/>
      <c r="AX65" s="4"/>
    </row>
    <row r="66" spans="6:50" ht="15">
      <c r="F66" s="2"/>
      <c r="I66" s="5"/>
      <c r="J66" s="2"/>
      <c r="M66" s="3"/>
      <c r="N66" s="4"/>
      <c r="S66" s="3"/>
      <c r="W66" s="3"/>
      <c r="AA66" s="5"/>
      <c r="AC66" s="3"/>
      <c r="AJ66" s="5"/>
      <c r="AQ66" s="3"/>
      <c r="AR66" s="4"/>
      <c r="AS66" s="4"/>
      <c r="AT66" s="4"/>
      <c r="AX66" s="4"/>
    </row>
    <row r="67" spans="6:50" ht="15">
      <c r="F67" s="2"/>
      <c r="I67" s="5"/>
      <c r="J67" s="2"/>
      <c r="M67" s="3"/>
      <c r="N67" s="4"/>
      <c r="S67" s="3"/>
      <c r="W67" s="3"/>
      <c r="AA67" s="5"/>
      <c r="AC67" s="3"/>
      <c r="AJ67" s="5"/>
      <c r="AQ67" s="3"/>
      <c r="AR67" s="4"/>
      <c r="AS67" s="4"/>
      <c r="AT67" s="4"/>
      <c r="AX67" s="4"/>
    </row>
    <row r="68" spans="6:50" ht="15">
      <c r="F68" s="2"/>
      <c r="J68" s="2"/>
      <c r="M68" s="3"/>
      <c r="N68" s="4"/>
      <c r="S68" s="3"/>
      <c r="W68" s="3"/>
      <c r="AA68" s="5"/>
      <c r="AC68" s="3"/>
      <c r="AJ68" s="5"/>
      <c r="AQ68" s="3"/>
      <c r="AR68" s="4"/>
      <c r="AS68" s="4"/>
      <c r="AT68" s="4"/>
      <c r="AX68" s="4"/>
    </row>
    <row r="69" spans="6:50" ht="15">
      <c r="F69" s="2"/>
      <c r="J69" s="2"/>
      <c r="M69" s="3"/>
      <c r="N69" s="4"/>
      <c r="S69" s="3"/>
      <c r="W69" s="3"/>
      <c r="AA69" s="5"/>
      <c r="AC69" s="3"/>
      <c r="AJ69" s="5"/>
      <c r="AQ69" s="3"/>
      <c r="AR69" s="4"/>
      <c r="AS69" s="4"/>
      <c r="AT69" s="4"/>
      <c r="AX69" s="4"/>
    </row>
    <row r="70" spans="6:50" ht="15">
      <c r="F70" s="2"/>
      <c r="J70" s="2"/>
      <c r="M70" s="3"/>
      <c r="N70" s="4"/>
      <c r="S70" s="3"/>
      <c r="W70" s="3"/>
      <c r="AA70" s="5"/>
      <c r="AC70" s="3"/>
      <c r="AJ70" s="5"/>
      <c r="AQ70" s="3"/>
      <c r="AR70" s="4"/>
      <c r="AS70" s="4"/>
      <c r="AT70" s="4"/>
      <c r="AX70" s="4"/>
    </row>
    <row r="71" spans="6:50" ht="15">
      <c r="F71" s="2"/>
      <c r="J71" s="2"/>
      <c r="M71" s="3"/>
      <c r="N71" s="4"/>
      <c r="S71" s="3"/>
      <c r="W71" s="3"/>
      <c r="AA71" s="5"/>
      <c r="AC71" s="3"/>
      <c r="AJ71" s="5"/>
      <c r="AQ71" s="3"/>
      <c r="AR71" s="4"/>
      <c r="AS71" s="4"/>
      <c r="AT71" s="4"/>
      <c r="AX71" s="4"/>
    </row>
    <row r="72" spans="6:50" ht="15">
      <c r="F72" s="2"/>
      <c r="J72" s="2"/>
      <c r="M72" s="3"/>
      <c r="N72" s="4"/>
      <c r="S72" s="3"/>
      <c r="W72" s="3"/>
      <c r="AA72" s="5"/>
      <c r="AC72" s="3"/>
      <c r="AJ72" s="5"/>
      <c r="AQ72" s="3"/>
      <c r="AR72" s="4"/>
      <c r="AS72" s="4"/>
      <c r="AT72" s="4"/>
      <c r="AX72" s="4"/>
    </row>
    <row r="73" spans="6:50" ht="15">
      <c r="F73" s="2"/>
      <c r="J73" s="2"/>
      <c r="M73" s="3"/>
      <c r="N73" s="4"/>
      <c r="S73" s="3"/>
      <c r="W73" s="3"/>
      <c r="AA73" s="5"/>
      <c r="AC73" s="3"/>
      <c r="AJ73" s="5"/>
      <c r="AQ73" s="3"/>
      <c r="AR73" s="4"/>
      <c r="AS73" s="4"/>
      <c r="AT73" s="4"/>
      <c r="AX73" s="4"/>
    </row>
    <row r="74" spans="6:50" ht="15">
      <c r="F74" s="2"/>
      <c r="I74" s="5"/>
      <c r="J74" s="2"/>
      <c r="M74" s="3"/>
      <c r="N74" s="4"/>
      <c r="S74" s="3"/>
      <c r="W74" s="3"/>
      <c r="AC74" s="3"/>
      <c r="AQ74" s="3"/>
      <c r="AR74" s="4"/>
      <c r="AS74" s="4"/>
      <c r="AT74" s="4"/>
      <c r="AX74" s="4"/>
    </row>
    <row r="75" spans="6:50" ht="15">
      <c r="F75" s="2"/>
      <c r="J75" s="2"/>
      <c r="M75" s="3"/>
      <c r="N75" s="4"/>
      <c r="S75" s="3"/>
      <c r="W75" s="3"/>
      <c r="AA75" s="5"/>
      <c r="AC75" s="3"/>
      <c r="AJ75" s="5"/>
      <c r="AQ75" s="3"/>
      <c r="AR75" s="4"/>
      <c r="AS75" s="4"/>
      <c r="AT75" s="4"/>
      <c r="AX75" s="4"/>
    </row>
    <row r="76" spans="6:50" ht="15">
      <c r="F76" s="2"/>
      <c r="I76" s="5"/>
      <c r="J76" s="2"/>
      <c r="M76" s="3"/>
      <c r="N76" s="4"/>
      <c r="S76" s="3"/>
      <c r="W76" s="3"/>
      <c r="AA76" s="5"/>
      <c r="AC76" s="3"/>
      <c r="AJ76" s="5"/>
      <c r="AQ76" s="3"/>
      <c r="AR76" s="4"/>
      <c r="AS76" s="4"/>
      <c r="AT76" s="4"/>
      <c r="AX76" s="4"/>
    </row>
    <row r="77" spans="6:50" ht="15">
      <c r="F77" s="2"/>
      <c r="J77" s="2"/>
      <c r="M77" s="3"/>
      <c r="N77" s="4"/>
      <c r="S77" s="3"/>
      <c r="W77" s="3"/>
      <c r="AA77" s="5"/>
      <c r="AC77" s="3"/>
      <c r="AJ77" s="5"/>
      <c r="AQ77" s="3"/>
      <c r="AR77" s="4"/>
      <c r="AS77" s="4"/>
      <c r="AT77" s="4"/>
      <c r="AX77" s="4"/>
    </row>
    <row r="78" spans="6:50" ht="15">
      <c r="F78" s="2"/>
      <c r="I78" s="5"/>
      <c r="J78" s="2"/>
      <c r="M78" s="3"/>
      <c r="N78" s="4"/>
      <c r="S78" s="3"/>
      <c r="W78" s="3"/>
      <c r="AA78" s="5"/>
      <c r="AC78" s="3"/>
      <c r="AJ78" s="5"/>
      <c r="AQ78" s="3"/>
      <c r="AR78" s="4"/>
      <c r="AS78" s="4"/>
      <c r="AT78" s="4"/>
      <c r="AX78" s="4"/>
    </row>
    <row r="79" spans="6:50" ht="15">
      <c r="F79" s="2"/>
      <c r="I79" s="5"/>
      <c r="J79" s="2"/>
      <c r="M79" s="3"/>
      <c r="N79" s="4"/>
      <c r="S79" s="3"/>
      <c r="W79" s="3"/>
      <c r="AA79" s="5"/>
      <c r="AC79" s="3"/>
      <c r="AJ79" s="5"/>
      <c r="AQ79" s="3"/>
      <c r="AR79" s="4"/>
      <c r="AS79" s="4"/>
      <c r="AT79" s="4"/>
      <c r="AX79" s="4"/>
    </row>
    <row r="80" spans="6:50" ht="15">
      <c r="F80" s="2"/>
      <c r="J80" s="2"/>
      <c r="M80" s="3"/>
      <c r="N80" s="4"/>
      <c r="S80" s="3"/>
      <c r="W80" s="3"/>
      <c r="AA80" s="5"/>
      <c r="AC80" s="3"/>
      <c r="AJ80" s="5"/>
      <c r="AQ80" s="3"/>
      <c r="AR80" s="4"/>
      <c r="AS80" s="4"/>
      <c r="AT80" s="4"/>
      <c r="AX80" s="4"/>
    </row>
    <row r="81" spans="6:50" ht="15">
      <c r="F81" s="2"/>
      <c r="J81" s="2"/>
      <c r="M81" s="3"/>
      <c r="S81" s="3"/>
      <c r="AA81" s="5"/>
      <c r="AC81" s="3"/>
      <c r="AQ81" s="3"/>
      <c r="AR81" s="4"/>
      <c r="AS81" s="4"/>
      <c r="AT81" s="4"/>
      <c r="AX81" s="4"/>
    </row>
    <row r="82" spans="6:50" ht="15">
      <c r="F82" s="2"/>
      <c r="J82" s="2"/>
      <c r="M82" s="3"/>
      <c r="S82" s="3"/>
      <c r="AA82" s="5"/>
      <c r="AC82" s="3"/>
      <c r="AQ82" s="3"/>
      <c r="AR82" s="4"/>
      <c r="AS82" s="4"/>
      <c r="AT82" s="4"/>
      <c r="AX82" s="4"/>
    </row>
    <row r="83" spans="6:50" ht="15">
      <c r="F83" s="2"/>
      <c r="J83" s="2"/>
      <c r="M83" s="3"/>
      <c r="N83" s="4"/>
      <c r="S83" s="3"/>
      <c r="W83" s="3"/>
      <c r="AA83" s="5"/>
      <c r="AC83" s="3"/>
      <c r="AJ83" s="5"/>
      <c r="AQ83" s="3"/>
      <c r="AR83" s="4"/>
      <c r="AS83" s="4"/>
      <c r="AT83" s="4"/>
      <c r="AX83" s="4"/>
    </row>
    <row r="84" spans="6:50" ht="15">
      <c r="F84" s="2"/>
      <c r="J84" s="2"/>
      <c r="M84" s="3"/>
      <c r="S84" s="3"/>
      <c r="AA84" s="5"/>
      <c r="AC84" s="3"/>
      <c r="AQ84" s="3"/>
      <c r="AR84" s="4"/>
      <c r="AS84" s="4"/>
      <c r="AT84" s="4"/>
      <c r="AX84" s="4"/>
    </row>
    <row r="85" spans="6:50" ht="15">
      <c r="F85" s="2"/>
      <c r="J85" s="2"/>
      <c r="M85" s="3"/>
      <c r="S85" s="3"/>
      <c r="AA85" s="5"/>
      <c r="AC85" s="3"/>
      <c r="AQ85" s="3"/>
      <c r="AR85" s="4"/>
      <c r="AS85" s="4"/>
      <c r="AT85" s="4"/>
      <c r="AX85" s="4"/>
    </row>
    <row r="86" spans="6:50" ht="15">
      <c r="F86" s="2"/>
      <c r="I86" s="5"/>
      <c r="J86" s="2"/>
      <c r="M86" s="3"/>
      <c r="N86" s="4"/>
      <c r="S86" s="3"/>
      <c r="W86" s="3"/>
      <c r="AA86" s="5"/>
      <c r="AC86" s="3"/>
      <c r="AJ86" s="5"/>
      <c r="AQ86" s="3"/>
      <c r="AR86" s="4"/>
      <c r="AS86" s="4"/>
      <c r="AT86" s="4"/>
      <c r="AX86" s="4"/>
    </row>
    <row r="87" spans="6:50" ht="15">
      <c r="F87" s="2"/>
      <c r="I87" s="5"/>
      <c r="J87" s="2"/>
      <c r="M87" s="3"/>
      <c r="N87" s="4"/>
      <c r="S87" s="3"/>
      <c r="W87" s="3"/>
      <c r="AA87" s="5"/>
      <c r="AC87" s="3"/>
      <c r="AJ87" s="5"/>
      <c r="AQ87" s="3"/>
      <c r="AR87" s="4"/>
      <c r="AS87" s="4"/>
      <c r="AT87" s="4"/>
      <c r="AX87" s="4"/>
    </row>
    <row r="88" spans="6:50" ht="15">
      <c r="F88" s="2"/>
      <c r="I88" s="5"/>
      <c r="J88" s="2"/>
      <c r="M88" s="3"/>
      <c r="N88" s="4"/>
      <c r="S88" s="3"/>
      <c r="W88" s="3"/>
      <c r="AA88" s="5"/>
      <c r="AC88" s="3"/>
      <c r="AJ88" s="5"/>
      <c r="AQ88" s="3"/>
      <c r="AR88" s="4"/>
      <c r="AS88" s="4"/>
      <c r="AT88" s="4"/>
      <c r="AX88" s="4"/>
    </row>
    <row r="89" spans="6:50" ht="15">
      <c r="F89" s="2"/>
      <c r="J89" s="2"/>
      <c r="M89" s="3"/>
      <c r="S89" s="3"/>
      <c r="AA89" s="5"/>
      <c r="AC89" s="3"/>
      <c r="AQ89" s="3"/>
      <c r="AR89" s="4"/>
      <c r="AS89" s="4"/>
      <c r="AT89" s="4"/>
      <c r="AX89" s="4"/>
    </row>
    <row r="90" spans="6:50" ht="15">
      <c r="F90" s="2"/>
      <c r="J90" s="2"/>
      <c r="M90" s="3"/>
      <c r="S90" s="3"/>
      <c r="AA90" s="5"/>
      <c r="AC90" s="3"/>
      <c r="AQ90" s="3"/>
      <c r="AR90" s="4"/>
      <c r="AS90" s="4"/>
      <c r="AT90" s="4"/>
      <c r="AX90" s="4"/>
    </row>
    <row r="91" spans="6:50" ht="15">
      <c r="F91" s="2"/>
      <c r="J91" s="2"/>
      <c r="M91" s="3"/>
      <c r="S91" s="3"/>
      <c r="AA91" s="5"/>
      <c r="AC91" s="3"/>
      <c r="AQ91" s="3"/>
      <c r="AR91" s="4"/>
      <c r="AS91" s="4"/>
      <c r="AT91" s="4"/>
      <c r="AX91" s="4"/>
    </row>
    <row r="92" spans="6:50" ht="15">
      <c r="F92" s="2"/>
      <c r="J92" s="2"/>
      <c r="M92" s="3"/>
      <c r="S92" s="3"/>
      <c r="AA92" s="5"/>
      <c r="AC92" s="3"/>
      <c r="AQ92" s="3"/>
      <c r="AR92" s="4"/>
      <c r="AS92" s="4"/>
      <c r="AT92" s="4"/>
      <c r="AX92" s="4"/>
    </row>
    <row r="93" spans="6:50" ht="15">
      <c r="F93" s="2"/>
      <c r="J93" s="2"/>
      <c r="M93" s="3"/>
      <c r="S93" s="3"/>
      <c r="AA93" s="5"/>
      <c r="AC93" s="3"/>
      <c r="AQ93" s="3"/>
      <c r="AR93" s="4"/>
      <c r="AS93" s="4"/>
      <c r="AT93" s="4"/>
      <c r="AX93" s="4"/>
    </row>
    <row r="94" spans="6:50" ht="15">
      <c r="F94" s="2"/>
      <c r="J94" s="2"/>
      <c r="M94" s="3"/>
      <c r="S94" s="3"/>
      <c r="AA94" s="5"/>
      <c r="AC94" s="3"/>
      <c r="AQ94" s="3"/>
      <c r="AR94" s="4"/>
      <c r="AS94" s="4"/>
      <c r="AT94" s="4"/>
      <c r="AX94" s="4"/>
    </row>
    <row r="95" spans="6:50" ht="15">
      <c r="F95" s="2"/>
      <c r="J95" s="2"/>
      <c r="M95" s="3"/>
      <c r="S95" s="3"/>
      <c r="AA95" s="5"/>
      <c r="AC95" s="3"/>
      <c r="AJ95" s="5"/>
      <c r="AQ95" s="3"/>
      <c r="AR95" s="4"/>
      <c r="AS95" s="4"/>
      <c r="AT95" s="4"/>
      <c r="AX95" s="4"/>
    </row>
    <row r="96" spans="6:50" ht="15">
      <c r="F96" s="2"/>
      <c r="J96" s="2"/>
      <c r="M96" s="3"/>
      <c r="S96" s="3"/>
      <c r="AA96" s="5"/>
      <c r="AC96" s="3"/>
      <c r="AJ96" s="5"/>
      <c r="AQ96" s="3"/>
      <c r="AR96" s="4"/>
      <c r="AS96" s="4"/>
      <c r="AT96" s="4"/>
      <c r="AX96" s="4"/>
    </row>
    <row r="97" spans="6:50" ht="15">
      <c r="F97" s="2"/>
      <c r="J97" s="2"/>
      <c r="M97" s="3"/>
      <c r="N97" s="4"/>
      <c r="S97" s="3"/>
      <c r="W97" s="3"/>
      <c r="AA97" s="5"/>
      <c r="AC97" s="3"/>
      <c r="AJ97" s="5"/>
      <c r="AQ97" s="3"/>
      <c r="AR97" s="4"/>
      <c r="AS97" s="4"/>
      <c r="AT97" s="4"/>
      <c r="AX97" s="4"/>
    </row>
    <row r="98" spans="6:50" ht="15">
      <c r="F98" s="2"/>
      <c r="I98" s="5"/>
      <c r="J98" s="2"/>
      <c r="M98" s="3"/>
      <c r="N98" s="4"/>
      <c r="S98" s="3"/>
      <c r="W98" s="3"/>
      <c r="AA98" s="5"/>
      <c r="AC98" s="3"/>
      <c r="AJ98" s="5"/>
      <c r="AQ98" s="3"/>
      <c r="AR98" s="4"/>
      <c r="AS98" s="4"/>
      <c r="AT98" s="4"/>
      <c r="AX98" s="4"/>
    </row>
    <row r="99" spans="6:50" ht="15">
      <c r="F99" s="2"/>
      <c r="J99" s="2"/>
      <c r="M99" s="3"/>
      <c r="N99" s="4"/>
      <c r="S99" s="3"/>
      <c r="W99" s="3"/>
      <c r="AA99" s="5"/>
      <c r="AC99" s="3"/>
      <c r="AJ99" s="5"/>
      <c r="AQ99" s="3"/>
      <c r="AR99" s="4"/>
      <c r="AS99" s="4"/>
      <c r="AT99" s="4"/>
      <c r="AX99" s="4"/>
    </row>
    <row r="100" spans="6:50" ht="15">
      <c r="F100" s="2"/>
      <c r="J100" s="2"/>
      <c r="M100" s="3"/>
      <c r="S100" s="3"/>
      <c r="AA100" s="5"/>
      <c r="AC100" s="3"/>
      <c r="AJ100" s="5"/>
      <c r="AQ100" s="3"/>
      <c r="AR100" s="4"/>
      <c r="AS100" s="4"/>
      <c r="AT100" s="4"/>
      <c r="AX100" s="4"/>
    </row>
    <row r="101" spans="6:50" ht="15">
      <c r="F101" s="2"/>
      <c r="J101" s="2"/>
      <c r="M101" s="3"/>
      <c r="S101" s="3"/>
      <c r="AA101" s="5"/>
      <c r="AC101" s="3"/>
      <c r="AQ101" s="3"/>
      <c r="AR101" s="4"/>
      <c r="AS101" s="4"/>
      <c r="AT101" s="4"/>
      <c r="AX101" s="4"/>
    </row>
    <row r="102" spans="6:50" ht="15">
      <c r="F102" s="2"/>
      <c r="J102" s="2"/>
      <c r="M102" s="3"/>
      <c r="N102" s="4"/>
      <c r="S102" s="3"/>
      <c r="W102" s="3"/>
      <c r="AA102" s="5"/>
      <c r="AC102" s="3"/>
      <c r="AQ102" s="3"/>
      <c r="AR102" s="4"/>
      <c r="AS102" s="4"/>
      <c r="AT102" s="4"/>
      <c r="AX102" s="4"/>
    </row>
    <row r="103" spans="6:50" ht="15">
      <c r="F103" s="2"/>
      <c r="J103" s="2"/>
      <c r="M103" s="3"/>
      <c r="S103" s="3"/>
      <c r="AA103" s="5"/>
      <c r="AC103" s="3"/>
      <c r="AJ103" s="5"/>
      <c r="AQ103" s="3"/>
      <c r="AR103" s="4"/>
      <c r="AS103" s="4"/>
      <c r="AT103" s="4"/>
      <c r="AX103" s="4"/>
    </row>
    <row r="104" spans="6:50" ht="15">
      <c r="F104" s="2"/>
      <c r="J104" s="2"/>
      <c r="M104" s="3"/>
      <c r="S104" s="3"/>
      <c r="AA104" s="5"/>
      <c r="AC104" s="3"/>
      <c r="AQ104" s="3"/>
      <c r="AR104" s="4"/>
      <c r="AS104" s="4"/>
      <c r="AT104" s="4"/>
      <c r="AX104" s="4"/>
    </row>
    <row r="105" spans="6:50" ht="15">
      <c r="F105" s="2"/>
      <c r="J105" s="2"/>
      <c r="M105" s="3"/>
      <c r="S105" s="3"/>
      <c r="AA105" s="5"/>
      <c r="AC105" s="3"/>
      <c r="AQ105" s="3"/>
      <c r="AR105" s="4"/>
      <c r="AS105" s="4"/>
      <c r="AT105" s="4"/>
      <c r="AX105" s="4"/>
    </row>
    <row r="106" spans="6:50" ht="15">
      <c r="F106" s="2"/>
      <c r="J106" s="2"/>
      <c r="M106" s="3"/>
      <c r="S106" s="3"/>
      <c r="AA106" s="5"/>
      <c r="AC106" s="3"/>
      <c r="AQ106" s="3"/>
      <c r="AR106" s="4"/>
      <c r="AS106" s="4"/>
      <c r="AT106" s="4"/>
      <c r="AX106" s="4"/>
    </row>
    <row r="107" spans="6:50" ht="15">
      <c r="F107" s="2"/>
      <c r="J107" s="2"/>
      <c r="M107" s="3"/>
      <c r="S107" s="3"/>
      <c r="AA107" s="5"/>
      <c r="AC107" s="3"/>
      <c r="AQ107" s="3"/>
      <c r="AR107" s="4"/>
      <c r="AS107" s="4"/>
      <c r="AT107" s="4"/>
      <c r="AX107" s="4"/>
    </row>
    <row r="108" spans="6:50" ht="15">
      <c r="F108" s="2"/>
      <c r="I108" s="5"/>
      <c r="J108" s="2"/>
      <c r="M108" s="3"/>
      <c r="S108" s="3"/>
      <c r="AA108" s="5"/>
      <c r="AC108" s="3"/>
      <c r="AJ108" s="5"/>
      <c r="AQ108" s="3"/>
      <c r="AR108" s="4"/>
      <c r="AS108" s="4"/>
      <c r="AT108" s="4"/>
      <c r="AX108" s="4"/>
    </row>
    <row r="109" spans="6:50" ht="15">
      <c r="F109" s="2"/>
      <c r="J109" s="2"/>
      <c r="M109" s="3"/>
      <c r="S109" s="3"/>
      <c r="AA109" s="5"/>
      <c r="AC109" s="3"/>
      <c r="AQ109" s="3"/>
      <c r="AR109" s="4"/>
      <c r="AS109" s="4"/>
      <c r="AT109" s="4"/>
      <c r="AX109" s="4"/>
    </row>
    <row r="110" spans="6:50" ht="15">
      <c r="F110" s="2"/>
      <c r="J110" s="2"/>
      <c r="M110" s="3"/>
      <c r="S110" s="3"/>
      <c r="AA110" s="5"/>
      <c r="AC110" s="3"/>
      <c r="AJ110" s="5"/>
      <c r="AQ110" s="3"/>
      <c r="AR110" s="4"/>
      <c r="AS110" s="4"/>
      <c r="AT110" s="4"/>
      <c r="AX110" s="4"/>
    </row>
    <row r="111" spans="6:50" ht="15">
      <c r="F111" s="2"/>
      <c r="J111" s="2"/>
      <c r="M111" s="3"/>
      <c r="S111" s="3"/>
      <c r="AA111" s="5"/>
      <c r="AC111" s="3"/>
      <c r="AQ111" s="3"/>
      <c r="AR111" s="4"/>
      <c r="AS111" s="4"/>
      <c r="AT111" s="4"/>
      <c r="AX111" s="4"/>
    </row>
    <row r="112" spans="6:50" ht="15">
      <c r="F112" s="2"/>
      <c r="J112" s="2"/>
      <c r="M112" s="3"/>
      <c r="S112" s="3"/>
      <c r="AA112" s="5"/>
      <c r="AC112" s="3"/>
      <c r="AQ112" s="3"/>
      <c r="AR112" s="4"/>
      <c r="AS112" s="4"/>
      <c r="AT112" s="4"/>
      <c r="AX112" s="4"/>
    </row>
    <row r="113" spans="6:50" ht="15">
      <c r="F113" s="2"/>
      <c r="J113" s="2"/>
      <c r="M113" s="3"/>
      <c r="S113" s="3"/>
      <c r="AA113" s="5"/>
      <c r="AC113" s="3"/>
      <c r="AQ113" s="3"/>
      <c r="AR113" s="4"/>
      <c r="AS113" s="4"/>
      <c r="AT113" s="4"/>
      <c r="AX113" s="4"/>
    </row>
    <row r="114" spans="6:50" ht="15">
      <c r="F114" s="2"/>
      <c r="J114" s="2"/>
      <c r="M114" s="3"/>
      <c r="S114" s="3"/>
      <c r="AA114" s="5"/>
      <c r="AC114" s="3"/>
      <c r="AQ114" s="3"/>
      <c r="AR114" s="4"/>
      <c r="AS114" s="4"/>
      <c r="AT114" s="4"/>
      <c r="AX114" s="4"/>
    </row>
    <row r="115" spans="6:50" ht="15">
      <c r="F115" s="2"/>
      <c r="J115" s="2"/>
      <c r="M115" s="3"/>
      <c r="S115" s="3"/>
      <c r="AA115" s="5"/>
      <c r="AC115" s="3"/>
      <c r="AQ115" s="3"/>
      <c r="AR115" s="4"/>
      <c r="AS115" s="4"/>
      <c r="AT115" s="4"/>
      <c r="AX115" s="4"/>
    </row>
    <row r="116" spans="6:50" ht="15">
      <c r="F116" s="2"/>
      <c r="J116" s="2"/>
      <c r="M116" s="3"/>
      <c r="S116" s="3"/>
      <c r="AA116" s="5"/>
      <c r="AC116" s="3"/>
      <c r="AQ116" s="3"/>
      <c r="AR116" s="4"/>
      <c r="AS116" s="4"/>
      <c r="AT116" s="4"/>
      <c r="AX116" s="4"/>
    </row>
    <row r="117" spans="6:50" ht="15">
      <c r="F117" s="2"/>
      <c r="J117" s="2"/>
      <c r="M117" s="3"/>
      <c r="S117" s="3"/>
      <c r="AA117" s="5"/>
      <c r="AC117" s="3"/>
      <c r="AQ117" s="3"/>
      <c r="AR117" s="4"/>
      <c r="AS117" s="4"/>
      <c r="AT117" s="4"/>
      <c r="AX117" s="4"/>
    </row>
    <row r="118" spans="6:50" ht="15">
      <c r="F118" s="2"/>
      <c r="J118" s="2"/>
      <c r="M118" s="3"/>
      <c r="S118" s="3"/>
      <c r="AA118" s="5"/>
      <c r="AC118" s="3"/>
      <c r="AQ118" s="3"/>
      <c r="AR118" s="4"/>
      <c r="AS118" s="4"/>
      <c r="AT118" s="4"/>
      <c r="AX118" s="4"/>
    </row>
    <row r="119" spans="6:50" ht="15">
      <c r="F119" s="2"/>
      <c r="J119" s="2"/>
      <c r="M119" s="3"/>
      <c r="S119" s="3"/>
      <c r="AA119" s="5"/>
      <c r="AC119" s="3"/>
      <c r="AQ119" s="3"/>
      <c r="AR119" s="4"/>
      <c r="AS119" s="4"/>
      <c r="AT119" s="4"/>
      <c r="AX119" s="4"/>
    </row>
    <row r="120" spans="6:50" ht="15">
      <c r="F120" s="2"/>
      <c r="J120" s="2"/>
      <c r="M120" s="3"/>
      <c r="S120" s="3"/>
      <c r="AA120" s="5"/>
      <c r="AC120" s="3"/>
      <c r="AQ120" s="3"/>
      <c r="AR120" s="4"/>
      <c r="AS120" s="4"/>
      <c r="AT120" s="4"/>
      <c r="AX120" s="4"/>
    </row>
    <row r="121" spans="6:50" ht="15">
      <c r="F121" s="2"/>
      <c r="J121" s="2"/>
      <c r="M121" s="3"/>
      <c r="S121" s="3"/>
      <c r="AA121" s="5"/>
      <c r="AC121" s="3"/>
      <c r="AQ121" s="3"/>
      <c r="AR121" s="4"/>
      <c r="AS121" s="4"/>
      <c r="AT121" s="4"/>
      <c r="AX121" s="4"/>
    </row>
    <row r="122" spans="6:50" ht="15">
      <c r="F122" s="2"/>
      <c r="J122" s="2"/>
      <c r="M122" s="3"/>
      <c r="S122" s="3"/>
      <c r="AA122" s="5"/>
      <c r="AC122" s="3"/>
      <c r="AQ122" s="3"/>
      <c r="AR122" s="4"/>
      <c r="AS122" s="4"/>
      <c r="AT122" s="4"/>
      <c r="AX122" s="4"/>
    </row>
    <row r="123" spans="6:50" ht="15">
      <c r="F123" s="2"/>
      <c r="J123" s="2"/>
      <c r="M123" s="3"/>
      <c r="S123" s="3"/>
      <c r="AA123" s="5"/>
      <c r="AC123" s="3"/>
      <c r="AQ123" s="3"/>
      <c r="AR123" s="4"/>
      <c r="AS123" s="4"/>
      <c r="AT123" s="4"/>
      <c r="AX123" s="4"/>
    </row>
    <row r="124" spans="6:50" ht="15">
      <c r="F124" s="2"/>
      <c r="J124" s="2"/>
      <c r="M124" s="3"/>
      <c r="S124" s="3"/>
      <c r="AA124" s="5"/>
      <c r="AC124" s="3"/>
      <c r="AQ124" s="3"/>
      <c r="AR124" s="4"/>
      <c r="AS124" s="4"/>
      <c r="AT124" s="4"/>
      <c r="AX124" s="4"/>
    </row>
    <row r="125" spans="6:50" ht="15">
      <c r="F125" s="2"/>
      <c r="J125" s="2"/>
      <c r="M125" s="3"/>
      <c r="S125" s="3"/>
      <c r="AA125" s="5"/>
      <c r="AC125" s="3"/>
      <c r="AQ125" s="3"/>
      <c r="AR125" s="4"/>
      <c r="AS125" s="4"/>
      <c r="AT125" s="4"/>
      <c r="AX125" s="4"/>
    </row>
    <row r="126" spans="6:50" ht="15">
      <c r="F126" s="2"/>
      <c r="J126" s="2"/>
      <c r="M126" s="3"/>
      <c r="S126" s="3"/>
      <c r="AA126" s="5"/>
      <c r="AC126" s="3"/>
      <c r="AQ126" s="3"/>
      <c r="AR126" s="4"/>
      <c r="AS126" s="4"/>
      <c r="AT126" s="4"/>
      <c r="AX126" s="4"/>
    </row>
    <row r="127" spans="6:50" ht="15">
      <c r="F127" s="2"/>
      <c r="J127" s="2"/>
      <c r="M127" s="3"/>
      <c r="S127" s="3"/>
      <c r="AA127" s="5"/>
      <c r="AC127" s="3"/>
      <c r="AQ127" s="3"/>
      <c r="AR127" s="4"/>
      <c r="AS127" s="4"/>
      <c r="AT127" s="4"/>
      <c r="AX127" s="4"/>
    </row>
    <row r="128" spans="6:50" ht="15">
      <c r="F128" s="2"/>
      <c r="J128" s="2"/>
      <c r="M128" s="3"/>
      <c r="S128" s="3"/>
      <c r="AA128" s="5"/>
      <c r="AC128" s="3"/>
      <c r="AQ128" s="3"/>
      <c r="AR128" s="4"/>
      <c r="AS128" s="4"/>
      <c r="AT128" s="4"/>
      <c r="AX128" s="4"/>
    </row>
    <row r="129" spans="6:50" ht="15">
      <c r="F129" s="2"/>
      <c r="J129" s="2"/>
      <c r="M129" s="3"/>
      <c r="S129" s="3"/>
      <c r="AA129" s="5"/>
      <c r="AC129" s="3"/>
      <c r="AQ129" s="3"/>
      <c r="AR129" s="4"/>
      <c r="AS129" s="4"/>
      <c r="AT129" s="4"/>
      <c r="AX129" s="4"/>
    </row>
    <row r="130" spans="6:50" ht="15">
      <c r="F130" s="2"/>
      <c r="J130" s="2"/>
      <c r="M130" s="3"/>
      <c r="S130" s="3"/>
      <c r="AA130" s="5"/>
      <c r="AC130" s="3"/>
      <c r="AQ130" s="3"/>
      <c r="AR130" s="4"/>
      <c r="AS130" s="4"/>
      <c r="AT130" s="4"/>
      <c r="AX130" s="4"/>
    </row>
    <row r="131" spans="6:50" ht="15">
      <c r="F131" s="2"/>
      <c r="J131" s="2"/>
      <c r="M131" s="3"/>
      <c r="S131" s="3"/>
      <c r="AA131" s="5"/>
      <c r="AC131" s="3"/>
      <c r="AQ131" s="3"/>
      <c r="AR131" s="4"/>
      <c r="AS131" s="4"/>
      <c r="AT131" s="4"/>
      <c r="AX131" s="4"/>
    </row>
    <row r="132" spans="6:50" ht="15">
      <c r="F132" s="2"/>
      <c r="J132" s="2"/>
      <c r="M132" s="3"/>
      <c r="S132" s="3"/>
      <c r="AA132" s="5"/>
      <c r="AC132" s="3"/>
      <c r="AQ132" s="3"/>
      <c r="AR132" s="4"/>
      <c r="AS132" s="4"/>
      <c r="AT132" s="4"/>
      <c r="AX132" s="4"/>
    </row>
    <row r="133" spans="6:50" ht="15">
      <c r="F133" s="2"/>
      <c r="J133" s="2"/>
      <c r="M133" s="3"/>
      <c r="S133" s="3"/>
      <c r="AA133" s="5"/>
      <c r="AC133" s="3"/>
      <c r="AQ133" s="3"/>
      <c r="AR133" s="4"/>
      <c r="AS133" s="4"/>
      <c r="AT133" s="4"/>
      <c r="AX133" s="4"/>
    </row>
    <row r="134" spans="6:50" ht="15">
      <c r="F134" s="2"/>
      <c r="J134" s="2"/>
      <c r="M134" s="3"/>
      <c r="S134" s="3"/>
      <c r="AA134" s="5"/>
      <c r="AC134" s="3"/>
      <c r="AQ134" s="3"/>
      <c r="AR134" s="4"/>
      <c r="AS134" s="4"/>
      <c r="AT134" s="4"/>
      <c r="AX134" s="4"/>
    </row>
    <row r="135" spans="6:50" ht="15">
      <c r="F135" s="2"/>
      <c r="J135" s="2"/>
      <c r="M135" s="3"/>
      <c r="S135" s="3"/>
      <c r="AA135" s="5"/>
      <c r="AC135" s="3"/>
      <c r="AQ135" s="3"/>
      <c r="AR135" s="4"/>
      <c r="AS135" s="4"/>
      <c r="AT135" s="4"/>
      <c r="AX135" s="4"/>
    </row>
    <row r="136" spans="6:50" ht="15">
      <c r="F136" s="2"/>
      <c r="J136" s="2"/>
      <c r="M136" s="3"/>
      <c r="S136" s="3"/>
      <c r="AA136" s="5"/>
      <c r="AC136" s="3"/>
      <c r="AQ136" s="3"/>
      <c r="AR136" s="4"/>
      <c r="AS136" s="4"/>
      <c r="AT136" s="4"/>
      <c r="AX136" s="4"/>
    </row>
    <row r="137" spans="6:50" ht="15">
      <c r="F137" s="2"/>
      <c r="J137" s="2"/>
      <c r="M137" s="3"/>
      <c r="S137" s="3"/>
      <c r="AA137" s="5"/>
      <c r="AC137" s="3"/>
      <c r="AQ137" s="3"/>
      <c r="AR137" s="4"/>
      <c r="AS137" s="4"/>
      <c r="AT137" s="4"/>
      <c r="AX137" s="4"/>
    </row>
    <row r="138" spans="6:50" ht="15">
      <c r="F138" s="2"/>
      <c r="J138" s="2"/>
      <c r="M138" s="3"/>
      <c r="S138" s="3"/>
      <c r="AA138" s="5"/>
      <c r="AC138" s="3"/>
      <c r="AQ138" s="3"/>
      <c r="AR138" s="4"/>
      <c r="AS138" s="4"/>
      <c r="AT138" s="4"/>
      <c r="AX138" s="4"/>
    </row>
    <row r="139" spans="6:50" ht="15">
      <c r="F139" s="2"/>
      <c r="J139" s="2"/>
      <c r="M139" s="3"/>
      <c r="S139" s="3"/>
      <c r="AA139" s="5"/>
      <c r="AC139" s="3"/>
      <c r="AQ139" s="3"/>
      <c r="AR139" s="4"/>
      <c r="AS139" s="4"/>
      <c r="AT139" s="4"/>
      <c r="AX139" s="4"/>
    </row>
    <row r="140" spans="6:50" ht="15">
      <c r="F140" s="2"/>
      <c r="J140" s="2"/>
      <c r="M140" s="3"/>
      <c r="S140" s="3"/>
      <c r="AA140" s="5"/>
      <c r="AC140" s="3"/>
      <c r="AQ140" s="3"/>
      <c r="AR140" s="4"/>
      <c r="AS140" s="4"/>
      <c r="AT140" s="4"/>
      <c r="AX140" s="4"/>
    </row>
    <row r="141" spans="6:50" ht="15">
      <c r="F141" s="2"/>
      <c r="J141" s="2"/>
      <c r="M141" s="3"/>
      <c r="S141" s="3"/>
      <c r="AA141" s="5"/>
      <c r="AC141" s="3"/>
      <c r="AQ141" s="3"/>
      <c r="AR141" s="4"/>
      <c r="AS141" s="4"/>
      <c r="AT141" s="4"/>
      <c r="AX141" s="4"/>
    </row>
    <row r="142" spans="6:50" ht="15">
      <c r="F142" s="2"/>
      <c r="J142" s="2"/>
      <c r="M142" s="3"/>
      <c r="S142" s="3"/>
      <c r="AA142" s="5"/>
      <c r="AC142" s="3"/>
      <c r="AQ142" s="3"/>
      <c r="AR142" s="4"/>
      <c r="AS142" s="4"/>
      <c r="AT142" s="4"/>
      <c r="AX142" s="4"/>
    </row>
    <row r="143" spans="6:50" ht="15">
      <c r="F143" s="2"/>
      <c r="J143" s="2"/>
      <c r="M143" s="3"/>
      <c r="S143" s="3"/>
      <c r="AA143" s="5"/>
      <c r="AC143" s="3"/>
      <c r="AQ143" s="3"/>
      <c r="AR143" s="4"/>
      <c r="AS143" s="4"/>
      <c r="AT143" s="4"/>
      <c r="AX143" s="4"/>
    </row>
    <row r="144" spans="6:50" ht="15">
      <c r="F144" s="2"/>
      <c r="J144" s="2"/>
      <c r="M144" s="3"/>
      <c r="S144" s="3"/>
      <c r="AA144" s="5"/>
      <c r="AC144" s="3"/>
      <c r="AQ144" s="3"/>
      <c r="AR144" s="4"/>
      <c r="AS144" s="4"/>
      <c r="AT144" s="4"/>
      <c r="AX144" s="4"/>
    </row>
    <row r="145" spans="6:50" ht="15">
      <c r="F145" s="2"/>
      <c r="J145" s="2"/>
      <c r="M145" s="3"/>
      <c r="S145" s="3"/>
      <c r="AA145" s="5"/>
      <c r="AC145" s="3"/>
      <c r="AQ145" s="3"/>
      <c r="AR145" s="4"/>
      <c r="AS145" s="4"/>
      <c r="AT145" s="4"/>
      <c r="AX145" s="4"/>
    </row>
    <row r="146" spans="6:50" ht="15">
      <c r="F146" s="2"/>
      <c r="J146" s="2"/>
      <c r="M146" s="3"/>
      <c r="S146" s="3"/>
      <c r="AA146" s="5"/>
      <c r="AC146" s="3"/>
      <c r="AQ146" s="3"/>
      <c r="AR146" s="4"/>
      <c r="AS146" s="4"/>
      <c r="AT146" s="4"/>
      <c r="AX146" s="4"/>
    </row>
    <row r="147" spans="6:50" ht="15">
      <c r="F147" s="2"/>
      <c r="J147" s="2"/>
      <c r="M147" s="3"/>
      <c r="S147" s="3"/>
      <c r="AA147" s="5"/>
      <c r="AC147" s="3"/>
      <c r="AQ147" s="3"/>
      <c r="AR147" s="4"/>
      <c r="AS147" s="4"/>
      <c r="AT147" s="4"/>
      <c r="AX147" s="4"/>
    </row>
    <row r="148" spans="6:50" ht="15">
      <c r="F148" s="2"/>
      <c r="J148" s="2"/>
      <c r="M148" s="3"/>
      <c r="S148" s="3"/>
      <c r="AA148" s="5"/>
      <c r="AC148" s="3"/>
      <c r="AQ148" s="3"/>
      <c r="AR148" s="4"/>
      <c r="AS148" s="4"/>
      <c r="AT148" s="4"/>
      <c r="AX148" s="4"/>
    </row>
    <row r="149" spans="6:50" ht="15">
      <c r="F149" s="2"/>
      <c r="J149" s="2"/>
      <c r="M149" s="3"/>
      <c r="S149" s="3"/>
      <c r="AA149" s="5"/>
      <c r="AC149" s="3"/>
      <c r="AQ149" s="3"/>
      <c r="AR149" s="4"/>
      <c r="AS149" s="4"/>
      <c r="AT149" s="4"/>
      <c r="AX149" s="4"/>
    </row>
    <row r="150" spans="6:50" ht="15">
      <c r="F150" s="2"/>
      <c r="J150" s="2"/>
      <c r="M150" s="3"/>
      <c r="S150" s="3"/>
      <c r="AA150" s="5"/>
      <c r="AC150" s="3"/>
      <c r="AQ150" s="3"/>
      <c r="AR150" s="4"/>
      <c r="AS150" s="4"/>
      <c r="AT150" s="4"/>
      <c r="AX150" s="4"/>
    </row>
    <row r="151" spans="6:50" ht="15">
      <c r="F151" s="2"/>
      <c r="J151" s="2"/>
      <c r="M151" s="3"/>
      <c r="S151" s="3"/>
      <c r="AA151" s="5"/>
      <c r="AC151" s="3"/>
      <c r="AQ151" s="3"/>
      <c r="AR151" s="4"/>
      <c r="AS151" s="4"/>
      <c r="AT151" s="4"/>
      <c r="AX151" s="4"/>
    </row>
    <row r="152" spans="6:50" ht="15">
      <c r="F152" s="2"/>
      <c r="J152" s="2"/>
      <c r="M152" s="3"/>
      <c r="S152" s="3"/>
      <c r="AA152" s="5"/>
      <c r="AC152" s="3"/>
      <c r="AQ152" s="3"/>
      <c r="AR152" s="4"/>
      <c r="AS152" s="4"/>
      <c r="AT152" s="4"/>
      <c r="AX152" s="4"/>
    </row>
    <row r="153" spans="6:50" ht="15">
      <c r="F153" s="2"/>
      <c r="J153" s="2"/>
      <c r="M153" s="3"/>
      <c r="S153" s="3"/>
      <c r="AA153" s="5"/>
      <c r="AC153" s="3"/>
      <c r="AQ153" s="3"/>
      <c r="AR153" s="4"/>
      <c r="AS153" s="4"/>
      <c r="AT153" s="4"/>
      <c r="AX153" s="4"/>
    </row>
    <row r="154" spans="6:50" ht="15">
      <c r="F154" s="2"/>
      <c r="J154" s="2"/>
      <c r="M154" s="3"/>
      <c r="S154" s="3"/>
      <c r="AA154" s="5"/>
      <c r="AC154" s="3"/>
      <c r="AQ154" s="3"/>
      <c r="AR154" s="4"/>
      <c r="AS154" s="4"/>
      <c r="AT154" s="4"/>
      <c r="AX154" s="4"/>
    </row>
    <row r="155" spans="6:50" ht="15">
      <c r="F155" s="2"/>
      <c r="J155" s="2"/>
      <c r="M155" s="3"/>
      <c r="S155" s="3"/>
      <c r="AA155" s="5"/>
      <c r="AC155" s="3"/>
      <c r="AQ155" s="3"/>
      <c r="AR155" s="4"/>
      <c r="AS155" s="4"/>
      <c r="AT155" s="4"/>
      <c r="AX155" s="4"/>
    </row>
    <row r="156" spans="6:50" ht="15">
      <c r="F156" s="2"/>
      <c r="J156" s="2"/>
      <c r="M156" s="3"/>
      <c r="S156" s="3"/>
      <c r="AA156" s="5"/>
      <c r="AC156" s="3"/>
      <c r="AQ156" s="3"/>
      <c r="AR156" s="4"/>
      <c r="AS156" s="4"/>
      <c r="AT156" s="4"/>
      <c r="AX156" s="4"/>
    </row>
    <row r="157" spans="6:50" ht="15">
      <c r="F157" s="2"/>
      <c r="J157" s="2"/>
      <c r="M157" s="3"/>
      <c r="S157" s="3"/>
      <c r="AA157" s="5"/>
      <c r="AC157" s="3"/>
      <c r="AQ157" s="3"/>
      <c r="AR157" s="4"/>
      <c r="AS157" s="4"/>
      <c r="AT157" s="4"/>
      <c r="AX157" s="4"/>
    </row>
    <row r="158" spans="6:50" ht="15">
      <c r="F158" s="2"/>
      <c r="J158" s="2"/>
      <c r="M158" s="3"/>
      <c r="N158" s="4"/>
      <c r="S158" s="3"/>
      <c r="W158" s="3"/>
      <c r="AA158" s="5"/>
      <c r="AC158" s="3"/>
      <c r="AJ158" s="5"/>
      <c r="AQ158" s="3"/>
      <c r="AR158" s="4"/>
      <c r="AS158" s="4"/>
      <c r="AT158" s="4"/>
      <c r="AX158" s="4"/>
    </row>
    <row r="159" spans="6:50" ht="15">
      <c r="F159" s="2"/>
      <c r="J159" s="2"/>
      <c r="M159" s="3"/>
      <c r="N159" s="4"/>
      <c r="S159" s="3"/>
      <c r="W159" s="3"/>
      <c r="AA159" s="5"/>
      <c r="AC159" s="3"/>
      <c r="AJ159" s="5"/>
      <c r="AQ159" s="3"/>
      <c r="AR159" s="4"/>
      <c r="AS159" s="4"/>
      <c r="AT159" s="4"/>
      <c r="AX159" s="4"/>
    </row>
    <row r="160" spans="6:50" ht="15">
      <c r="F160" s="2"/>
      <c r="J160" s="2"/>
      <c r="M160" s="3"/>
      <c r="N160" s="4"/>
      <c r="S160" s="3"/>
      <c r="W160" s="3"/>
      <c r="AA160" s="5"/>
      <c r="AC160" s="3"/>
      <c r="AJ160" s="5"/>
      <c r="AQ160" s="3"/>
      <c r="AR160" s="4"/>
      <c r="AS160" s="4"/>
      <c r="AT160" s="4"/>
      <c r="AX160" s="4"/>
    </row>
    <row r="161" spans="6:50" ht="15">
      <c r="F161" s="2"/>
      <c r="I161" s="5"/>
      <c r="J161" s="2"/>
      <c r="M161" s="3"/>
      <c r="N161" s="4"/>
      <c r="S161" s="3"/>
      <c r="W161" s="3"/>
      <c r="AA161" s="5"/>
      <c r="AC161" s="3"/>
      <c r="AJ161" s="5"/>
      <c r="AQ161" s="3"/>
      <c r="AR161" s="4"/>
      <c r="AS161" s="4"/>
      <c r="AT161" s="4"/>
      <c r="AX161" s="4"/>
    </row>
    <row r="162" spans="6:50" ht="15">
      <c r="F162" s="2"/>
      <c r="J162" s="2"/>
      <c r="M162" s="3"/>
      <c r="N162" s="4"/>
      <c r="S162" s="3"/>
      <c r="W162" s="3"/>
      <c r="AA162" s="5"/>
      <c r="AC162" s="3"/>
      <c r="AJ162" s="5"/>
      <c r="AQ162" s="3"/>
      <c r="AR162" s="4"/>
      <c r="AS162" s="4"/>
      <c r="AT162" s="4"/>
      <c r="AX162" s="4"/>
    </row>
    <row r="163" spans="6:50" ht="15">
      <c r="F163" s="2"/>
      <c r="J163" s="2"/>
      <c r="M163" s="3"/>
      <c r="S163" s="3"/>
      <c r="AA163" s="5"/>
      <c r="AC163" s="3"/>
      <c r="AJ163" s="5"/>
      <c r="AQ163" s="3"/>
      <c r="AR163" s="4"/>
      <c r="AS163" s="4"/>
      <c r="AT163" s="4"/>
      <c r="AX163" s="4"/>
    </row>
    <row r="164" spans="13:43" ht="15">
      <c r="M164" s="3"/>
      <c r="N164" s="4"/>
      <c r="S164" s="3"/>
      <c r="W164" s="3"/>
      <c r="AC164" s="3"/>
      <c r="AQ164" s="3"/>
    </row>
    <row r="165" spans="6:13" ht="15">
      <c r="F165" s="6"/>
      <c r="M165" s="5"/>
    </row>
    <row r="166" spans="6:13" ht="15">
      <c r="F166" s="6"/>
      <c r="M166" s="5"/>
    </row>
    <row r="167" spans="6:13" ht="15">
      <c r="F167" s="6"/>
      <c r="M167" s="5"/>
    </row>
    <row r="168" spans="6:13" ht="15">
      <c r="F168" s="6"/>
      <c r="M168" s="5"/>
    </row>
    <row r="169" spans="6:13" ht="15">
      <c r="F169" s="6"/>
      <c r="M169" s="5"/>
    </row>
    <row r="170" spans="6:13" ht="15">
      <c r="F170" s="6"/>
      <c r="M170" s="5"/>
    </row>
    <row r="171" spans="6:13" ht="15">
      <c r="F171" s="6"/>
      <c r="M171" s="5"/>
    </row>
    <row r="172" spans="6:13" ht="15">
      <c r="F172" s="6"/>
      <c r="G172" s="5"/>
      <c r="M172" s="5"/>
    </row>
    <row r="173" spans="6:13" ht="15">
      <c r="F173" s="6"/>
      <c r="M173" s="5"/>
    </row>
    <row r="174" ht="15">
      <c r="F174" s="6"/>
    </row>
    <row r="175" ht="15">
      <c r="F175" s="6"/>
    </row>
    <row r="176" ht="15">
      <c r="F176" s="6"/>
    </row>
    <row r="177" ht="15">
      <c r="F177" s="6"/>
    </row>
    <row r="178" ht="15">
      <c r="F178" s="6"/>
    </row>
    <row r="179" spans="6:13" ht="15">
      <c r="F179" s="6"/>
      <c r="M179" s="5"/>
    </row>
    <row r="180" spans="6:13" ht="15">
      <c r="F180" s="6"/>
      <c r="M180" s="5"/>
    </row>
    <row r="181" spans="6:13" ht="15">
      <c r="F181" s="6"/>
      <c r="M181" s="5"/>
    </row>
    <row r="182" spans="6:13" ht="15">
      <c r="F182" s="6"/>
      <c r="M182" s="5"/>
    </row>
    <row r="183" spans="6:13" ht="15">
      <c r="F183" s="6"/>
      <c r="M183" s="5"/>
    </row>
    <row r="184" spans="6:13" ht="15">
      <c r="F184" s="6"/>
      <c r="M184" s="5"/>
    </row>
    <row r="185" spans="6:13" ht="15">
      <c r="F185" s="6"/>
      <c r="M185" s="5"/>
    </row>
    <row r="186" spans="6:13" ht="15">
      <c r="F186" s="6"/>
      <c r="M186" s="5"/>
    </row>
    <row r="187" spans="6:13" ht="15">
      <c r="F187" s="6"/>
      <c r="M187" s="5"/>
    </row>
    <row r="188" spans="6:13" ht="15">
      <c r="F188" s="6"/>
      <c r="M188" s="5"/>
    </row>
    <row r="189" spans="6:13" ht="15">
      <c r="F189" s="6"/>
      <c r="M189" s="5"/>
    </row>
    <row r="190" spans="6:13" ht="15">
      <c r="F190" s="6"/>
      <c r="M190" s="5"/>
    </row>
    <row r="191" spans="6:13" ht="15">
      <c r="F191" s="6"/>
      <c r="M191" s="5"/>
    </row>
    <row r="192" spans="6:13" ht="15">
      <c r="F192" s="6"/>
      <c r="M192" s="5"/>
    </row>
    <row r="193" spans="6:13" ht="15">
      <c r="F193" s="6"/>
      <c r="M193" s="5"/>
    </row>
    <row r="194" spans="6:13" ht="15">
      <c r="F194" s="6"/>
      <c r="M194" s="5"/>
    </row>
    <row r="195" spans="6:13" ht="15">
      <c r="F195" s="6"/>
      <c r="M195" s="5"/>
    </row>
    <row r="196" spans="6:13" ht="15">
      <c r="F196" s="6"/>
      <c r="M196" s="5"/>
    </row>
    <row r="197" spans="6:13" ht="15">
      <c r="F197" s="6"/>
      <c r="M197" s="5"/>
    </row>
    <row r="198" spans="6:13" ht="15">
      <c r="F198" s="6"/>
      <c r="M198" s="5"/>
    </row>
    <row r="199" spans="6:13" ht="15">
      <c r="F199" s="6"/>
      <c r="M199" s="5"/>
    </row>
    <row r="200" spans="6:13" ht="15">
      <c r="F200" s="6"/>
      <c r="M200" s="5"/>
    </row>
    <row r="201" spans="6:13" ht="15">
      <c r="F201" s="6"/>
      <c r="M201" s="5"/>
    </row>
    <row r="202" spans="6:13" ht="15">
      <c r="F202" s="6"/>
      <c r="M202" s="5"/>
    </row>
    <row r="203" spans="6:13" ht="15">
      <c r="F203" s="6"/>
      <c r="M203" s="5"/>
    </row>
    <row r="204" spans="6:13" ht="15">
      <c r="F204" s="6"/>
      <c r="M204" s="5"/>
    </row>
    <row r="205" spans="6:13" ht="15">
      <c r="F205" s="6"/>
      <c r="M205" s="5"/>
    </row>
    <row r="206" spans="6:13" ht="15">
      <c r="F206" s="6"/>
      <c r="M206" s="5"/>
    </row>
    <row r="207" spans="6:13" ht="15">
      <c r="F207" s="6"/>
      <c r="M207" s="5"/>
    </row>
    <row r="208" spans="6:13" ht="15">
      <c r="F208" s="6"/>
      <c r="M208" s="5"/>
    </row>
    <row r="209" spans="6:13" ht="15">
      <c r="F209" s="6"/>
      <c r="M209" s="5"/>
    </row>
    <row r="210" spans="6:13" ht="15">
      <c r="F210" s="6"/>
      <c r="M210" s="5"/>
    </row>
    <row r="211" spans="6:13" ht="15">
      <c r="F211" s="6"/>
      <c r="M211" s="5"/>
    </row>
    <row r="212" spans="6:13" ht="15">
      <c r="F212" s="6"/>
      <c r="M212" s="5"/>
    </row>
    <row r="213" spans="6:13" ht="15">
      <c r="F213" s="6"/>
      <c r="M213" s="5"/>
    </row>
    <row r="214" spans="6:13" ht="15">
      <c r="F214" s="6"/>
      <c r="M214" s="5"/>
    </row>
    <row r="215" spans="6:13" ht="15">
      <c r="F215" s="6"/>
      <c r="M215" s="5"/>
    </row>
    <row r="216" spans="6:13" ht="15">
      <c r="F216" s="6"/>
      <c r="M216" s="5"/>
    </row>
    <row r="217" spans="6:13" ht="15">
      <c r="F217" s="6"/>
      <c r="M217" s="5"/>
    </row>
    <row r="218" spans="6:13" ht="15">
      <c r="F218" s="6"/>
      <c r="M218" s="5"/>
    </row>
    <row r="219" spans="6:13" ht="15">
      <c r="F219" s="6"/>
      <c r="M219" s="5"/>
    </row>
    <row r="220" spans="6:13" ht="15">
      <c r="F220" s="6"/>
      <c r="M220" s="5"/>
    </row>
    <row r="221" spans="6:13" ht="15">
      <c r="F221" s="6"/>
      <c r="M221" s="5"/>
    </row>
    <row r="222" spans="6:13" ht="15">
      <c r="F222" s="6"/>
      <c r="M222" s="5"/>
    </row>
    <row r="223" spans="6:13" ht="15">
      <c r="F223" s="6"/>
      <c r="M223" s="5"/>
    </row>
    <row r="224" spans="6:13" ht="15">
      <c r="F224" s="6"/>
      <c r="M224" s="5"/>
    </row>
    <row r="225" spans="6:13" ht="15">
      <c r="F225" s="6"/>
      <c r="M225" s="5"/>
    </row>
    <row r="226" spans="6:13" ht="15">
      <c r="F226" s="6"/>
      <c r="M226" s="5"/>
    </row>
    <row r="227" spans="6:13" ht="15">
      <c r="F227" s="6"/>
      <c r="M227" s="5"/>
    </row>
    <row r="228" spans="6:13" ht="15">
      <c r="F228" s="6"/>
      <c r="M228" s="5"/>
    </row>
    <row r="229" spans="6:13" ht="15">
      <c r="F229" s="6"/>
      <c r="M229" s="5"/>
    </row>
    <row r="230" spans="6:13" ht="15">
      <c r="F230" s="6"/>
      <c r="M230" s="5"/>
    </row>
    <row r="231" spans="6:13" ht="15">
      <c r="F231" s="6"/>
      <c r="M231" s="5"/>
    </row>
    <row r="232" spans="6:13" ht="15">
      <c r="F232" s="6"/>
      <c r="M232" s="5"/>
    </row>
    <row r="233" spans="6:13" ht="15">
      <c r="F233" s="6"/>
      <c r="M233" s="5"/>
    </row>
    <row r="234" spans="6:13" ht="15">
      <c r="F234" s="6"/>
      <c r="M234" s="5"/>
    </row>
    <row r="235" spans="6:13" ht="15">
      <c r="F235" s="6"/>
      <c r="M235" s="5"/>
    </row>
    <row r="236" spans="6:13" ht="15">
      <c r="F236" s="6"/>
      <c r="M236" s="5"/>
    </row>
    <row r="237" spans="6:13" ht="15">
      <c r="F237" s="6"/>
      <c r="M237" s="5"/>
    </row>
    <row r="238" spans="6:13" ht="15">
      <c r="F238" s="6"/>
      <c r="M238" s="5"/>
    </row>
    <row r="239" spans="6:13" ht="15">
      <c r="F239" s="6"/>
      <c r="M239" s="5"/>
    </row>
    <row r="240" spans="6:13" ht="15">
      <c r="F240" s="6"/>
      <c r="M240" s="5"/>
    </row>
    <row r="241" spans="6:13" ht="15">
      <c r="F241" s="6"/>
      <c r="M241" s="5"/>
    </row>
    <row r="242" spans="6:13" ht="15">
      <c r="F242" s="6"/>
      <c r="M242" s="5"/>
    </row>
    <row r="243" spans="6:13" ht="15">
      <c r="F243" s="6"/>
      <c r="M243" s="5"/>
    </row>
    <row r="244" spans="6:13" ht="15">
      <c r="F244" s="6"/>
      <c r="M244" s="5"/>
    </row>
    <row r="245" spans="6:13" ht="15">
      <c r="F245" s="6"/>
      <c r="M245" s="5"/>
    </row>
    <row r="246" spans="6:13" ht="15">
      <c r="F246" s="6"/>
      <c r="M246" s="5"/>
    </row>
    <row r="247" spans="6:13" ht="15">
      <c r="F247" s="6"/>
      <c r="M247" s="5"/>
    </row>
    <row r="248" spans="6:13" ht="15">
      <c r="F248" s="6"/>
      <c r="M248" s="5"/>
    </row>
    <row r="249" spans="6:13" ht="15">
      <c r="F249" s="6"/>
      <c r="M249" s="5"/>
    </row>
    <row r="250" spans="6:13" ht="15">
      <c r="F250" s="6"/>
      <c r="M250" s="5"/>
    </row>
    <row r="251" spans="6:13" ht="15">
      <c r="F251" s="6"/>
      <c r="G251" s="5"/>
      <c r="M251" s="5"/>
    </row>
    <row r="252" spans="6:13" ht="15">
      <c r="F252" s="6"/>
      <c r="M252" s="5"/>
    </row>
    <row r="253" spans="6:13" ht="15">
      <c r="F253" s="6"/>
      <c r="M253" s="5"/>
    </row>
    <row r="254" spans="6:13" ht="15">
      <c r="F254" s="6"/>
      <c r="M254" s="5"/>
    </row>
    <row r="255" spans="6:13" ht="15">
      <c r="F255" s="6"/>
      <c r="M255" s="5"/>
    </row>
    <row r="256" spans="6:13" ht="15">
      <c r="F256" s="6"/>
      <c r="M256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8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2.7109375" style="0" bestFit="1" customWidth="1"/>
    <col min="2" max="2" width="9.8515625" style="0" bestFit="1" customWidth="1"/>
    <col min="3" max="4" width="10.8515625" style="0" bestFit="1" customWidth="1"/>
  </cols>
  <sheetData>
    <row r="1" spans="1:5" ht="15">
      <c r="A1" s="7" t="s">
        <v>63</v>
      </c>
      <c r="B1" s="8" t="s">
        <v>64</v>
      </c>
      <c r="C1" s="9" t="s">
        <v>65</v>
      </c>
      <c r="E1" s="1" t="s">
        <v>1</v>
      </c>
    </row>
    <row r="2" ht="15">
      <c r="E2" s="11" t="s">
        <v>66</v>
      </c>
    </row>
    <row r="4" spans="1:4" ht="15">
      <c r="A4" s="10" t="s">
        <v>2</v>
      </c>
      <c r="B4" s="10" t="s">
        <v>1</v>
      </c>
      <c r="C4" s="10" t="s">
        <v>9</v>
      </c>
      <c r="D4" s="10" t="s">
        <v>5</v>
      </c>
    </row>
    <row r="5" spans="1:4" ht="15">
      <c r="A5" s="1"/>
      <c r="B5" s="1"/>
      <c r="C5" s="2"/>
      <c r="D5" s="2"/>
    </row>
    <row r="6" spans="1:4" ht="15">
      <c r="A6" s="1"/>
      <c r="B6" s="1"/>
      <c r="C6" s="2"/>
      <c r="D6" s="2"/>
    </row>
    <row r="7" spans="1:4" ht="15">
      <c r="A7" s="1"/>
      <c r="B7" s="1"/>
      <c r="C7" s="2"/>
      <c r="D7" s="2"/>
    </row>
    <row r="8" spans="1:4" ht="15">
      <c r="A8" s="1"/>
      <c r="B8" s="1"/>
      <c r="C8" s="2"/>
      <c r="D8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Tous</cp:lastModifiedBy>
  <dcterms:created xsi:type="dcterms:W3CDTF">2016-06-30T17:02:29Z</dcterms:created>
  <dcterms:modified xsi:type="dcterms:W3CDTF">2016-06-30T21:11:34Z</dcterms:modified>
  <cp:category/>
  <cp:version/>
  <cp:contentType/>
  <cp:contentStatus/>
</cp:coreProperties>
</file>