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240"/>
  </bookViews>
  <sheets>
    <sheet name="Feuil1" sheetId="1" r:id="rId1"/>
    <sheet name="BD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G21" i="1"/>
  <c r="C8" i="1"/>
  <c r="C6" i="1"/>
  <c r="G6" i="1" s="1" a="1"/>
  <c r="G6" i="1" s="1"/>
  <c r="G3" i="1" a="1"/>
  <c r="G3" i="1" s="1"/>
  <c r="G4" i="1" a="1"/>
  <c r="G4" i="1"/>
  <c r="G5" i="1" a="1"/>
  <c r="G5" i="1" s="1"/>
  <c r="G7" i="1" a="1"/>
  <c r="G7" i="1" s="1"/>
  <c r="G2" i="1" a="1"/>
  <c r="G2" i="1"/>
  <c r="G10" i="1" l="1" a="1"/>
  <c r="G10" i="1" s="1"/>
  <c r="G9" i="1" a="1"/>
  <c r="G9" i="1" s="1"/>
  <c r="G11" i="1" a="1"/>
  <c r="G11" i="1" s="1"/>
  <c r="C4" i="1"/>
  <c r="C5" i="1"/>
  <c r="C9" i="1"/>
  <c r="C10" i="1"/>
  <c r="C11" i="1"/>
  <c r="C12" i="1"/>
  <c r="C13" i="1"/>
  <c r="C14" i="1"/>
  <c r="C15" i="1"/>
  <c r="C16" i="1"/>
  <c r="C17" i="1"/>
  <c r="C18" i="1"/>
  <c r="C19" i="1"/>
  <c r="C20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C3" i="1"/>
  <c r="F3" i="1" l="1"/>
  <c r="F4" i="1"/>
  <c r="F5" i="1"/>
  <c r="F6" i="1"/>
  <c r="F7" i="1"/>
  <c r="F8" i="1"/>
  <c r="G12" i="1" s="1" a="1"/>
  <c r="G12" i="1" s="1"/>
  <c r="F9" i="1"/>
  <c r="F10" i="1"/>
  <c r="F11" i="1"/>
  <c r="F12" i="1"/>
  <c r="F13" i="1"/>
  <c r="F2" i="1"/>
  <c r="E2" i="1"/>
  <c r="C2" i="1"/>
  <c r="G13" i="1" l="1" a="1"/>
  <c r="G13" i="1" s="1"/>
  <c r="G8" i="1" a="1"/>
  <c r="G8" i="1" s="1"/>
</calcChain>
</file>

<file path=xl/sharedStrings.xml><?xml version="1.0" encoding="utf-8"?>
<sst xmlns="http://schemas.openxmlformats.org/spreadsheetml/2006/main" count="26" uniqueCount="23">
  <si>
    <t>Date</t>
  </si>
  <si>
    <t>Code</t>
  </si>
  <si>
    <t>Légumes</t>
  </si>
  <si>
    <t>Quantité</t>
  </si>
  <si>
    <t>Prix /Kg</t>
  </si>
  <si>
    <t>Total</t>
  </si>
  <si>
    <t>Tomates</t>
  </si>
  <si>
    <t>Poireaux</t>
  </si>
  <si>
    <t>Haricot vert</t>
  </si>
  <si>
    <t>concombre</t>
  </si>
  <si>
    <t>cornichon</t>
  </si>
  <si>
    <t>Pomme de terre</t>
  </si>
  <si>
    <t>Radis</t>
  </si>
  <si>
    <t>Carde</t>
  </si>
  <si>
    <t>Petit pois</t>
  </si>
  <si>
    <t>Différence</t>
  </si>
  <si>
    <t>la fortmule en G est matricielle et doit être entrée</t>
  </si>
  <si>
    <t>avec la touche enter en maintenat les touches ctrl et shift e,nfoncées</t>
  </si>
  <si>
    <t>elle se retrouve automatiquement entre accolades dans la barre de formmule</t>
  </si>
  <si>
    <t>attention</t>
  </si>
  <si>
    <t>cette formule nécessite que la liste des dates en A soit classée en odre croissant</t>
  </si>
  <si>
    <t>si ce n'est pas ler cas, il fgaut utiliser le code GRANDE.VALEUR(….;2) sur la hauteur du champ plutôt que MAX sur un champ, évolutif</t>
  </si>
  <si>
    <t>elle ne renvoie bien sur une valeur que si le nom de produit apparait au moins deux fois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</si>
</sst>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9"/>
      <color theme="1"/>
      <name val="Gill Sans MT"/>
      <family val="2"/>
    </font>
    <font>
      <b/>
      <sz val="9"/>
      <color theme="1"/>
      <name val="Gill Sans MT"/>
      <family val="2"/>
    </font>
    <font>
      <sz val="9"/>
      <color rgb="FFFF0000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14" fontId="0" fillId="0" borderId="0" xfId="0" applyNumberFormat="1"/>
    <xf numFmtId="14" fontId="0" fillId="0" borderId="0" xfId="0" applyNumberFormat="1" applyFill="1"/>
    <xf numFmtId="0" fontId="2" fillId="0" borderId="0" xfId="0" applyNumberFormat="1" applyFont="1"/>
    <xf numFmtId="0" fontId="2" fillId="0" borderId="0" xfId="0" applyFont="1" applyFill="1"/>
    <xf numFmtId="0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G1" sqref="G1:G1048576"/>
    </sheetView>
  </sheetViews>
  <sheetFormatPr baseColWidth="10" defaultRowHeight="15.75" x14ac:dyDescent="0.35"/>
  <cols>
    <col min="2" max="2" width="11" style="4"/>
    <col min="3" max="3" width="13.1640625" bestFit="1" customWidth="1"/>
    <col min="4" max="4" width="11" style="4"/>
    <col min="7" max="7" width="12" style="12"/>
  </cols>
  <sheetData>
    <row r="1" spans="1:9" x14ac:dyDescent="0.35">
      <c r="A1" s="6" t="s">
        <v>0</v>
      </c>
      <c r="B1" s="6" t="s">
        <v>1</v>
      </c>
      <c r="C1" s="1" t="s">
        <v>2</v>
      </c>
      <c r="D1" s="6" t="s">
        <v>3</v>
      </c>
      <c r="E1" s="1" t="s">
        <v>4</v>
      </c>
      <c r="F1" s="1" t="s">
        <v>5</v>
      </c>
      <c r="G1" s="14" t="s">
        <v>15</v>
      </c>
    </row>
    <row r="2" spans="1:9" x14ac:dyDescent="0.35">
      <c r="A2" s="10">
        <v>42463</v>
      </c>
      <c r="B2" s="4">
        <v>100</v>
      </c>
      <c r="C2" t="str">
        <f>IF(ISERROR(VLOOKUP(B2,BDD!$A$2:$C$11,2,FALSE)),"",VLOOKUP(B2,BDD!$A$2:$C$11,2,FALSE))</f>
        <v>Tomates</v>
      </c>
      <c r="D2" s="4">
        <v>3</v>
      </c>
      <c r="E2" s="3">
        <f>IF(ISERROR(VLOOKUP(B2,BDD!$A$2:$C$11,3,FALSE)),"",VLOOKUP(B2,BDD!$A$2:$C$11,3,FALSE))</f>
        <v>1.2</v>
      </c>
      <c r="F2" s="3">
        <f>SUM(D2*E2)</f>
        <v>3.5999999999999996</v>
      </c>
      <c r="G2" s="14" t="str">
        <f t="array" ref="G2">IFERROR(INDEX($F$2:F2,MATCH(C2&amp;MAX(IF($C1:C$2=C2,$A1:A$2)),$C$2:C2&amp;$A$2:A2,0))-F2,"")</f>
        <v/>
      </c>
    </row>
    <row r="3" spans="1:9" x14ac:dyDescent="0.35">
      <c r="A3" s="10">
        <v>42497</v>
      </c>
      <c r="B3" s="4">
        <v>101</v>
      </c>
      <c r="C3" t="str">
        <f>IF(ISERROR(VLOOKUP(B3,BDD!$A$2:$C$11,2,FALSE)),"",VLOOKUP(B3,BDD!$A$2:$C$11,2,FALSE))</f>
        <v>Poireaux</v>
      </c>
      <c r="D3" s="4">
        <v>2</v>
      </c>
      <c r="E3" s="3">
        <f>IF(ISERROR(VLOOKUP(B3,BDD!$A$2:$C$11,3,FALSE)),"",VLOOKUP(B3,BDD!$A$2:$C$11,3,FALSE))</f>
        <v>0.5</v>
      </c>
      <c r="F3" s="3">
        <f t="shared" ref="F3:F13" si="0">SUM(D3*E3)</f>
        <v>1</v>
      </c>
      <c r="G3" s="14" t="str">
        <f t="array" ref="G3">IFERROR(INDEX($F$2:F3,MATCH(C3&amp;MAX(IF($C2:C$2=C3,$A2:A$2)),$C$2:C3&amp;$A$2:A3,0))-F3,"")</f>
        <v/>
      </c>
      <c r="I3" t="s">
        <v>19</v>
      </c>
    </row>
    <row r="4" spans="1:9" s="7" customFormat="1" x14ac:dyDescent="0.35">
      <c r="A4" s="10">
        <v>42497</v>
      </c>
      <c r="B4" s="8">
        <v>103</v>
      </c>
      <c r="C4" s="7" t="str">
        <f>IF(ISERROR(VLOOKUP(B4,BDD!$A$2:$C$11,2,FALSE)),"",VLOOKUP(B4,BDD!$A$2:$C$11,2,FALSE))</f>
        <v>Haricot vert</v>
      </c>
      <c r="D4" s="8">
        <v>2</v>
      </c>
      <c r="E4" s="9">
        <f>IF(ISERROR(VLOOKUP(B4,BDD!$A$2:$C$11,3,FALSE)),"",VLOOKUP(B4,BDD!$A$2:$C$11,3,FALSE))</f>
        <v>1.48</v>
      </c>
      <c r="F4" s="9">
        <f t="shared" si="0"/>
        <v>2.96</v>
      </c>
      <c r="G4" s="14" t="str">
        <f t="array" ref="G4">IFERROR(INDEX($F$2:F4,MATCH(C4&amp;MAX(IF($C$2:C3=C4,$A$2:A3)),$C$2:C4&amp;$A$2:A4,0))-F4,"")</f>
        <v/>
      </c>
      <c r="I4" s="7" t="s">
        <v>16</v>
      </c>
    </row>
    <row r="5" spans="1:9" s="7" customFormat="1" x14ac:dyDescent="0.35">
      <c r="A5" s="10">
        <v>42497</v>
      </c>
      <c r="B5" s="8">
        <v>104</v>
      </c>
      <c r="C5" s="7" t="str">
        <f>IF(ISERROR(VLOOKUP(B5,BDD!$A$2:$C$11,2,FALSE)),"",VLOOKUP(B5,BDD!$A$2:$C$11,2,FALSE))</f>
        <v>Pomme de terre</v>
      </c>
      <c r="D5" s="8">
        <v>40</v>
      </c>
      <c r="E5" s="9">
        <f>IF(ISERROR(VLOOKUP(B5,BDD!$A$2:$C$11,3,FALSE)),"",VLOOKUP(B5,BDD!$A$2:$C$11,3,FALSE))</f>
        <v>0.63</v>
      </c>
      <c r="F5" s="9">
        <f t="shared" si="0"/>
        <v>25.2</v>
      </c>
      <c r="G5" s="14" t="str">
        <f t="array" ref="G5">IFERROR(INDEX($F$2:F5,MATCH(C5&amp;MAX(IF($C$2:C4=C5,$A$2:A4)),$C$2:C5&amp;$A$2:A5,0))-F5,"")</f>
        <v/>
      </c>
      <c r="I5" s="7" t="s">
        <v>17</v>
      </c>
    </row>
    <row r="6" spans="1:9" s="7" customFormat="1" x14ac:dyDescent="0.35">
      <c r="A6" s="11">
        <v>42599</v>
      </c>
      <c r="B6" s="8">
        <v>105</v>
      </c>
      <c r="C6" s="7" t="str">
        <f>IF(ISERROR(VLOOKUP(B6,BDD!$A$2:$C$11,2,FALSE)),"",VLOOKUP(B6,BDD!$A$2:$C$11,2,FALSE))</f>
        <v>concombre</v>
      </c>
      <c r="D6" s="8">
        <v>1</v>
      </c>
      <c r="E6" s="9">
        <f>IF(ISERROR(VLOOKUP(B6,BDD!$A$2:$C$11,3,FALSE)),"",VLOOKUP(B6,BDD!$A$2:$C$11,3,FALSE))</f>
        <v>0.21</v>
      </c>
      <c r="F6" s="9">
        <f t="shared" si="0"/>
        <v>0.21</v>
      </c>
      <c r="G6" s="14" t="str">
        <f t="array" ref="G6">IFERROR(INDEX($F$2:F6,MATCH(C6&amp;MAX(IF($C$2:C5=C6,$A$2:A5)),$C$2:C6&amp;$A$2:A6,0))-F6,"")</f>
        <v/>
      </c>
      <c r="I6" s="7" t="s">
        <v>18</v>
      </c>
    </row>
    <row r="7" spans="1:9" s="7" customFormat="1" x14ac:dyDescent="0.35">
      <c r="A7" s="11">
        <v>42599</v>
      </c>
      <c r="B7" s="8">
        <v>106</v>
      </c>
      <c r="C7" s="7" t="str">
        <f>IF(ISERROR(VLOOKUP(B7,BDD!$A$2:$C$11,2,FALSE)),"",VLOOKUP(B7,BDD!$A$2:$C$11,2,FALSE))</f>
        <v>cornichon</v>
      </c>
      <c r="D7" s="8">
        <v>1</v>
      </c>
      <c r="E7" s="9">
        <f>IF(ISERROR(VLOOKUP(B7,BDD!$A$2:$C$11,3,FALSE)),"",VLOOKUP(B7,BDD!$A$2:$C$11,3,FALSE))</f>
        <v>1.03</v>
      </c>
      <c r="F7" s="9">
        <f t="shared" si="0"/>
        <v>1.03</v>
      </c>
      <c r="G7" s="14" t="str">
        <f t="array" ref="G7">IFERROR(INDEX($F$2:F7,MATCH(C7&amp;MAX(IF($C$2:C6=C7,$A$2:A6)),$C$2:C7&amp;$A$2:A7,0))-F7,"")</f>
        <v/>
      </c>
    </row>
    <row r="8" spans="1:9" s="7" customFormat="1" x14ac:dyDescent="0.35">
      <c r="A8" s="11">
        <v>42637</v>
      </c>
      <c r="B8" s="8">
        <v>107</v>
      </c>
      <c r="C8" s="7" t="str">
        <f>IF(ISERROR(VLOOKUP(B8,BDD!$A$2:$C$11,2,FALSE)),"",VLOOKUP(B8,BDD!$A$2:$C$11,2,FALSE))</f>
        <v>Petit pois</v>
      </c>
      <c r="D8" s="8">
        <v>4</v>
      </c>
      <c r="E8" s="9">
        <f>IF(ISERROR(VLOOKUP(B8,BDD!$A$2:$C$11,3,FALSE)),"",VLOOKUP(B8,BDD!$A$2:$C$11,3,FALSE))</f>
        <v>2.41</v>
      </c>
      <c r="F8" s="9">
        <f t="shared" si="0"/>
        <v>9.64</v>
      </c>
      <c r="G8" s="14" t="str">
        <f t="array" ref="G8">IFERROR(INDEX($F$2:F8,MATCH(C8&amp;MAX(IF($C$2:C7=C8,$A$2:A7)),$C$2:C8&amp;$A$2:A8,0))-F8,"")</f>
        <v/>
      </c>
      <c r="I8" s="7" t="s">
        <v>20</v>
      </c>
    </row>
    <row r="9" spans="1:9" s="7" customFormat="1" x14ac:dyDescent="0.35">
      <c r="A9" s="11">
        <v>42673</v>
      </c>
      <c r="B9" s="8">
        <v>108</v>
      </c>
      <c r="C9" s="7" t="str">
        <f>IF(ISERROR(VLOOKUP(B9,BDD!$A$2:$C$11,2,FALSE)),"",VLOOKUP(B9,BDD!$A$2:$C$11,2,FALSE))</f>
        <v>Radis</v>
      </c>
      <c r="D9" s="8">
        <v>1</v>
      </c>
      <c r="E9" s="9">
        <f>IF(ISERROR(VLOOKUP(B9,BDD!$A$2:$C$11,3,FALSE)),"",VLOOKUP(B9,BDD!$A$2:$C$11,3,FALSE))</f>
        <v>0.49</v>
      </c>
      <c r="F9" s="9">
        <f t="shared" si="0"/>
        <v>0.49</v>
      </c>
      <c r="G9" s="14" t="str">
        <f t="array" ref="G9">IFERROR(INDEX($F$2:F9,MATCH(C9&amp;MAX(IF($C$2:C8=C9,$A$2:A8)),$C$2:C9&amp;$A$2:A9,0))-F9,"")</f>
        <v/>
      </c>
      <c r="I9" s="7" t="s">
        <v>21</v>
      </c>
    </row>
    <row r="10" spans="1:9" s="7" customFormat="1" x14ac:dyDescent="0.35">
      <c r="A10" s="11">
        <v>42673</v>
      </c>
      <c r="B10" s="8">
        <v>109</v>
      </c>
      <c r="C10" s="7" t="str">
        <f>IF(ISERROR(VLOOKUP(B10,BDD!$A$2:$C$11,2,FALSE)),"",VLOOKUP(B10,BDD!$A$2:$C$11,2,FALSE))</f>
        <v>Carde</v>
      </c>
      <c r="D10" s="8">
        <v>7</v>
      </c>
      <c r="E10" s="9">
        <f>IF(ISERROR(VLOOKUP(B10,BDD!$A$2:$C$11,3,FALSE)),"",VLOOKUP(B10,BDD!$A$2:$C$11,3,FALSE))</f>
        <v>0.56999999999999995</v>
      </c>
      <c r="F10" s="9">
        <f t="shared" si="0"/>
        <v>3.9899999999999998</v>
      </c>
      <c r="G10" s="14" t="str">
        <f t="array" ref="G10">IFERROR(INDEX($F$2:F10,MATCH(C10&amp;MAX(IF($C$2:C9=C10,$A$2:A9)),$C$2:C10&amp;$A$2:A10,0))-F10,"")</f>
        <v/>
      </c>
      <c r="I10" s="7" t="s">
        <v>22</v>
      </c>
    </row>
    <row r="11" spans="1:9" s="7" customFormat="1" x14ac:dyDescent="0.35">
      <c r="A11" s="11">
        <v>42690</v>
      </c>
      <c r="B11" s="8">
        <v>104</v>
      </c>
      <c r="C11" s="7" t="str">
        <f>IF(ISERROR(VLOOKUP(B11,BDD!$A$2:$C$11,2,FALSE)),"",VLOOKUP(B11,BDD!$A$2:$C$11,2,FALSE))</f>
        <v>Pomme de terre</v>
      </c>
      <c r="D11" s="8">
        <v>12</v>
      </c>
      <c r="E11" s="9">
        <f>IF(ISERROR(VLOOKUP(B11,BDD!$A$2:$C$11,3,FALSE)),"",VLOOKUP(B11,BDD!$A$2:$C$11,3,FALSE))</f>
        <v>0.63</v>
      </c>
      <c r="F11" s="9">
        <f t="shared" si="0"/>
        <v>7.5600000000000005</v>
      </c>
      <c r="G11" s="14">
        <f t="array" ref="G11">IFERROR(INDEX($F$2:F11,MATCH(C11&amp;MAX(IF($C$2:C10=C11,$A$2:A10)),$C$2:C11&amp;$A$2:A11,0))-F11,"")</f>
        <v>17.64</v>
      </c>
    </row>
    <row r="12" spans="1:9" s="7" customFormat="1" x14ac:dyDescent="0.35">
      <c r="A12" s="11">
        <v>42690</v>
      </c>
      <c r="B12" s="8">
        <v>107</v>
      </c>
      <c r="C12" s="7" t="str">
        <f>IF(ISERROR(VLOOKUP(B12,BDD!$A$2:$C$11,2,FALSE)),"",VLOOKUP(B12,BDD!$A$2:$C$11,2,FALSE))</f>
        <v>Petit pois</v>
      </c>
      <c r="D12" s="8">
        <v>2</v>
      </c>
      <c r="E12" s="9">
        <f>IF(ISERROR(VLOOKUP(B12,BDD!$A$2:$C$11,3,FALSE)),"",VLOOKUP(B12,BDD!$A$2:$C$11,3,FALSE))</f>
        <v>2.41</v>
      </c>
      <c r="F12" s="9">
        <f t="shared" si="0"/>
        <v>4.82</v>
      </c>
      <c r="G12" s="14">
        <f t="array" ref="G12">IFERROR(INDEX($F$2:F12,MATCH(C12&amp;MAX(IF($C$2:C11=C12,$A$2:A11)),$C$2:C12&amp;$A$2:A12,0))-F12,"")</f>
        <v>4.82</v>
      </c>
    </row>
    <row r="13" spans="1:9" s="7" customFormat="1" x14ac:dyDescent="0.35">
      <c r="A13" s="11">
        <v>42706</v>
      </c>
      <c r="B13" s="8">
        <v>103</v>
      </c>
      <c r="C13" s="7" t="str">
        <f>IF(ISERROR(VLOOKUP(B13,BDD!$A$2:$C$11,2,FALSE)),"",VLOOKUP(B13,BDD!$A$2:$C$11,2,FALSE))</f>
        <v>Haricot vert</v>
      </c>
      <c r="D13" s="8">
        <v>4</v>
      </c>
      <c r="E13" s="9">
        <f>IF(ISERROR(VLOOKUP(B13,BDD!$A$2:$C$11,3,FALSE)),"",VLOOKUP(B13,BDD!$A$2:$C$11,3,FALSE))</f>
        <v>1.48</v>
      </c>
      <c r="F13" s="9">
        <f t="shared" si="0"/>
        <v>5.92</v>
      </c>
      <c r="G13" s="14">
        <f t="array" ref="G13">IFERROR(INDEX($F$2:F13,MATCH(C13&amp;MAX(IF($C$2:C12=C13,$A$2:A12)),$C$2:C13&amp;$A$2:A13,0))-F13,"")</f>
        <v>-2.96</v>
      </c>
      <c r="I13" s="9"/>
    </row>
    <row r="14" spans="1:9" x14ac:dyDescent="0.35">
      <c r="C14" t="str">
        <f>IF(ISERROR(VLOOKUP(B14,BDD!$A$2:$C$11,2,FALSE)),"",VLOOKUP(B14,BDD!$A$2:$C$11,2,FALSE))</f>
        <v/>
      </c>
      <c r="E14" s="3" t="str">
        <f>IF(ISERROR(VLOOKUP(B14,BDD!$A$2:$C$11,3,FALSE)),"",VLOOKUP(B14,BDD!$A$2:$C$11,3,FALSE))</f>
        <v/>
      </c>
      <c r="F14" s="3"/>
    </row>
    <row r="15" spans="1:9" x14ac:dyDescent="0.35">
      <c r="C15" t="str">
        <f>IF(ISERROR(VLOOKUP(B15,BDD!$A$2:$C$11,2,FALSE)),"",VLOOKUP(B15,BDD!$A$2:$C$11,2,FALSE))</f>
        <v/>
      </c>
      <c r="E15" s="3" t="str">
        <f>IF(ISERROR(VLOOKUP(B15,BDD!$A$2:$C$11,3,FALSE)),"",VLOOKUP(B15,BDD!$A$2:$C$11,3,FALSE))</f>
        <v/>
      </c>
      <c r="F15" s="3"/>
    </row>
    <row r="16" spans="1:9" x14ac:dyDescent="0.35">
      <c r="C16" t="str">
        <f>IF(ISERROR(VLOOKUP(B16,BDD!$A$2:$C$11,2,FALSE)),"",VLOOKUP(B16,BDD!$A$2:$C$11,2,FALSE))</f>
        <v/>
      </c>
      <c r="E16" s="3" t="str">
        <f>IF(ISERROR(VLOOKUP(B16,BDD!$A$2:$C$11,3,FALSE)),"",VLOOKUP(B16,BDD!$A$2:$C$11,3,FALSE))</f>
        <v/>
      </c>
      <c r="F16" s="3"/>
    </row>
    <row r="17" spans="3:7" x14ac:dyDescent="0.35">
      <c r="C17" t="str">
        <f>IF(ISERROR(VLOOKUP(B17,BDD!$A$2:$C$11,2,FALSE)),"",VLOOKUP(B17,BDD!$A$2:$C$11,2,FALSE))</f>
        <v/>
      </c>
      <c r="E17" s="3" t="str">
        <f>IF(ISERROR(VLOOKUP(B17,BDD!$A$2:$C$11,3,FALSE)),"",VLOOKUP(B17,BDD!$A$2:$C$11,3,FALSE))</f>
        <v/>
      </c>
      <c r="F17" s="3"/>
    </row>
    <row r="18" spans="3:7" x14ac:dyDescent="0.35">
      <c r="C18" t="str">
        <f>IF(ISERROR(VLOOKUP(B18,BDD!$A$2:$C$11,2,FALSE)),"",VLOOKUP(B18,BDD!$A$2:$C$11,2,FALSE))</f>
        <v/>
      </c>
      <c r="E18" s="3" t="str">
        <f>IF(ISERROR(VLOOKUP(B18,BDD!$A$2:$C$11,3,FALSE)),"",VLOOKUP(B18,BDD!$A$2:$C$11,3,FALSE))</f>
        <v/>
      </c>
      <c r="F18" s="3"/>
    </row>
    <row r="19" spans="3:7" x14ac:dyDescent="0.35">
      <c r="C19" t="str">
        <f>IF(ISERROR(VLOOKUP(B19,BDD!$A$2:$C$11,2,FALSE)),"",VLOOKUP(B19,BDD!$A$2:$C$11,2,FALSE))</f>
        <v/>
      </c>
      <c r="E19" s="3" t="str">
        <f>IF(ISERROR(VLOOKUP(B19,BDD!$A$2:$C$11,3,FALSE)),"",VLOOKUP(B19,BDD!$A$2:$C$11,3,FALSE))</f>
        <v/>
      </c>
      <c r="F19" s="3"/>
    </row>
    <row r="20" spans="3:7" x14ac:dyDescent="0.35">
      <c r="C20" t="str">
        <f>IF(ISERROR(VLOOKUP(B20,BDD!$A$2:$C$11,2,FALSE)),"",VLOOKUP(B20,BDD!$A$2:$C$11,2,FALSE))</f>
        <v/>
      </c>
      <c r="E20" s="3" t="str">
        <f>IF(ISERROR(VLOOKUP(B20,BDD!$A$2:$C$11,3,FALSE)),"",VLOOKUP(B20,BDD!$A$2:$C$11,3,FALSE))</f>
        <v/>
      </c>
      <c r="F20" s="3"/>
    </row>
    <row r="21" spans="3:7" x14ac:dyDescent="0.35">
      <c r="G21" s="13" t="str">
        <f>IF(ISERROR(VLOOKUP(F21,BDD!$A$2:$C$11,2,FALSE)),"",VLOOKUP(F21,BDD!$A$2:$C$11,2,FALSE))</f>
        <v/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7" sqref="B7"/>
    </sheetView>
  </sheetViews>
  <sheetFormatPr baseColWidth="10" defaultRowHeight="15.75" x14ac:dyDescent="0.35"/>
  <cols>
    <col min="2" max="2" width="14" bestFit="1" customWidth="1"/>
    <col min="3" max="3" width="11" style="3"/>
  </cols>
  <sheetData>
    <row r="1" spans="1:3" x14ac:dyDescent="0.35">
      <c r="A1" s="4">
        <v>1</v>
      </c>
      <c r="B1" s="4">
        <v>2</v>
      </c>
      <c r="C1" s="5">
        <v>3</v>
      </c>
    </row>
    <row r="2" spans="1:3" x14ac:dyDescent="0.35">
      <c r="A2" s="1" t="s">
        <v>1</v>
      </c>
      <c r="B2" s="1" t="s">
        <v>2</v>
      </c>
      <c r="C2" s="2" t="s">
        <v>4</v>
      </c>
    </row>
    <row r="3" spans="1:3" x14ac:dyDescent="0.35">
      <c r="A3" s="4">
        <v>100</v>
      </c>
      <c r="B3" t="s">
        <v>6</v>
      </c>
      <c r="C3" s="3">
        <v>1.2</v>
      </c>
    </row>
    <row r="4" spans="1:3" x14ac:dyDescent="0.35">
      <c r="A4" s="4">
        <v>101</v>
      </c>
      <c r="B4" t="s">
        <v>7</v>
      </c>
      <c r="C4" s="3">
        <v>0.5</v>
      </c>
    </row>
    <row r="5" spans="1:3" x14ac:dyDescent="0.35">
      <c r="A5" s="4">
        <v>103</v>
      </c>
      <c r="B5" t="s">
        <v>8</v>
      </c>
      <c r="C5" s="3">
        <v>1.48</v>
      </c>
    </row>
    <row r="6" spans="1:3" x14ac:dyDescent="0.35">
      <c r="A6" s="4">
        <v>104</v>
      </c>
      <c r="B6" t="s">
        <v>11</v>
      </c>
      <c r="C6" s="3">
        <v>0.63</v>
      </c>
    </row>
    <row r="7" spans="1:3" x14ac:dyDescent="0.35">
      <c r="A7" s="4">
        <v>105</v>
      </c>
      <c r="B7" t="s">
        <v>9</v>
      </c>
      <c r="C7" s="3">
        <v>0.21</v>
      </c>
    </row>
    <row r="8" spans="1:3" x14ac:dyDescent="0.35">
      <c r="A8" s="4">
        <v>106</v>
      </c>
      <c r="B8" t="s">
        <v>10</v>
      </c>
      <c r="C8" s="3">
        <v>1.03</v>
      </c>
    </row>
    <row r="9" spans="1:3" x14ac:dyDescent="0.35">
      <c r="A9" s="4">
        <v>107</v>
      </c>
      <c r="B9" t="s">
        <v>14</v>
      </c>
      <c r="C9" s="3">
        <v>2.41</v>
      </c>
    </row>
    <row r="10" spans="1:3" x14ac:dyDescent="0.35">
      <c r="A10" s="4">
        <v>108</v>
      </c>
      <c r="B10" t="s">
        <v>12</v>
      </c>
      <c r="C10" s="3">
        <v>0.49</v>
      </c>
    </row>
    <row r="11" spans="1:3" x14ac:dyDescent="0.35">
      <c r="A11" s="4">
        <v>109</v>
      </c>
      <c r="B11" t="s">
        <v>13</v>
      </c>
      <c r="C11" s="3">
        <v>0.56999999999999995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BDD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Vaucluse</cp:lastModifiedBy>
  <dcterms:created xsi:type="dcterms:W3CDTF">2016-05-12T16:26:57Z</dcterms:created>
  <dcterms:modified xsi:type="dcterms:W3CDTF">2016-05-16T17:31:54Z</dcterms:modified>
</cp:coreProperties>
</file>