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13440" yWindow="3660" windowWidth="31320" windowHeight="24080" tabRatio="500" activeTab="1"/>
  </bookViews>
  <sheets>
    <sheet name="carnet" sheetId="1" r:id="rId1"/>
    <sheet name="analyse" sheetId="2" r:id="rId2"/>
    <sheet name="PTV" sheetId="3" r:id="rId3"/>
  </sheets>
  <definedNames>
    <definedName name="altstart">carnet!$G:$G</definedName>
    <definedName name="altstop">carnet!$I:$I</definedName>
    <definedName name="annee">carnet!$C:$C</definedName>
    <definedName name="deco">carnet!$F:$F</definedName>
    <definedName name="dist2011">carnet!$M$118:$M$133</definedName>
    <definedName name="dist2012">carnet!$M$176:$M$211</definedName>
    <definedName name="dist2013">carnet!$M$212:$M$239</definedName>
    <definedName name="distance">carnet!$M:$M</definedName>
    <definedName name="distot">carnet!$M:$M</definedName>
    <definedName name="duree">carnet!$J:$J</definedName>
    <definedName name="duree0813">carnet!$J$3:$J$239</definedName>
    <definedName name="duree2008">carnet!$J$3:$J$26</definedName>
    <definedName name="duree2009">carnet!$J$27:$J$76</definedName>
    <definedName name="duree2010">carnet!$J$77:$J$116</definedName>
    <definedName name="duree2011">carnet!$J$117:$J$175</definedName>
    <definedName name="duree2012">carnet!$J$176:$J$211</definedName>
    <definedName name="duree2013">carnet!$J$212:$J$239</definedName>
    <definedName name="gain">carnet!$K:$K</definedName>
    <definedName name="_xlnm.Print_Titles" localSheetId="0">carnet!$1:$2</definedName>
    <definedName name="montee">carnet!$E:$E</definedName>
    <definedName name="nbvol">carnet!$A:$A</definedName>
    <definedName name="score">carnet!$O:$O</definedName>
    <definedName name="site">carnet!$F:$F</definedName>
    <definedName name="totalvol">analyse!$K$2</definedName>
    <definedName name="voile">carnet!$D:$D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00" i="1" l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365" i="1"/>
  <c r="C77" i="2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K2" i="2"/>
  <c r="D77" i="2"/>
  <c r="C72" i="2"/>
  <c r="C71" i="2"/>
  <c r="D71" i="2"/>
  <c r="F48" i="2"/>
  <c r="G48" i="2"/>
  <c r="D48" i="2"/>
  <c r="C48" i="2"/>
  <c r="E48" i="2"/>
  <c r="D61" i="2"/>
  <c r="C61" i="2"/>
  <c r="E61" i="2"/>
  <c r="C70" i="2"/>
  <c r="K3" i="2"/>
  <c r="C367" i="1"/>
  <c r="C368" i="1"/>
  <c r="C369" i="1"/>
  <c r="C370" i="1"/>
  <c r="C37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B3" i="2"/>
  <c r="C3" i="2"/>
  <c r="D3" i="2"/>
  <c r="E3" i="2"/>
  <c r="G3" i="2"/>
  <c r="H3" i="2"/>
  <c r="I3" i="2"/>
  <c r="J3" i="2"/>
  <c r="F3" i="2"/>
  <c r="L3" i="2"/>
  <c r="C76" i="2"/>
  <c r="D76" i="2"/>
  <c r="C75" i="2"/>
  <c r="D75" i="2"/>
  <c r="C74" i="2"/>
  <c r="D74" i="2"/>
  <c r="D72" i="2"/>
  <c r="D70" i="2"/>
  <c r="C69" i="2"/>
  <c r="D69" i="2"/>
  <c r="C49" i="2"/>
  <c r="C47" i="2"/>
  <c r="C46" i="2"/>
  <c r="C45" i="2"/>
  <c r="C44" i="2"/>
  <c r="C43" i="2"/>
  <c r="C42" i="2"/>
  <c r="C41" i="2"/>
  <c r="C40" i="2"/>
  <c r="C39" i="2"/>
  <c r="C38" i="2"/>
  <c r="C37" i="2"/>
  <c r="C36" i="2"/>
  <c r="C25" i="2"/>
  <c r="C35" i="2"/>
  <c r="C34" i="2"/>
  <c r="C33" i="2"/>
  <c r="C30" i="2"/>
  <c r="C32" i="2"/>
  <c r="C31" i="2"/>
  <c r="C29" i="2"/>
  <c r="C28" i="2"/>
  <c r="C27" i="2"/>
  <c r="C26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D36" i="2"/>
  <c r="E36" i="2"/>
  <c r="F36" i="2"/>
  <c r="G36" i="2"/>
  <c r="D37" i="2"/>
  <c r="E37" i="2"/>
  <c r="F37" i="2"/>
  <c r="G37" i="2"/>
  <c r="D25" i="2"/>
  <c r="E25" i="2"/>
  <c r="F25" i="2"/>
  <c r="G25" i="2"/>
  <c r="E9" i="3"/>
  <c r="E308" i="1"/>
  <c r="I7" i="2"/>
  <c r="I6" i="2"/>
  <c r="I5" i="2"/>
  <c r="I4" i="2"/>
  <c r="I2" i="2"/>
  <c r="J2" i="2"/>
  <c r="I341" i="1"/>
  <c r="I342" i="1"/>
  <c r="G342" i="1"/>
  <c r="G341" i="1"/>
  <c r="K7" i="2"/>
  <c r="K6" i="2"/>
  <c r="K5" i="2"/>
  <c r="C52" i="2"/>
  <c r="C53" i="2"/>
  <c r="C54" i="2"/>
  <c r="C55" i="2"/>
  <c r="C56" i="2"/>
  <c r="C57" i="2"/>
  <c r="C58" i="2"/>
  <c r="C59" i="2"/>
  <c r="C60" i="2"/>
  <c r="C62" i="2"/>
  <c r="B51" i="2"/>
  <c r="A12" i="2"/>
  <c r="F38" i="2"/>
  <c r="G38" i="2"/>
  <c r="D38" i="2"/>
  <c r="E38" i="2"/>
  <c r="F43" i="2"/>
  <c r="G43" i="2"/>
  <c r="F47" i="2"/>
  <c r="G47" i="2"/>
  <c r="D47" i="2"/>
  <c r="E47" i="2"/>
  <c r="F34" i="2"/>
  <c r="G34" i="2"/>
  <c r="D34" i="2"/>
  <c r="E34" i="2"/>
  <c r="F40" i="2"/>
  <c r="G40" i="2"/>
  <c r="D40" i="2"/>
  <c r="E40" i="2"/>
  <c r="F29" i="2"/>
  <c r="G29" i="2"/>
  <c r="D29" i="2"/>
  <c r="E29" i="2"/>
  <c r="F39" i="2"/>
  <c r="G39" i="2"/>
  <c r="D39" i="2"/>
  <c r="E39" i="2"/>
  <c r="F35" i="2"/>
  <c r="G35" i="2"/>
  <c r="D35" i="2"/>
  <c r="E35" i="2"/>
  <c r="F14" i="2"/>
  <c r="G14" i="2"/>
  <c r="F58" i="2"/>
  <c r="G58" i="2"/>
  <c r="D58" i="2"/>
  <c r="E58" i="2"/>
  <c r="F41" i="2"/>
  <c r="G41" i="2"/>
  <c r="D41" i="2"/>
  <c r="E41" i="2"/>
  <c r="H7" i="2"/>
  <c r="H6" i="2"/>
  <c r="H5" i="2"/>
  <c r="H4" i="2"/>
  <c r="H2" i="2"/>
  <c r="F59" i="2"/>
  <c r="G59" i="2"/>
  <c r="D59" i="2"/>
  <c r="E59" i="2"/>
  <c r="G50" i="2"/>
  <c r="F53" i="2"/>
  <c r="G53" i="2"/>
  <c r="D53" i="2"/>
  <c r="E53" i="2"/>
  <c r="F55" i="2"/>
  <c r="G55" i="2"/>
  <c r="D55" i="2"/>
  <c r="E55" i="2"/>
  <c r="F60" i="2"/>
  <c r="G60" i="2"/>
  <c r="D60" i="2"/>
  <c r="E60" i="2"/>
  <c r="F45" i="2"/>
  <c r="G45" i="2"/>
  <c r="D45" i="2"/>
  <c r="E45" i="2"/>
  <c r="F1" i="3"/>
  <c r="E1" i="3"/>
  <c r="F7" i="2"/>
  <c r="G7" i="2"/>
  <c r="J7" i="2"/>
  <c r="C67" i="2"/>
  <c r="C66" i="2"/>
  <c r="J6" i="2"/>
  <c r="G6" i="2"/>
  <c r="F6" i="2"/>
  <c r="E6" i="2"/>
  <c r="D28" i="2"/>
  <c r="E28" i="2"/>
  <c r="F28" i="2"/>
  <c r="G28" i="2"/>
  <c r="F62" i="2"/>
  <c r="G62" i="2"/>
  <c r="F57" i="2"/>
  <c r="G57" i="2"/>
  <c r="F56" i="2"/>
  <c r="G56" i="2"/>
  <c r="F54" i="2"/>
  <c r="G54" i="2"/>
  <c r="F52" i="2"/>
  <c r="G52" i="2"/>
  <c r="D62" i="2"/>
  <c r="E62" i="2"/>
  <c r="D57" i="2"/>
  <c r="E57" i="2"/>
  <c r="D56" i="2"/>
  <c r="E56" i="2"/>
  <c r="D54" i="2"/>
  <c r="E54" i="2"/>
  <c r="D52" i="2"/>
  <c r="E52" i="2"/>
  <c r="F49" i="2"/>
  <c r="G49" i="2"/>
  <c r="F46" i="2"/>
  <c r="G46" i="2"/>
  <c r="F44" i="2"/>
  <c r="G44" i="2"/>
  <c r="F42" i="2"/>
  <c r="G42" i="2"/>
  <c r="F24" i="2"/>
  <c r="G24" i="2"/>
  <c r="F33" i="2"/>
  <c r="G33" i="2"/>
  <c r="F30" i="2"/>
  <c r="G30" i="2"/>
  <c r="F32" i="2"/>
  <c r="G32" i="2"/>
  <c r="F31" i="2"/>
  <c r="G31" i="2"/>
  <c r="F27" i="2"/>
  <c r="G27" i="2"/>
  <c r="F26" i="2"/>
  <c r="G26" i="2"/>
  <c r="F23" i="2"/>
  <c r="G23" i="2"/>
  <c r="F22" i="2"/>
  <c r="G22" i="2"/>
  <c r="F21" i="2"/>
  <c r="G21" i="2"/>
  <c r="F20" i="2"/>
  <c r="G20" i="2"/>
  <c r="F19" i="2"/>
  <c r="G19" i="2"/>
  <c r="F18" i="2"/>
  <c r="G18" i="2"/>
  <c r="F17" i="2"/>
  <c r="G17" i="2"/>
  <c r="F16" i="2"/>
  <c r="G16" i="2"/>
  <c r="F13" i="2"/>
  <c r="G13" i="2"/>
  <c r="F12" i="2"/>
  <c r="G12" i="2"/>
  <c r="F11" i="2"/>
  <c r="G11" i="2"/>
  <c r="F15" i="2"/>
  <c r="G15" i="2"/>
  <c r="D49" i="2"/>
  <c r="E49" i="2"/>
  <c r="D46" i="2"/>
  <c r="E46" i="2"/>
  <c r="D44" i="2"/>
  <c r="E44" i="2"/>
  <c r="D43" i="2"/>
  <c r="E43" i="2"/>
  <c r="D42" i="2"/>
  <c r="E42" i="2"/>
  <c r="D24" i="2"/>
  <c r="E24" i="2"/>
  <c r="D33" i="2"/>
  <c r="E33" i="2"/>
  <c r="D30" i="2"/>
  <c r="E30" i="2"/>
  <c r="D32" i="2"/>
  <c r="E32" i="2"/>
  <c r="D31" i="2"/>
  <c r="E31" i="2"/>
  <c r="D27" i="2"/>
  <c r="E27" i="2"/>
  <c r="D26" i="2"/>
  <c r="E26" i="2"/>
  <c r="D23" i="2"/>
  <c r="E23" i="2"/>
  <c r="D22" i="2"/>
  <c r="E22" i="2"/>
  <c r="D21" i="2"/>
  <c r="E21" i="2"/>
  <c r="D20" i="2"/>
  <c r="E20" i="2"/>
  <c r="D19" i="2"/>
  <c r="E19" i="2"/>
  <c r="D18" i="2"/>
  <c r="E18" i="2"/>
  <c r="D17" i="2"/>
  <c r="E17" i="2"/>
  <c r="D16" i="2"/>
  <c r="E16" i="2"/>
  <c r="D15" i="2"/>
  <c r="E15" i="2"/>
  <c r="D14" i="2"/>
  <c r="E14" i="2"/>
  <c r="D13" i="2"/>
  <c r="E13" i="2"/>
  <c r="D12" i="2"/>
  <c r="E12" i="2"/>
  <c r="D11" i="2"/>
  <c r="E11" i="2"/>
  <c r="B5" i="2"/>
  <c r="C5" i="2"/>
  <c r="D5" i="2"/>
  <c r="E5" i="2"/>
  <c r="F5" i="2"/>
  <c r="G5" i="2"/>
  <c r="J5" i="2"/>
  <c r="L5" i="2"/>
  <c r="B2" i="2"/>
  <c r="C2" i="2"/>
  <c r="D2" i="2"/>
  <c r="E2" i="2"/>
  <c r="F2" i="2"/>
  <c r="G2" i="2"/>
  <c r="L2" i="2"/>
  <c r="C64" i="2"/>
  <c r="C65" i="2"/>
  <c r="B10" i="2"/>
  <c r="K4" i="2"/>
  <c r="J4" i="2"/>
  <c r="G4" i="2"/>
  <c r="F4" i="2"/>
  <c r="E4" i="2"/>
  <c r="D4" i="2"/>
  <c r="C4" i="2"/>
  <c r="B4" i="2"/>
</calcChain>
</file>

<file path=xl/comments1.xml><?xml version="1.0" encoding="utf-8"?>
<comments xmlns="http://schemas.openxmlformats.org/spreadsheetml/2006/main">
  <authors>
    <author>Vincent Gentizon</author>
  </authors>
  <commentList>
    <comment ref="A8" authorId="0">
      <text>
        <r>
          <rPr>
            <b/>
            <sz val="9"/>
            <color indexed="81"/>
            <rFont val="Calibri"/>
            <family val="2"/>
          </rPr>
          <t xml:space="preserve">somme 6 meilleurs vols
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<sst xmlns="http://schemas.openxmlformats.org/spreadsheetml/2006/main" count="1595" uniqueCount="550">
  <si>
    <t>N° vol</t>
    <phoneticPr fontId="0" type="noConversion"/>
  </si>
  <si>
    <t>Date</t>
    <phoneticPr fontId="0" type="noConversion"/>
  </si>
  <si>
    <t>Aile</t>
    <phoneticPr fontId="0" type="noConversion"/>
  </si>
  <si>
    <t>Décollage</t>
    <phoneticPr fontId="0" type="noConversion"/>
  </si>
  <si>
    <t>Atterissage</t>
    <phoneticPr fontId="0" type="noConversion"/>
  </si>
  <si>
    <t>durée</t>
    <phoneticPr fontId="0" type="noConversion"/>
  </si>
  <si>
    <t>distance</t>
    <phoneticPr fontId="0" type="noConversion"/>
  </si>
  <si>
    <t>observations</t>
    <phoneticPr fontId="0" type="noConversion"/>
  </si>
  <si>
    <t>Mojo 2s</t>
    <phoneticPr fontId="0" type="noConversion"/>
  </si>
  <si>
    <t>Berneuse</t>
    <phoneticPr fontId="0" type="noConversion"/>
  </si>
  <si>
    <t>Leysin</t>
    <phoneticPr fontId="0" type="noConversion"/>
  </si>
  <si>
    <t>Premier vol, magique</t>
  </si>
  <si>
    <t>Mojo 2s</t>
    <phoneticPr fontId="0" type="noConversion"/>
  </si>
  <si>
    <t>Leysin</t>
    <phoneticPr fontId="0" type="noConversion"/>
  </si>
  <si>
    <t>Pousse tes "A" !</t>
    <phoneticPr fontId="0" type="noConversion"/>
  </si>
  <si>
    <t>mains en arrière… atterro seul nickel !</t>
    <phoneticPr fontId="0" type="noConversion"/>
  </si>
  <si>
    <t>ne pas s'arretter au déco…</t>
    <phoneticPr fontId="0" type="noConversion"/>
  </si>
  <si>
    <t>volte main gauche, destruction à gauche</t>
    <phoneticPr fontId="0" type="noConversion"/>
  </si>
  <si>
    <t>Prafandaz</t>
    <phoneticPr fontId="0" type="noConversion"/>
  </si>
  <si>
    <t>joli coucher de soleil !</t>
    <phoneticPr fontId="0" type="noConversion"/>
  </si>
  <si>
    <t>Bolero III</t>
    <phoneticPr fontId="0" type="noConversion"/>
  </si>
  <si>
    <t>Sonchaux</t>
    <phoneticPr fontId="0" type="noConversion"/>
  </si>
  <si>
    <t>Rennaz</t>
    <phoneticPr fontId="0" type="noConversion"/>
  </si>
  <si>
    <t>déco ok. Quelques turbulences, atterro un peu court</t>
    <phoneticPr fontId="0" type="noConversion"/>
  </si>
  <si>
    <t>déco ok. Atterro un peu long… !</t>
    <phoneticPr fontId="0" type="noConversion"/>
  </si>
  <si>
    <t>Diablerets</t>
    <phoneticPr fontId="0" type="noConversion"/>
  </si>
  <si>
    <t>attention roulis a l'aterro</t>
    <phoneticPr fontId="0" type="noConversion"/>
  </si>
  <si>
    <t>c'est mieux !</t>
    <phoneticPr fontId="0" type="noConversion"/>
  </si>
  <si>
    <t>Sonchaux</t>
  </si>
  <si>
    <t>Rennaz</t>
  </si>
  <si>
    <t>laisser plus plonger la voile pour 360</t>
    <phoneticPr fontId="0" type="noConversion"/>
  </si>
  <si>
    <t>posé seul !</t>
    <phoneticPr fontId="0" type="noConversion"/>
  </si>
  <si>
    <t>premier "8" ok</t>
    <phoneticPr fontId="0" type="noConversion"/>
  </si>
  <si>
    <t>aterro un peu long</t>
    <phoneticPr fontId="0" type="noConversion"/>
  </si>
  <si>
    <t>roulis a l'aterro !</t>
    <phoneticPr fontId="0" type="noConversion"/>
  </si>
  <si>
    <t>atterissage seul ok</t>
    <phoneticPr fontId="0" type="noConversion"/>
  </si>
  <si>
    <t>Marnex</t>
    <phoneticPr fontId="0" type="noConversion"/>
  </si>
  <si>
    <t>Diablerets</t>
    <phoneticPr fontId="0" type="noConversion"/>
  </si>
  <si>
    <t>oreilles ok, 1/4 tour ok</t>
    <phoneticPr fontId="0" type="noConversion"/>
  </si>
  <si>
    <t>Marnex</t>
  </si>
  <si>
    <t>Sonchaux</t>
    <phoneticPr fontId="0" type="noConversion"/>
  </si>
  <si>
    <t>Rennaz</t>
    <phoneticPr fontId="0" type="noConversion"/>
  </si>
  <si>
    <t>aterrissage aux oreilles</t>
    <phoneticPr fontId="0" type="noConversion"/>
  </si>
  <si>
    <t>Mojo 2s</t>
  </si>
  <si>
    <t>approche aux "C"</t>
    <phoneticPr fontId="0" type="noConversion"/>
  </si>
  <si>
    <t>cible ok</t>
    <phoneticPr fontId="0" type="noConversion"/>
  </si>
  <si>
    <t>360 meilleurs</t>
    <phoneticPr fontId="0" type="noConversion"/>
  </si>
  <si>
    <t>Pas de Membrez</t>
  </si>
  <si>
    <t>Botyre</t>
    <phoneticPr fontId="0" type="noConversion"/>
  </si>
  <si>
    <t>pousse tes "A" !</t>
    <phoneticPr fontId="0" type="noConversion"/>
  </si>
  <si>
    <t>Pas de Membrez</t>
    <phoneticPr fontId="0" type="noConversion"/>
  </si>
  <si>
    <t>cible ok</t>
    <phoneticPr fontId="0" type="noConversion"/>
  </si>
  <si>
    <t xml:space="preserve">magnifique vol. coucher de soleil </t>
    <phoneticPr fontId="0" type="noConversion"/>
  </si>
  <si>
    <t>Mont-Gros</t>
    <phoneticPr fontId="0" type="noConversion"/>
  </si>
  <si>
    <t>Roquebrune</t>
  </si>
  <si>
    <t>de retour à Monaco !</t>
    <phoneticPr fontId="0" type="noConversion"/>
  </si>
  <si>
    <t>belle volte</t>
    <phoneticPr fontId="0" type="noConversion"/>
  </si>
  <si>
    <t>presque trop chaud…</t>
    <phoneticPr fontId="0" type="noConversion"/>
  </si>
  <si>
    <t>premiers thermiques</t>
    <phoneticPr fontId="0" type="noConversion"/>
  </si>
  <si>
    <t>face au vent ! Sur la plage aussi…</t>
    <phoneticPr fontId="0" type="noConversion"/>
  </si>
  <si>
    <t>Berneuse</t>
  </si>
  <si>
    <t>cible ok</t>
    <phoneticPr fontId="0" type="noConversion"/>
  </si>
  <si>
    <t>déco tout seul comme un grand</t>
    <phoneticPr fontId="0" type="noConversion"/>
  </si>
  <si>
    <t>rappel oreilles ok</t>
    <phoneticPr fontId="0" type="noConversion"/>
  </si>
  <si>
    <t>3h de vol !!! Trop beau ! Rochers de naye, plafond 2100m</t>
    <phoneticPr fontId="0" type="noConversion"/>
  </si>
  <si>
    <t>Mauborget</t>
    <phoneticPr fontId="0" type="noConversion"/>
  </si>
  <si>
    <t>Fontaine</t>
    <phoneticPr fontId="0" type="noConversion"/>
  </si>
  <si>
    <t>aterro pas top</t>
    <phoneticPr fontId="0" type="noConversion"/>
  </si>
  <si>
    <t>joli vol et vue incroyable</t>
    <phoneticPr fontId="0" type="noConversion"/>
  </si>
  <si>
    <t>nothing special</t>
    <phoneticPr fontId="0" type="noConversion"/>
  </si>
  <si>
    <t>cible ok avec 20km/h vent</t>
    <phoneticPr fontId="0" type="noConversion"/>
  </si>
  <si>
    <t>exercices exa ok</t>
    <phoneticPr fontId="0" type="noConversion"/>
  </si>
  <si>
    <t>360 maintenus, plus constants !</t>
    <phoneticPr fontId="0" type="noConversion"/>
  </si>
  <si>
    <t>360° ok</t>
    <phoneticPr fontId="0" type="noConversion"/>
  </si>
  <si>
    <t xml:space="preserve">une bière pour les priorités… une ! Mais joli vol </t>
    <phoneticPr fontId="0" type="noConversion"/>
  </si>
  <si>
    <t>exa ok</t>
    <phoneticPr fontId="0" type="noConversion"/>
  </si>
  <si>
    <t>exa ok</t>
    <phoneticPr fontId="0" type="noConversion"/>
  </si>
  <si>
    <t>360 ok</t>
    <phoneticPr fontId="0" type="noConversion"/>
  </si>
  <si>
    <t>1er deco face ok</t>
    <phoneticPr fontId="0" type="noConversion"/>
  </si>
  <si>
    <t>360 maintenus, yes !</t>
    <phoneticPr fontId="0" type="noConversion"/>
  </si>
  <si>
    <t>aterro pourri, 360 ok</t>
    <phoneticPr fontId="0" type="noConversion"/>
  </si>
  <si>
    <t>cible ok, 360 ok</t>
    <phoneticPr fontId="0" type="noConversion"/>
  </si>
  <si>
    <t>cible ok, 360 ok, exa ok</t>
    <phoneticPr fontId="0" type="noConversion"/>
  </si>
  <si>
    <t>cible ok</t>
    <phoneticPr fontId="0" type="noConversion"/>
  </si>
  <si>
    <t>cible ok, jolis thermiques</t>
    <phoneticPr fontId="0" type="noConversion"/>
  </si>
  <si>
    <t>Charmey</t>
    <phoneticPr fontId="0" type="noConversion"/>
  </si>
  <si>
    <t>joli site ! Mini thermiques</t>
    <phoneticPr fontId="0" type="noConversion"/>
  </si>
  <si>
    <t>atterissage en pente ok</t>
    <phoneticPr fontId="0" type="noConversion"/>
  </si>
  <si>
    <t>magnifique journée ! A refaire</t>
    <phoneticPr fontId="0" type="noConversion"/>
  </si>
  <si>
    <t>le radeau, le radeau, ouaaaaai !</t>
    <phoneticPr fontId="0" type="noConversion"/>
  </si>
  <si>
    <t>joli vol calme du matin…</t>
    <phoneticPr fontId="0" type="noConversion"/>
  </si>
  <si>
    <t>vol sympa, 360 ok</t>
    <phoneticPr fontId="0" type="noConversion"/>
  </si>
  <si>
    <t>Jaman</t>
    <phoneticPr fontId="0" type="noConversion"/>
  </si>
  <si>
    <t>premier jaman… 2h30.. Plafond 2150, superbe !</t>
    <phoneticPr fontId="0" type="noConversion"/>
  </si>
  <si>
    <t>bise…</t>
    <phoneticPr fontId="0" type="noConversion"/>
  </si>
  <si>
    <t>Sorebois</t>
    <phoneticPr fontId="0" type="noConversion"/>
  </si>
  <si>
    <t>Zinal</t>
    <phoneticPr fontId="0" type="noConversion"/>
  </si>
  <si>
    <t>premier vol d'été à Zinal</t>
    <phoneticPr fontId="0" type="noConversion"/>
  </si>
  <si>
    <t>Sorebois</t>
    <phoneticPr fontId="0" type="noConversion"/>
  </si>
  <si>
    <t>Sorebois</t>
    <phoneticPr fontId="0" type="noConversion"/>
  </si>
  <si>
    <t>déco face, cible ok</t>
    <phoneticPr fontId="0" type="noConversion"/>
  </si>
  <si>
    <t>Tsarmetta</t>
    <phoneticPr fontId="0" type="noConversion"/>
  </si>
  <si>
    <t>premier aterro bourrin !</t>
    <phoneticPr fontId="0" type="noConversion"/>
  </si>
  <si>
    <t>magnifique slalom nuages</t>
    <phoneticPr fontId="0" type="noConversion"/>
  </si>
  <si>
    <t>vive les vvacances</t>
    <phoneticPr fontId="0" type="noConversion"/>
  </si>
  <si>
    <t>assez turbulent</t>
    <phoneticPr fontId="0" type="noConversion"/>
  </si>
  <si>
    <t>sonchaux, c'est beau</t>
    <phoneticPr fontId="0" type="noConversion"/>
  </si>
  <si>
    <t>les ailes du léman, c'estn dément !</t>
    <phoneticPr fontId="0" type="noConversion"/>
  </si>
  <si>
    <t>coble ok</t>
    <phoneticPr fontId="0" type="noConversion"/>
  </si>
  <si>
    <t>Berneuse</t>
    <phoneticPr fontId="0" type="noConversion"/>
  </si>
  <si>
    <t>Leysin</t>
    <phoneticPr fontId="0" type="noConversion"/>
  </si>
  <si>
    <t>joli vol de reprise</t>
    <phoneticPr fontId="0" type="noConversion"/>
  </si>
  <si>
    <t>nœud dans une poulie… mais ok !</t>
    <phoneticPr fontId="0" type="noConversion"/>
  </si>
  <si>
    <t>Ruinettes</t>
    <phoneticPr fontId="0" type="noConversion"/>
  </si>
  <si>
    <t>le châble</t>
    <phoneticPr fontId="0" type="noConversion"/>
  </si>
  <si>
    <t xml:space="preserve">merci jérôme </t>
    <phoneticPr fontId="0" type="noConversion"/>
  </si>
  <si>
    <t>Mojo 2s</t>
    <phoneticPr fontId="0" type="noConversion"/>
  </si>
  <si>
    <t>Jaman</t>
    <phoneticPr fontId="0" type="noConversion"/>
  </si>
  <si>
    <t>Rennaz</t>
    <phoneticPr fontId="0" type="noConversion"/>
  </si>
  <si>
    <t>thermique sympa</t>
    <phoneticPr fontId="0" type="noConversion"/>
  </si>
  <si>
    <t>let's twist again !</t>
    <phoneticPr fontId="0" type="noConversion"/>
  </si>
  <si>
    <t>Caux</t>
    <phoneticPr fontId="0" type="noConversion"/>
  </si>
  <si>
    <t>Radeau</t>
    <phoneticPr fontId="0" type="noConversion"/>
  </si>
  <si>
    <t xml:space="preserve">3 à -1 </t>
    <phoneticPr fontId="0" type="noConversion"/>
  </si>
  <si>
    <t>dernier vol avant exa</t>
    <phoneticPr fontId="0" type="noConversion"/>
  </si>
  <si>
    <t>Mayen</t>
    <phoneticPr fontId="0" type="noConversion"/>
  </si>
  <si>
    <t>Vionnaz</t>
    <phoneticPr fontId="0" type="noConversion"/>
  </si>
  <si>
    <t>vol exa 1, ok !</t>
    <phoneticPr fontId="0" type="noConversion"/>
  </si>
  <si>
    <t>vol exa 2, ok !</t>
    <phoneticPr fontId="0" type="noConversion"/>
  </si>
  <si>
    <t>premier vol breveté</t>
    <phoneticPr fontId="0" type="noConversion"/>
  </si>
  <si>
    <t>thermiques du matin, c'est bien !</t>
    <phoneticPr fontId="0" type="noConversion"/>
  </si>
  <si>
    <t>pouf</t>
    <phoneticPr fontId="0" type="noConversion"/>
  </si>
  <si>
    <t>replouf…</t>
    <phoneticPr fontId="0" type="noConversion"/>
  </si>
  <si>
    <t>Mojo 2s</t>
    <phoneticPr fontId="0" type="noConversion"/>
  </si>
  <si>
    <t>Sonchaux</t>
    <phoneticPr fontId="0" type="noConversion"/>
  </si>
  <si>
    <t>Rennaz</t>
    <phoneticPr fontId="0" type="noConversion"/>
  </si>
  <si>
    <t>conditions space… choisi le mauvais coté… plouf…</t>
    <phoneticPr fontId="0" type="noConversion"/>
  </si>
  <si>
    <t>Vounetz</t>
    <phoneticPr fontId="0" type="noConversion"/>
  </si>
  <si>
    <t>Rennaz</t>
    <phoneticPr fontId="0" type="noConversion"/>
  </si>
  <si>
    <t>petit vol du matin</t>
    <phoneticPr fontId="0" type="noConversion"/>
  </si>
  <si>
    <t>Jaman</t>
    <phoneticPr fontId="0" type="noConversion"/>
  </si>
  <si>
    <t>nice flight ! =) toujours aussi beau jaman</t>
    <phoneticPr fontId="0" type="noConversion"/>
  </si>
  <si>
    <t>petits thermiques d'automne</t>
  </si>
  <si>
    <t>plouf</t>
  </si>
  <si>
    <t>ca c'est du mini vol !</t>
  </si>
  <si>
    <t>mais on a presque échappé au foehn...</t>
  </si>
  <si>
    <t>super tassage du déco !</t>
  </si>
  <si>
    <t>Leysin</t>
  </si>
  <si>
    <t>brrrr… -11°C</t>
  </si>
  <si>
    <t>plouf, et plouf les chaussures…</t>
  </si>
  <si>
    <t>Charmey</t>
    <phoneticPr fontId="0" type="noConversion"/>
  </si>
  <si>
    <t>bise, mais ca passe !.. -10°C</t>
  </si>
  <si>
    <t>Yvorne</t>
  </si>
  <si>
    <t>Une première ! Ca fait plaisir ! Montée épique</t>
  </si>
  <si>
    <t>premier vol 2011 ! Soleil, presque trop chaud ;-)</t>
  </si>
  <si>
    <t>Aigle</t>
  </si>
  <si>
    <t>On remet ca ! Magnifique dominique et dominique au déco, bb thermik</t>
  </si>
  <si>
    <t>le vol de trop de la journée… à oublier, aterri à la patinoire</t>
  </si>
  <si>
    <t>C'est l'été en janvier !</t>
  </si>
  <si>
    <t>Ruinettes</t>
  </si>
  <si>
    <t>le châble</t>
  </si>
  <si>
    <t>2200 m de gain, -10°C, posé aux attelas, max 3169m</t>
  </si>
  <si>
    <t>max 2800, vol en amoureux, magnifique journée ! descendu car trop froid</t>
  </si>
  <si>
    <t>petit vol, rien a droite…mais comme thermique comme vol 114</t>
  </si>
  <si>
    <t>joli face au déco, double inversion un peu bizarre, mais joli quand meme</t>
  </si>
  <si>
    <t>petit ploufs, bébé thermique, un con reste en l'air</t>
  </si>
  <si>
    <t>ca commence a tenir</t>
  </si>
  <si>
    <t>mauvaise option ! Dommage… mais 2300 au dessus de la berneuse</t>
  </si>
  <si>
    <t>Attelas</t>
  </si>
  <si>
    <t>gratouilllé en direction de mauvoisin… trop tot</t>
  </si>
  <si>
    <t>et deux FA/18, 2 ! Salut cédric ! Magnifique vol. attelas ruinettes pierre avoi chable !</t>
  </si>
  <si>
    <t>petit vol pas encore assez thermique, mais sympathique. Vent d'ouest aide pas à leysin</t>
  </si>
  <si>
    <t>Rennaz - foot</t>
  </si>
  <si>
    <t>joli vol ! Merci thierry de m'avoir ouvert la voie, fallait gratter mais ca passe</t>
  </si>
  <si>
    <t>nbr vols</t>
  </si>
  <si>
    <t>durée</t>
  </si>
  <si>
    <t>moyenne</t>
  </si>
  <si>
    <t>PAR SITE</t>
  </si>
  <si>
    <t>Mauborget</t>
  </si>
  <si>
    <t>Mont-Gros</t>
  </si>
  <si>
    <t>Jaman</t>
  </si>
  <si>
    <t>Charmey</t>
  </si>
  <si>
    <t>Sorebois</t>
  </si>
  <si>
    <t>Diablerets</t>
  </si>
  <si>
    <t>Mayen</t>
  </si>
  <si>
    <t>Vounetz</t>
  </si>
  <si>
    <t>Caux</t>
  </si>
  <si>
    <t>Tsarmetta</t>
  </si>
  <si>
    <t>fai-t</t>
  </si>
  <si>
    <t>flat-t</t>
  </si>
  <si>
    <t>ff</t>
  </si>
  <si>
    <t>Premier vol de la journée, on gratte un peu.. Mais pas top</t>
  </si>
  <si>
    <t>joli vol au dessus de la berneuse !</t>
  </si>
  <si>
    <t>bizarre… très bizarre… -4m/s pendant 30 secondes.. On se casse !</t>
  </si>
  <si>
    <t>leysin</t>
  </si>
  <si>
    <t>joli vent a l'aterro ! gonflages avec nadi pendant 1h</t>
  </si>
  <si>
    <t>plaisir de revoler avec le chef ! Thermique tranquille mais bizarre.</t>
  </si>
  <si>
    <t>le vent rentre sur, les thermiques sont pas assez forts</t>
  </si>
  <si>
    <t>Fontaine</t>
  </si>
  <si>
    <t>Bonjour au Vista Palace !</t>
  </si>
  <si>
    <t>l'Agaisen</t>
  </si>
  <si>
    <t>Le pigeonnier</t>
  </si>
  <si>
    <t>Sonchaux</t>
    <phoneticPr fontId="1" type="noConversion"/>
  </si>
  <si>
    <t>Rennaz</t>
    <phoneticPr fontId="1" type="noConversion"/>
  </si>
  <si>
    <t>Trop cool cette voile ! Plongé en 360 assez violent.</t>
  </si>
  <si>
    <t>et pourtant, ca vole !</t>
  </si>
  <si>
    <t>pas top, mais ca a quand même volé.</t>
  </si>
  <si>
    <t>patience, steack, et ca vole .</t>
  </si>
  <si>
    <t>Back in monaco.</t>
  </si>
  <si>
    <t>toujours aussi beau</t>
  </si>
  <si>
    <t>Joli site. Soaring sympa.</t>
  </si>
  <si>
    <t>trop cool :)</t>
  </si>
  <si>
    <t>cette fois ca tient ! Sonchaux - Cape au moine, jolis thermique, joujou avec les nuages</t>
  </si>
  <si>
    <t>direction pasta &amp; basta !</t>
  </si>
  <si>
    <t>2h de vol, plafond a 2372, 1200m de gain. Survol de planeur.</t>
  </si>
  <si>
    <t xml:space="preserve">vol en // avec vanessa </t>
  </si>
  <si>
    <t>nettoyage de sonchaux ! Peinture refaite, nœud frind gauche</t>
  </si>
  <si>
    <t>il pleut un peu au déco, mais ca vole !</t>
  </si>
  <si>
    <t>Versegères</t>
  </si>
  <si>
    <t>un peu optimiste le bonhomme… mais y a plein de vachages, c'est génial !</t>
  </si>
  <si>
    <t xml:space="preserve">joli vol ! On se retrouve devant le Larzay avec Marc </t>
  </si>
  <si>
    <t>replouf</t>
  </si>
  <si>
    <t>bas de plafond ! Boulets de canons. Sonchaux, caux jaman sonchaux falaise d'en face sonchaux.</t>
  </si>
  <si>
    <t xml:space="preserve">le plus beau vol de la journée ! </t>
  </si>
  <si>
    <t>plafond bas, parti sur la carrière, retour sur sonchaux, mais trop contré au dernier moment. -6m/s ca tue un retour !</t>
  </si>
  <si>
    <t>Villeneuve</t>
  </si>
  <si>
    <t>Lac</t>
  </si>
  <si>
    <t>SIV &gt; amorces vrille, wingover</t>
  </si>
  <si>
    <t>SIV &gt; amorces, vrille</t>
  </si>
  <si>
    <t>SIV  &gt; decrochage, quasi SAT</t>
  </si>
  <si>
    <t>séchage de voile !</t>
  </si>
  <si>
    <t>biplace xavier &amp; jean-luc</t>
  </si>
  <si>
    <t>traversé la vallée, cap hotel weisshorn, mais trop contré</t>
  </si>
  <si>
    <t>Zinal</t>
  </si>
  <si>
    <t>jolie montée à pied mais chaud ! Vol assez turbulent, thermiques cassés. Bye Bye !</t>
  </si>
  <si>
    <t>plouf… ca sera pous la prochaine fois !</t>
  </si>
  <si>
    <t>petits thermique cassés par inversions… on tourne avec Polochon.. Mais non…</t>
  </si>
  <si>
    <t>sympathique de revenir dans le coin</t>
  </si>
  <si>
    <t>2 minutes de gagnées… saucisses pour fêter ca !</t>
  </si>
  <si>
    <t xml:space="preserve">MDR… test de matos, vent de travers mais ca décolle bien, Yvan intervient… posé 30m au dessous dans la M… </t>
  </si>
  <si>
    <t xml:space="preserve">  </t>
  </si>
  <si>
    <t>Val d'illiez</t>
  </si>
  <si>
    <t>Val d'Illiez</t>
  </si>
  <si>
    <t>-</t>
  </si>
  <si>
    <t>biplace Patrick</t>
  </si>
  <si>
    <t>biplace Valérie</t>
  </si>
  <si>
    <t>gratouille gratouille !</t>
  </si>
  <si>
    <t>opening 2012</t>
  </si>
  <si>
    <t>vanessa revole !</t>
  </si>
  <si>
    <t>inversion a 1450</t>
  </si>
  <si>
    <t>descendu juste avant que l'inversion soit percée, dommage.</t>
  </si>
  <si>
    <t>Crêt du Midi</t>
  </si>
  <si>
    <t>Yeah ! Premier cross, et avec Vanessa en plus ! Top !</t>
  </si>
  <si>
    <t>nœud-nœud…</t>
  </si>
  <si>
    <t>On s'est touchés le bout avec Cyril+1…</t>
  </si>
  <si>
    <t>Bise et vaudaire, repris 150m a l'aterro</t>
  </si>
  <si>
    <t>Réchy</t>
  </si>
  <si>
    <t>Chalais</t>
  </si>
  <si>
    <t>Après la grimpe, ca passe ! Le vent rentrait pas mal quand même.</t>
  </si>
  <si>
    <t>trop de nuages, ca tient pas. Dommage, retour a l'electro de paléo !</t>
  </si>
  <si>
    <t>Vol 100% ! Ca bouge pas mal, altitude max 1770.</t>
  </si>
  <si>
    <t>ca péclotte !</t>
  </si>
  <si>
    <t>plouf ! Après 2h d'attente pour monter</t>
  </si>
  <si>
    <t>impossible de passer ce foutu col, y a du nord qui rentre, je rentre aussi…</t>
  </si>
  <si>
    <t>on va attendre un peu, passages nuageux en altitude</t>
  </si>
  <si>
    <t>Yes ! Premier survol de Grandvillars, belle remontée à 2200 à GV. La prochaine fois je prend les gants</t>
  </si>
  <si>
    <t>pas réussi à crocher à Soladier. Dommage, ceux qui sont passés ont pu presque aller a thun. Retour à jaman</t>
  </si>
  <si>
    <t>distance</t>
  </si>
  <si>
    <t>TOTAL</t>
  </si>
  <si>
    <t>il fallait se battre ! Cette fois ça a croché. Confirmation de Charmey. YES !</t>
  </si>
  <si>
    <t>hum… bref. voilà.</t>
  </si>
  <si>
    <t>250m. de montée à pied, vive le matos léger……</t>
  </si>
  <si>
    <t>460m. de montée, ça use, ça use ! Bonne option de viser la crête, ca a tenu un peu. En face, rien !</t>
  </si>
  <si>
    <t>vol du matin… vol du matin !</t>
  </si>
  <si>
    <t>vol du matin, encore…</t>
  </si>
  <si>
    <t>Joli survol de la tour d'aï. Gros nuage au dessus, je rejoint audrey à l'aterro</t>
  </si>
  <si>
    <t>Petits Esserts</t>
  </si>
  <si>
    <t>200 ! Ca valait bien un vachage en ordre avec Audrey… on aura bien marché ! 2650 au dessus de la berneuse,Merci l'armailli !</t>
  </si>
  <si>
    <t>Les Craux</t>
  </si>
  <si>
    <t>sorte de double inversion, passé sous 1500m, ca remontait a 1500, sans pouvoir repasser...</t>
  </si>
  <si>
    <t>posé radada à châtel-st-denis, pour rejoindre vanessa à la sortie d'autoroute.</t>
  </si>
  <si>
    <t>raté le train pour 5 minutes, objectif hopital de montreux, via caux railstation</t>
  </si>
  <si>
    <t>Savoleyres</t>
  </si>
  <si>
    <t>Savièze</t>
  </si>
  <si>
    <t>pas forcément l'âme à m'envoler au déco, mais j'aurais réussi à rejoindre ma chérie dans les temps que j'avais prévu :-) youhou ! Elle a le moral</t>
  </si>
  <si>
    <t>gratte gratte gratte… mais la fondue était excellente !</t>
  </si>
  <si>
    <t>un plaisir de voir autant de deltas un jour de ploufs</t>
  </si>
  <si>
    <t>Pléiades</t>
  </si>
  <si>
    <t>Quels rôtis ! :-)</t>
  </si>
  <si>
    <t>Nady</t>
  </si>
  <si>
    <t>Vol rando, gratouillé, mais pas monté. Temps à controler</t>
  </si>
  <si>
    <t>Cotelette</t>
  </si>
  <si>
    <t>Baulmes</t>
  </si>
  <si>
    <t>déco raquette ! Rando de l'atterro au déco, pas par le meilleur des chemins</t>
  </si>
  <si>
    <t>petit tour du val d'anniviers avec Yvan et Tim… du monde au déco !</t>
  </si>
  <si>
    <t>hum…. Posé en marche arrière, mais ca le fait</t>
  </si>
  <si>
    <t>Gros soaring posé. Une petite bulle thermique</t>
  </si>
  <si>
    <t>Superbe bataille de gonflages avec Michael A Yvorne</t>
  </si>
  <si>
    <t>Vol rando, bcp, mais bcp trop de monde, thermique légers et hachés. Bof.</t>
  </si>
  <si>
    <t>8,56</t>
  </si>
  <si>
    <t xml:space="preserve">Premier vol de "batman" ! Glace avec Audrey, plafond bas.. </t>
  </si>
  <si>
    <t>Rien a en tirer…</t>
  </si>
  <si>
    <t>Rotsé</t>
  </si>
  <si>
    <t>C'est effectivement puissant le val d'anniviers en été ! =) déco sympa</t>
  </si>
  <si>
    <t>foirage vanessa… posé à jaman, journée de merde.</t>
  </si>
  <si>
    <t>Monté à pieds, cette fois ca en valait la peine ! Survolé tracuit, posé pour venir boire l'apéro. Max 3383</t>
  </si>
  <si>
    <t>Soaring le long du col, essai de soaring de la dent, moyen… pompe pas activée.. Plouf</t>
  </si>
  <si>
    <t>test sellette XP2</t>
  </si>
  <si>
    <t>petits thermiques tout gentils</t>
  </si>
  <si>
    <t>dommage qu'il y ait cette inversion, ca aurait pu monter plus, essayé, pas pu</t>
  </si>
  <si>
    <t>Pas mal de vent, conditions moyennes. Attention a pas aller trop loin derrière les crêtes, mais 20km =)</t>
  </si>
  <si>
    <t>ça thermique deja un petit peu :-)</t>
  </si>
  <si>
    <t>moins installé qu'au précédent vol</t>
  </si>
  <si>
    <t>Vanessa dans le thermique ! Jocelyne au taquet</t>
  </si>
  <si>
    <t>Vol de nuit avec Cyril</t>
  </si>
  <si>
    <t>plouf.</t>
  </si>
  <si>
    <t>vol du soir un peu trop calme</t>
  </si>
  <si>
    <t>Vol de nuit</t>
  </si>
  <si>
    <t>Avec Evelyne :-) deuxième vol avec Cyril</t>
  </si>
  <si>
    <t>Avec Michaël. Déco vent de nord, un touriste au déco…</t>
  </si>
  <si>
    <t>arrivé trop bas sur ruinettes, pas réussi a passer le début d'inversion</t>
  </si>
  <si>
    <t>beau vol ! Je descend pour rejoindre michael.</t>
  </si>
  <si>
    <t>avec michael et vanessa</t>
  </si>
  <si>
    <t>dernier vol pour 2013 !</t>
  </si>
  <si>
    <t>Test Delight</t>
  </si>
  <si>
    <t>on est pas redescendu en cabine…</t>
  </si>
  <si>
    <t>Sacrée grappe, mais sympa</t>
  </si>
  <si>
    <t>Réouverture de sonchaux !</t>
  </si>
  <si>
    <t>quelques cisaillement</t>
  </si>
  <si>
    <t>rentrées foehn ?</t>
  </si>
  <si>
    <t>biplaces Pauline &amp; Raph / Valérie</t>
  </si>
  <si>
    <t>triangle, pose au déco</t>
  </si>
  <si>
    <t>juste pas les rochers… étonnant avec ces voiles nuageux</t>
  </si>
  <si>
    <t>Vuiteboeuf</t>
  </si>
  <si>
    <t>le retour ca sera pour une prochaine fois...! Contré et raté une pompe... mais j'ai fait le suchet jusqu'au sommet. =)</t>
  </si>
  <si>
    <t>Vent bizarre au déco, jolie montée plus ouest que nord (comme au déco) pas réussi a partir sur la plaine :(</t>
  </si>
  <si>
    <t>Raté les barbezat, trop contré ! Posé chez Nady</t>
  </si>
  <si>
    <t>Thermique sous le vent, quelques baffes et essais non concluants sur la crête…</t>
  </si>
  <si>
    <t>Cuimey</t>
  </si>
  <si>
    <t>Théa au chalet :-)</t>
  </si>
  <si>
    <t>PAR VOILE</t>
  </si>
  <si>
    <t>Bolero III</t>
  </si>
  <si>
    <t>Buzz z3s</t>
  </si>
  <si>
    <t>Rush 2s</t>
  </si>
  <si>
    <t>On aura volé… joué a saut nuage, très beau, mais pas de quoi en tirer grand chose</t>
  </si>
  <si>
    <t>avec Cyril, nord ? Après midi… ah non… ! Nord ! Plutot après midi…. On aura fini par décoller. Plafs très bas</t>
  </si>
  <si>
    <t>Swift 2s</t>
  </si>
  <si>
    <t>Super voile. Active, super légère… stable en tangage.</t>
  </si>
  <si>
    <t>Champifly Run 1, 25 champis</t>
  </si>
  <si>
    <t>Chatel Saint-Denis</t>
  </si>
  <si>
    <t>Vol de pas test de l'atis… ca sera pour la prochaine fois</t>
  </si>
  <si>
    <t>Pas un bon feeling, changement de plan de vol, presque réussi le défi Leubarbezat</t>
  </si>
  <si>
    <t>31.4.11</t>
  </si>
  <si>
    <t>puis plouf.</t>
  </si>
  <si>
    <t>Neirivue</t>
  </si>
  <si>
    <t>Champfily Run 2 ! Plouf</t>
  </si>
  <si>
    <t>Champfily Run 3 ! Plouf</t>
  </si>
  <si>
    <t>Champfily Run 5 ! Moins plouf, volé sur le pont de niouc</t>
  </si>
  <si>
    <t>Champfily Run 4 ! Plouf. Monté à pieds a sigeroulaz</t>
  </si>
  <si>
    <t>Sigeroulaz</t>
  </si>
  <si>
    <t>Chippis (slow up)</t>
  </si>
  <si>
    <t>Premier vol officiel. Faire controler la voile au printemps 2015</t>
  </si>
  <si>
    <t>temps vol</t>
  </si>
  <si>
    <t>distance +</t>
  </si>
  <si>
    <t>dist. moyenne</t>
  </si>
  <si>
    <t>super calme… des conditions d'été !</t>
  </si>
  <si>
    <t>vent travers gauche au déco, face au dents du midi O_o</t>
  </si>
  <si>
    <t>sympathique découverte du site. Un peu mal habité</t>
  </si>
  <si>
    <t>vol du soir avec cyril, mamita et dylan</t>
  </si>
  <si>
    <t>reprise de jaman pour vanessa. Trop forte</t>
  </si>
  <si>
    <t>Aiguebelette</t>
  </si>
  <si>
    <t>Grandvillars</t>
  </si>
  <si>
    <t>Lac Aiguebelette</t>
  </si>
  <si>
    <t>Camping Grands Verneys</t>
  </si>
  <si>
    <t>déco pas officiel, mais déco quand meme !</t>
  </si>
  <si>
    <t>dist/vol</t>
  </si>
  <si>
    <t>montée</t>
  </si>
  <si>
    <t>alt.deco</t>
  </si>
  <si>
    <t>alt.attero</t>
  </si>
  <si>
    <t>max gain</t>
  </si>
  <si>
    <t>max montée à pied</t>
  </si>
  <si>
    <t>montée à pied</t>
  </si>
  <si>
    <t>Déco nord seule de vanessa ! Nickel  en plus :-) joli gain et sympa de survoler noville. 2400m à 20h</t>
  </si>
  <si>
    <t xml:space="preserve">Ca valait finalement la peine de le tenter. Posé dans l'ombre de l'orage. Mais safe. </t>
  </si>
  <si>
    <t>&gt;10 km</t>
  </si>
  <si>
    <t>&gt;50 km</t>
  </si>
  <si>
    <t>STATS</t>
  </si>
  <si>
    <t>pilote</t>
  </si>
  <si>
    <t>sellette</t>
  </si>
  <si>
    <t>sky</t>
  </si>
  <si>
    <t>M</t>
  </si>
  <si>
    <t>voile</t>
  </si>
  <si>
    <t>secours</t>
  </si>
  <si>
    <t>system 90</t>
  </si>
  <si>
    <t>26.3 m2</t>
  </si>
  <si>
    <t>PTV</t>
  </si>
  <si>
    <t>S</t>
  </si>
  <si>
    <t>Dudek</t>
  </si>
  <si>
    <t>Les Verneys</t>
  </si>
  <si>
    <t>Bex</t>
  </si>
  <si>
    <t>Dudek plus extreme 2 à Choco. Light ! Rapide… PTV trop élevé ?</t>
  </si>
  <si>
    <t>Champifly Run 6 ! Tant pis pour le x10, mais l'atterro s'est bien passé =). J'aurais du rester plus haut..</t>
  </si>
  <si>
    <t>Radeau</t>
  </si>
  <si>
    <t>Sky Water Run ! 6/17. touch validé</t>
  </si>
  <si>
    <t>habits, equipement</t>
  </si>
  <si>
    <t>Atis 4s</t>
  </si>
  <si>
    <t>Waow ! Sacré voile. Virage parfait. Surpris par l'ampitude du tangage.</t>
  </si>
  <si>
    <t>on arrivera en retard a paléo… ;-) super voile. Parti sur la chaine mais ramené par un voile nuageux… on va quand meme tester la rush… :-)</t>
  </si>
  <si>
    <t>Rush 4s</t>
  </si>
  <si>
    <t>biplace lauranne. On serait bien restés plus longtemps…</t>
  </si>
  <si>
    <t>super vol test ! Conditions un peu turbulentes, pétards. Soaring. Parfait ! La voile est un cran au dessus niveau pilotage. Mais super sensations. Agréable.</t>
  </si>
  <si>
    <t>Gin</t>
  </si>
  <si>
    <t>Genie Lite</t>
  </si>
  <si>
    <t>rush 4</t>
  </si>
  <si>
    <t>Ozone</t>
  </si>
  <si>
    <t>Haut d'Ecot</t>
  </si>
  <si>
    <t xml:space="preserve">Encore une fois raté de peu ! Avec un pompe sur chatel ca passerait. </t>
  </si>
  <si>
    <t>Bise… On aura volé. (avec Lorenzo)</t>
  </si>
  <si>
    <t>Chailly</t>
  </si>
  <si>
    <t>pas satisfait par l'app thermalgeek</t>
  </si>
  <si>
    <t>conditions bizarres mais finalement mieux qu'espérées. Pas si facile de monter. Apéro chez Yves</t>
  </si>
  <si>
    <t>8,75</t>
  </si>
  <si>
    <t xml:space="preserve">Jaman avec Van. =) </t>
  </si>
  <si>
    <t>Premier vol de la Rush4.</t>
  </si>
  <si>
    <t>Reposé au déco pour motiver ma chérie</t>
  </si>
  <si>
    <t>Ca valait la peine, elle a fait un super vol :)</t>
  </si>
  <si>
    <t>Plouf</t>
  </si>
  <si>
    <t>Trop de vent en haut…</t>
  </si>
  <si>
    <t>Rush 4s test</t>
  </si>
  <si>
    <t>sous le vent du merdasson.</t>
  </si>
  <si>
    <t>Le Châble</t>
  </si>
  <si>
    <t>Vol avec Michael. Mieux qu'à jaman la dernière fois…un peu ventilé</t>
  </si>
  <si>
    <t>toujours un peu de vent</t>
  </si>
  <si>
    <t>verbier toujours aussi moche.</t>
  </si>
  <si>
    <t>premier vol 2015. de la poudreuse jusqu'au nombril !</t>
  </si>
  <si>
    <t>Le chable</t>
  </si>
  <si>
    <t>put* de voile nuageux.</t>
  </si>
  <si>
    <t>deux vols avec vanessa :-)</t>
  </si>
  <si>
    <t>Rochers-de-Naye</t>
  </si>
  <si>
    <t>St. Stephan</t>
  </si>
  <si>
    <t>Yes magnifique ! Maintenant je sais ou est Lenk.. Et ou j'aurais pu continuer. Super vol pour Van aussi</t>
  </si>
  <si>
    <t>durée max</t>
  </si>
  <si>
    <t>distance max</t>
  </si>
  <si>
    <t>gain max</t>
  </si>
  <si>
    <t>venteux à l'aterro.. Gonflages !</t>
  </si>
  <si>
    <t>vol de fin de matinée, Jolie session de gonflage au déco. Bonnes lasagnse aux aubergines au terrain de foot :)</t>
  </si>
  <si>
    <t xml:space="preserve">Deco nord avec un vent pas hyper constant… </t>
  </si>
  <si>
    <t>put*** de deco nord. Magnifique en direction du bouveret !</t>
  </si>
  <si>
    <t>Delta 1s</t>
  </si>
  <si>
    <t xml:space="preserve">Vanessa laisse trop voler… </t>
  </si>
  <si>
    <t>Plouf du soir, plouf du soir !</t>
  </si>
  <si>
    <t>Wispile</t>
  </si>
  <si>
    <t>Gstaad</t>
  </si>
  <si>
    <t>Sortie club. Plus de sud que prévu, vent bizarre, ca montait beaucoup ou ca desndait bcp. Risque de surdéveloppements</t>
  </si>
  <si>
    <t>Théa</t>
  </si>
  <si>
    <t>Challenge Leubarbezat :-)</t>
  </si>
  <si>
    <t>Monté à pied a sonchaux, cool ! Joli vol dans les nuages.</t>
  </si>
  <si>
    <t>Pas repris sur le Cubly…</t>
  </si>
  <si>
    <t>Y avait des types super haut mais les Cirrus étaient pas d'accord pour les rejoindre. Et il sont descendu direct après :(</t>
  </si>
  <si>
    <t>Vernamiège</t>
  </si>
  <si>
    <t>Vent du nord, soleil qui tourne, pas continué assez sur Mase vers les pistes de ski ? Merci au prof de Paudex, aux deux kékés et à l'écorché pour le retour.</t>
  </si>
  <si>
    <t>Trop bas pour s'extraire de la masse chaude dans les basses couches.</t>
  </si>
  <si>
    <t>17h30. Limite ! Mais un peu de chance sur le merdasson et passé la couche. Convectif de 1800-2200</t>
  </si>
  <si>
    <t>MoonVFR. 18 dans le bus à Yvan. Un bon steack à l'Auberge et GO ! Joli vent de face au déco nord</t>
  </si>
  <si>
    <t>Avant d'aller chez les Deux Pasquales</t>
  </si>
  <si>
    <t>plouf avant la tempête</t>
  </si>
  <si>
    <t>Vol du matin. C'est anglais Verbier ?</t>
  </si>
  <si>
    <t>joli posé en virage plongeant avec touch et radeau !</t>
  </si>
  <si>
    <t>limite… mais radeau.</t>
  </si>
  <si>
    <t>sky water run 2015 - enc… de ballons !</t>
  </si>
  <si>
    <t>biplace Gaëlle</t>
  </si>
  <si>
    <t>Zinal - Alpina</t>
  </si>
  <si>
    <t>Roc de la Vache</t>
  </si>
  <si>
    <t>Zinal - téléphérique</t>
  </si>
  <si>
    <t>Bendolla</t>
  </si>
  <si>
    <t>Vercorin village</t>
  </si>
  <si>
    <t>Corne de Sorebois</t>
  </si>
  <si>
    <t>Grimentz - butte parking</t>
  </si>
  <si>
    <t>Roches de Nava</t>
  </si>
  <si>
    <t>SHA'15 - Premier vol semaine zinal</t>
  </si>
  <si>
    <t>SHA'15 - Yes ! Juste pas 4000</t>
  </si>
  <si>
    <t>SHA'15 - Joli vol du matin ! GPS calibré trop bas</t>
  </si>
  <si>
    <t>SHA'15 - Déco de roches de nava en fin de journée, conditions moins bonnes qu'espérées</t>
  </si>
  <si>
    <t>SHA'15 - Aller-Retour par le pied du Diablon</t>
  </si>
  <si>
    <t>SHA'15 - Sorebois Diablons Tracuit Roc de la Vache</t>
  </si>
  <si>
    <t>SHA'15 - Retour du Roc de la Vache</t>
  </si>
  <si>
    <t>SHA'15 - Grimentz-Verco avec Van =) "on va se faire entuber par l'ours bleu !"</t>
  </si>
  <si>
    <t>SHA'15 - presque 4000 le matin… !</t>
  </si>
  <si>
    <t>SHA'15 - Dernier vol de la semaine, posé avant un front, gratté à l'ombre sur la Pointe de Lona</t>
  </si>
  <si>
    <t>Crête de Barthélémy</t>
  </si>
  <si>
    <t>25 ans RVL. Première journée avion + para. Retour d'anthologie pour arriver a l'heure à l'apéro</t>
  </si>
  <si>
    <t>replouf… trop bas, trop chaud dans les basses couches</t>
  </si>
  <si>
    <t>Moléson</t>
  </si>
  <si>
    <t>Moléson Village</t>
  </si>
  <si>
    <t>Les Diablerets</t>
  </si>
  <si>
    <t>+1 h</t>
  </si>
  <si>
    <t>+2 h</t>
  </si>
  <si>
    <t>+3 h</t>
  </si>
  <si>
    <t>saute-nuages, super sensations</t>
  </si>
  <si>
    <t>vol du soir</t>
  </si>
  <si>
    <t>vol de nuit</t>
  </si>
  <si>
    <t>Vol tranquille du matin</t>
  </si>
  <si>
    <t>Yes ! Étonnant ces petits thermiques malgré les inversions vers 1600m</t>
  </si>
  <si>
    <t>altitude fausse. Troupeau de 50 chamois</t>
  </si>
  <si>
    <t>pure lumière. 60km/h au retour sur l'aterro</t>
  </si>
  <si>
    <t>20-25 de sud-ouest. Mais ca le fait.</t>
  </si>
  <si>
    <t>Vent de cul bizarre…</t>
  </si>
  <si>
    <t>Vol avec michael. Théa au déco !</t>
  </si>
  <si>
    <t xml:space="preserve">Yes ! 1h pour moi, 46' pour Vanessa :-) </t>
  </si>
  <si>
    <t>Venteux… hum… super décollage… bravo Vincent…!</t>
  </si>
  <si>
    <t>Plouf.</t>
  </si>
  <si>
    <t>Plouf 2.</t>
  </si>
  <si>
    <t>Premier Vol 2016 ! Premier à reposer au déco. Merci Verco !</t>
  </si>
  <si>
    <t>Yes ! Super conditions et super vol de Vanessa</t>
  </si>
  <si>
    <t>bien contré par du foehn pas annoncé…. Bizarre.</t>
  </si>
  <si>
    <t>Bergeggi</t>
  </si>
  <si>
    <t>Spotorno</t>
  </si>
  <si>
    <t>Sospel</t>
  </si>
  <si>
    <t>posé à l'hotel</t>
  </si>
  <si>
    <t>au nuage !</t>
  </si>
  <si>
    <t>grattage du matin</t>
  </si>
  <si>
    <t>Soaring au soleil couchant</t>
  </si>
  <si>
    <t>Super conditions à monaco ! Soaring au Cap Martin</t>
  </si>
  <si>
    <t>Fin de journée</t>
  </si>
  <si>
    <t>Vent d'Ouest qui rentre, pas hyper stable.</t>
  </si>
  <si>
    <t>Finale Ligure</t>
  </si>
  <si>
    <t>volé juste avant un front… thermique/soaring pas exploitable</t>
  </si>
  <si>
    <t>calme, voilé.</t>
  </si>
  <si>
    <t>Vargiotti</t>
  </si>
  <si>
    <t>Turbulences de sud</t>
  </si>
  <si>
    <t>Turbulent, mais thermiques puissants de printemps</t>
  </si>
  <si>
    <t>&gt;25 km</t>
  </si>
  <si>
    <t>nuages "bas" thermique difficiles à exploiter</t>
  </si>
  <si>
    <t>plafond pas très haut, mais moyen de faire qques km. traversé vallée (TMA inact)</t>
  </si>
  <si>
    <t>Amaya</t>
  </si>
  <si>
    <t>Weissentein</t>
  </si>
  <si>
    <t>Amsoldingen</t>
  </si>
  <si>
    <t>&gt;100 km</t>
  </si>
  <si>
    <t>+4 h</t>
  </si>
  <si>
    <t>SHA'15 - Waow ! Premier vol à plus de 4000 avec le grand tour des 4000 d'anniviers. Impressionnant. GPS *tasse" la trace</t>
  </si>
  <si>
    <t>SHA'15 - Weisshorn ! Plaf a 4539, mais vario trop bas à ces altitudes… magique</t>
  </si>
  <si>
    <t>Presque… Weissenstein-Mauborget</t>
  </si>
  <si>
    <t>fai</t>
  </si>
  <si>
    <t>free</t>
  </si>
  <si>
    <t>flat</t>
  </si>
  <si>
    <t>Jaman-Thun ! Par voie basse…</t>
  </si>
  <si>
    <t>échange voile avec Michael. Dust Devil au décollage… pas rassurant mais ok</t>
  </si>
  <si>
    <t>route</t>
  </si>
  <si>
    <t>score xc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</si>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</sst>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###"/>
    <numFmt numFmtId="165" formatCode="[h]:mm&quot; h&quot;"/>
    <numFmt numFmtId="166" formatCode="##&quot; min&quot;"/>
    <numFmt numFmtId="167" formatCode="#,##0&quot; km&quot;"/>
    <numFmt numFmtId="168" formatCode="0.0&quot; km&quot;;\-0.0;;@&quot; km&quot;"/>
    <numFmt numFmtId="169" formatCode="[hh]:mm&quot; h&quot;"/>
    <numFmt numFmtId="170" formatCode="[mm]&quot; min&quot;"/>
    <numFmt numFmtId="171" formatCode="dd\.mm\.yy"/>
    <numFmt numFmtId="172" formatCode="General&quot; (+71)&quot;"/>
    <numFmt numFmtId="173" formatCode="0&quot; km&quot;;\-0;;@&quot; km&quot;"/>
    <numFmt numFmtId="174" formatCode="&quot;+&quot;\ 0"/>
    <numFmt numFmtId="175" formatCode="\+\ General"/>
    <numFmt numFmtId="176" formatCode="0&quot;m.&quot;"/>
    <numFmt numFmtId="177" formatCode="0.0"/>
    <numFmt numFmtId="178" formatCode="#,##0&quot; m&quot;"/>
    <numFmt numFmtId="179" formatCode="General&quot; sites&quot;"/>
    <numFmt numFmtId="180" formatCode="0\ %"/>
    <numFmt numFmtId="181" formatCode="dd&quot;j. &quot;hh&quot;h.&quot;"/>
    <numFmt numFmtId="182" formatCode="#,##0.0&quot; km&quot;"/>
  </numFmts>
  <fonts count="27" x14ac:knownFonts="1">
    <font>
      <sz val="12"/>
      <color theme="1"/>
      <name val="Calibri"/>
      <family val="2"/>
      <scheme val="minor"/>
    </font>
    <font>
      <sz val="11"/>
      <name val="DINCond-Medium"/>
    </font>
    <font>
      <sz val="11"/>
      <name val="DINCond-Light"/>
    </font>
    <font>
      <sz val="11"/>
      <name val="Futura Condensed"/>
    </font>
    <font>
      <b/>
      <sz val="11"/>
      <name val="DINCond-Light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1"/>
      <color theme="10"/>
      <name val="DINCond-Light"/>
    </font>
    <font>
      <sz val="12"/>
      <name val="DIN Condensed Bold"/>
    </font>
    <font>
      <b/>
      <sz val="12"/>
      <name val="DIN Condensed Bold"/>
    </font>
    <font>
      <sz val="10"/>
      <color rgb="FFFF0000"/>
      <name val="DINCond-Medium"/>
    </font>
    <font>
      <sz val="11"/>
      <name val="DIN-Bold"/>
    </font>
    <font>
      <sz val="12"/>
      <name val="DINCond-Light"/>
    </font>
    <font>
      <sz val="12"/>
      <name val="DINCond-Medium"/>
    </font>
    <font>
      <sz val="12"/>
      <color theme="0"/>
      <name val="DINCond-Light"/>
    </font>
    <font>
      <sz val="11"/>
      <color theme="0" tint="-0.249977111117893"/>
      <name val="DINCond-Medium"/>
    </font>
    <font>
      <sz val="11"/>
      <color theme="0" tint="-0.249977111117893"/>
      <name val="DINCond-Light"/>
    </font>
    <font>
      <sz val="12"/>
      <color theme="1"/>
      <name val="DINCond-Light"/>
    </font>
    <font>
      <sz val="12"/>
      <color rgb="FFFFFFFF"/>
      <name val="DINCond-Medium"/>
    </font>
    <font>
      <sz val="12"/>
      <color rgb="FF000000"/>
      <name val="DINCond-Light"/>
    </font>
    <font>
      <sz val="12"/>
      <color theme="1"/>
      <name val="DINCond-Bold"/>
    </font>
    <font>
      <sz val="12"/>
      <color theme="0"/>
      <name val="DINCond-Bold"/>
    </font>
    <font>
      <sz val="10"/>
      <name val="DINCond-Light"/>
    </font>
    <font>
      <sz val="12"/>
      <name val="DIN-cond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</borders>
  <cellStyleXfs count="64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1">
    <xf numFmtId="0" fontId="0" fillId="0" borderId="0" xfId="0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 indent="2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NumberFormat="1" applyFont="1" applyAlignment="1">
      <alignment horizontal="left" indent="1"/>
    </xf>
    <xf numFmtId="0" fontId="2" fillId="0" borderId="0" xfId="0" applyFont="1" applyAlignment="1">
      <alignment horizontal="right" indent="1"/>
    </xf>
    <xf numFmtId="4" fontId="8" fillId="0" borderId="0" xfId="159" applyNumberFormat="1" applyFont="1" applyAlignment="1">
      <alignment horizontal="right" indent="1"/>
    </xf>
    <xf numFmtId="0" fontId="2" fillId="0" borderId="0" xfId="0" applyFont="1" applyAlignment="1">
      <alignment horizontal="left" indent="1"/>
    </xf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11" fillId="0" borderId="0" xfId="0" applyNumberFormat="1" applyFont="1" applyAlignment="1">
      <alignment horizontal="left" indent="1"/>
    </xf>
    <xf numFmtId="0" fontId="12" fillId="0" borderId="0" xfId="0" applyNumberFormat="1" applyFont="1" applyAlignment="1">
      <alignment horizontal="left"/>
    </xf>
    <xf numFmtId="0" fontId="13" fillId="0" borderId="1" xfId="0" applyFont="1" applyBorder="1" applyAlignment="1">
      <alignment horizontal="left" indent="1"/>
    </xf>
    <xf numFmtId="166" fontId="13" fillId="0" borderId="0" xfId="0" applyNumberFormat="1" applyFont="1" applyAlignment="1">
      <alignment horizontal="left" indent="1"/>
    </xf>
    <xf numFmtId="0" fontId="13" fillId="0" borderId="0" xfId="0" applyFont="1" applyAlignment="1">
      <alignment horizontal="right"/>
    </xf>
    <xf numFmtId="0" fontId="14" fillId="0" borderId="0" xfId="0" applyNumberFormat="1" applyFont="1" applyAlignment="1">
      <alignment horizontal="left" indent="1"/>
    </xf>
    <xf numFmtId="168" fontId="2" fillId="0" borderId="0" xfId="0" applyNumberFormat="1" applyFont="1" applyAlignment="1">
      <alignment horizontal="left"/>
    </xf>
    <xf numFmtId="169" fontId="2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right" indent="1"/>
    </xf>
    <xf numFmtId="170" fontId="15" fillId="3" borderId="3" xfId="0" applyNumberFormat="1" applyFont="1" applyFill="1" applyBorder="1" applyAlignment="1">
      <alignment horizontal="left" indent="1"/>
    </xf>
    <xf numFmtId="168" fontId="13" fillId="0" borderId="0" xfId="0" applyNumberFormat="1" applyFont="1" applyAlignment="1">
      <alignment horizontal="left" indent="1"/>
    </xf>
    <xf numFmtId="0" fontId="1" fillId="0" borderId="0" xfId="0" applyFont="1" applyAlignment="1">
      <alignment horizontal="left" indent="1"/>
    </xf>
    <xf numFmtId="171" fontId="1" fillId="0" borderId="0" xfId="0" applyNumberFormat="1" applyFont="1" applyAlignment="1">
      <alignment horizontal="left" indent="1"/>
    </xf>
    <xf numFmtId="171" fontId="2" fillId="0" borderId="0" xfId="0" applyNumberFormat="1" applyFont="1" applyAlignment="1">
      <alignment horizontal="left" indent="1"/>
    </xf>
    <xf numFmtId="171" fontId="2" fillId="0" borderId="0" xfId="0" applyNumberFormat="1" applyFont="1"/>
    <xf numFmtId="1" fontId="16" fillId="0" borderId="0" xfId="0" applyNumberFormat="1" applyFont="1" applyAlignment="1">
      <alignment horizontal="left" indent="1"/>
    </xf>
    <xf numFmtId="1" fontId="17" fillId="0" borderId="0" xfId="0" applyNumberFormat="1" applyFont="1" applyAlignment="1">
      <alignment horizontal="left" indent="1"/>
    </xf>
    <xf numFmtId="169" fontId="2" fillId="0" borderId="0" xfId="0" applyNumberFormat="1" applyFont="1"/>
    <xf numFmtId="0" fontId="12" fillId="0" borderId="0" xfId="0" applyNumberFormat="1" applyFont="1" applyAlignment="1">
      <alignment horizontal="right"/>
    </xf>
    <xf numFmtId="0" fontId="19" fillId="2" borderId="2" xfId="0" applyFont="1" applyFill="1" applyBorder="1" applyAlignment="1">
      <alignment horizontal="left" indent="1"/>
    </xf>
    <xf numFmtId="165" fontId="19" fillId="2" borderId="3" xfId="0" applyNumberFormat="1" applyFont="1" applyFill="1" applyBorder="1" applyAlignment="1">
      <alignment horizontal="left" indent="1"/>
    </xf>
    <xf numFmtId="0" fontId="2" fillId="0" borderId="0" xfId="0" quotePrefix="1" applyFont="1" applyAlignment="1">
      <alignment horizontal="right"/>
    </xf>
    <xf numFmtId="169" fontId="2" fillId="0" borderId="0" xfId="0" applyNumberFormat="1" applyFont="1" applyAlignment="1">
      <alignment horizontal="left" indent="1"/>
    </xf>
    <xf numFmtId="172" fontId="1" fillId="0" borderId="0" xfId="0" applyNumberFormat="1" applyFont="1" applyAlignment="1">
      <alignment horizontal="left" indent="1"/>
    </xf>
    <xf numFmtId="1" fontId="2" fillId="0" borderId="0" xfId="0" applyNumberFormat="1" applyFont="1" applyAlignment="1">
      <alignment horizontal="left" indent="1"/>
    </xf>
    <xf numFmtId="0" fontId="13" fillId="0" borderId="4" xfId="0" applyFont="1" applyBorder="1" applyAlignment="1">
      <alignment horizontal="left" indent="1"/>
    </xf>
    <xf numFmtId="167" fontId="15" fillId="3" borderId="3" xfId="0" applyNumberFormat="1" applyFont="1" applyFill="1" applyBorder="1" applyAlignment="1">
      <alignment horizontal="left" indent="1"/>
    </xf>
    <xf numFmtId="173" fontId="13" fillId="0" borderId="0" xfId="0" applyNumberFormat="1" applyFont="1" applyAlignment="1">
      <alignment horizontal="left" indent="1"/>
    </xf>
    <xf numFmtId="164" fontId="2" fillId="0" borderId="5" xfId="0" applyNumberFormat="1" applyFont="1" applyBorder="1"/>
    <xf numFmtId="171" fontId="2" fillId="0" borderId="5" xfId="0" applyNumberFormat="1" applyFont="1" applyBorder="1" applyAlignment="1">
      <alignment horizontal="left" indent="1"/>
    </xf>
    <xf numFmtId="1" fontId="17" fillId="0" borderId="5" xfId="0" applyNumberFormat="1" applyFont="1" applyBorder="1" applyAlignment="1">
      <alignment horizontal="left" indent="1"/>
    </xf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174" fontId="2" fillId="0" borderId="0" xfId="0" applyNumberFormat="1" applyFont="1" applyAlignment="1">
      <alignment horizontal="left" indent="1"/>
    </xf>
    <xf numFmtId="174" fontId="2" fillId="0" borderId="5" xfId="0" applyNumberFormat="1" applyFont="1" applyBorder="1" applyAlignment="1">
      <alignment horizontal="left" indent="1"/>
    </xf>
    <xf numFmtId="174" fontId="2" fillId="0" borderId="0" xfId="0" applyNumberFormat="1" applyFont="1" applyAlignment="1">
      <alignment horizontal="left"/>
    </xf>
    <xf numFmtId="174" fontId="2" fillId="0" borderId="5" xfId="0" applyNumberFormat="1" applyFont="1" applyBorder="1" applyAlignment="1">
      <alignment horizontal="left"/>
    </xf>
    <xf numFmtId="175" fontId="13" fillId="0" borderId="0" xfId="0" applyNumberFormat="1" applyFont="1" applyAlignment="1">
      <alignment horizontal="left" indent="1"/>
    </xf>
    <xf numFmtId="176" fontId="13" fillId="0" borderId="0" xfId="0" applyNumberFormat="1" applyFont="1" applyAlignment="1">
      <alignment horizontal="left" indent="1"/>
    </xf>
    <xf numFmtId="168" fontId="15" fillId="3" borderId="3" xfId="0" applyNumberFormat="1" applyFont="1" applyFill="1" applyBorder="1" applyAlignment="1">
      <alignment horizontal="left" indent="1"/>
    </xf>
    <xf numFmtId="2" fontId="2" fillId="0" borderId="0" xfId="0" applyNumberFormat="1" applyFont="1" applyAlignment="1">
      <alignment horizontal="left"/>
    </xf>
    <xf numFmtId="165" fontId="4" fillId="0" borderId="0" xfId="0" applyNumberFormat="1" applyFont="1" applyFill="1" applyAlignment="1">
      <alignment horizontal="left" indent="1"/>
    </xf>
    <xf numFmtId="175" fontId="2" fillId="0" borderId="0" xfId="0" applyNumberFormat="1" applyFont="1" applyAlignment="1">
      <alignment horizontal="left" indent="1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18" fillId="0" borderId="0" xfId="0" applyFont="1" applyAlignment="1">
      <alignment horizontal="left" indent="1"/>
    </xf>
    <xf numFmtId="177" fontId="22" fillId="3" borderId="0" xfId="0" applyNumberFormat="1" applyFont="1" applyFill="1"/>
    <xf numFmtId="177" fontId="18" fillId="0" borderId="0" xfId="0" applyNumberFormat="1" applyFont="1" applyAlignment="1">
      <alignment horizontal="left" indent="1"/>
    </xf>
    <xf numFmtId="3" fontId="2" fillId="0" borderId="0" xfId="0" applyNumberFormat="1" applyFont="1" applyAlignment="1">
      <alignment horizontal="left" indent="1"/>
    </xf>
    <xf numFmtId="178" fontId="13" fillId="0" borderId="0" xfId="0" applyNumberFormat="1" applyFont="1" applyAlignment="1">
      <alignment horizontal="left" indent="1"/>
    </xf>
    <xf numFmtId="178" fontId="15" fillId="3" borderId="0" xfId="0" applyNumberFormat="1" applyFont="1" applyFill="1" applyAlignment="1">
      <alignment horizontal="left" indent="1"/>
    </xf>
    <xf numFmtId="4" fontId="2" fillId="0" borderId="0" xfId="0" applyNumberFormat="1" applyFont="1" applyAlignment="1">
      <alignment horizontal="right" indent="1"/>
    </xf>
    <xf numFmtId="179" fontId="2" fillId="0" borderId="0" xfId="0" applyNumberFormat="1" applyFont="1" applyAlignment="1">
      <alignment horizontal="left"/>
    </xf>
    <xf numFmtId="180" fontId="23" fillId="0" borderId="0" xfId="0" applyNumberFormat="1" applyFont="1" applyAlignment="1">
      <alignment horizontal="left"/>
    </xf>
    <xf numFmtId="0" fontId="15" fillId="3" borderId="0" xfId="0" applyFont="1" applyFill="1"/>
    <xf numFmtId="164" fontId="2" fillId="0" borderId="0" xfId="0" applyNumberFormat="1" applyFont="1" applyBorder="1"/>
    <xf numFmtId="4" fontId="2" fillId="0" borderId="0" xfId="159" applyNumberFormat="1" applyFont="1" applyAlignment="1">
      <alignment horizontal="right" indent="1"/>
    </xf>
    <xf numFmtId="0" fontId="24" fillId="0" borderId="0" xfId="0" applyFont="1" applyAlignment="1">
      <alignment horizontal="right"/>
    </xf>
    <xf numFmtId="181" fontId="2" fillId="0" borderId="0" xfId="0" applyNumberFormat="1" applyFont="1" applyAlignment="1">
      <alignment horizontal="left"/>
    </xf>
    <xf numFmtId="9" fontId="13" fillId="0" borderId="0" xfId="0" applyNumberFormat="1" applyFont="1" applyAlignment="1">
      <alignment horizontal="left" indent="1"/>
    </xf>
    <xf numFmtId="0" fontId="2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0" fontId="2" fillId="5" borderId="0" xfId="0" applyNumberFormat="1" applyFont="1" applyFill="1" applyAlignment="1">
      <alignment horizontal="right"/>
    </xf>
    <xf numFmtId="0" fontId="1" fillId="5" borderId="0" xfId="0" applyNumberFormat="1" applyFont="1" applyFill="1" applyAlignment="1">
      <alignment horizontal="left" indent="1"/>
    </xf>
    <xf numFmtId="169" fontId="2" fillId="5" borderId="0" xfId="0" applyNumberFormat="1" applyFont="1" applyFill="1" applyAlignment="1">
      <alignment horizontal="left"/>
    </xf>
    <xf numFmtId="169" fontId="2" fillId="5" borderId="0" xfId="0" applyNumberFormat="1" applyFont="1" applyFill="1" applyAlignment="1">
      <alignment horizontal="left" indent="1"/>
    </xf>
    <xf numFmtId="168" fontId="2" fillId="5" borderId="0" xfId="0" applyNumberFormat="1" applyFont="1" applyFill="1" applyAlignment="1">
      <alignment horizontal="left"/>
    </xf>
    <xf numFmtId="182" fontId="2" fillId="0" borderId="0" xfId="0" applyNumberFormat="1" applyFont="1" applyAlignment="1">
      <alignment horizontal="left" indent="1"/>
    </xf>
    <xf numFmtId="169" fontId="18" fillId="4" borderId="3" xfId="0" applyNumberFormat="1" applyFont="1" applyFill="1" applyBorder="1" applyAlignment="1">
      <alignment horizontal="left" indent="1"/>
    </xf>
    <xf numFmtId="9" fontId="2" fillId="0" borderId="0" xfId="0" applyNumberFormat="1" applyFont="1" applyAlignment="1">
      <alignment horizontal="left"/>
    </xf>
    <xf numFmtId="4" fontId="2" fillId="0" borderId="0" xfId="159" applyNumberFormat="1" applyFont="1" applyAlignment="1">
      <alignment horizontal="left" indent="1"/>
    </xf>
    <xf numFmtId="4" fontId="2" fillId="0" borderId="0" xfId="0" applyNumberFormat="1" applyFont="1" applyAlignment="1">
      <alignment horizontal="left" indent="1"/>
    </xf>
    <xf numFmtId="0" fontId="1" fillId="0" borderId="0" xfId="0" applyFont="1" applyAlignment="1"/>
    <xf numFmtId="0" fontId="2" fillId="0" borderId="0" xfId="0" applyFont="1" applyAlignment="1"/>
    <xf numFmtId="4" fontId="2" fillId="0" borderId="0" xfId="0" applyNumberFormat="1" applyFont="1" applyAlignment="1"/>
    <xf numFmtId="4" fontId="2" fillId="0" borderId="0" xfId="159" applyNumberFormat="1" applyFont="1" applyAlignment="1"/>
    <xf numFmtId="0" fontId="1" fillId="0" borderId="0" xfId="0" applyFont="1" applyAlignment="1">
      <alignment horizontal="right" indent="1"/>
    </xf>
    <xf numFmtId="168" fontId="13" fillId="6" borderId="0" xfId="0" applyNumberFormat="1" applyFont="1" applyFill="1" applyAlignment="1">
      <alignment horizontal="left" indent="1"/>
    </xf>
  </cellXfs>
  <cellStyles count="64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1" builtinId="9" hidden="1"/>
    <cellStyle name="Lien hypertexte visité" xfId="162" builtinId="9" hidden="1"/>
    <cellStyle name="Lien hypertexte visité" xfId="163" builtinId="9" hidden="1"/>
    <cellStyle name="Lien hypertexte visité" xfId="164" builtinId="9" hidden="1"/>
    <cellStyle name="Lien hypertexte visité" xfId="165" builtinId="9" hidden="1"/>
    <cellStyle name="Lien hypertexte visité" xfId="166" builtinId="9" hidden="1"/>
    <cellStyle name="Lien hypertexte visité" xfId="167" builtinId="9" hidden="1"/>
    <cellStyle name="Lien hypertexte visité" xfId="168" builtinId="9" hidden="1"/>
    <cellStyle name="Lien hypertexte visité" xfId="169" builtinId="9" hidden="1"/>
    <cellStyle name="Lien hypertexte visité" xfId="170" builtinId="9" hidden="1"/>
    <cellStyle name="Lien hypertexte visité" xfId="171" builtinId="9" hidden="1"/>
    <cellStyle name="Lien hypertexte visité" xfId="172" builtinId="9" hidden="1"/>
    <cellStyle name="Lien hypertexte visité" xfId="173" builtinId="9" hidden="1"/>
    <cellStyle name="Lien hypertexte visité" xfId="174" builtinId="9" hidden="1"/>
    <cellStyle name="Lien hypertexte visité" xfId="175" builtinId="9" hidden="1"/>
    <cellStyle name="Lien hypertexte visité" xfId="176" builtinId="9" hidden="1"/>
    <cellStyle name="Lien hypertexte visité" xfId="177" builtinId="9" hidden="1"/>
    <cellStyle name="Lien hypertexte visité" xfId="178" builtinId="9" hidden="1"/>
    <cellStyle name="Lien hypertexte visité" xfId="179" builtinId="9" hidden="1"/>
    <cellStyle name="Lien hypertexte visité" xfId="180" builtinId="9" hidden="1"/>
    <cellStyle name="Lien hypertexte visité" xfId="181" builtinId="9" hidden="1"/>
    <cellStyle name="Lien hypertexte visité" xfId="182" builtinId="9" hidden="1"/>
    <cellStyle name="Lien hypertexte visité" xfId="183" builtinId="9" hidden="1"/>
    <cellStyle name="Lien hypertexte visité" xfId="184" builtinId="9" hidden="1"/>
    <cellStyle name="Lien hypertexte visité" xfId="185" builtinId="9" hidden="1"/>
    <cellStyle name="Lien hypertexte visité" xfId="186" builtinId="9" hidden="1"/>
    <cellStyle name="Lien hypertexte visité" xfId="187" builtinId="9" hidden="1"/>
    <cellStyle name="Lien hypertexte visité" xfId="188" builtinId="9" hidden="1"/>
    <cellStyle name="Lien hypertexte visité" xfId="189" builtinId="9" hidden="1"/>
    <cellStyle name="Lien hypertexte visité" xfId="190" builtinId="9" hidden="1"/>
    <cellStyle name="Lien hypertexte visité" xfId="191" builtinId="9" hidden="1"/>
    <cellStyle name="Lien hypertexte visité" xfId="192" builtinId="9" hidden="1"/>
    <cellStyle name="Lien hypertexte visité" xfId="193" builtinId="9" hidden="1"/>
    <cellStyle name="Lien hypertexte visité" xfId="194" builtinId="9" hidden="1"/>
    <cellStyle name="Lien hypertexte visité" xfId="195" builtinId="9" hidden="1"/>
    <cellStyle name="Lien hypertexte visité" xfId="196" builtinId="9" hidden="1"/>
    <cellStyle name="Lien hypertexte visité" xfId="197" builtinId="9" hidden="1"/>
    <cellStyle name="Lien hypertexte visité" xfId="198" builtinId="9" hidden="1"/>
    <cellStyle name="Lien hypertexte visité" xfId="199" builtinId="9" hidden="1"/>
    <cellStyle name="Lien hypertexte visité" xfId="200" builtinId="9" hidden="1"/>
    <cellStyle name="Lien hypertexte visité" xfId="201" builtinId="9" hidden="1"/>
    <cellStyle name="Lien hypertexte visité" xfId="202" builtinId="9" hidden="1"/>
    <cellStyle name="Lien hypertexte visité" xfId="203" builtinId="9" hidden="1"/>
    <cellStyle name="Lien hypertexte visité" xfId="204" builtinId="9" hidden="1"/>
    <cellStyle name="Lien hypertexte visité" xfId="205" builtinId="9" hidden="1"/>
    <cellStyle name="Lien hypertexte visité" xfId="206" builtinId="9" hidden="1"/>
    <cellStyle name="Lien hypertexte visité" xfId="207" builtinId="9" hidden="1"/>
    <cellStyle name="Lien hypertexte visité" xfId="208" builtinId="9" hidden="1"/>
    <cellStyle name="Lien hypertexte visité" xfId="209" builtinId="9" hidden="1"/>
    <cellStyle name="Lien hypertexte visité" xfId="210" builtinId="9" hidden="1"/>
    <cellStyle name="Lien hypertexte visité" xfId="211" builtinId="9" hidden="1"/>
    <cellStyle name="Lien hypertexte visité" xfId="212" builtinId="9" hidden="1"/>
    <cellStyle name="Lien hypertexte visité" xfId="213" builtinId="9" hidden="1"/>
    <cellStyle name="Lien hypertexte visité" xfId="214" builtinId="9" hidden="1"/>
    <cellStyle name="Lien hypertexte visité" xfId="215" builtinId="9" hidden="1"/>
    <cellStyle name="Lien hypertexte visité" xfId="216" builtinId="9" hidden="1"/>
    <cellStyle name="Lien hypertexte visité" xfId="217" builtinId="9" hidden="1"/>
    <cellStyle name="Lien hypertexte visité" xfId="218" builtinId="9" hidden="1"/>
    <cellStyle name="Lien hypertexte visité" xfId="219" builtinId="9" hidden="1"/>
    <cellStyle name="Lien hypertexte visité" xfId="220" builtinId="9" hidden="1"/>
    <cellStyle name="Lien hypertexte visité" xfId="221" builtinId="9" hidden="1"/>
    <cellStyle name="Lien hypertexte visité" xfId="222" builtinId="9" hidden="1"/>
    <cellStyle name="Lien hypertexte visité" xfId="223" builtinId="9" hidden="1"/>
    <cellStyle name="Lien hypertexte visité" xfId="224" builtinId="9" hidden="1"/>
    <cellStyle name="Lien hypertexte visité" xfId="225" builtinId="9" hidden="1"/>
    <cellStyle name="Lien hypertexte visité" xfId="226" builtinId="9" hidden="1"/>
    <cellStyle name="Lien hypertexte visité" xfId="227" builtinId="9" hidden="1"/>
    <cellStyle name="Lien hypertexte visité" xfId="228" builtinId="9" hidden="1"/>
    <cellStyle name="Lien hypertexte visité" xfId="229" builtinId="9" hidden="1"/>
    <cellStyle name="Lien hypertexte visité" xfId="230" builtinId="9" hidden="1"/>
    <cellStyle name="Lien hypertexte visité" xfId="231" builtinId="9" hidden="1"/>
    <cellStyle name="Lien hypertexte visité" xfId="232" builtinId="9" hidden="1"/>
    <cellStyle name="Lien hypertexte visité" xfId="233" builtinId="9" hidden="1"/>
    <cellStyle name="Lien hypertexte visité" xfId="234" builtinId="9" hidden="1"/>
    <cellStyle name="Lien hypertexte visité" xfId="235" builtinId="9" hidden="1"/>
    <cellStyle name="Lien hypertexte visité" xfId="236" builtinId="9" hidden="1"/>
    <cellStyle name="Lien hypertexte visité" xfId="237" builtinId="9" hidden="1"/>
    <cellStyle name="Lien hypertexte visité" xfId="238" builtinId="9" hidden="1"/>
    <cellStyle name="Lien hypertexte visité" xfId="239" builtinId="9" hidden="1"/>
    <cellStyle name="Lien hypertexte visité" xfId="240" builtinId="9" hidden="1"/>
    <cellStyle name="Lien hypertexte visité" xfId="241" builtinId="9" hidden="1"/>
    <cellStyle name="Lien hypertexte visité" xfId="242" builtinId="9" hidden="1"/>
    <cellStyle name="Lien hypertexte visité" xfId="243" builtinId="9" hidden="1"/>
    <cellStyle name="Lien hypertexte visité" xfId="244" builtinId="9" hidden="1"/>
    <cellStyle name="Lien hypertexte visité" xfId="245" builtinId="9" hidden="1"/>
    <cellStyle name="Lien hypertexte visité" xfId="246" builtinId="9" hidden="1"/>
    <cellStyle name="Lien hypertexte visité" xfId="247" builtinId="9" hidden="1"/>
    <cellStyle name="Lien hypertexte visité" xfId="248" builtinId="9" hidden="1"/>
    <cellStyle name="Lien hypertexte visité" xfId="249" builtinId="9" hidden="1"/>
    <cellStyle name="Lien hypertexte visité" xfId="250" builtinId="9" hidden="1"/>
    <cellStyle name="Lien hypertexte visité" xfId="251" builtinId="9" hidden="1"/>
    <cellStyle name="Lien hypertexte visité" xfId="252" builtinId="9" hidden="1"/>
    <cellStyle name="Lien hypertexte visité" xfId="253" builtinId="9" hidden="1"/>
    <cellStyle name="Lien hypertexte visité" xfId="254" builtinId="9" hidden="1"/>
    <cellStyle name="Lien hypertexte visité" xfId="255" builtinId="9" hidden="1"/>
    <cellStyle name="Lien hypertexte visité" xfId="256" builtinId="9" hidden="1"/>
    <cellStyle name="Lien hypertexte visité" xfId="257" builtinId="9" hidden="1"/>
    <cellStyle name="Lien hypertexte visité" xfId="258" builtinId="9" hidden="1"/>
    <cellStyle name="Lien hypertexte visité" xfId="259" builtinId="9" hidden="1"/>
    <cellStyle name="Lien hypertexte visité" xfId="260" builtinId="9" hidden="1"/>
    <cellStyle name="Lien hypertexte visité" xfId="261" builtinId="9" hidden="1"/>
    <cellStyle name="Lien hypertexte visité" xfId="262" builtinId="9" hidden="1"/>
    <cellStyle name="Lien hypertexte visité" xfId="263" builtinId="9" hidden="1"/>
    <cellStyle name="Lien hypertexte visité" xfId="264" builtinId="9" hidden="1"/>
    <cellStyle name="Lien hypertexte visité" xfId="265" builtinId="9" hidden="1"/>
    <cellStyle name="Lien hypertexte visité" xfId="266" builtinId="9" hidden="1"/>
    <cellStyle name="Lien hypertexte visité" xfId="267" builtinId="9" hidden="1"/>
    <cellStyle name="Lien hypertexte visité" xfId="268" builtinId="9" hidden="1"/>
    <cellStyle name="Lien hypertexte visité" xfId="269" builtinId="9" hidden="1"/>
    <cellStyle name="Lien hypertexte visité" xfId="270" builtinId="9" hidden="1"/>
    <cellStyle name="Lien hypertexte visité" xfId="271" builtinId="9" hidden="1"/>
    <cellStyle name="Lien hypertexte visité" xfId="272" builtinId="9" hidden="1"/>
    <cellStyle name="Lien hypertexte visité" xfId="273" builtinId="9" hidden="1"/>
    <cellStyle name="Lien hypertexte visité" xfId="274" builtinId="9" hidden="1"/>
    <cellStyle name="Lien hypertexte visité" xfId="275" builtinId="9" hidden="1"/>
    <cellStyle name="Lien hypertexte visité" xfId="276" builtinId="9" hidden="1"/>
    <cellStyle name="Lien hypertexte visité" xfId="277" builtinId="9" hidden="1"/>
    <cellStyle name="Lien hypertexte visité" xfId="278" builtinId="9" hidden="1"/>
    <cellStyle name="Lien hypertexte visité" xfId="279" builtinId="9" hidden="1"/>
    <cellStyle name="Lien hypertexte visité" xfId="280" builtinId="9" hidden="1"/>
    <cellStyle name="Lien hypertexte visité" xfId="281" builtinId="9" hidden="1"/>
    <cellStyle name="Lien hypertexte visité" xfId="282" builtinId="9" hidden="1"/>
    <cellStyle name="Lien hypertexte visité" xfId="283" builtinId="9" hidden="1"/>
    <cellStyle name="Lien hypertexte visité" xfId="284" builtinId="9" hidden="1"/>
    <cellStyle name="Lien hypertexte visité" xfId="285" builtinId="9" hidden="1"/>
    <cellStyle name="Lien hypertexte visité" xfId="286" builtinId="9" hidden="1"/>
    <cellStyle name="Lien hypertexte visité" xfId="287" builtinId="9" hidden="1"/>
    <cellStyle name="Lien hypertexte visité" xfId="288" builtinId="9" hidden="1"/>
    <cellStyle name="Lien hypertexte visité" xfId="289" builtinId="9" hidden="1"/>
    <cellStyle name="Lien hypertexte visité" xfId="290" builtinId="9" hidden="1"/>
    <cellStyle name="Lien hypertexte visité" xfId="291" builtinId="9" hidden="1"/>
    <cellStyle name="Lien hypertexte visité" xfId="292" builtinId="9" hidden="1"/>
    <cellStyle name="Lien hypertexte visité" xfId="293" builtinId="9" hidden="1"/>
    <cellStyle name="Lien hypertexte visité" xfId="294" builtinId="9" hidden="1"/>
    <cellStyle name="Lien hypertexte visité" xfId="295" builtinId="9" hidden="1"/>
    <cellStyle name="Lien hypertexte visité" xfId="296" builtinId="9" hidden="1"/>
    <cellStyle name="Lien hypertexte visité" xfId="297" builtinId="9" hidden="1"/>
    <cellStyle name="Lien hypertexte visité" xfId="298" builtinId="9" hidden="1"/>
    <cellStyle name="Lien hypertexte visité" xfId="299" builtinId="9" hidden="1"/>
    <cellStyle name="Lien hypertexte visité" xfId="300" builtinId="9" hidden="1"/>
    <cellStyle name="Lien hypertexte visité" xfId="301" builtinId="9" hidden="1"/>
    <cellStyle name="Lien hypertexte visité" xfId="302" builtinId="9" hidden="1"/>
    <cellStyle name="Lien hypertexte visité" xfId="303" builtinId="9" hidden="1"/>
    <cellStyle name="Lien hypertexte visité" xfId="304" builtinId="9" hidden="1"/>
    <cellStyle name="Lien hypertexte visité" xfId="305" builtinId="9" hidden="1"/>
    <cellStyle name="Lien hypertexte visité" xfId="306" builtinId="9" hidden="1"/>
    <cellStyle name="Lien hypertexte visité" xfId="307" builtinId="9" hidden="1"/>
    <cellStyle name="Lien hypertexte visité" xfId="308" builtinId="9" hidden="1"/>
    <cellStyle name="Lien hypertexte visité" xfId="309" builtinId="9" hidden="1"/>
    <cellStyle name="Lien hypertexte visité" xfId="310" builtinId="9" hidden="1"/>
    <cellStyle name="Lien hypertexte visité" xfId="311" builtinId="9" hidden="1"/>
    <cellStyle name="Lien hypertexte visité" xfId="312" builtinId="9" hidden="1"/>
    <cellStyle name="Lien hypertexte visité" xfId="313" builtinId="9" hidden="1"/>
    <cellStyle name="Lien hypertexte visité" xfId="314" builtinId="9" hidden="1"/>
    <cellStyle name="Lien hypertexte visité" xfId="315" builtinId="9" hidden="1"/>
    <cellStyle name="Lien hypertexte visité" xfId="316" builtinId="9" hidden="1"/>
    <cellStyle name="Lien hypertexte visité" xfId="317" builtinId="9" hidden="1"/>
    <cellStyle name="Lien hypertexte visité" xfId="318" builtinId="9" hidden="1"/>
    <cellStyle name="Lien hypertexte visité" xfId="319" builtinId="9" hidden="1"/>
    <cellStyle name="Lien hypertexte visité" xfId="320" builtinId="9" hidden="1"/>
    <cellStyle name="Lien hypertexte visité" xfId="321" builtinId="9" hidden="1"/>
    <cellStyle name="Lien hypertexte visité" xfId="322" builtinId="9" hidden="1"/>
    <cellStyle name="Lien hypertexte visité" xfId="323" builtinId="9" hidden="1"/>
    <cellStyle name="Lien hypertexte visité" xfId="324" builtinId="9" hidden="1"/>
    <cellStyle name="Lien hypertexte visité" xfId="325" builtinId="9" hidden="1"/>
    <cellStyle name="Lien hypertexte visité" xfId="326" builtinId="9" hidden="1"/>
    <cellStyle name="Lien hypertexte visité" xfId="327" builtinId="9" hidden="1"/>
    <cellStyle name="Lien hypertexte visité" xfId="328" builtinId="9" hidden="1"/>
    <cellStyle name="Lien hypertexte visité" xfId="329" builtinId="9" hidden="1"/>
    <cellStyle name="Lien hypertexte visité" xfId="330" builtinId="9" hidden="1"/>
    <cellStyle name="Lien hypertexte visité" xfId="331" builtinId="9" hidden="1"/>
    <cellStyle name="Lien hypertexte visité" xfId="332" builtinId="9" hidden="1"/>
    <cellStyle name="Lien hypertexte visité" xfId="333" builtinId="9" hidden="1"/>
    <cellStyle name="Lien hypertexte visité" xfId="334" builtinId="9" hidden="1"/>
    <cellStyle name="Lien hypertexte visité" xfId="335" builtinId="9" hidden="1"/>
    <cellStyle name="Lien hypertexte visité" xfId="336" builtinId="9" hidden="1"/>
    <cellStyle name="Lien hypertexte visité" xfId="337" builtinId="9" hidden="1"/>
    <cellStyle name="Lien hypertexte visité" xfId="338" builtinId="9" hidden="1"/>
    <cellStyle name="Lien hypertexte visité" xfId="339" builtinId="9" hidden="1"/>
    <cellStyle name="Lien hypertexte visité" xfId="340" builtinId="9" hidden="1"/>
    <cellStyle name="Lien hypertexte visité" xfId="341" builtinId="9" hidden="1"/>
    <cellStyle name="Lien hypertexte visité" xfId="342" builtinId="9" hidden="1"/>
    <cellStyle name="Lien hypertexte visité" xfId="343" builtinId="9" hidden="1"/>
    <cellStyle name="Lien hypertexte visité" xfId="344" builtinId="9" hidden="1"/>
    <cellStyle name="Lien hypertexte visité" xfId="345" builtinId="9" hidden="1"/>
    <cellStyle name="Lien hypertexte visité" xfId="346" builtinId="9" hidden="1"/>
    <cellStyle name="Lien hypertexte visité" xfId="347" builtinId="9" hidden="1"/>
    <cellStyle name="Lien hypertexte visité" xfId="348" builtinId="9" hidden="1"/>
    <cellStyle name="Lien hypertexte visité" xfId="349" builtinId="9" hidden="1"/>
    <cellStyle name="Lien hypertexte visité" xfId="350" builtinId="9" hidden="1"/>
    <cellStyle name="Lien hypertexte visité" xfId="351" builtinId="9" hidden="1"/>
    <cellStyle name="Lien hypertexte visité" xfId="352" builtinId="9" hidden="1"/>
    <cellStyle name="Lien hypertexte visité" xfId="353" builtinId="9" hidden="1"/>
    <cellStyle name="Lien hypertexte visité" xfId="354" builtinId="9" hidden="1"/>
    <cellStyle name="Lien hypertexte visité" xfId="355" builtinId="9" hidden="1"/>
    <cellStyle name="Lien hypertexte visité" xfId="356" builtinId="9" hidden="1"/>
    <cellStyle name="Lien hypertexte visité" xfId="357" builtinId="9" hidden="1"/>
    <cellStyle name="Lien hypertexte visité" xfId="358" builtinId="9" hidden="1"/>
    <cellStyle name="Lien hypertexte visité" xfId="359" builtinId="9" hidden="1"/>
    <cellStyle name="Lien hypertexte visité" xfId="360" builtinId="9" hidden="1"/>
    <cellStyle name="Lien hypertexte visité" xfId="361" builtinId="9" hidden="1"/>
    <cellStyle name="Lien hypertexte visité" xfId="362" builtinId="9" hidden="1"/>
    <cellStyle name="Lien hypertexte visité" xfId="363" builtinId="9" hidden="1"/>
    <cellStyle name="Lien hypertexte visité" xfId="364" builtinId="9" hidden="1"/>
    <cellStyle name="Lien hypertexte visité" xfId="365" builtinId="9" hidden="1"/>
    <cellStyle name="Lien hypertexte visité" xfId="366" builtinId="9" hidden="1"/>
    <cellStyle name="Lien hypertexte visité" xfId="367" builtinId="9" hidden="1"/>
    <cellStyle name="Lien hypertexte visité" xfId="368" builtinId="9" hidden="1"/>
    <cellStyle name="Lien hypertexte visité" xfId="369" builtinId="9" hidden="1"/>
    <cellStyle name="Lien hypertexte visité" xfId="370" builtinId="9" hidden="1"/>
    <cellStyle name="Lien hypertexte visité" xfId="371" builtinId="9" hidden="1"/>
    <cellStyle name="Lien hypertexte visité" xfId="372" builtinId="9" hidden="1"/>
    <cellStyle name="Lien hypertexte visité" xfId="373" builtinId="9" hidden="1"/>
    <cellStyle name="Lien hypertexte visité" xfId="374" builtinId="9" hidden="1"/>
    <cellStyle name="Lien hypertexte visité" xfId="375" builtinId="9" hidden="1"/>
    <cellStyle name="Lien hypertexte visité" xfId="376" builtinId="9" hidden="1"/>
    <cellStyle name="Lien hypertexte visité" xfId="377" builtinId="9" hidden="1"/>
    <cellStyle name="Lien hypertexte visité" xfId="378" builtinId="9" hidden="1"/>
    <cellStyle name="Lien hypertexte visité" xfId="379" builtinId="9" hidden="1"/>
    <cellStyle name="Lien hypertexte visité" xfId="380" builtinId="9" hidden="1"/>
    <cellStyle name="Lien hypertexte visité" xfId="381" builtinId="9" hidden="1"/>
    <cellStyle name="Lien hypertexte visité" xfId="382" builtinId="9" hidden="1"/>
    <cellStyle name="Lien hypertexte visité" xfId="383" builtinId="9" hidden="1"/>
    <cellStyle name="Lien hypertexte visité" xfId="384" builtinId="9" hidden="1"/>
    <cellStyle name="Lien hypertexte visité" xfId="385" builtinId="9" hidden="1"/>
    <cellStyle name="Lien hypertexte visité" xfId="386" builtinId="9" hidden="1"/>
    <cellStyle name="Lien hypertexte visité" xfId="387" builtinId="9" hidden="1"/>
    <cellStyle name="Lien hypertexte visité" xfId="388" builtinId="9" hidden="1"/>
    <cellStyle name="Lien hypertexte visité" xfId="389" builtinId="9" hidden="1"/>
    <cellStyle name="Lien hypertexte visité" xfId="390" builtinId="9" hidden="1"/>
    <cellStyle name="Lien hypertexte visité" xfId="391" builtinId="9" hidden="1"/>
    <cellStyle name="Lien hypertexte visité" xfId="392" builtinId="9" hidden="1"/>
    <cellStyle name="Lien hypertexte visité" xfId="393" builtinId="9" hidden="1"/>
    <cellStyle name="Lien hypertexte visité" xfId="394" builtinId="9" hidden="1"/>
    <cellStyle name="Lien hypertexte visité" xfId="395" builtinId="9" hidden="1"/>
    <cellStyle name="Lien hypertexte visité" xfId="396" builtinId="9" hidden="1"/>
    <cellStyle name="Lien hypertexte visité" xfId="397" builtinId="9" hidden="1"/>
    <cellStyle name="Lien hypertexte visité" xfId="398" builtinId="9" hidden="1"/>
    <cellStyle name="Lien hypertexte visité" xfId="399" builtinId="9" hidden="1"/>
    <cellStyle name="Lien hypertexte visité" xfId="400" builtinId="9" hidden="1"/>
    <cellStyle name="Lien hypertexte visité" xfId="401" builtinId="9" hidden="1"/>
    <cellStyle name="Lien hypertexte visité" xfId="402" builtinId="9" hidden="1"/>
    <cellStyle name="Lien hypertexte visité" xfId="403" builtinId="9" hidden="1"/>
    <cellStyle name="Lien hypertexte visité" xfId="404" builtinId="9" hidden="1"/>
    <cellStyle name="Lien hypertexte visité" xfId="405" builtinId="9" hidden="1"/>
    <cellStyle name="Lien hypertexte visité" xfId="406" builtinId="9" hidden="1"/>
    <cellStyle name="Lien hypertexte visité" xfId="407" builtinId="9" hidden="1"/>
    <cellStyle name="Lien hypertexte visité" xfId="408" builtinId="9" hidden="1"/>
    <cellStyle name="Lien hypertexte visité" xfId="409" builtinId="9" hidden="1"/>
    <cellStyle name="Lien hypertexte visité" xfId="410" builtinId="9" hidden="1"/>
    <cellStyle name="Lien hypertexte visité" xfId="411" builtinId="9" hidden="1"/>
    <cellStyle name="Lien hypertexte visité" xfId="412" builtinId="9" hidden="1"/>
    <cellStyle name="Lien hypertexte visité" xfId="413" builtinId="9" hidden="1"/>
    <cellStyle name="Lien hypertexte visité" xfId="414" builtinId="9" hidden="1"/>
    <cellStyle name="Lien hypertexte visité" xfId="415" builtinId="9" hidden="1"/>
    <cellStyle name="Lien hypertexte visité" xfId="416" builtinId="9" hidden="1"/>
    <cellStyle name="Lien hypertexte visité" xfId="417" builtinId="9" hidden="1"/>
    <cellStyle name="Lien hypertexte visité" xfId="418" builtinId="9" hidden="1"/>
    <cellStyle name="Lien hypertexte visité" xfId="419" builtinId="9" hidden="1"/>
    <cellStyle name="Lien hypertexte visité" xfId="420" builtinId="9" hidden="1"/>
    <cellStyle name="Lien hypertexte visité" xfId="421" builtinId="9" hidden="1"/>
    <cellStyle name="Lien hypertexte visité" xfId="422" builtinId="9" hidden="1"/>
    <cellStyle name="Lien hypertexte visité" xfId="423" builtinId="9" hidden="1"/>
    <cellStyle name="Lien hypertexte visité" xfId="424" builtinId="9" hidden="1"/>
    <cellStyle name="Lien hypertexte visité" xfId="425" builtinId="9" hidden="1"/>
    <cellStyle name="Lien hypertexte visité" xfId="426" builtinId="9" hidden="1"/>
    <cellStyle name="Lien hypertexte visité" xfId="427" builtinId="9" hidden="1"/>
    <cellStyle name="Lien hypertexte visité" xfId="428" builtinId="9" hidden="1"/>
    <cellStyle name="Lien hypertexte visité" xfId="429" builtinId="9" hidden="1"/>
    <cellStyle name="Lien hypertexte visité" xfId="430" builtinId="9" hidden="1"/>
    <cellStyle name="Lien hypertexte visité" xfId="431" builtinId="9" hidden="1"/>
    <cellStyle name="Lien hypertexte visité" xfId="432" builtinId="9" hidden="1"/>
    <cellStyle name="Lien hypertexte visité" xfId="433" builtinId="9" hidden="1"/>
    <cellStyle name="Lien hypertexte visité" xfId="434" builtinId="9" hidden="1"/>
    <cellStyle name="Lien hypertexte visité" xfId="435" builtinId="9" hidden="1"/>
    <cellStyle name="Lien hypertexte visité" xfId="436" builtinId="9" hidden="1"/>
    <cellStyle name="Lien hypertexte visité" xfId="437" builtinId="9" hidden="1"/>
    <cellStyle name="Lien hypertexte visité" xfId="438" builtinId="9" hidden="1"/>
    <cellStyle name="Lien hypertexte visité" xfId="439" builtinId="9" hidden="1"/>
    <cellStyle name="Lien hypertexte visité" xfId="440" builtinId="9" hidden="1"/>
    <cellStyle name="Lien hypertexte visité" xfId="441" builtinId="9" hidden="1"/>
    <cellStyle name="Lien hypertexte visité" xfId="442" builtinId="9" hidden="1"/>
    <cellStyle name="Lien hypertexte visité" xfId="443" builtinId="9" hidden="1"/>
    <cellStyle name="Lien hypertexte visité" xfId="444" builtinId="9" hidden="1"/>
    <cellStyle name="Lien hypertexte visité" xfId="445" builtinId="9" hidden="1"/>
    <cellStyle name="Lien hypertexte visité" xfId="446" builtinId="9" hidden="1"/>
    <cellStyle name="Lien hypertexte visité" xfId="447" builtinId="9" hidden="1"/>
    <cellStyle name="Lien hypertexte visité" xfId="448" builtinId="9" hidden="1"/>
    <cellStyle name="Lien hypertexte visité" xfId="449" builtinId="9" hidden="1"/>
    <cellStyle name="Lien hypertexte visité" xfId="450" builtinId="9" hidden="1"/>
    <cellStyle name="Lien hypertexte visité" xfId="451" builtinId="9" hidden="1"/>
    <cellStyle name="Lien hypertexte visité" xfId="452" builtinId="9" hidden="1"/>
    <cellStyle name="Lien hypertexte visité" xfId="453" builtinId="9" hidden="1"/>
    <cellStyle name="Lien hypertexte visité" xfId="454" builtinId="9" hidden="1"/>
    <cellStyle name="Lien hypertexte visité" xfId="455" builtinId="9" hidden="1"/>
    <cellStyle name="Lien hypertexte visité" xfId="456" builtinId="9" hidden="1"/>
    <cellStyle name="Lien hypertexte visité" xfId="457" builtinId="9" hidden="1"/>
    <cellStyle name="Lien hypertexte visité" xfId="458" builtinId="9" hidden="1"/>
    <cellStyle name="Lien hypertexte visité" xfId="459" builtinId="9" hidden="1"/>
    <cellStyle name="Lien hypertexte visité" xfId="460" builtinId="9" hidden="1"/>
    <cellStyle name="Lien hypertexte visité" xfId="461" builtinId="9" hidden="1"/>
    <cellStyle name="Lien hypertexte visité" xfId="462" builtinId="9" hidden="1"/>
    <cellStyle name="Lien hypertexte visité" xfId="463" builtinId="9" hidden="1"/>
    <cellStyle name="Lien hypertexte visité" xfId="464" builtinId="9" hidden="1"/>
    <cellStyle name="Lien hypertexte visité" xfId="465" builtinId="9" hidden="1"/>
    <cellStyle name="Lien hypertexte visité" xfId="466" builtinId="9" hidden="1"/>
    <cellStyle name="Lien hypertexte visité" xfId="467" builtinId="9" hidden="1"/>
    <cellStyle name="Lien hypertexte visité" xfId="468" builtinId="9" hidden="1"/>
    <cellStyle name="Lien hypertexte visité" xfId="469" builtinId="9" hidden="1"/>
    <cellStyle name="Lien hypertexte visité" xfId="470" builtinId="9" hidden="1"/>
    <cellStyle name="Lien hypertexte visité" xfId="471" builtinId="9" hidden="1"/>
    <cellStyle name="Lien hypertexte visité" xfId="472" builtinId="9" hidden="1"/>
    <cellStyle name="Lien hypertexte visité" xfId="473" builtinId="9" hidden="1"/>
    <cellStyle name="Lien hypertexte visité" xfId="474" builtinId="9" hidden="1"/>
    <cellStyle name="Lien hypertexte visité" xfId="475" builtinId="9" hidden="1"/>
    <cellStyle name="Lien hypertexte visité" xfId="476" builtinId="9" hidden="1"/>
    <cellStyle name="Lien hypertexte visité" xfId="477" builtinId="9" hidden="1"/>
    <cellStyle name="Lien hypertexte visité" xfId="478" builtinId="9" hidden="1"/>
    <cellStyle name="Lien hypertexte visité" xfId="479" builtinId="9" hidden="1"/>
    <cellStyle name="Lien hypertexte visité" xfId="480" builtinId="9" hidden="1"/>
    <cellStyle name="Lien hypertexte visité" xfId="481" builtinId="9" hidden="1"/>
    <cellStyle name="Lien hypertexte visité" xfId="482" builtinId="9" hidden="1"/>
    <cellStyle name="Lien hypertexte visité" xfId="483" builtinId="9" hidden="1"/>
    <cellStyle name="Lien hypertexte visité" xfId="484" builtinId="9" hidden="1"/>
    <cellStyle name="Lien hypertexte visité" xfId="485" builtinId="9" hidden="1"/>
    <cellStyle name="Lien hypertexte visité" xfId="486" builtinId="9" hidden="1"/>
    <cellStyle name="Lien hypertexte visité" xfId="487" builtinId="9" hidden="1"/>
    <cellStyle name="Lien hypertexte visité" xfId="488" builtinId="9" hidden="1"/>
    <cellStyle name="Lien hypertexte visité" xfId="489" builtinId="9" hidden="1"/>
    <cellStyle name="Lien hypertexte visité" xfId="490" builtinId="9" hidden="1"/>
    <cellStyle name="Lien hypertexte visité" xfId="491" builtinId="9" hidden="1"/>
    <cellStyle name="Lien hypertexte visité" xfId="492" builtinId="9" hidden="1"/>
    <cellStyle name="Lien hypertexte visité" xfId="493" builtinId="9" hidden="1"/>
    <cellStyle name="Lien hypertexte visité" xfId="494" builtinId="9" hidden="1"/>
    <cellStyle name="Lien hypertexte visité" xfId="495" builtinId="9" hidden="1"/>
    <cellStyle name="Lien hypertexte visité" xfId="496" builtinId="9" hidden="1"/>
    <cellStyle name="Lien hypertexte visité" xfId="497" builtinId="9" hidden="1"/>
    <cellStyle name="Lien hypertexte visité" xfId="498" builtinId="9" hidden="1"/>
    <cellStyle name="Lien hypertexte visité" xfId="499" builtinId="9" hidden="1"/>
    <cellStyle name="Lien hypertexte visité" xfId="500" builtinId="9" hidden="1"/>
    <cellStyle name="Lien hypertexte visité" xfId="501" builtinId="9" hidden="1"/>
    <cellStyle name="Lien hypertexte visité" xfId="502" builtinId="9" hidden="1"/>
    <cellStyle name="Lien hypertexte visité" xfId="503" builtinId="9" hidden="1"/>
    <cellStyle name="Lien hypertexte visité" xfId="504" builtinId="9" hidden="1"/>
    <cellStyle name="Lien hypertexte visité" xfId="505" builtinId="9" hidden="1"/>
    <cellStyle name="Lien hypertexte visité" xfId="506" builtinId="9" hidden="1"/>
    <cellStyle name="Lien hypertexte visité" xfId="507" builtinId="9" hidden="1"/>
    <cellStyle name="Lien hypertexte visité" xfId="508" builtinId="9" hidden="1"/>
    <cellStyle name="Lien hypertexte visité" xfId="509" builtinId="9" hidden="1"/>
    <cellStyle name="Lien hypertexte visité" xfId="510" builtinId="9" hidden="1"/>
    <cellStyle name="Lien hypertexte visité" xfId="511" builtinId="9" hidden="1"/>
    <cellStyle name="Lien hypertexte visité" xfId="512" builtinId="9" hidden="1"/>
    <cellStyle name="Lien hypertexte visité" xfId="513" builtinId="9" hidden="1"/>
    <cellStyle name="Lien hypertexte visité" xfId="514" builtinId="9" hidden="1"/>
    <cellStyle name="Lien hypertexte visité" xfId="515" builtinId="9" hidden="1"/>
    <cellStyle name="Lien hypertexte visité" xfId="516" builtinId="9" hidden="1"/>
    <cellStyle name="Lien hypertexte visité" xfId="517" builtinId="9" hidden="1"/>
    <cellStyle name="Lien hypertexte visité" xfId="518" builtinId="9" hidden="1"/>
    <cellStyle name="Lien hypertexte visité" xfId="519" builtinId="9" hidden="1"/>
    <cellStyle name="Lien hypertexte visité" xfId="520" builtinId="9" hidden="1"/>
    <cellStyle name="Lien hypertexte visité" xfId="521" builtinId="9" hidden="1"/>
    <cellStyle name="Lien hypertexte visité" xfId="522" builtinId="9" hidden="1"/>
    <cellStyle name="Lien hypertexte visité" xfId="523" builtinId="9" hidden="1"/>
    <cellStyle name="Lien hypertexte visité" xfId="524" builtinId="9" hidden="1"/>
    <cellStyle name="Lien hypertexte visité" xfId="525" builtinId="9" hidden="1"/>
    <cellStyle name="Lien hypertexte visité" xfId="526" builtinId="9" hidden="1"/>
    <cellStyle name="Lien hypertexte visité" xfId="527" builtinId="9" hidden="1"/>
    <cellStyle name="Lien hypertexte visité" xfId="528" builtinId="9" hidden="1"/>
    <cellStyle name="Lien hypertexte visité" xfId="529" builtinId="9" hidden="1"/>
    <cellStyle name="Lien hypertexte visité" xfId="530" builtinId="9" hidden="1"/>
    <cellStyle name="Lien hypertexte visité" xfId="531" builtinId="9" hidden="1"/>
    <cellStyle name="Lien hypertexte visité" xfId="532" builtinId="9" hidden="1"/>
    <cellStyle name="Lien hypertexte visité" xfId="533" builtinId="9" hidden="1"/>
    <cellStyle name="Lien hypertexte visité" xfId="534" builtinId="9" hidden="1"/>
    <cellStyle name="Lien hypertexte visité" xfId="535" builtinId="9" hidden="1"/>
    <cellStyle name="Lien hypertexte visité" xfId="536" builtinId="9" hidden="1"/>
    <cellStyle name="Lien hypertexte visité" xfId="537" builtinId="9" hidden="1"/>
    <cellStyle name="Lien hypertexte visité" xfId="538" builtinId="9" hidden="1"/>
    <cellStyle name="Lien hypertexte visité" xfId="539" builtinId="9" hidden="1"/>
    <cellStyle name="Lien hypertexte visité" xfId="540" builtinId="9" hidden="1"/>
    <cellStyle name="Lien hypertexte visité" xfId="541" builtinId="9" hidden="1"/>
    <cellStyle name="Lien hypertexte visité" xfId="542" builtinId="9" hidden="1"/>
    <cellStyle name="Lien hypertexte visité" xfId="543" builtinId="9" hidden="1"/>
    <cellStyle name="Lien hypertexte visité" xfId="544" builtinId="9" hidden="1"/>
    <cellStyle name="Lien hypertexte visité" xfId="545" builtinId="9" hidden="1"/>
    <cellStyle name="Lien hypertexte visité" xfId="546" builtinId="9" hidden="1"/>
    <cellStyle name="Lien hypertexte visité" xfId="547" builtinId="9" hidden="1"/>
    <cellStyle name="Lien hypertexte visité" xfId="548" builtinId="9" hidden="1"/>
    <cellStyle name="Lien hypertexte visité" xfId="549" builtinId="9" hidden="1"/>
    <cellStyle name="Lien hypertexte visité" xfId="550" builtinId="9" hidden="1"/>
    <cellStyle name="Lien hypertexte visité" xfId="551" builtinId="9" hidden="1"/>
    <cellStyle name="Lien hypertexte visité" xfId="552" builtinId="9" hidden="1"/>
    <cellStyle name="Lien hypertexte visité" xfId="553" builtinId="9" hidden="1"/>
    <cellStyle name="Lien hypertexte visité" xfId="554" builtinId="9" hidden="1"/>
    <cellStyle name="Lien hypertexte visité" xfId="555" builtinId="9" hidden="1"/>
    <cellStyle name="Lien hypertexte visité" xfId="556" builtinId="9" hidden="1"/>
    <cellStyle name="Lien hypertexte visité" xfId="557" builtinId="9" hidden="1"/>
    <cellStyle name="Lien hypertexte visité" xfId="558" builtinId="9" hidden="1"/>
    <cellStyle name="Lien hypertexte visité" xfId="559" builtinId="9" hidden="1"/>
    <cellStyle name="Lien hypertexte visité" xfId="560" builtinId="9" hidden="1"/>
    <cellStyle name="Lien hypertexte visité" xfId="561" builtinId="9" hidden="1"/>
    <cellStyle name="Lien hypertexte visité" xfId="562" builtinId="9" hidden="1"/>
    <cellStyle name="Lien hypertexte visité" xfId="563" builtinId="9" hidden="1"/>
    <cellStyle name="Lien hypertexte visité" xfId="564" builtinId="9" hidden="1"/>
    <cellStyle name="Lien hypertexte visité" xfId="565" builtinId="9" hidden="1"/>
    <cellStyle name="Lien hypertexte visité" xfId="566" builtinId="9" hidden="1"/>
    <cellStyle name="Lien hypertexte visité" xfId="567" builtinId="9" hidden="1"/>
    <cellStyle name="Lien hypertexte visité" xfId="568" builtinId="9" hidden="1"/>
    <cellStyle name="Lien hypertexte visité" xfId="569" builtinId="9" hidden="1"/>
    <cellStyle name="Lien hypertexte visité" xfId="570" builtinId="9" hidden="1"/>
    <cellStyle name="Lien hypertexte visité" xfId="571" builtinId="9" hidden="1"/>
    <cellStyle name="Lien hypertexte visité" xfId="572" builtinId="9" hidden="1"/>
    <cellStyle name="Lien hypertexte visité" xfId="573" builtinId="9" hidden="1"/>
    <cellStyle name="Lien hypertexte visité" xfId="574" builtinId="9" hidden="1"/>
    <cellStyle name="Lien hypertexte visité" xfId="575" builtinId="9" hidden="1"/>
    <cellStyle name="Lien hypertexte visité" xfId="576" builtinId="9" hidden="1"/>
    <cellStyle name="Lien hypertexte visité" xfId="577" builtinId="9" hidden="1"/>
    <cellStyle name="Lien hypertexte visité" xfId="578" builtinId="9" hidden="1"/>
    <cellStyle name="Lien hypertexte visité" xfId="579" builtinId="9" hidden="1"/>
    <cellStyle name="Lien hypertexte visité" xfId="580" builtinId="9" hidden="1"/>
    <cellStyle name="Lien hypertexte visité" xfId="581" builtinId="9" hidden="1"/>
    <cellStyle name="Lien hypertexte visité" xfId="582" builtinId="9" hidden="1"/>
    <cellStyle name="Lien hypertexte visité" xfId="583" builtinId="9" hidden="1"/>
    <cellStyle name="Lien hypertexte visité" xfId="584" builtinId="9" hidden="1"/>
    <cellStyle name="Lien hypertexte visité" xfId="585" builtinId="9" hidden="1"/>
    <cellStyle name="Lien hypertexte visité" xfId="586" builtinId="9" hidden="1"/>
    <cellStyle name="Lien hypertexte visité" xfId="587" builtinId="9" hidden="1"/>
    <cellStyle name="Lien hypertexte visité" xfId="588" builtinId="9" hidden="1"/>
    <cellStyle name="Lien hypertexte visité" xfId="589" builtinId="9" hidden="1"/>
    <cellStyle name="Lien hypertexte visité" xfId="590" builtinId="9" hidden="1"/>
    <cellStyle name="Lien hypertexte visité" xfId="591" builtinId="9" hidden="1"/>
    <cellStyle name="Lien hypertexte visité" xfId="592" builtinId="9" hidden="1"/>
    <cellStyle name="Lien hypertexte visité" xfId="593" builtinId="9" hidden="1"/>
    <cellStyle name="Lien hypertexte visité" xfId="594" builtinId="9" hidden="1"/>
    <cellStyle name="Lien hypertexte visité" xfId="595" builtinId="9" hidden="1"/>
    <cellStyle name="Lien hypertexte visité" xfId="596" builtinId="9" hidden="1"/>
    <cellStyle name="Lien hypertexte visité" xfId="597" builtinId="9" hidden="1"/>
    <cellStyle name="Lien hypertexte visité" xfId="598" builtinId="9" hidden="1"/>
    <cellStyle name="Lien hypertexte visité" xfId="599" builtinId="9" hidden="1"/>
    <cellStyle name="Lien hypertexte visité" xfId="600" builtinId="9" hidden="1"/>
    <cellStyle name="Lien hypertexte visité" xfId="601" builtinId="9" hidden="1"/>
    <cellStyle name="Lien hypertexte visité" xfId="602" builtinId="9" hidden="1"/>
    <cellStyle name="Lien hypertexte visité" xfId="603" builtinId="9" hidden="1"/>
    <cellStyle name="Lien hypertexte visité" xfId="604" builtinId="9" hidden="1"/>
    <cellStyle name="Lien hypertexte visité" xfId="605" builtinId="9" hidden="1"/>
    <cellStyle name="Lien hypertexte visité" xfId="606" builtinId="9" hidden="1"/>
    <cellStyle name="Lien hypertexte visité" xfId="607" builtinId="9" hidden="1"/>
    <cellStyle name="Lien hypertexte visité" xfId="608" builtinId="9" hidden="1"/>
    <cellStyle name="Lien hypertexte visité" xfId="609" builtinId="9" hidden="1"/>
    <cellStyle name="Lien hypertexte visité" xfId="610" builtinId="9" hidden="1"/>
    <cellStyle name="Lien hypertexte visité" xfId="611" builtinId="9" hidden="1"/>
    <cellStyle name="Lien hypertexte visité" xfId="612" builtinId="9" hidden="1"/>
    <cellStyle name="Lien hypertexte visité" xfId="613" builtinId="9" hidden="1"/>
    <cellStyle name="Lien hypertexte visité" xfId="614" builtinId="9" hidden="1"/>
    <cellStyle name="Lien hypertexte visité" xfId="615" builtinId="9" hidden="1"/>
    <cellStyle name="Lien hypertexte visité" xfId="616" builtinId="9" hidden="1"/>
    <cellStyle name="Lien hypertexte visité" xfId="617" builtinId="9" hidden="1"/>
    <cellStyle name="Lien hypertexte visité" xfId="618" builtinId="9" hidden="1"/>
    <cellStyle name="Lien hypertexte visité" xfId="619" builtinId="9" hidden="1"/>
    <cellStyle name="Lien hypertexte visité" xfId="620" builtinId="9" hidden="1"/>
    <cellStyle name="Lien hypertexte visité" xfId="621" builtinId="9" hidden="1"/>
    <cellStyle name="Lien hypertexte visité" xfId="622" builtinId="9" hidden="1"/>
    <cellStyle name="Lien hypertexte visité" xfId="623" builtinId="9" hidden="1"/>
    <cellStyle name="Lien hypertexte visité" xfId="624" builtinId="9" hidden="1"/>
    <cellStyle name="Lien hypertexte visité" xfId="625" builtinId="9" hidden="1"/>
    <cellStyle name="Lien hypertexte visité" xfId="626" builtinId="9" hidden="1"/>
    <cellStyle name="Lien hypertexte visité" xfId="627" builtinId="9" hidden="1"/>
    <cellStyle name="Lien hypertexte visité" xfId="628" builtinId="9" hidden="1"/>
    <cellStyle name="Lien hypertexte visité" xfId="629" builtinId="9" hidden="1"/>
    <cellStyle name="Lien hypertexte visité" xfId="630" builtinId="9" hidden="1"/>
    <cellStyle name="Lien hypertexte visité" xfId="631" builtinId="9" hidden="1"/>
    <cellStyle name="Lien hypertexte visité" xfId="632" builtinId="9" hidden="1"/>
    <cellStyle name="Lien hypertexte visité" xfId="633" builtinId="9" hidden="1"/>
    <cellStyle name="Lien hypertexte visité" xfId="634" builtinId="9" hidden="1"/>
    <cellStyle name="Lien hypertexte visité" xfId="635" builtinId="9" hidden="1"/>
    <cellStyle name="Lien hypertexte visité" xfId="636" builtinId="9" hidden="1"/>
    <cellStyle name="Lien hypertexte visité" xfId="637" builtinId="9" hidden="1"/>
    <cellStyle name="Lien hypertexte visité" xfId="638" builtinId="9" hidden="1"/>
    <cellStyle name="Lien hypertexte visité" xfId="639" builtinId="9" hidden="1"/>
    <cellStyle name="Lien hypertexte visité" xfId="640" builtinId="9" hidden="1"/>
    <cellStyle name="Lien hypertexte visité" xfId="641" builtinId="9" hidden="1"/>
    <cellStyle name="Lien hypertexte visité" xfId="642" builtinId="9" hidden="1"/>
    <cellStyle name="Lien hypertexte visité" xfId="643" builtinId="9" hidden="1"/>
    <cellStyle name="Lien hypertexte visité" xfId="644" builtinId="9" hidden="1"/>
    <cellStyle name="Lien hypertexte visité" xfId="645" builtinId="9" hidden="1"/>
    <cellStyle name="Lien hypertexte visité" xfId="646" builtinId="9" hidden="1"/>
    <cellStyle name="Normal" xfId="0" builtinId="0"/>
  </cellStyles>
  <dxfs count="4">
    <dxf>
      <font>
        <u val="none"/>
        <color theme="0"/>
      </font>
      <fill>
        <patternFill patternType="solid">
          <fgColor auto="1"/>
          <bgColor theme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color theme="0"/>
      </font>
      <fill>
        <patternFill patternType="solid">
          <fgColor auto="1"/>
          <bgColor theme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 patternType="solid">
          <fgColor indexed="64"/>
          <bgColor theme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 patternType="solid">
          <fgColor indexed="64"/>
          <bgColor theme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0" Type="http://schemas.openxmlformats.org/officeDocument/2006/relationships/hyperlink" Target="http://www.xcontest.org/world/fr/vols/details:vgentizon/7.8.2012/11:47" TargetMode="External"/><Relationship Id="rId11" Type="http://schemas.openxmlformats.org/officeDocument/2006/relationships/hyperlink" Target="http://www.xcontest.org/world/fr/vols/details:vgentizon/7.8.2012/14:46" TargetMode="External"/><Relationship Id="rId12" Type="http://schemas.openxmlformats.org/officeDocument/2006/relationships/hyperlink" Target="http://www.xcontest.org/world/en/flights/detail:vgentizon/9.8.2012/08:53" TargetMode="External"/><Relationship Id="rId13" Type="http://schemas.openxmlformats.org/officeDocument/2006/relationships/hyperlink" Target="http://www.xcontest.org/world/en/flights/detail:vgentizon/9.8.2012/10:22" TargetMode="External"/><Relationship Id="rId14" Type="http://schemas.openxmlformats.org/officeDocument/2006/relationships/hyperlink" Target="http://www.xcontest.org/world/en/flights/detail:vgentizon/9.8.2012/13:14" TargetMode="External"/><Relationship Id="rId15" Type="http://schemas.openxmlformats.org/officeDocument/2006/relationships/hyperlink" Target="http://www.xcontest.org/world/en/flights/detail:vgentizon/14.8.2012/13:11" TargetMode="External"/><Relationship Id="rId16" Type="http://schemas.openxmlformats.org/officeDocument/2006/relationships/hyperlink" Target="http://www.xcontest.org/world/en/flights/detail:vgentizon/14.8.2012/14:49" TargetMode="External"/><Relationship Id="rId17" Type="http://schemas.openxmlformats.org/officeDocument/2006/relationships/hyperlink" Target="http://www.xcontest.org/world/en/flights/detail:vgentizon/17.8.2012/11:06" TargetMode="External"/><Relationship Id="rId18" Type="http://schemas.openxmlformats.org/officeDocument/2006/relationships/hyperlink" Target="http://www.xcontest.org/world/en/flights/detail:vgentizon/17.8.2012/13:54" TargetMode="External"/><Relationship Id="rId19" Type="http://schemas.openxmlformats.org/officeDocument/2006/relationships/hyperlink" Target="http://www.xcontest.org/world/en/flights/detail:vgentizon/18.8.2012/11:58" TargetMode="External"/><Relationship Id="rId60" Type="http://schemas.openxmlformats.org/officeDocument/2006/relationships/hyperlink" Target="http://www.xcontest.org/world/en/flights/detail:vgentizon/7.6.2014/09:44" TargetMode="External"/><Relationship Id="rId61" Type="http://schemas.openxmlformats.org/officeDocument/2006/relationships/hyperlink" Target="http://www.xcontest.org/world/en/flights/detail:vgentizon/8.6.2014/14:16" TargetMode="External"/><Relationship Id="rId62" Type="http://schemas.openxmlformats.org/officeDocument/2006/relationships/hyperlink" Target="http://www.xcontest.org/world/en/flights/detail:vgentizon/8.6.2014/16:42" TargetMode="External"/><Relationship Id="rId63" Type="http://schemas.openxmlformats.org/officeDocument/2006/relationships/hyperlink" Target="http://www.xcontest.org/world/en/flights/detail:vgentizon/9.6.2014/13:00" TargetMode="External"/><Relationship Id="rId64" Type="http://schemas.openxmlformats.org/officeDocument/2006/relationships/hyperlink" Target="http://www.xcontest.org/2012/world/en/flights/detail:vgentizon/3.8.2012/12:56" TargetMode="External"/><Relationship Id="rId65" Type="http://schemas.openxmlformats.org/officeDocument/2006/relationships/hyperlink" Target="http://www.xcontest.org/world/en/flights/detail:vgentizon/20.6.2014/17:08" TargetMode="External"/><Relationship Id="rId66" Type="http://schemas.openxmlformats.org/officeDocument/2006/relationships/hyperlink" Target="http://www.xcontest.org/world/en/flights/detail:vgentizon/22.6.2014/12:43" TargetMode="External"/><Relationship Id="rId67" Type="http://schemas.openxmlformats.org/officeDocument/2006/relationships/hyperlink" Target="http://www.xcontest.org/world/en/flights/detail:vgentizon/20.8.2014/16:33" TargetMode="External"/><Relationship Id="rId68" Type="http://schemas.openxmlformats.org/officeDocument/2006/relationships/hyperlink" Target="http://www.xcontest.org/world/en/flights/detail:vgentizon/24.8.2014/14:11" TargetMode="External"/><Relationship Id="rId69" Type="http://schemas.openxmlformats.org/officeDocument/2006/relationships/hyperlink" Target="http://www.xcontest.org/world/en/flights/detail:vgentizon/6.9.2014/14:06" TargetMode="External"/><Relationship Id="rId120" Type="http://schemas.openxmlformats.org/officeDocument/2006/relationships/hyperlink" Target="http://www.xcontest.org/world/en/flights/detail:vgentizon/30.8.2015/12:59" TargetMode="External"/><Relationship Id="rId121" Type="http://schemas.openxmlformats.org/officeDocument/2006/relationships/hyperlink" Target="http://www.xcontest.org/world/en/flights/detail:vgentizon/26.9.2015/09:19" TargetMode="External"/><Relationship Id="rId122" Type="http://schemas.openxmlformats.org/officeDocument/2006/relationships/hyperlink" Target="http://www.xcontest.org/world/en/flights/detail:vgentizon/25.10.2015/11:14" TargetMode="External"/><Relationship Id="rId123" Type="http://schemas.openxmlformats.org/officeDocument/2006/relationships/hyperlink" Target="http://www.xcontest.org/world/en/flights/detail:vgentizon/25.10.2015/14:04" TargetMode="External"/><Relationship Id="rId124" Type="http://schemas.openxmlformats.org/officeDocument/2006/relationships/hyperlink" Target="http://www.xcontest.org/world/en/flights/detail:vgentizon/19.12.2015/12:29" TargetMode="External"/><Relationship Id="rId125" Type="http://schemas.openxmlformats.org/officeDocument/2006/relationships/hyperlink" Target="http://www.xcontest.org/world/en/flights/detail:vgentizon/27.12.2015/10:41" TargetMode="External"/><Relationship Id="rId126" Type="http://schemas.openxmlformats.org/officeDocument/2006/relationships/hyperlink" Target="http://www.xcontest.org/world/en/flights/detail:vgentizon/27.12.2015/13:20" TargetMode="External"/><Relationship Id="rId127" Type="http://schemas.openxmlformats.org/officeDocument/2006/relationships/hyperlink" Target="http://www.xcontest.org/world/en/flights/detail:vgentizon/29.12.2015/10:11" TargetMode="External"/><Relationship Id="rId128" Type="http://schemas.openxmlformats.org/officeDocument/2006/relationships/hyperlink" Target="http://www.xcontest.org/world/en/flights/detail:vgentizon/29.12.2015/12:32" TargetMode="External"/><Relationship Id="rId129" Type="http://schemas.openxmlformats.org/officeDocument/2006/relationships/hyperlink" Target="http://www.xcontest.org/2015/world/en/flights/detail:vgentizon/28.2.2015/14:08" TargetMode="External"/><Relationship Id="rId40" Type="http://schemas.openxmlformats.org/officeDocument/2006/relationships/hyperlink" Target="http://www.xcontest.org/world/en/flights/detail:vgentizon/30.3.2014/10:22" TargetMode="External"/><Relationship Id="rId41" Type="http://schemas.openxmlformats.org/officeDocument/2006/relationships/hyperlink" Target="http://www.xcontest.org/world/en/flights/detail:vgentizon/30.3.2014/12:19" TargetMode="External"/><Relationship Id="rId42" Type="http://schemas.openxmlformats.org/officeDocument/2006/relationships/hyperlink" Target="http://www.xcontest.org/world/en/flights/detail:vgentizon/30.3.2014/13:35" TargetMode="External"/><Relationship Id="rId90" Type="http://schemas.openxmlformats.org/officeDocument/2006/relationships/hyperlink" Target="http://www.xcontest.org/world/en/flights/detail:vgentizon/31.5.2015/10:15" TargetMode="External"/><Relationship Id="rId91" Type="http://schemas.openxmlformats.org/officeDocument/2006/relationships/hyperlink" Target="http://www.xcontest.org/world/en/flights/detail:vgentizon/31.5.2015/13:27" TargetMode="External"/><Relationship Id="rId92" Type="http://schemas.openxmlformats.org/officeDocument/2006/relationships/hyperlink" Target="http://www.xcontest.org/world/en/flights/detail:vgentizon/2.6.2015/17:39" TargetMode="External"/><Relationship Id="rId93" Type="http://schemas.openxmlformats.org/officeDocument/2006/relationships/hyperlink" Target="http://www.xcontest.org/world/en/flights/detail:vgentizon/7.6.2015/08:54" TargetMode="External"/><Relationship Id="rId94" Type="http://schemas.openxmlformats.org/officeDocument/2006/relationships/hyperlink" Target="http://www.xcontest.org/world/en/flights/detail:vgentizon/13.6.2015/09:45" TargetMode="External"/><Relationship Id="rId95" Type="http://schemas.openxmlformats.org/officeDocument/2006/relationships/hyperlink" Target="http://www.xcontest.org/world/en/flights/detail:vgentizon/20.6.2015/09:03" TargetMode="External"/><Relationship Id="rId96" Type="http://schemas.openxmlformats.org/officeDocument/2006/relationships/hyperlink" Target="http://www.xcontest.org/world/en/flights/detail:vgentizon/20.6.2015/12:16" TargetMode="External"/><Relationship Id="rId101" Type="http://schemas.openxmlformats.org/officeDocument/2006/relationships/hyperlink" Target="http://www.xcontest.org/world/en/flights/detail:vgentizon/2.7.2015/20:30" TargetMode="External"/><Relationship Id="rId102" Type="http://schemas.openxmlformats.org/officeDocument/2006/relationships/hyperlink" Target="http://www.xcontest.org/world/en/flights/detail:vgentizon/5.7.2015/08:33" TargetMode="External"/><Relationship Id="rId103" Type="http://schemas.openxmlformats.org/officeDocument/2006/relationships/hyperlink" Target="http://www.xcontest.org/world/en/flights/detail:vgentizon/5.7.2015/10:57" TargetMode="External"/><Relationship Id="rId104" Type="http://schemas.openxmlformats.org/officeDocument/2006/relationships/hyperlink" Target="http://www.xcontest.org/world/en/flights/detail:vgentizon/3.7.2015/15:22" TargetMode="External"/><Relationship Id="rId105" Type="http://schemas.openxmlformats.org/officeDocument/2006/relationships/hyperlink" Target="http://www.xcontest.org/world/en/flights/detail:vgentizon/2.8.2015/13:28" TargetMode="External"/><Relationship Id="rId106" Type="http://schemas.openxmlformats.org/officeDocument/2006/relationships/hyperlink" Target="http://www.xcontest.org/world/en/flights/detail:vgentizon/3.8.2015/10:32" TargetMode="External"/><Relationship Id="rId107" Type="http://schemas.openxmlformats.org/officeDocument/2006/relationships/hyperlink" Target="http://www.xcontest.org/world/en/flights/detail:vgentizon/3.8.2015/14:33" TargetMode="External"/><Relationship Id="rId108" Type="http://schemas.openxmlformats.org/officeDocument/2006/relationships/hyperlink" Target="http://www.xcontest.org/world/en/flights/detail:vgentizon/4.8.2015/09:05" TargetMode="External"/><Relationship Id="rId109" Type="http://schemas.openxmlformats.org/officeDocument/2006/relationships/hyperlink" Target="http://www.xcontest.org/world/en/flights/detail:vgentizon/5.8.2015/09:23" TargetMode="External"/><Relationship Id="rId97" Type="http://schemas.openxmlformats.org/officeDocument/2006/relationships/hyperlink" Target="http://www.xcontest.org/world/en/flights/detail:vgentizon/21.6.2015/12:10" TargetMode="External"/><Relationship Id="rId98" Type="http://schemas.openxmlformats.org/officeDocument/2006/relationships/hyperlink" Target="http://www.xcontest.org/world/en/flights/detail:vgentizon/28.6.2015/09:44" TargetMode="External"/><Relationship Id="rId99" Type="http://schemas.openxmlformats.org/officeDocument/2006/relationships/hyperlink" Target="http://www.xcontest.org/world/en/flights/detail:vgentizon/1.7.2015/15:21" TargetMode="External"/><Relationship Id="rId43" Type="http://schemas.openxmlformats.org/officeDocument/2006/relationships/hyperlink" Target="http://www.xcontest.org/world/en/flights/detail:vgentizon/12.4.2014/11:34" TargetMode="External"/><Relationship Id="rId44" Type="http://schemas.openxmlformats.org/officeDocument/2006/relationships/hyperlink" Target="http://www.xcontest.org/world/en/flights/detail:vgentizon/13.4.2014/10:20" TargetMode="External"/><Relationship Id="rId45" Type="http://schemas.openxmlformats.org/officeDocument/2006/relationships/hyperlink" Target="http://www.xcontest.org/world/en/flights/detail:vgentizon/20.04.2014/10:40" TargetMode="External"/><Relationship Id="rId46" Type="http://schemas.openxmlformats.org/officeDocument/2006/relationships/hyperlink" Target="http://www.xcontest.org/world/en/flights/detail:vgentizon/26.4.2014/11:27" TargetMode="External"/><Relationship Id="rId47" Type="http://schemas.openxmlformats.org/officeDocument/2006/relationships/hyperlink" Target="http://www.xcontest.org/world/en/flights/detail:vgentizon/26.4.2014/12:56" TargetMode="External"/><Relationship Id="rId48" Type="http://schemas.openxmlformats.org/officeDocument/2006/relationships/hyperlink" Target="http://www.xcontest.org/world/en/flights/detail:vgentizon/10.5.2014/09:20" TargetMode="External"/><Relationship Id="rId49" Type="http://schemas.openxmlformats.org/officeDocument/2006/relationships/hyperlink" Target="http://www.xcontest.org/world/en/flights/detail:vgentizon/17.5.2014/09:11" TargetMode="External"/><Relationship Id="rId100" Type="http://schemas.openxmlformats.org/officeDocument/2006/relationships/hyperlink" Target="http://www.xcontest.org/world/en/flights/detail:vgentizon/2.7.2015/15:45" TargetMode="External"/><Relationship Id="rId20" Type="http://schemas.openxmlformats.org/officeDocument/2006/relationships/hyperlink" Target="http://www.xcontest.org/world/en/flights/detail:vgentizon/18.8.2012/14:13" TargetMode="External"/><Relationship Id="rId21" Type="http://schemas.openxmlformats.org/officeDocument/2006/relationships/hyperlink" Target="http://www.xcontest.org/world/en/flights/detail:vgentizon/20.8.2012/10:43" TargetMode="External"/><Relationship Id="rId22" Type="http://schemas.openxmlformats.org/officeDocument/2006/relationships/hyperlink" Target="http://www.xcontest.org/world/en/flights/detail:vgentizon/7.9.2012/12:11" TargetMode="External"/><Relationship Id="rId70" Type="http://schemas.openxmlformats.org/officeDocument/2006/relationships/hyperlink" Target="http://www.xcontest.org/world/en/flights/detail:vgentizon/22.9.2014/11:38" TargetMode="External"/><Relationship Id="rId71" Type="http://schemas.openxmlformats.org/officeDocument/2006/relationships/hyperlink" Target="http://www.xcontest.org/trackml.php?t=1411930548.66.igc" TargetMode="External"/><Relationship Id="rId72" Type="http://schemas.openxmlformats.org/officeDocument/2006/relationships/hyperlink" Target="http://www.xcontest.org/world/en/flights/detail:vgentizon/28.9.2014/13:16" TargetMode="External"/><Relationship Id="rId73" Type="http://schemas.openxmlformats.org/officeDocument/2006/relationships/hyperlink" Target="http://www.xcontest.org/world/en/flights/detail:vgentizon/5.10.2014/10:46" TargetMode="External"/><Relationship Id="rId74" Type="http://schemas.openxmlformats.org/officeDocument/2006/relationships/hyperlink" Target="http://www.xcontest.org/world/en/flights/detail:vgentizon/18.10.2014/08:45" TargetMode="External"/><Relationship Id="rId75" Type="http://schemas.openxmlformats.org/officeDocument/2006/relationships/hyperlink" Target="http://www.xcontest.org/world/en/flights/detail:vgentizon/18.10.2014/11:35" TargetMode="External"/><Relationship Id="rId76" Type="http://schemas.openxmlformats.org/officeDocument/2006/relationships/hyperlink" Target="http://www.xcontest.org/world/en/flights/detail:vgentizon/18.10.2014/12:26" TargetMode="External"/><Relationship Id="rId77" Type="http://schemas.openxmlformats.org/officeDocument/2006/relationships/hyperlink" Target="http://www.xcontest.org/world/en/flights/detail:vgentizon/19.10.2014/10:26" TargetMode="External"/><Relationship Id="rId78" Type="http://schemas.openxmlformats.org/officeDocument/2006/relationships/hyperlink" Target="http://www.xcontest.org/world/en/flights/detail:vgentizon/19.10.2014/14:01" TargetMode="External"/><Relationship Id="rId79" Type="http://schemas.openxmlformats.org/officeDocument/2006/relationships/hyperlink" Target="http://www.xcontest.org/world/en/flights/detail:vgentizon/2.11.2014/14:05" TargetMode="External"/><Relationship Id="rId23" Type="http://schemas.openxmlformats.org/officeDocument/2006/relationships/hyperlink" Target="http://www.xcontest.org/world/en/flights/detail:vgentizon/8.9.2012/12:34" TargetMode="External"/><Relationship Id="rId24" Type="http://schemas.openxmlformats.org/officeDocument/2006/relationships/hyperlink" Target="http://www.xcontest.org/world/en/flights/detail:vgentizon/9.2.2013/14:49" TargetMode="External"/><Relationship Id="rId25" Type="http://schemas.openxmlformats.org/officeDocument/2006/relationships/hyperlink" Target="http://www.xcontest.org/world/en/flights/detail:vgentizon/7.4.2013/13:04" TargetMode="External"/><Relationship Id="rId26" Type="http://schemas.openxmlformats.org/officeDocument/2006/relationships/hyperlink" Target="http://www.xcontest.org/world/en/flights/detail:vgentizon/7.4.2013/15:09" TargetMode="External"/><Relationship Id="rId27" Type="http://schemas.openxmlformats.org/officeDocument/2006/relationships/hyperlink" Target="http://www.xcontest.org/world/en/flights/detail:vgentizon/13.4.2013/13:33" TargetMode="External"/><Relationship Id="rId28" Type="http://schemas.openxmlformats.org/officeDocument/2006/relationships/hyperlink" Target="http://www.xcontest.org/world/en/flights/detail:vgentizon/13.4.2013/15:19" TargetMode="External"/><Relationship Id="rId29" Type="http://schemas.openxmlformats.org/officeDocument/2006/relationships/hyperlink" Target="http://www.xcontest.org/world/en/flights/detail:vgentizon/14.4.2013/12:37" TargetMode="External"/><Relationship Id="rId130" Type="http://schemas.openxmlformats.org/officeDocument/2006/relationships/hyperlink" Target="http://www.xcontest.org/world/en/flights/detail:vgentizon/31.1.2015/11:05" TargetMode="External"/><Relationship Id="rId131" Type="http://schemas.openxmlformats.org/officeDocument/2006/relationships/hyperlink" Target="http://www.xcontest.org/world/en/flights/detail:vgentizon/1.1.2016/12:14" TargetMode="External"/><Relationship Id="rId132" Type="http://schemas.openxmlformats.org/officeDocument/2006/relationships/hyperlink" Target="http://www.xcontest.org/world/en/flights/detail:vgentizon/1.1.2016/12:34" TargetMode="External"/><Relationship Id="rId133" Type="http://schemas.openxmlformats.org/officeDocument/2006/relationships/hyperlink" Target="http://www.xcontest.org/world/en/flights/detail:vgentizon/26.3.2016/10:09" TargetMode="External"/><Relationship Id="rId134" Type="http://schemas.openxmlformats.org/officeDocument/2006/relationships/hyperlink" Target="http://www.xcontest.org/world/en/flights/detail:vgentizon/26.3.2016/13:41" TargetMode="External"/><Relationship Id="rId135" Type="http://schemas.openxmlformats.org/officeDocument/2006/relationships/hyperlink" Target="http://www.xcontest.org/world/en/flights/detail:vgentizon/10.4.2016/09:36" TargetMode="External"/><Relationship Id="rId136" Type="http://schemas.openxmlformats.org/officeDocument/2006/relationships/hyperlink" Target="http://www.xcontest.org/world/en/flights/detail:vgentizon/10.4.2016/13:40" TargetMode="External"/><Relationship Id="rId137" Type="http://schemas.openxmlformats.org/officeDocument/2006/relationships/hyperlink" Target="http://www.xcontest.org/world/en/flights/detail:vgentizon/21.4.2016/12:29" TargetMode="External"/><Relationship Id="rId138" Type="http://schemas.openxmlformats.org/officeDocument/2006/relationships/hyperlink" Target="http://www.xcontest.org/world/en/flights/detail:vgentizon/6.5.2016/11:12" TargetMode="External"/><Relationship Id="rId139" Type="http://schemas.openxmlformats.org/officeDocument/2006/relationships/hyperlink" Target="http://www.xcontest.org/world/en/flights/detail:vgentizon/7.5.2016/10:16" TargetMode="External"/><Relationship Id="rId1" Type="http://schemas.openxmlformats.org/officeDocument/2006/relationships/hyperlink" Target="http://www.xcontest.org/world/fr/vols/details:vgentizon/1.4.2012/13:46" TargetMode="External"/><Relationship Id="rId2" Type="http://schemas.openxmlformats.org/officeDocument/2006/relationships/hyperlink" Target="http://www.xcontest.org/world/fr/vols/details:vgentizon/28.5.2012/14:24" TargetMode="External"/><Relationship Id="rId3" Type="http://schemas.openxmlformats.org/officeDocument/2006/relationships/hyperlink" Target="http://www.xcontest.org/world/fr/vols/details:vgentizon/9.6.2012/11:32" TargetMode="External"/><Relationship Id="rId4" Type="http://schemas.openxmlformats.org/officeDocument/2006/relationships/hyperlink" Target="http://www.xcontest.org/world/en/flights/detail:vgentizon/17.6.2012/15:06" TargetMode="External"/><Relationship Id="rId5" Type="http://schemas.openxmlformats.org/officeDocument/2006/relationships/hyperlink" Target="http://www.xcontest.org/world/en/flights/detail:vgentizon/27.7.2012/13:01" TargetMode="External"/><Relationship Id="rId6" Type="http://schemas.openxmlformats.org/officeDocument/2006/relationships/hyperlink" Target="http://www.xcontest.org/world/en/flights/detail:vgentizon/30.7.2012/12:15" TargetMode="External"/><Relationship Id="rId7" Type="http://schemas.openxmlformats.org/officeDocument/2006/relationships/hyperlink" Target="http://www.xcontest.org/world/en/flights/detail:vgentizon/30.7.2012/13:03" TargetMode="External"/><Relationship Id="rId8" Type="http://schemas.openxmlformats.org/officeDocument/2006/relationships/hyperlink" Target="http://www.xcontest.org/world/en/flights/detail:vgentizon/31.7.2012/11:28" TargetMode="External"/><Relationship Id="rId9" Type="http://schemas.openxmlformats.org/officeDocument/2006/relationships/hyperlink" Target="http://www.xcontest.org/world/en/flights/detail:vgentizon/31.7.2012/14:03" TargetMode="External"/><Relationship Id="rId50" Type="http://schemas.openxmlformats.org/officeDocument/2006/relationships/hyperlink" Target="http://www.xcontest.org/world/en/flights/detail:vgentizon/18.5.2014/08:08" TargetMode="External"/><Relationship Id="rId51" Type="http://schemas.openxmlformats.org/officeDocument/2006/relationships/hyperlink" Target="http://www.xcontest.org/world/en/flights/detail:vgentizon/18.5.2014/11:37" TargetMode="External"/><Relationship Id="rId52" Type="http://schemas.openxmlformats.org/officeDocument/2006/relationships/hyperlink" Target="http://www.xcontest.org/world/en/flights/detail:vgentizon/24.5.2014/12:43" TargetMode="External"/><Relationship Id="rId53" Type="http://schemas.openxmlformats.org/officeDocument/2006/relationships/hyperlink" Target="http://www.xcontest.org/world/en/flights/detail:vgentizon/29.5.2014/07:31" TargetMode="External"/><Relationship Id="rId54" Type="http://schemas.openxmlformats.org/officeDocument/2006/relationships/hyperlink" Target="http://www.xcontest.org/world/en/flights/detail:vgentizon/29.5.2014/08:46" TargetMode="External"/><Relationship Id="rId55" Type="http://schemas.openxmlformats.org/officeDocument/2006/relationships/hyperlink" Target="http://www.xcontest.org/world/en/flights/detail:vgentizon/30.5.2014/07:50" TargetMode="External"/><Relationship Id="rId56" Type="http://schemas.openxmlformats.org/officeDocument/2006/relationships/hyperlink" Target="http://www.xcontest.org/world/en/flights/detail:vgentizon/30.5.2014/09:05" TargetMode="External"/><Relationship Id="rId57" Type="http://schemas.openxmlformats.org/officeDocument/2006/relationships/hyperlink" Target="http://www.xcontest.org/world/en/flights/detail:vgentizon/1.6.2014/09:39" TargetMode="External"/><Relationship Id="rId58" Type="http://schemas.openxmlformats.org/officeDocument/2006/relationships/hyperlink" Target="http://www.xcontest.org/world/en/flights/detail:vgentizon/5.6.2014/16:50" TargetMode="External"/><Relationship Id="rId59" Type="http://schemas.openxmlformats.org/officeDocument/2006/relationships/hyperlink" Target="http://www.xcontest.org/world/en/flights/detail:vgentizon/7.6.2014/08:25" TargetMode="External"/><Relationship Id="rId110" Type="http://schemas.openxmlformats.org/officeDocument/2006/relationships/hyperlink" Target="http://www.xcontest.org/world/en/flights/detail:vgentizon/5.8.2015/13:39" TargetMode="External"/><Relationship Id="rId111" Type="http://schemas.openxmlformats.org/officeDocument/2006/relationships/hyperlink" Target="http://www.xcontest.org/world/en/flights/detail:vgentizon/5.8.2015/16:34" TargetMode="External"/><Relationship Id="rId112" Type="http://schemas.openxmlformats.org/officeDocument/2006/relationships/hyperlink" Target="http://www.xcontest.org/world/en/flights/detail:vgentizon/6.8.2015/08:39" TargetMode="External"/><Relationship Id="rId113" Type="http://schemas.openxmlformats.org/officeDocument/2006/relationships/hyperlink" Target="http://www.xcontest.org/world/en/flights/detail:vgentizon/6.8.2015/12:49" TargetMode="External"/><Relationship Id="rId114" Type="http://schemas.openxmlformats.org/officeDocument/2006/relationships/hyperlink" Target="http://www.xcontest.org/world/en/flights/detail:vgentizon/7.8.2015/09:22" TargetMode="External"/><Relationship Id="rId115" Type="http://schemas.openxmlformats.org/officeDocument/2006/relationships/hyperlink" Target="http://www.xcontest.org/world/en/flights/detail:vgentizon/7.8.2015/12:46" TargetMode="External"/><Relationship Id="rId116" Type="http://schemas.openxmlformats.org/officeDocument/2006/relationships/hyperlink" Target="http://www.xcontest.org/world/en/flights/detail:vgentizon/8.8.2015/10:21" TargetMode="External"/><Relationship Id="rId117" Type="http://schemas.openxmlformats.org/officeDocument/2006/relationships/hyperlink" Target="http://www.xcontest.org/world/en/flights/detail:vgentizon/4.8.2015/16:43" TargetMode="External"/><Relationship Id="rId118" Type="http://schemas.openxmlformats.org/officeDocument/2006/relationships/hyperlink" Target="http://www.xcontest.org/world/en/flights/detail:vgentizon/29.8.2015/13:27" TargetMode="External"/><Relationship Id="rId119" Type="http://schemas.openxmlformats.org/officeDocument/2006/relationships/hyperlink" Target="http://www.xcontest.org/world/en/flights/detail:vgentizon/30.8.2015/11:00" TargetMode="External"/><Relationship Id="rId30" Type="http://schemas.openxmlformats.org/officeDocument/2006/relationships/hyperlink" Target="http://www.xcontest.org/world/fr/vols/details:vgentizon/1.7.2013/11:14" TargetMode="External"/><Relationship Id="rId31" Type="http://schemas.openxmlformats.org/officeDocument/2006/relationships/hyperlink" Target="http://www.xcontest.org/world/en/flights/detail:vgentizon/5.8.2013/13:55" TargetMode="External"/><Relationship Id="rId32" Type="http://schemas.openxmlformats.org/officeDocument/2006/relationships/hyperlink" Target="http://www.xcontest.org/world/en/flights/detail:vgentizon/12.8.2013/12:01" TargetMode="External"/><Relationship Id="rId33" Type="http://schemas.openxmlformats.org/officeDocument/2006/relationships/hyperlink" Target="http://www.xcontest.org/world/en/flights/detail:vgentizon/13.8.2013/13:43" TargetMode="External"/><Relationship Id="rId34" Type="http://schemas.openxmlformats.org/officeDocument/2006/relationships/hyperlink" Target="http://www.xcontest.org/world/en/flights/detail:vgentizon/15.8.2013/12:21" TargetMode="External"/><Relationship Id="rId35" Type="http://schemas.openxmlformats.org/officeDocument/2006/relationships/hyperlink" Target="http://www.xcontest.org/world/en/flights/detail:vgentizon/16.8.2013/07:49" TargetMode="External"/><Relationship Id="rId36" Type="http://schemas.openxmlformats.org/officeDocument/2006/relationships/hyperlink" Target="http://www.xcontest.org/world/en/flights/detail:vgentizon/16.8.2013/09:03" TargetMode="External"/><Relationship Id="rId37" Type="http://schemas.openxmlformats.org/officeDocument/2006/relationships/hyperlink" Target="http://www.xcontest.org/world/en/flights/detail:vgentizon/16.8.2013/10:53" TargetMode="External"/><Relationship Id="rId38" Type="http://schemas.openxmlformats.org/officeDocument/2006/relationships/hyperlink" Target="http://www.xcontest.org/world/en/flights/detail:vgentizon/15.12.2013/13:53" TargetMode="External"/><Relationship Id="rId39" Type="http://schemas.openxmlformats.org/officeDocument/2006/relationships/hyperlink" Target="http://www.xcontest.org/world/en/flights/detail:vgentizon/9.3.2014/13:13" TargetMode="External"/><Relationship Id="rId80" Type="http://schemas.openxmlformats.org/officeDocument/2006/relationships/hyperlink" Target="http://www.xcontest.org/world/en/flights/detail:vgentizon/2.11.2014/10:20" TargetMode="External"/><Relationship Id="rId81" Type="http://schemas.openxmlformats.org/officeDocument/2006/relationships/hyperlink" Target="http://www.xcontest.org/world/en/flights/detail:vgentizon/23.11.2014/09:37" TargetMode="External"/><Relationship Id="rId82" Type="http://schemas.openxmlformats.org/officeDocument/2006/relationships/hyperlink" Target="http://www.xcontest.org/world/en/flights/detail:vgentizon/23.11.2014/11:01" TargetMode="External"/><Relationship Id="rId83" Type="http://schemas.openxmlformats.org/officeDocument/2006/relationships/hyperlink" Target="http://www.xcontest.org/world/en/flights/detail:vgentizon/23.11.2014/12:57" TargetMode="External"/><Relationship Id="rId84" Type="http://schemas.openxmlformats.org/officeDocument/2006/relationships/hyperlink" Target="http://www.xcontest.org/2015/world/en/flights/detail:vgentizon/28.2.2015/14:54" TargetMode="External"/><Relationship Id="rId85" Type="http://schemas.openxmlformats.org/officeDocument/2006/relationships/hyperlink" Target="http://www.xcontest.org/world/en/flights/detail:vgentizon/20.3.2015/12:53" TargetMode="External"/><Relationship Id="rId86" Type="http://schemas.openxmlformats.org/officeDocument/2006/relationships/hyperlink" Target="http://www.xcontest.org/world/en/flights/detail:vgentizon/6.4.2015/08:45" TargetMode="External"/><Relationship Id="rId87" Type="http://schemas.openxmlformats.org/officeDocument/2006/relationships/hyperlink" Target="http://www.xcontest.org/world/en/flights/detail:vgentizon/6.4.2015/10:42" TargetMode="External"/><Relationship Id="rId88" Type="http://schemas.openxmlformats.org/officeDocument/2006/relationships/hyperlink" Target="http://www.xcontest.org/world/en/flights/detail:vgentizon/12.4.2015/10:27" TargetMode="External"/><Relationship Id="rId89" Type="http://schemas.openxmlformats.org/officeDocument/2006/relationships/hyperlink" Target="http://www.xcontest.org/world/en/flights/detail:vgentizon/24.5.2015/08:3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2"/>
  <sheetViews>
    <sheetView showGridLines="0" zoomScale="125" zoomScaleNormal="125" zoomScalePageLayoutView="125" workbookViewId="0">
      <pane ySplit="700" activePane="bottomLeft"/>
      <selection activeCell="O1" sqref="O1:O1048576"/>
      <selection pane="bottomLeft" activeCell="K378" sqref="K378"/>
    </sheetView>
  </sheetViews>
  <sheetFormatPr baseColWidth="10" defaultRowHeight="13" x14ac:dyDescent="0"/>
  <cols>
    <col min="1" max="1" width="5.33203125" style="1" customWidth="1"/>
    <col min="2" max="2" width="7.5" style="34" customWidth="1"/>
    <col min="3" max="3" width="7.33203125" style="37" hidden="1" customWidth="1"/>
    <col min="4" max="4" width="7.5" style="2" customWidth="1"/>
    <col min="5" max="5" width="6" style="3" customWidth="1"/>
    <col min="6" max="6" width="14.83203125" style="15" customWidth="1"/>
    <col min="7" max="7" width="6.5" style="3" bestFit="1" customWidth="1"/>
    <col min="8" max="8" width="13.6640625" style="2" customWidth="1"/>
    <col min="9" max="9" width="6.6640625" style="3" bestFit="1" customWidth="1"/>
    <col min="10" max="10" width="4.5" style="2" bestFit="1" customWidth="1"/>
    <col min="11" max="11" width="6.6640625" style="15" bestFit="1" customWidth="1"/>
    <col min="12" max="12" width="2.6640625" style="8" customWidth="1"/>
    <col min="13" max="13" width="9.1640625" style="13" customWidth="1"/>
    <col min="14" max="14" width="3.83203125" style="96" bestFit="1" customWidth="1"/>
    <col min="15" max="15" width="8.83203125" style="15" customWidth="1"/>
    <col min="16" max="16" width="77.5" style="2" bestFit="1" customWidth="1"/>
    <col min="17" max="16384" width="10.83203125" style="2"/>
  </cols>
  <sheetData>
    <row r="1" spans="1:16" ht="16" customHeight="1">
      <c r="A1" s="16" t="s">
        <v>0</v>
      </c>
      <c r="B1" s="33" t="s">
        <v>1</v>
      </c>
      <c r="C1" s="36"/>
      <c r="D1" s="17" t="s">
        <v>2</v>
      </c>
      <c r="E1" s="18" t="s">
        <v>376</v>
      </c>
      <c r="F1" s="32" t="s">
        <v>3</v>
      </c>
      <c r="G1" s="18" t="s">
        <v>377</v>
      </c>
      <c r="H1" s="17" t="s">
        <v>4</v>
      </c>
      <c r="I1" s="18" t="s">
        <v>378</v>
      </c>
      <c r="J1" s="18" t="s">
        <v>5</v>
      </c>
      <c r="K1" s="18" t="s">
        <v>379</v>
      </c>
      <c r="L1" s="99" t="s">
        <v>6</v>
      </c>
      <c r="M1" s="99"/>
      <c r="N1" s="95" t="s">
        <v>547</v>
      </c>
      <c r="O1" s="84" t="s">
        <v>549</v>
      </c>
      <c r="P1" s="17" t="s">
        <v>7</v>
      </c>
    </row>
    <row r="2" spans="1:16" ht="13" customHeight="1"/>
    <row r="3" spans="1:16">
      <c r="A3" s="1">
        <v>1</v>
      </c>
      <c r="B3" s="34">
        <v>39502</v>
      </c>
      <c r="C3" s="37">
        <f>YEAR(B3)</f>
        <v>2008</v>
      </c>
      <c r="D3" s="2" t="s">
        <v>8</v>
      </c>
      <c r="E3" s="57"/>
      <c r="F3" s="3" t="s">
        <v>9</v>
      </c>
      <c r="G3" s="3">
        <v>2040</v>
      </c>
      <c r="H3" s="2" t="s">
        <v>10</v>
      </c>
      <c r="I3" s="3">
        <v>1270</v>
      </c>
      <c r="J3" s="2">
        <v>8</v>
      </c>
      <c r="K3" s="55"/>
      <c r="M3" s="74"/>
      <c r="N3" s="97"/>
      <c r="O3" s="94"/>
      <c r="P3" s="2" t="s">
        <v>11</v>
      </c>
    </row>
    <row r="4" spans="1:16">
      <c r="A4" s="1">
        <v>2</v>
      </c>
      <c r="B4" s="34">
        <v>39514</v>
      </c>
      <c r="C4" s="37">
        <f t="shared" ref="C4:C67" si="0">YEAR(B4)</f>
        <v>2008</v>
      </c>
      <c r="D4" s="2" t="s">
        <v>12</v>
      </c>
      <c r="E4" s="57"/>
      <c r="F4" s="3" t="s">
        <v>9</v>
      </c>
      <c r="G4" s="3">
        <v>2040</v>
      </c>
      <c r="H4" s="2" t="s">
        <v>13</v>
      </c>
      <c r="I4" s="3">
        <v>1270</v>
      </c>
      <c r="J4" s="2">
        <v>8</v>
      </c>
      <c r="K4" s="55"/>
      <c r="M4" s="74"/>
      <c r="N4" s="97"/>
      <c r="O4" s="94"/>
      <c r="P4" s="2" t="s">
        <v>14</v>
      </c>
    </row>
    <row r="5" spans="1:16">
      <c r="A5" s="1">
        <v>3</v>
      </c>
      <c r="B5" s="34">
        <v>39514</v>
      </c>
      <c r="C5" s="37">
        <f t="shared" si="0"/>
        <v>2008</v>
      </c>
      <c r="D5" s="2" t="s">
        <v>12</v>
      </c>
      <c r="E5" s="57"/>
      <c r="F5" s="3" t="s">
        <v>9</v>
      </c>
      <c r="G5" s="3">
        <v>2040</v>
      </c>
      <c r="H5" s="2" t="s">
        <v>13</v>
      </c>
      <c r="I5" s="3">
        <v>1270</v>
      </c>
      <c r="J5" s="2">
        <v>8</v>
      </c>
      <c r="K5" s="55"/>
      <c r="M5" s="74"/>
      <c r="N5" s="97"/>
      <c r="O5" s="94"/>
      <c r="P5" s="2" t="s">
        <v>15</v>
      </c>
    </row>
    <row r="6" spans="1:16">
      <c r="A6" s="1">
        <v>4</v>
      </c>
      <c r="B6" s="34">
        <v>39515</v>
      </c>
      <c r="C6" s="37">
        <f t="shared" si="0"/>
        <v>2008</v>
      </c>
      <c r="D6" s="2" t="s">
        <v>12</v>
      </c>
      <c r="E6" s="57"/>
      <c r="F6" s="3" t="s">
        <v>9</v>
      </c>
      <c r="G6" s="3">
        <v>2040</v>
      </c>
      <c r="H6" s="2" t="s">
        <v>13</v>
      </c>
      <c r="I6" s="3">
        <v>1270</v>
      </c>
      <c r="J6" s="2">
        <v>8</v>
      </c>
      <c r="K6" s="55"/>
      <c r="M6" s="74"/>
      <c r="N6" s="97"/>
      <c r="O6" s="94"/>
      <c r="P6" s="2" t="s">
        <v>16</v>
      </c>
    </row>
    <row r="7" spans="1:16">
      <c r="A7" s="1">
        <v>5</v>
      </c>
      <c r="B7" s="34">
        <v>39515</v>
      </c>
      <c r="C7" s="37">
        <f t="shared" si="0"/>
        <v>2008</v>
      </c>
      <c r="D7" s="2" t="s">
        <v>12</v>
      </c>
      <c r="E7" s="57"/>
      <c r="F7" s="3" t="s">
        <v>9</v>
      </c>
      <c r="G7" s="3">
        <v>2040</v>
      </c>
      <c r="H7" s="2" t="s">
        <v>13</v>
      </c>
      <c r="I7" s="3">
        <v>1270</v>
      </c>
      <c r="J7" s="2">
        <v>8</v>
      </c>
      <c r="K7" s="55"/>
      <c r="M7" s="74"/>
      <c r="N7" s="97"/>
      <c r="O7" s="94"/>
      <c r="P7" s="2" t="s">
        <v>17</v>
      </c>
    </row>
    <row r="8" spans="1:16">
      <c r="A8" s="1">
        <v>6</v>
      </c>
      <c r="B8" s="34">
        <v>39515</v>
      </c>
      <c r="C8" s="37">
        <f t="shared" si="0"/>
        <v>2008</v>
      </c>
      <c r="D8" s="2" t="s">
        <v>12</v>
      </c>
      <c r="E8" s="57"/>
      <c r="F8" s="3" t="s">
        <v>9</v>
      </c>
      <c r="G8" s="3">
        <v>2040</v>
      </c>
      <c r="H8" s="2" t="s">
        <v>18</v>
      </c>
      <c r="I8" s="3">
        <v>1540</v>
      </c>
      <c r="J8" s="2">
        <v>8</v>
      </c>
      <c r="K8" s="55"/>
      <c r="M8" s="74"/>
      <c r="N8" s="97"/>
      <c r="O8" s="94"/>
      <c r="P8" s="2" t="s">
        <v>19</v>
      </c>
    </row>
    <row r="9" spans="1:16">
      <c r="A9" s="1">
        <v>7</v>
      </c>
      <c r="B9" s="34">
        <v>39578</v>
      </c>
      <c r="C9" s="37">
        <f t="shared" si="0"/>
        <v>2008</v>
      </c>
      <c r="D9" s="2" t="s">
        <v>20</v>
      </c>
      <c r="E9" s="57"/>
      <c r="F9" s="3" t="s">
        <v>21</v>
      </c>
      <c r="G9" s="3">
        <v>1400</v>
      </c>
      <c r="H9" s="2" t="s">
        <v>22</v>
      </c>
      <c r="I9" s="3">
        <v>380</v>
      </c>
      <c r="J9" s="2">
        <v>15</v>
      </c>
      <c r="K9" s="55"/>
      <c r="M9" s="74"/>
      <c r="N9" s="97"/>
      <c r="O9" s="94"/>
      <c r="P9" s="2" t="s">
        <v>23</v>
      </c>
    </row>
    <row r="10" spans="1:16">
      <c r="A10" s="1">
        <v>8</v>
      </c>
      <c r="B10" s="34">
        <v>39578</v>
      </c>
      <c r="C10" s="37">
        <f t="shared" si="0"/>
        <v>2008</v>
      </c>
      <c r="D10" s="2" t="s">
        <v>20</v>
      </c>
      <c r="E10" s="57"/>
      <c r="F10" s="3" t="s">
        <v>21</v>
      </c>
      <c r="G10" s="3">
        <v>1400</v>
      </c>
      <c r="H10" s="2" t="s">
        <v>22</v>
      </c>
      <c r="I10" s="3">
        <v>380</v>
      </c>
      <c r="J10" s="2">
        <v>15</v>
      </c>
      <c r="K10" s="55"/>
      <c r="M10" s="74"/>
      <c r="N10" s="97"/>
      <c r="O10" s="94"/>
      <c r="P10" s="2" t="s">
        <v>24</v>
      </c>
    </row>
    <row r="11" spans="1:16">
      <c r="A11" s="1">
        <v>9</v>
      </c>
      <c r="B11" s="34">
        <v>39608</v>
      </c>
      <c r="C11" s="37">
        <f t="shared" si="0"/>
        <v>2008</v>
      </c>
      <c r="D11" s="2" t="s">
        <v>12</v>
      </c>
      <c r="E11" s="57"/>
      <c r="F11" s="3" t="s">
        <v>25</v>
      </c>
      <c r="G11" s="3">
        <v>1720</v>
      </c>
      <c r="H11" s="2" t="s">
        <v>25</v>
      </c>
      <c r="I11" s="3">
        <v>1120</v>
      </c>
      <c r="J11" s="2">
        <v>7</v>
      </c>
      <c r="K11" s="55"/>
      <c r="M11" s="74"/>
      <c r="N11" s="97"/>
      <c r="O11" s="94"/>
      <c r="P11" s="2" t="s">
        <v>26</v>
      </c>
    </row>
    <row r="12" spans="1:16">
      <c r="A12" s="1">
        <v>10</v>
      </c>
      <c r="B12" s="34">
        <v>39608</v>
      </c>
      <c r="C12" s="37">
        <f t="shared" si="0"/>
        <v>2008</v>
      </c>
      <c r="D12" s="2" t="s">
        <v>12</v>
      </c>
      <c r="E12" s="57"/>
      <c r="F12" s="3" t="s">
        <v>25</v>
      </c>
      <c r="G12" s="3">
        <v>1720</v>
      </c>
      <c r="H12" s="2" t="s">
        <v>183</v>
      </c>
      <c r="I12" s="3">
        <v>1120</v>
      </c>
      <c r="J12" s="2">
        <v>7</v>
      </c>
      <c r="K12" s="55"/>
      <c r="M12" s="74"/>
      <c r="N12" s="97"/>
      <c r="O12" s="94"/>
      <c r="P12" s="2" t="s">
        <v>27</v>
      </c>
    </row>
    <row r="13" spans="1:16">
      <c r="A13" s="1">
        <v>11</v>
      </c>
      <c r="B13" s="34">
        <v>39620</v>
      </c>
      <c r="C13" s="37">
        <f t="shared" si="0"/>
        <v>2008</v>
      </c>
      <c r="D13" s="2" t="s">
        <v>12</v>
      </c>
      <c r="E13" s="57"/>
      <c r="F13" s="3" t="s">
        <v>28</v>
      </c>
      <c r="G13" s="3">
        <v>1400</v>
      </c>
      <c r="H13" s="2" t="s">
        <v>29</v>
      </c>
      <c r="I13" s="3">
        <v>380</v>
      </c>
      <c r="J13" s="2">
        <v>15</v>
      </c>
      <c r="K13" s="55"/>
      <c r="M13" s="74"/>
      <c r="N13" s="97"/>
      <c r="O13" s="94"/>
      <c r="P13" s="2" t="s">
        <v>30</v>
      </c>
    </row>
    <row r="14" spans="1:16">
      <c r="A14" s="1">
        <v>12</v>
      </c>
      <c r="B14" s="34">
        <v>39663</v>
      </c>
      <c r="C14" s="37">
        <f t="shared" si="0"/>
        <v>2008</v>
      </c>
      <c r="D14" s="2" t="s">
        <v>12</v>
      </c>
      <c r="E14" s="57"/>
      <c r="F14" s="3" t="s">
        <v>28</v>
      </c>
      <c r="G14" s="3">
        <v>1400</v>
      </c>
      <c r="H14" s="2" t="s">
        <v>29</v>
      </c>
      <c r="I14" s="3">
        <v>380</v>
      </c>
      <c r="J14" s="2">
        <v>15</v>
      </c>
      <c r="K14" s="55"/>
      <c r="M14" s="74"/>
      <c r="N14" s="97"/>
      <c r="O14" s="94"/>
      <c r="P14" s="2" t="s">
        <v>31</v>
      </c>
    </row>
    <row r="15" spans="1:16">
      <c r="A15" s="1">
        <v>13</v>
      </c>
      <c r="B15" s="34">
        <v>39663</v>
      </c>
      <c r="C15" s="37">
        <f t="shared" si="0"/>
        <v>2008</v>
      </c>
      <c r="D15" s="2" t="s">
        <v>12</v>
      </c>
      <c r="E15" s="57"/>
      <c r="F15" s="3" t="s">
        <v>28</v>
      </c>
      <c r="G15" s="3">
        <v>1400</v>
      </c>
      <c r="H15" s="2" t="s">
        <v>29</v>
      </c>
      <c r="I15" s="3">
        <v>380</v>
      </c>
      <c r="J15" s="2">
        <v>12</v>
      </c>
      <c r="K15" s="55"/>
      <c r="M15" s="74"/>
      <c r="N15" s="97"/>
      <c r="O15" s="94"/>
      <c r="P15" s="2" t="s">
        <v>32</v>
      </c>
    </row>
    <row r="16" spans="1:16">
      <c r="A16" s="1">
        <v>14</v>
      </c>
      <c r="B16" s="34">
        <v>39669</v>
      </c>
      <c r="C16" s="37">
        <f t="shared" si="0"/>
        <v>2008</v>
      </c>
      <c r="D16" s="2" t="s">
        <v>12</v>
      </c>
      <c r="E16" s="57"/>
      <c r="F16" s="3" t="s">
        <v>28</v>
      </c>
      <c r="G16" s="3">
        <v>1400</v>
      </c>
      <c r="H16" s="2" t="s">
        <v>29</v>
      </c>
      <c r="I16" s="3">
        <v>380</v>
      </c>
      <c r="J16" s="2">
        <v>12</v>
      </c>
      <c r="K16" s="55"/>
      <c r="M16" s="74"/>
      <c r="N16" s="97"/>
      <c r="O16" s="94"/>
      <c r="P16" s="2" t="s">
        <v>33</v>
      </c>
    </row>
    <row r="17" spans="1:16">
      <c r="A17" s="1">
        <v>15</v>
      </c>
      <c r="B17" s="34">
        <v>39669</v>
      </c>
      <c r="C17" s="37">
        <f t="shared" si="0"/>
        <v>2008</v>
      </c>
      <c r="D17" s="2" t="s">
        <v>12</v>
      </c>
      <c r="E17" s="57"/>
      <c r="F17" s="3" t="s">
        <v>28</v>
      </c>
      <c r="G17" s="3">
        <v>1400</v>
      </c>
      <c r="H17" s="2" t="s">
        <v>29</v>
      </c>
      <c r="I17" s="3">
        <v>380</v>
      </c>
      <c r="J17" s="2">
        <v>12</v>
      </c>
      <c r="K17" s="55"/>
      <c r="M17" s="74"/>
      <c r="N17" s="97"/>
      <c r="O17" s="94"/>
      <c r="P17" s="2" t="s">
        <v>34</v>
      </c>
    </row>
    <row r="18" spans="1:16">
      <c r="A18" s="1">
        <v>16</v>
      </c>
      <c r="B18" s="34">
        <v>39670</v>
      </c>
      <c r="C18" s="37">
        <f t="shared" si="0"/>
        <v>2008</v>
      </c>
      <c r="D18" s="2" t="s">
        <v>12</v>
      </c>
      <c r="E18" s="57"/>
      <c r="F18" s="3" t="s">
        <v>28</v>
      </c>
      <c r="G18" s="3">
        <v>1400</v>
      </c>
      <c r="H18" s="2" t="s">
        <v>29</v>
      </c>
      <c r="I18" s="3">
        <v>380</v>
      </c>
      <c r="J18" s="2">
        <v>12</v>
      </c>
      <c r="K18" s="55"/>
      <c r="M18" s="74"/>
      <c r="N18" s="97"/>
      <c r="O18" s="94"/>
      <c r="P18" s="2" t="s">
        <v>35</v>
      </c>
    </row>
    <row r="19" spans="1:16">
      <c r="A19" s="1">
        <v>17</v>
      </c>
      <c r="B19" s="34">
        <v>39718</v>
      </c>
      <c r="C19" s="37">
        <f t="shared" si="0"/>
        <v>2008</v>
      </c>
      <c r="D19" s="2" t="s">
        <v>12</v>
      </c>
      <c r="E19" s="57"/>
      <c r="F19" s="3" t="s">
        <v>36</v>
      </c>
      <c r="G19" s="3">
        <v>1750</v>
      </c>
      <c r="H19" s="2" t="s">
        <v>37</v>
      </c>
      <c r="I19" s="3">
        <v>1120</v>
      </c>
      <c r="J19" s="2">
        <v>7</v>
      </c>
      <c r="K19" s="55"/>
      <c r="M19" s="74"/>
      <c r="N19" s="97"/>
      <c r="O19" s="94"/>
      <c r="P19" s="2" t="s">
        <v>38</v>
      </c>
    </row>
    <row r="20" spans="1:16">
      <c r="A20" s="1">
        <v>18</v>
      </c>
      <c r="B20" s="34">
        <v>39718</v>
      </c>
      <c r="C20" s="37">
        <f t="shared" si="0"/>
        <v>2008</v>
      </c>
      <c r="D20" s="2" t="s">
        <v>12</v>
      </c>
      <c r="E20" s="57"/>
      <c r="F20" s="3" t="s">
        <v>39</v>
      </c>
      <c r="G20" s="3">
        <v>1750</v>
      </c>
      <c r="H20" s="2" t="s">
        <v>25</v>
      </c>
      <c r="I20" s="3">
        <v>1120</v>
      </c>
      <c r="J20" s="2">
        <v>7</v>
      </c>
      <c r="K20" s="55"/>
      <c r="M20" s="74"/>
      <c r="N20" s="97"/>
      <c r="O20" s="94"/>
    </row>
    <row r="21" spans="1:16">
      <c r="A21" s="1">
        <v>19</v>
      </c>
      <c r="B21" s="34">
        <v>39732</v>
      </c>
      <c r="C21" s="37">
        <f t="shared" si="0"/>
        <v>2008</v>
      </c>
      <c r="D21" s="2" t="s">
        <v>12</v>
      </c>
      <c r="E21" s="57"/>
      <c r="F21" s="3" t="s">
        <v>40</v>
      </c>
      <c r="G21" s="3">
        <v>1400</v>
      </c>
      <c r="H21" s="2" t="s">
        <v>41</v>
      </c>
      <c r="I21" s="3">
        <v>380</v>
      </c>
      <c r="J21" s="2">
        <v>10</v>
      </c>
      <c r="K21" s="55"/>
      <c r="M21" s="74"/>
      <c r="N21" s="97"/>
      <c r="O21" s="94"/>
      <c r="P21" s="2" t="s">
        <v>42</v>
      </c>
    </row>
    <row r="22" spans="1:16">
      <c r="A22" s="1">
        <v>20</v>
      </c>
      <c r="B22" s="34">
        <v>39740</v>
      </c>
      <c r="C22" s="37">
        <f t="shared" si="0"/>
        <v>2008</v>
      </c>
      <c r="D22" s="2" t="s">
        <v>43</v>
      </c>
      <c r="E22" s="57"/>
      <c r="F22" s="3" t="s">
        <v>36</v>
      </c>
      <c r="G22" s="3">
        <v>1750</v>
      </c>
      <c r="H22" s="2" t="s">
        <v>37</v>
      </c>
      <c r="I22" s="3">
        <v>1120</v>
      </c>
      <c r="J22" s="2">
        <v>7</v>
      </c>
      <c r="K22" s="55"/>
      <c r="M22" s="74"/>
      <c r="N22" s="97"/>
      <c r="O22" s="94"/>
      <c r="P22" s="2" t="s">
        <v>44</v>
      </c>
    </row>
    <row r="23" spans="1:16">
      <c r="A23" s="1">
        <v>21</v>
      </c>
      <c r="B23" s="34">
        <v>39740</v>
      </c>
      <c r="C23" s="37">
        <f t="shared" si="0"/>
        <v>2008</v>
      </c>
      <c r="D23" s="2" t="s">
        <v>12</v>
      </c>
      <c r="E23" s="57"/>
      <c r="F23" s="3" t="s">
        <v>36</v>
      </c>
      <c r="G23" s="3">
        <v>1750</v>
      </c>
      <c r="H23" s="2" t="s">
        <v>37</v>
      </c>
      <c r="I23" s="3">
        <v>1120</v>
      </c>
      <c r="J23" s="2">
        <v>7</v>
      </c>
      <c r="K23" s="55"/>
      <c r="M23" s="74"/>
      <c r="N23" s="97"/>
      <c r="O23" s="94"/>
      <c r="P23" s="2" t="s">
        <v>45</v>
      </c>
    </row>
    <row r="24" spans="1:16">
      <c r="A24" s="1">
        <v>22</v>
      </c>
      <c r="B24" s="34">
        <v>39740</v>
      </c>
      <c r="C24" s="37">
        <f t="shared" si="0"/>
        <v>2008</v>
      </c>
      <c r="D24" s="2" t="s">
        <v>12</v>
      </c>
      <c r="E24" s="57"/>
      <c r="F24" s="3" t="s">
        <v>36</v>
      </c>
      <c r="G24" s="3">
        <v>1750</v>
      </c>
      <c r="H24" s="2" t="s">
        <v>37</v>
      </c>
      <c r="I24" s="3">
        <v>1120</v>
      </c>
      <c r="J24" s="2">
        <v>7</v>
      </c>
      <c r="K24" s="55"/>
      <c r="M24" s="74"/>
      <c r="N24" s="97"/>
      <c r="O24" s="94"/>
      <c r="P24" s="2" t="s">
        <v>46</v>
      </c>
    </row>
    <row r="25" spans="1:16">
      <c r="A25" s="1">
        <v>23</v>
      </c>
      <c r="B25" s="34">
        <v>39740</v>
      </c>
      <c r="C25" s="37">
        <f t="shared" si="0"/>
        <v>2008</v>
      </c>
      <c r="D25" s="2" t="s">
        <v>12</v>
      </c>
      <c r="E25" s="57"/>
      <c r="F25" s="3" t="s">
        <v>36</v>
      </c>
      <c r="G25" s="3">
        <v>1750</v>
      </c>
      <c r="H25" s="2" t="s">
        <v>37</v>
      </c>
      <c r="I25" s="3">
        <v>1120</v>
      </c>
      <c r="J25" s="2">
        <v>7</v>
      </c>
      <c r="K25" s="55"/>
      <c r="M25" s="74"/>
      <c r="N25" s="97"/>
      <c r="O25" s="94"/>
    </row>
    <row r="26" spans="1:16">
      <c r="A26" s="49">
        <v>24</v>
      </c>
      <c r="B26" s="50">
        <v>39740</v>
      </c>
      <c r="C26" s="51">
        <f t="shared" si="0"/>
        <v>2008</v>
      </c>
      <c r="D26" s="52" t="s">
        <v>12</v>
      </c>
      <c r="E26" s="58"/>
      <c r="F26" s="53" t="s">
        <v>36</v>
      </c>
      <c r="G26" s="53">
        <v>1750</v>
      </c>
      <c r="H26" s="52" t="s">
        <v>37</v>
      </c>
      <c r="I26" s="53">
        <v>1120</v>
      </c>
      <c r="J26" s="52">
        <v>7</v>
      </c>
      <c r="K26" s="56"/>
      <c r="L26" s="54"/>
      <c r="M26" s="74"/>
      <c r="N26" s="97"/>
      <c r="O26" s="94"/>
      <c r="P26" s="2" t="s">
        <v>223</v>
      </c>
    </row>
    <row r="27" spans="1:16">
      <c r="A27" s="1">
        <v>25</v>
      </c>
      <c r="B27" s="34">
        <v>39816</v>
      </c>
      <c r="C27" s="37">
        <f t="shared" si="0"/>
        <v>2009</v>
      </c>
      <c r="D27" s="2" t="s">
        <v>12</v>
      </c>
      <c r="E27" s="57"/>
      <c r="F27" s="3" t="s">
        <v>47</v>
      </c>
      <c r="G27" s="3">
        <v>2350</v>
      </c>
      <c r="H27" s="2" t="s">
        <v>48</v>
      </c>
      <c r="I27" s="3">
        <v>1350</v>
      </c>
      <c r="J27" s="2">
        <v>15</v>
      </c>
      <c r="K27" s="55"/>
      <c r="M27" s="74"/>
      <c r="N27" s="97"/>
      <c r="O27" s="94"/>
      <c r="P27" s="2" t="s">
        <v>49</v>
      </c>
    </row>
    <row r="28" spans="1:16">
      <c r="A28" s="1">
        <v>26</v>
      </c>
      <c r="B28" s="34">
        <v>39816</v>
      </c>
      <c r="C28" s="37">
        <f t="shared" si="0"/>
        <v>2009</v>
      </c>
      <c r="D28" s="2" t="s">
        <v>12</v>
      </c>
      <c r="E28" s="57"/>
      <c r="F28" s="3" t="s">
        <v>50</v>
      </c>
      <c r="G28" s="3">
        <v>2350</v>
      </c>
      <c r="H28" s="2" t="s">
        <v>48</v>
      </c>
      <c r="I28" s="3">
        <v>1350</v>
      </c>
      <c r="J28" s="2">
        <v>15</v>
      </c>
      <c r="K28" s="55"/>
      <c r="M28" s="74"/>
      <c r="N28" s="97"/>
      <c r="O28" s="94"/>
      <c r="P28" s="2" t="s">
        <v>51</v>
      </c>
    </row>
    <row r="29" spans="1:16">
      <c r="A29" s="1">
        <v>27</v>
      </c>
      <c r="B29" s="34">
        <v>39816</v>
      </c>
      <c r="C29" s="37">
        <f t="shared" si="0"/>
        <v>2009</v>
      </c>
      <c r="D29" s="2" t="s">
        <v>12</v>
      </c>
      <c r="E29" s="57"/>
      <c r="F29" s="3" t="s">
        <v>50</v>
      </c>
      <c r="G29" s="3">
        <v>2350</v>
      </c>
      <c r="H29" s="2" t="s">
        <v>48</v>
      </c>
      <c r="I29" s="3">
        <v>1350</v>
      </c>
      <c r="J29" s="2">
        <v>15</v>
      </c>
      <c r="K29" s="55"/>
      <c r="M29" s="74"/>
      <c r="N29" s="97"/>
      <c r="O29" s="94"/>
      <c r="P29" s="2" t="s">
        <v>52</v>
      </c>
    </row>
    <row r="30" spans="1:16">
      <c r="A30" s="1">
        <v>28</v>
      </c>
      <c r="B30" s="34">
        <v>39823</v>
      </c>
      <c r="C30" s="37">
        <f t="shared" si="0"/>
        <v>2009</v>
      </c>
      <c r="D30" s="2" t="s">
        <v>12</v>
      </c>
      <c r="E30" s="57"/>
      <c r="F30" s="3" t="s">
        <v>53</v>
      </c>
      <c r="G30" s="3">
        <v>700</v>
      </c>
      <c r="H30" s="2" t="s">
        <v>54</v>
      </c>
      <c r="I30" s="3">
        <v>0</v>
      </c>
      <c r="J30" s="2">
        <v>12</v>
      </c>
      <c r="K30" s="55"/>
      <c r="M30" s="74"/>
      <c r="N30" s="97"/>
      <c r="O30" s="94"/>
      <c r="P30" s="2" t="s">
        <v>55</v>
      </c>
    </row>
    <row r="31" spans="1:16">
      <c r="A31" s="1">
        <v>29</v>
      </c>
      <c r="B31" s="34">
        <v>39823</v>
      </c>
      <c r="C31" s="37">
        <f t="shared" si="0"/>
        <v>2009</v>
      </c>
      <c r="D31" s="2" t="s">
        <v>12</v>
      </c>
      <c r="E31" s="57"/>
      <c r="F31" s="3" t="s">
        <v>53</v>
      </c>
      <c r="G31" s="3">
        <v>700</v>
      </c>
      <c r="H31" s="2" t="s">
        <v>54</v>
      </c>
      <c r="I31" s="3">
        <v>0</v>
      </c>
      <c r="J31" s="2">
        <v>12</v>
      </c>
      <c r="K31" s="55"/>
      <c r="M31" s="74"/>
      <c r="N31" s="97"/>
      <c r="O31" s="94"/>
      <c r="P31" s="2" t="s">
        <v>56</v>
      </c>
    </row>
    <row r="32" spans="1:16">
      <c r="A32" s="1">
        <v>30</v>
      </c>
      <c r="B32" s="34">
        <v>39824</v>
      </c>
      <c r="C32" s="37">
        <f t="shared" si="0"/>
        <v>2009</v>
      </c>
      <c r="D32" s="2" t="s">
        <v>12</v>
      </c>
      <c r="E32" s="57"/>
      <c r="F32" s="3" t="s">
        <v>53</v>
      </c>
      <c r="G32" s="3">
        <v>700</v>
      </c>
      <c r="H32" s="2" t="s">
        <v>54</v>
      </c>
      <c r="I32" s="3">
        <v>0</v>
      </c>
      <c r="J32" s="2">
        <v>12</v>
      </c>
      <c r="K32" s="55"/>
      <c r="M32" s="74"/>
      <c r="N32" s="97"/>
      <c r="O32" s="94"/>
      <c r="P32" s="2" t="s">
        <v>57</v>
      </c>
    </row>
    <row r="33" spans="1:16">
      <c r="A33" s="1">
        <v>31</v>
      </c>
      <c r="B33" s="34">
        <v>39824</v>
      </c>
      <c r="C33" s="37">
        <f t="shared" si="0"/>
        <v>2009</v>
      </c>
      <c r="D33" s="2" t="s">
        <v>12</v>
      </c>
      <c r="E33" s="57"/>
      <c r="F33" s="3" t="s">
        <v>53</v>
      </c>
      <c r="G33" s="3">
        <v>700</v>
      </c>
      <c r="H33" s="2" t="s">
        <v>54</v>
      </c>
      <c r="I33" s="3">
        <v>0</v>
      </c>
      <c r="J33" s="2">
        <v>18</v>
      </c>
      <c r="K33" s="55"/>
      <c r="M33" s="74"/>
      <c r="N33" s="97"/>
      <c r="O33" s="94"/>
      <c r="P33" s="2" t="s">
        <v>58</v>
      </c>
    </row>
    <row r="34" spans="1:16">
      <c r="A34" s="1">
        <v>32</v>
      </c>
      <c r="B34" s="34">
        <v>39824</v>
      </c>
      <c r="C34" s="37">
        <f t="shared" si="0"/>
        <v>2009</v>
      </c>
      <c r="D34" s="2" t="s">
        <v>12</v>
      </c>
      <c r="E34" s="57"/>
      <c r="F34" s="3" t="s">
        <v>53</v>
      </c>
      <c r="G34" s="3">
        <v>700</v>
      </c>
      <c r="H34" s="2" t="s">
        <v>54</v>
      </c>
      <c r="I34" s="3">
        <v>0</v>
      </c>
      <c r="J34" s="2">
        <v>12</v>
      </c>
      <c r="K34" s="55"/>
      <c r="M34" s="74"/>
      <c r="N34" s="97"/>
      <c r="O34" s="94"/>
      <c r="P34" s="2" t="s">
        <v>59</v>
      </c>
    </row>
    <row r="35" spans="1:16">
      <c r="A35" s="1">
        <v>33</v>
      </c>
      <c r="B35" s="34">
        <v>39844</v>
      </c>
      <c r="C35" s="37">
        <f t="shared" si="0"/>
        <v>2009</v>
      </c>
      <c r="D35" s="2" t="s">
        <v>12</v>
      </c>
      <c r="E35" s="57"/>
      <c r="F35" s="3" t="s">
        <v>60</v>
      </c>
      <c r="G35" s="3">
        <v>2040</v>
      </c>
      <c r="H35" s="2" t="s">
        <v>13</v>
      </c>
      <c r="I35" s="3">
        <v>1270</v>
      </c>
      <c r="J35" s="2">
        <v>8</v>
      </c>
      <c r="K35" s="55"/>
      <c r="M35" s="74"/>
      <c r="N35" s="97"/>
      <c r="O35" s="94"/>
      <c r="P35" s="2" t="s">
        <v>61</v>
      </c>
    </row>
    <row r="36" spans="1:16">
      <c r="A36" s="1">
        <v>34</v>
      </c>
      <c r="B36" s="34">
        <v>39844</v>
      </c>
      <c r="C36" s="37">
        <f t="shared" si="0"/>
        <v>2009</v>
      </c>
      <c r="D36" s="2" t="s">
        <v>12</v>
      </c>
      <c r="E36" s="57"/>
      <c r="F36" s="3" t="s">
        <v>60</v>
      </c>
      <c r="G36" s="3">
        <v>2040</v>
      </c>
      <c r="H36" s="2" t="s">
        <v>13</v>
      </c>
      <c r="I36" s="3">
        <v>1270</v>
      </c>
      <c r="J36" s="2">
        <v>8</v>
      </c>
      <c r="K36" s="55"/>
      <c r="M36" s="74"/>
      <c r="N36" s="97"/>
      <c r="O36" s="94"/>
      <c r="P36" s="2" t="s">
        <v>62</v>
      </c>
    </row>
    <row r="37" spans="1:16">
      <c r="A37" s="1">
        <v>35</v>
      </c>
      <c r="B37" s="34">
        <v>39908</v>
      </c>
      <c r="C37" s="37">
        <f t="shared" si="0"/>
        <v>2009</v>
      </c>
      <c r="D37" s="2" t="s">
        <v>12</v>
      </c>
      <c r="E37" s="57"/>
      <c r="F37" s="3" t="s">
        <v>40</v>
      </c>
      <c r="G37" s="3">
        <v>1400</v>
      </c>
      <c r="H37" s="2" t="s">
        <v>41</v>
      </c>
      <c r="I37" s="3">
        <v>380</v>
      </c>
      <c r="J37" s="2">
        <v>15</v>
      </c>
      <c r="K37" s="55"/>
      <c r="M37" s="74"/>
      <c r="N37" s="97"/>
      <c r="O37" s="94"/>
      <c r="P37" s="2" t="s">
        <v>63</v>
      </c>
    </row>
    <row r="38" spans="1:16">
      <c r="A38" s="1">
        <v>36</v>
      </c>
      <c r="B38" s="34">
        <v>39908</v>
      </c>
      <c r="C38" s="37">
        <f t="shared" si="0"/>
        <v>2009</v>
      </c>
      <c r="D38" s="2" t="s">
        <v>12</v>
      </c>
      <c r="E38" s="57"/>
      <c r="F38" s="3" t="s">
        <v>40</v>
      </c>
      <c r="G38" s="3">
        <v>1400</v>
      </c>
      <c r="H38" s="2" t="s">
        <v>41</v>
      </c>
      <c r="I38" s="3">
        <v>380</v>
      </c>
      <c r="J38" s="2">
        <v>190</v>
      </c>
      <c r="K38" s="55"/>
      <c r="M38" s="74"/>
      <c r="N38" s="97"/>
      <c r="O38" s="94"/>
      <c r="P38" s="2" t="s">
        <v>64</v>
      </c>
    </row>
    <row r="39" spans="1:16">
      <c r="A39" s="1">
        <v>37</v>
      </c>
      <c r="B39" s="34">
        <v>39913</v>
      </c>
      <c r="C39" s="37">
        <f t="shared" si="0"/>
        <v>2009</v>
      </c>
      <c r="D39" s="2" t="s">
        <v>12</v>
      </c>
      <c r="E39" s="57"/>
      <c r="F39" s="3" t="s">
        <v>65</v>
      </c>
      <c r="G39" s="3">
        <v>1200</v>
      </c>
      <c r="H39" s="2" t="s">
        <v>66</v>
      </c>
      <c r="I39" s="3">
        <v>550</v>
      </c>
      <c r="J39" s="2">
        <v>10</v>
      </c>
      <c r="K39" s="55"/>
      <c r="M39" s="74"/>
      <c r="N39" s="97"/>
      <c r="O39" s="94"/>
      <c r="P39" s="2" t="s">
        <v>67</v>
      </c>
    </row>
    <row r="40" spans="1:16">
      <c r="A40" s="1">
        <v>38</v>
      </c>
      <c r="B40" s="34">
        <v>39913</v>
      </c>
      <c r="C40" s="37">
        <f t="shared" si="0"/>
        <v>2009</v>
      </c>
      <c r="D40" s="2" t="s">
        <v>12</v>
      </c>
      <c r="E40" s="57"/>
      <c r="F40" s="3" t="s">
        <v>65</v>
      </c>
      <c r="G40" s="3">
        <v>1200</v>
      </c>
      <c r="H40" s="2" t="s">
        <v>66</v>
      </c>
      <c r="I40" s="3">
        <v>550</v>
      </c>
      <c r="J40" s="2">
        <v>85</v>
      </c>
      <c r="K40" s="55"/>
      <c r="M40" s="74"/>
      <c r="N40" s="97"/>
      <c r="O40" s="94"/>
      <c r="P40" s="2" t="s">
        <v>68</v>
      </c>
    </row>
    <row r="41" spans="1:16">
      <c r="A41" s="1">
        <v>39</v>
      </c>
      <c r="B41" s="34">
        <v>39914</v>
      </c>
      <c r="C41" s="37">
        <f t="shared" si="0"/>
        <v>2009</v>
      </c>
      <c r="D41" s="2" t="s">
        <v>12</v>
      </c>
      <c r="E41" s="57"/>
      <c r="F41" s="3" t="s">
        <v>65</v>
      </c>
      <c r="G41" s="3">
        <v>1170</v>
      </c>
      <c r="H41" s="2" t="s">
        <v>66</v>
      </c>
      <c r="I41" s="3">
        <v>550</v>
      </c>
      <c r="J41" s="2">
        <v>10</v>
      </c>
      <c r="K41" s="55"/>
      <c r="M41" s="74"/>
      <c r="N41" s="97"/>
      <c r="O41" s="94"/>
      <c r="P41" s="2" t="s">
        <v>69</v>
      </c>
    </row>
    <row r="42" spans="1:16">
      <c r="A42" s="1">
        <v>40</v>
      </c>
      <c r="B42" s="34">
        <v>39914</v>
      </c>
      <c r="C42" s="37">
        <f t="shared" si="0"/>
        <v>2009</v>
      </c>
      <c r="D42" s="2" t="s">
        <v>12</v>
      </c>
      <c r="E42" s="57"/>
      <c r="F42" s="3" t="s">
        <v>65</v>
      </c>
      <c r="G42" s="3">
        <v>1170</v>
      </c>
      <c r="H42" s="2" t="s">
        <v>66</v>
      </c>
      <c r="I42" s="3">
        <v>550</v>
      </c>
      <c r="J42" s="2">
        <v>10</v>
      </c>
      <c r="K42" s="55"/>
      <c r="M42" s="74"/>
      <c r="N42" s="97"/>
      <c r="O42" s="94"/>
      <c r="P42" s="2" t="s">
        <v>70</v>
      </c>
    </row>
    <row r="43" spans="1:16">
      <c r="A43" s="1">
        <v>41</v>
      </c>
      <c r="B43" s="34">
        <v>39914</v>
      </c>
      <c r="C43" s="37">
        <f t="shared" si="0"/>
        <v>2009</v>
      </c>
      <c r="D43" s="2" t="s">
        <v>12</v>
      </c>
      <c r="E43" s="57"/>
      <c r="F43" s="3" t="s">
        <v>65</v>
      </c>
      <c r="G43" s="3">
        <v>1170</v>
      </c>
      <c r="H43" s="2" t="s">
        <v>66</v>
      </c>
      <c r="I43" s="3">
        <v>550</v>
      </c>
      <c r="J43" s="2">
        <v>10</v>
      </c>
      <c r="K43" s="55"/>
      <c r="M43" s="74"/>
      <c r="N43" s="97"/>
      <c r="O43" s="94"/>
      <c r="P43" s="2" t="s">
        <v>71</v>
      </c>
    </row>
    <row r="44" spans="1:16">
      <c r="A44" s="1">
        <v>42</v>
      </c>
      <c r="B44" s="34">
        <v>39957</v>
      </c>
      <c r="C44" s="37">
        <f t="shared" si="0"/>
        <v>2009</v>
      </c>
      <c r="D44" s="2" t="s">
        <v>12</v>
      </c>
      <c r="E44" s="57"/>
      <c r="F44" s="3" t="s">
        <v>40</v>
      </c>
      <c r="G44" s="3">
        <v>1400</v>
      </c>
      <c r="H44" s="2" t="s">
        <v>41</v>
      </c>
      <c r="I44" s="3">
        <v>380</v>
      </c>
      <c r="J44" s="2">
        <v>10</v>
      </c>
      <c r="K44" s="55"/>
      <c r="M44" s="74"/>
      <c r="N44" s="97"/>
      <c r="O44" s="94"/>
      <c r="P44" s="2" t="s">
        <v>72</v>
      </c>
    </row>
    <row r="45" spans="1:16">
      <c r="A45" s="1">
        <v>43</v>
      </c>
      <c r="B45" s="34">
        <v>39957</v>
      </c>
      <c r="C45" s="37">
        <f t="shared" si="0"/>
        <v>2009</v>
      </c>
      <c r="D45" s="2" t="s">
        <v>12</v>
      </c>
      <c r="E45" s="57"/>
      <c r="F45" s="3" t="s">
        <v>40</v>
      </c>
      <c r="G45" s="3">
        <v>1400</v>
      </c>
      <c r="H45" s="2" t="s">
        <v>41</v>
      </c>
      <c r="I45" s="3">
        <v>380</v>
      </c>
      <c r="J45" s="2">
        <v>15</v>
      </c>
      <c r="K45" s="55"/>
      <c r="M45" s="74"/>
      <c r="N45" s="97"/>
      <c r="O45" s="94"/>
      <c r="P45" s="2" t="s">
        <v>73</v>
      </c>
    </row>
    <row r="46" spans="1:16">
      <c r="A46" s="1">
        <v>44</v>
      </c>
      <c r="B46" s="34">
        <v>39957</v>
      </c>
      <c r="C46" s="37">
        <f t="shared" si="0"/>
        <v>2009</v>
      </c>
      <c r="D46" s="2" t="s">
        <v>12</v>
      </c>
      <c r="E46" s="57"/>
      <c r="F46" s="3" t="s">
        <v>40</v>
      </c>
      <c r="G46" s="3">
        <v>1400</v>
      </c>
      <c r="H46" s="2" t="s">
        <v>41</v>
      </c>
      <c r="I46" s="3">
        <v>380</v>
      </c>
      <c r="J46" s="2">
        <v>60</v>
      </c>
      <c r="K46" s="55"/>
      <c r="M46" s="74"/>
      <c r="N46" s="97"/>
      <c r="O46" s="94"/>
      <c r="P46" s="2" t="s">
        <v>74</v>
      </c>
    </row>
    <row r="47" spans="1:16">
      <c r="A47" s="1">
        <v>45</v>
      </c>
      <c r="B47" s="34">
        <v>39964</v>
      </c>
      <c r="C47" s="37">
        <f t="shared" si="0"/>
        <v>2009</v>
      </c>
      <c r="D47" s="2" t="s">
        <v>12</v>
      </c>
      <c r="E47" s="57"/>
      <c r="F47" s="3" t="s">
        <v>40</v>
      </c>
      <c r="G47" s="3">
        <v>1400</v>
      </c>
      <c r="H47" s="2" t="s">
        <v>41</v>
      </c>
      <c r="I47" s="3">
        <v>380</v>
      </c>
      <c r="J47" s="2">
        <v>10</v>
      </c>
      <c r="K47" s="55"/>
      <c r="M47" s="74"/>
      <c r="N47" s="97"/>
      <c r="O47" s="94"/>
      <c r="P47" s="2" t="s">
        <v>75</v>
      </c>
    </row>
    <row r="48" spans="1:16">
      <c r="A48" s="1">
        <v>46</v>
      </c>
      <c r="B48" s="34">
        <v>39964</v>
      </c>
      <c r="C48" s="37">
        <f t="shared" si="0"/>
        <v>2009</v>
      </c>
      <c r="D48" s="2" t="s">
        <v>12</v>
      </c>
      <c r="E48" s="57"/>
      <c r="F48" s="3" t="s">
        <v>40</v>
      </c>
      <c r="G48" s="3">
        <v>1400</v>
      </c>
      <c r="H48" s="2" t="s">
        <v>41</v>
      </c>
      <c r="I48" s="3">
        <v>380</v>
      </c>
      <c r="J48" s="2">
        <v>10</v>
      </c>
      <c r="K48" s="55"/>
      <c r="M48" s="74"/>
      <c r="N48" s="97"/>
      <c r="O48" s="94"/>
      <c r="P48" s="2" t="s">
        <v>75</v>
      </c>
    </row>
    <row r="49" spans="1:16">
      <c r="A49" s="1">
        <v>47</v>
      </c>
      <c r="B49" s="34">
        <v>39985</v>
      </c>
      <c r="C49" s="37">
        <f t="shared" si="0"/>
        <v>2009</v>
      </c>
      <c r="D49" s="2" t="s">
        <v>12</v>
      </c>
      <c r="E49" s="57"/>
      <c r="F49" s="3" t="s">
        <v>40</v>
      </c>
      <c r="G49" s="3">
        <v>1400</v>
      </c>
      <c r="H49" s="2" t="s">
        <v>41</v>
      </c>
      <c r="I49" s="3">
        <v>380</v>
      </c>
      <c r="J49" s="2">
        <v>10</v>
      </c>
      <c r="K49" s="55"/>
      <c r="M49" s="74"/>
      <c r="N49" s="97"/>
      <c r="O49" s="94"/>
      <c r="P49" s="2" t="s">
        <v>76</v>
      </c>
    </row>
    <row r="50" spans="1:16">
      <c r="A50" s="1">
        <v>48</v>
      </c>
      <c r="B50" s="34">
        <v>39996</v>
      </c>
      <c r="C50" s="37">
        <f t="shared" si="0"/>
        <v>2009</v>
      </c>
      <c r="D50" s="2" t="s">
        <v>12</v>
      </c>
      <c r="E50" s="57"/>
      <c r="F50" s="3" t="s">
        <v>40</v>
      </c>
      <c r="G50" s="3">
        <v>1400</v>
      </c>
      <c r="H50" s="2" t="s">
        <v>41</v>
      </c>
      <c r="I50" s="3">
        <v>380</v>
      </c>
      <c r="J50" s="2">
        <v>10</v>
      </c>
      <c r="K50" s="55"/>
      <c r="M50" s="74"/>
      <c r="N50" s="97"/>
      <c r="O50" s="94"/>
      <c r="P50" s="2" t="s">
        <v>77</v>
      </c>
    </row>
    <row r="51" spans="1:16">
      <c r="A51" s="1">
        <v>49</v>
      </c>
      <c r="B51" s="34">
        <v>39996</v>
      </c>
      <c r="C51" s="37">
        <f t="shared" si="0"/>
        <v>2009</v>
      </c>
      <c r="D51" s="2" t="s">
        <v>12</v>
      </c>
      <c r="E51" s="57"/>
      <c r="F51" s="3" t="s">
        <v>40</v>
      </c>
      <c r="G51" s="3">
        <v>1400</v>
      </c>
      <c r="H51" s="2" t="s">
        <v>41</v>
      </c>
      <c r="I51" s="3">
        <v>380</v>
      </c>
      <c r="J51" s="2">
        <v>35</v>
      </c>
      <c r="K51" s="55"/>
      <c r="M51" s="74"/>
      <c r="N51" s="97"/>
      <c r="O51" s="94"/>
      <c r="P51" s="2" t="s">
        <v>78</v>
      </c>
    </row>
    <row r="52" spans="1:16">
      <c r="A52" s="1">
        <v>50</v>
      </c>
      <c r="B52" s="34">
        <v>39996</v>
      </c>
      <c r="C52" s="37">
        <f t="shared" si="0"/>
        <v>2009</v>
      </c>
      <c r="D52" s="2" t="s">
        <v>12</v>
      </c>
      <c r="E52" s="57"/>
      <c r="F52" s="3" t="s">
        <v>40</v>
      </c>
      <c r="G52" s="3">
        <v>1400</v>
      </c>
      <c r="H52" s="2" t="s">
        <v>41</v>
      </c>
      <c r="I52" s="3">
        <v>380</v>
      </c>
      <c r="J52" s="2">
        <v>10</v>
      </c>
      <c r="K52" s="55"/>
      <c r="M52" s="74"/>
      <c r="N52" s="97"/>
      <c r="O52" s="94"/>
      <c r="P52" s="2" t="s">
        <v>79</v>
      </c>
    </row>
    <row r="53" spans="1:16">
      <c r="A53" s="1">
        <v>51</v>
      </c>
      <c r="B53" s="34">
        <v>40026</v>
      </c>
      <c r="C53" s="37">
        <f t="shared" si="0"/>
        <v>2009</v>
      </c>
      <c r="D53" s="2" t="s">
        <v>12</v>
      </c>
      <c r="E53" s="57"/>
      <c r="F53" s="3" t="s">
        <v>40</v>
      </c>
      <c r="G53" s="3">
        <v>1400</v>
      </c>
      <c r="H53" s="2" t="s">
        <v>41</v>
      </c>
      <c r="I53" s="3">
        <v>380</v>
      </c>
      <c r="J53" s="2">
        <v>10</v>
      </c>
      <c r="K53" s="55"/>
      <c r="M53" s="74"/>
      <c r="N53" s="97"/>
      <c r="O53" s="94"/>
      <c r="P53" s="2" t="s">
        <v>80</v>
      </c>
    </row>
    <row r="54" spans="1:16">
      <c r="A54" s="1">
        <v>52</v>
      </c>
      <c r="B54" s="34">
        <v>40026</v>
      </c>
      <c r="C54" s="37">
        <f t="shared" si="0"/>
        <v>2009</v>
      </c>
      <c r="D54" s="2" t="s">
        <v>12</v>
      </c>
      <c r="E54" s="57"/>
      <c r="F54" s="3" t="s">
        <v>40</v>
      </c>
      <c r="G54" s="3">
        <v>1400</v>
      </c>
      <c r="H54" s="2" t="s">
        <v>41</v>
      </c>
      <c r="I54" s="3">
        <v>380</v>
      </c>
      <c r="J54" s="2">
        <v>10</v>
      </c>
      <c r="K54" s="55"/>
      <c r="M54" s="74"/>
      <c r="N54" s="97"/>
      <c r="O54" s="94"/>
      <c r="P54" s="2" t="s">
        <v>81</v>
      </c>
    </row>
    <row r="55" spans="1:16">
      <c r="A55" s="1">
        <v>53</v>
      </c>
      <c r="B55" s="34">
        <v>40040</v>
      </c>
      <c r="C55" s="37">
        <f t="shared" si="0"/>
        <v>2009</v>
      </c>
      <c r="D55" s="2" t="s">
        <v>12</v>
      </c>
      <c r="E55" s="57"/>
      <c r="F55" s="3" t="s">
        <v>40</v>
      </c>
      <c r="G55" s="3">
        <v>1400</v>
      </c>
      <c r="H55" s="2" t="s">
        <v>41</v>
      </c>
      <c r="I55" s="3">
        <v>380</v>
      </c>
      <c r="J55" s="2">
        <v>10</v>
      </c>
      <c r="K55" s="55"/>
      <c r="M55" s="74"/>
      <c r="N55" s="97"/>
      <c r="O55" s="94"/>
      <c r="P55" s="2" t="s">
        <v>82</v>
      </c>
    </row>
    <row r="56" spans="1:16">
      <c r="A56" s="1">
        <v>54</v>
      </c>
      <c r="B56" s="34">
        <v>40040</v>
      </c>
      <c r="C56" s="37">
        <f t="shared" si="0"/>
        <v>2009</v>
      </c>
      <c r="D56" s="2" t="s">
        <v>12</v>
      </c>
      <c r="E56" s="57"/>
      <c r="F56" s="3" t="s">
        <v>40</v>
      </c>
      <c r="G56" s="3">
        <v>1400</v>
      </c>
      <c r="H56" s="2" t="s">
        <v>41</v>
      </c>
      <c r="I56" s="3">
        <v>380</v>
      </c>
      <c r="J56" s="2">
        <v>10</v>
      </c>
      <c r="K56" s="55"/>
      <c r="M56" s="74"/>
      <c r="N56" s="97"/>
      <c r="O56" s="94"/>
      <c r="P56" s="2" t="s">
        <v>83</v>
      </c>
    </row>
    <row r="57" spans="1:16">
      <c r="A57" s="1">
        <v>55</v>
      </c>
      <c r="B57" s="34">
        <v>40040</v>
      </c>
      <c r="C57" s="37">
        <f t="shared" si="0"/>
        <v>2009</v>
      </c>
      <c r="D57" s="2" t="s">
        <v>12</v>
      </c>
      <c r="E57" s="57"/>
      <c r="F57" s="3" t="s">
        <v>40</v>
      </c>
      <c r="G57" s="3">
        <v>1400</v>
      </c>
      <c r="H57" s="2" t="s">
        <v>41</v>
      </c>
      <c r="I57" s="3">
        <v>380</v>
      </c>
      <c r="J57" s="2">
        <v>20</v>
      </c>
      <c r="K57" s="55"/>
      <c r="M57" s="74"/>
      <c r="N57" s="97"/>
      <c r="O57" s="94"/>
      <c r="P57" s="2" t="s">
        <v>84</v>
      </c>
    </row>
    <row r="58" spans="1:16">
      <c r="A58" s="1">
        <v>56</v>
      </c>
      <c r="B58" s="34">
        <v>40041</v>
      </c>
      <c r="C58" s="37">
        <f t="shared" si="0"/>
        <v>2009</v>
      </c>
      <c r="D58" s="2" t="s">
        <v>12</v>
      </c>
      <c r="E58" s="57"/>
      <c r="F58" s="3" t="s">
        <v>85</v>
      </c>
      <c r="G58" s="3">
        <v>1650</v>
      </c>
      <c r="H58" s="2" t="s">
        <v>85</v>
      </c>
      <c r="I58" s="3">
        <v>890</v>
      </c>
      <c r="J58" s="2">
        <v>15</v>
      </c>
      <c r="K58" s="55"/>
      <c r="M58" s="74"/>
      <c r="N58" s="97"/>
      <c r="O58" s="94"/>
      <c r="P58" s="2" t="s">
        <v>86</v>
      </c>
    </row>
    <row r="59" spans="1:16">
      <c r="A59" s="1">
        <v>57</v>
      </c>
      <c r="B59" s="34">
        <v>40041</v>
      </c>
      <c r="C59" s="37">
        <f t="shared" si="0"/>
        <v>2009</v>
      </c>
      <c r="D59" s="2" t="s">
        <v>12</v>
      </c>
      <c r="E59" s="57"/>
      <c r="F59" s="3" t="s">
        <v>85</v>
      </c>
      <c r="G59" s="3">
        <v>1650</v>
      </c>
      <c r="H59" s="2" t="s">
        <v>85</v>
      </c>
      <c r="I59" s="3">
        <v>890</v>
      </c>
      <c r="J59" s="2">
        <v>20</v>
      </c>
      <c r="K59" s="55"/>
      <c r="M59" s="74"/>
      <c r="N59" s="97"/>
      <c r="O59" s="94"/>
      <c r="P59" s="2" t="s">
        <v>87</v>
      </c>
    </row>
    <row r="60" spans="1:16">
      <c r="A60" s="1">
        <v>58</v>
      </c>
      <c r="B60" s="34">
        <v>40041</v>
      </c>
      <c r="C60" s="37">
        <f t="shared" si="0"/>
        <v>2009</v>
      </c>
      <c r="D60" s="2" t="s">
        <v>12</v>
      </c>
      <c r="E60" s="57"/>
      <c r="F60" s="3" t="s">
        <v>85</v>
      </c>
      <c r="G60" s="3">
        <v>1650</v>
      </c>
      <c r="H60" s="2" t="s">
        <v>85</v>
      </c>
      <c r="I60" s="3">
        <v>890</v>
      </c>
      <c r="J60" s="2">
        <v>15</v>
      </c>
      <c r="K60" s="55"/>
      <c r="M60" s="74"/>
      <c r="N60" s="97"/>
      <c r="O60" s="94"/>
      <c r="P60" s="2" t="s">
        <v>88</v>
      </c>
    </row>
    <row r="61" spans="1:16">
      <c r="A61" s="1">
        <v>59</v>
      </c>
      <c r="B61" s="34">
        <v>40047</v>
      </c>
      <c r="C61" s="37">
        <f t="shared" si="0"/>
        <v>2009</v>
      </c>
      <c r="D61" s="2" t="s">
        <v>12</v>
      </c>
      <c r="E61" s="57"/>
      <c r="F61" s="3" t="s">
        <v>40</v>
      </c>
      <c r="G61" s="3">
        <v>1400</v>
      </c>
      <c r="H61" s="2" t="s">
        <v>41</v>
      </c>
      <c r="I61" s="3">
        <v>380</v>
      </c>
      <c r="J61" s="2">
        <v>10</v>
      </c>
      <c r="K61" s="55"/>
      <c r="M61" s="74"/>
      <c r="N61" s="97"/>
      <c r="O61" s="94"/>
      <c r="P61" s="2" t="s">
        <v>89</v>
      </c>
    </row>
    <row r="62" spans="1:16">
      <c r="A62" s="1">
        <v>60</v>
      </c>
      <c r="B62" s="34">
        <v>40052</v>
      </c>
      <c r="C62" s="37">
        <f t="shared" si="0"/>
        <v>2009</v>
      </c>
      <c r="D62" s="2" t="s">
        <v>12</v>
      </c>
      <c r="E62" s="57"/>
      <c r="F62" s="3" t="s">
        <v>40</v>
      </c>
      <c r="G62" s="3">
        <v>1400</v>
      </c>
      <c r="H62" s="2" t="s">
        <v>41</v>
      </c>
      <c r="I62" s="3">
        <v>380</v>
      </c>
      <c r="J62" s="2">
        <v>10</v>
      </c>
      <c r="K62" s="55"/>
      <c r="M62" s="74"/>
      <c r="N62" s="97"/>
      <c r="O62" s="94"/>
      <c r="P62" s="2" t="s">
        <v>90</v>
      </c>
    </row>
    <row r="63" spans="1:16">
      <c r="A63" s="1">
        <v>61</v>
      </c>
      <c r="B63" s="34">
        <v>40052</v>
      </c>
      <c r="C63" s="37">
        <f t="shared" si="0"/>
        <v>2009</v>
      </c>
      <c r="D63" s="2" t="s">
        <v>12</v>
      </c>
      <c r="E63" s="57"/>
      <c r="F63" s="3" t="s">
        <v>40</v>
      </c>
      <c r="G63" s="3">
        <v>1400</v>
      </c>
      <c r="H63" s="2" t="s">
        <v>41</v>
      </c>
      <c r="I63" s="3">
        <v>380</v>
      </c>
      <c r="J63" s="2">
        <v>40</v>
      </c>
      <c r="K63" s="55"/>
      <c r="M63" s="74"/>
      <c r="N63" s="97"/>
      <c r="O63" s="94"/>
      <c r="P63" s="2" t="s">
        <v>91</v>
      </c>
    </row>
    <row r="64" spans="1:16">
      <c r="A64" s="1">
        <v>62</v>
      </c>
      <c r="B64" s="34">
        <v>40052</v>
      </c>
      <c r="C64" s="37">
        <f t="shared" si="0"/>
        <v>2009</v>
      </c>
      <c r="D64" s="2" t="s">
        <v>12</v>
      </c>
      <c r="E64" s="57"/>
      <c r="F64" s="3" t="s">
        <v>92</v>
      </c>
      <c r="G64" s="3">
        <v>1750</v>
      </c>
      <c r="H64" s="2" t="s">
        <v>41</v>
      </c>
      <c r="I64" s="3">
        <v>380</v>
      </c>
      <c r="J64" s="2">
        <v>150</v>
      </c>
      <c r="K64" s="55"/>
      <c r="M64" s="74"/>
      <c r="N64" s="97"/>
      <c r="O64" s="94"/>
      <c r="P64" s="2" t="s">
        <v>93</v>
      </c>
    </row>
    <row r="65" spans="1:16">
      <c r="A65" s="1">
        <v>63</v>
      </c>
      <c r="B65" s="34">
        <v>40054</v>
      </c>
      <c r="C65" s="37">
        <f t="shared" si="0"/>
        <v>2009</v>
      </c>
      <c r="D65" s="2" t="s">
        <v>12</v>
      </c>
      <c r="E65" s="57"/>
      <c r="F65" s="3" t="s">
        <v>40</v>
      </c>
      <c r="G65" s="3">
        <v>1400</v>
      </c>
      <c r="H65" s="2" t="s">
        <v>41</v>
      </c>
      <c r="I65" s="3">
        <v>380</v>
      </c>
      <c r="J65" s="2">
        <v>10</v>
      </c>
      <c r="K65" s="55"/>
      <c r="M65" s="74"/>
      <c r="N65" s="97"/>
      <c r="O65" s="94"/>
      <c r="P65" s="2" t="s">
        <v>83</v>
      </c>
    </row>
    <row r="66" spans="1:16">
      <c r="A66" s="1">
        <v>64</v>
      </c>
      <c r="B66" s="34">
        <v>40054</v>
      </c>
      <c r="C66" s="37">
        <f t="shared" si="0"/>
        <v>2009</v>
      </c>
      <c r="D66" s="2" t="s">
        <v>12</v>
      </c>
      <c r="E66" s="57"/>
      <c r="F66" s="3" t="s">
        <v>40</v>
      </c>
      <c r="G66" s="3">
        <v>1400</v>
      </c>
      <c r="H66" s="2" t="s">
        <v>41</v>
      </c>
      <c r="I66" s="3">
        <v>380</v>
      </c>
      <c r="J66" s="2">
        <v>10</v>
      </c>
      <c r="K66" s="55"/>
      <c r="M66" s="74"/>
      <c r="N66" s="97"/>
      <c r="O66" s="94"/>
      <c r="P66" s="2" t="s">
        <v>94</v>
      </c>
    </row>
    <row r="67" spans="1:16">
      <c r="A67" s="1">
        <v>65</v>
      </c>
      <c r="B67" s="34">
        <v>40069</v>
      </c>
      <c r="C67" s="37">
        <f t="shared" si="0"/>
        <v>2009</v>
      </c>
      <c r="D67" s="2" t="s">
        <v>12</v>
      </c>
      <c r="E67" s="57"/>
      <c r="F67" s="3" t="s">
        <v>95</v>
      </c>
      <c r="G67" s="3">
        <v>2440</v>
      </c>
      <c r="H67" s="2" t="s">
        <v>96</v>
      </c>
      <c r="I67" s="3">
        <v>1670</v>
      </c>
      <c r="J67" s="2">
        <v>10</v>
      </c>
      <c r="K67" s="55"/>
      <c r="M67" s="74"/>
      <c r="N67" s="97"/>
      <c r="O67" s="94"/>
      <c r="P67" s="2" t="s">
        <v>97</v>
      </c>
    </row>
    <row r="68" spans="1:16">
      <c r="A68" s="1">
        <v>66</v>
      </c>
      <c r="B68" s="34">
        <v>40069</v>
      </c>
      <c r="C68" s="37">
        <f t="shared" ref="C68:C131" si="1">YEAR(B68)</f>
        <v>2009</v>
      </c>
      <c r="D68" s="2" t="s">
        <v>12</v>
      </c>
      <c r="E68" s="57"/>
      <c r="F68" s="3" t="s">
        <v>98</v>
      </c>
      <c r="G68" s="3">
        <v>2440</v>
      </c>
      <c r="H68" s="2" t="s">
        <v>96</v>
      </c>
      <c r="I68" s="3">
        <v>1670</v>
      </c>
      <c r="J68" s="2">
        <v>15</v>
      </c>
      <c r="K68" s="55"/>
      <c r="M68" s="74"/>
      <c r="N68" s="97"/>
      <c r="O68" s="94"/>
      <c r="P68" s="2" t="s">
        <v>51</v>
      </c>
    </row>
    <row r="69" spans="1:16">
      <c r="A69" s="1">
        <v>67</v>
      </c>
      <c r="B69" s="34">
        <v>40069</v>
      </c>
      <c r="C69" s="37">
        <f t="shared" si="1"/>
        <v>2009</v>
      </c>
      <c r="D69" s="2" t="s">
        <v>12</v>
      </c>
      <c r="E69" s="57"/>
      <c r="F69" s="3" t="s">
        <v>99</v>
      </c>
      <c r="G69" s="3">
        <v>2440</v>
      </c>
      <c r="H69" s="2" t="s">
        <v>96</v>
      </c>
      <c r="I69" s="3">
        <v>1670</v>
      </c>
      <c r="J69" s="2">
        <v>10</v>
      </c>
      <c r="K69" s="55"/>
      <c r="M69" s="74"/>
      <c r="N69" s="97"/>
      <c r="O69" s="94"/>
      <c r="P69" s="2" t="s">
        <v>100</v>
      </c>
    </row>
    <row r="70" spans="1:16">
      <c r="A70" s="1">
        <v>68</v>
      </c>
      <c r="B70" s="34">
        <v>40069</v>
      </c>
      <c r="C70" s="37">
        <f t="shared" si="1"/>
        <v>2009</v>
      </c>
      <c r="D70" s="2" t="s">
        <v>12</v>
      </c>
      <c r="E70" s="57"/>
      <c r="F70" s="3" t="s">
        <v>101</v>
      </c>
      <c r="G70" s="3">
        <v>2750</v>
      </c>
      <c r="H70" s="2" t="s">
        <v>96</v>
      </c>
      <c r="I70" s="3">
        <v>1670</v>
      </c>
      <c r="J70" s="2">
        <v>15</v>
      </c>
      <c r="K70" s="55"/>
      <c r="M70" s="74"/>
      <c r="N70" s="97"/>
      <c r="O70" s="94"/>
      <c r="P70" s="2" t="s">
        <v>102</v>
      </c>
    </row>
    <row r="71" spans="1:16">
      <c r="A71" s="1">
        <v>69</v>
      </c>
      <c r="B71" s="34">
        <v>40082</v>
      </c>
      <c r="C71" s="37">
        <f t="shared" si="1"/>
        <v>2009</v>
      </c>
      <c r="D71" s="2" t="s">
        <v>12</v>
      </c>
      <c r="E71" s="57"/>
      <c r="F71" s="3" t="s">
        <v>40</v>
      </c>
      <c r="G71" s="3">
        <v>1400</v>
      </c>
      <c r="H71" s="2" t="s">
        <v>41</v>
      </c>
      <c r="I71" s="3">
        <v>380</v>
      </c>
      <c r="J71" s="2">
        <v>10</v>
      </c>
      <c r="K71" s="55"/>
      <c r="M71" s="74"/>
      <c r="N71" s="97"/>
      <c r="O71" s="94"/>
      <c r="P71" s="2" t="s">
        <v>103</v>
      </c>
    </row>
    <row r="72" spans="1:16">
      <c r="A72" s="1">
        <v>70</v>
      </c>
      <c r="B72" s="34">
        <v>40108</v>
      </c>
      <c r="C72" s="37">
        <f t="shared" si="1"/>
        <v>2009</v>
      </c>
      <c r="D72" s="2" t="s">
        <v>12</v>
      </c>
      <c r="E72" s="57"/>
      <c r="F72" s="3" t="s">
        <v>40</v>
      </c>
      <c r="G72" s="3">
        <v>1400</v>
      </c>
      <c r="H72" s="2" t="s">
        <v>41</v>
      </c>
      <c r="I72" s="3">
        <v>380</v>
      </c>
      <c r="J72" s="2">
        <v>10</v>
      </c>
      <c r="K72" s="55"/>
      <c r="M72" s="74"/>
      <c r="N72" s="97"/>
      <c r="O72" s="94"/>
      <c r="P72" s="2" t="s">
        <v>104</v>
      </c>
    </row>
    <row r="73" spans="1:16">
      <c r="A73" s="1">
        <v>71</v>
      </c>
      <c r="B73" s="34">
        <v>40108</v>
      </c>
      <c r="C73" s="37">
        <f t="shared" si="1"/>
        <v>2009</v>
      </c>
      <c r="D73" s="2" t="s">
        <v>12</v>
      </c>
      <c r="E73" s="57"/>
      <c r="F73" s="3" t="s">
        <v>40</v>
      </c>
      <c r="G73" s="3">
        <v>1400</v>
      </c>
      <c r="H73" s="2" t="s">
        <v>41</v>
      </c>
      <c r="I73" s="3">
        <v>380</v>
      </c>
      <c r="J73" s="2">
        <v>25</v>
      </c>
      <c r="K73" s="55"/>
      <c r="M73" s="74"/>
      <c r="N73" s="97"/>
      <c r="O73" s="94"/>
      <c r="P73" s="2" t="s">
        <v>105</v>
      </c>
    </row>
    <row r="74" spans="1:16">
      <c r="A74" s="1">
        <v>72</v>
      </c>
      <c r="B74" s="34">
        <v>40110</v>
      </c>
      <c r="C74" s="37">
        <f t="shared" si="1"/>
        <v>2009</v>
      </c>
      <c r="D74" s="2" t="s">
        <v>12</v>
      </c>
      <c r="E74" s="57"/>
      <c r="F74" s="3" t="s">
        <v>28</v>
      </c>
      <c r="G74" s="3">
        <v>1400</v>
      </c>
      <c r="H74" s="2" t="s">
        <v>29</v>
      </c>
      <c r="I74" s="3">
        <v>380</v>
      </c>
      <c r="J74" s="2">
        <v>10</v>
      </c>
      <c r="K74" s="55"/>
      <c r="M74" s="74"/>
      <c r="N74" s="97"/>
      <c r="O74" s="94"/>
      <c r="P74" s="2" t="s">
        <v>106</v>
      </c>
    </row>
    <row r="75" spans="1:16">
      <c r="A75" s="1">
        <v>73</v>
      </c>
      <c r="B75" s="34">
        <v>40110</v>
      </c>
      <c r="C75" s="37">
        <f t="shared" si="1"/>
        <v>2009</v>
      </c>
      <c r="D75" s="2" t="s">
        <v>12</v>
      </c>
      <c r="E75" s="57"/>
      <c r="F75" s="3" t="s">
        <v>28</v>
      </c>
      <c r="G75" s="3">
        <v>1400</v>
      </c>
      <c r="H75" s="2" t="s">
        <v>29</v>
      </c>
      <c r="I75" s="3">
        <v>380</v>
      </c>
      <c r="J75" s="2">
        <v>10</v>
      </c>
      <c r="K75" s="55"/>
      <c r="M75" s="74"/>
      <c r="N75" s="97"/>
      <c r="O75" s="94"/>
      <c r="P75" s="2" t="s">
        <v>107</v>
      </c>
    </row>
    <row r="76" spans="1:16">
      <c r="A76" s="49">
        <v>74</v>
      </c>
      <c r="B76" s="50">
        <v>40110</v>
      </c>
      <c r="C76" s="51">
        <f t="shared" si="1"/>
        <v>2009</v>
      </c>
      <c r="D76" s="52" t="s">
        <v>12</v>
      </c>
      <c r="E76" s="58"/>
      <c r="F76" s="53" t="s">
        <v>28</v>
      </c>
      <c r="G76" s="53">
        <v>1400</v>
      </c>
      <c r="H76" s="52" t="s">
        <v>29</v>
      </c>
      <c r="I76" s="53">
        <v>380</v>
      </c>
      <c r="J76" s="52">
        <v>10</v>
      </c>
      <c r="K76" s="56"/>
      <c r="L76" s="54"/>
      <c r="M76" s="74"/>
      <c r="N76" s="97"/>
      <c r="O76" s="94"/>
      <c r="P76" s="2" t="s">
        <v>108</v>
      </c>
    </row>
    <row r="77" spans="1:16">
      <c r="A77" s="1">
        <v>75</v>
      </c>
      <c r="B77" s="34">
        <v>40181</v>
      </c>
      <c r="C77" s="37">
        <f t="shared" si="1"/>
        <v>2010</v>
      </c>
      <c r="D77" s="2" t="s">
        <v>12</v>
      </c>
      <c r="E77" s="57"/>
      <c r="F77" s="3" t="s">
        <v>109</v>
      </c>
      <c r="G77" s="3">
        <v>2000</v>
      </c>
      <c r="H77" s="2" t="s">
        <v>110</v>
      </c>
      <c r="I77" s="3">
        <v>1270</v>
      </c>
      <c r="J77" s="2">
        <v>10</v>
      </c>
      <c r="K77" s="55"/>
      <c r="M77" s="74"/>
      <c r="N77" s="97"/>
      <c r="O77" s="94"/>
      <c r="P77" s="2" t="s">
        <v>111</v>
      </c>
    </row>
    <row r="78" spans="1:16">
      <c r="A78" s="1">
        <v>76</v>
      </c>
      <c r="B78" s="34">
        <v>40181</v>
      </c>
      <c r="C78" s="37">
        <f t="shared" si="1"/>
        <v>2010</v>
      </c>
      <c r="D78" s="2" t="s">
        <v>12</v>
      </c>
      <c r="E78" s="57"/>
      <c r="F78" s="3" t="s">
        <v>109</v>
      </c>
      <c r="G78" s="3">
        <v>2000</v>
      </c>
      <c r="H78" s="2" t="s">
        <v>110</v>
      </c>
      <c r="I78" s="3">
        <v>1270</v>
      </c>
      <c r="J78" s="2">
        <v>10</v>
      </c>
      <c r="K78" s="55"/>
      <c r="M78" s="74"/>
      <c r="N78" s="97"/>
      <c r="O78" s="94"/>
      <c r="P78" s="2" t="s">
        <v>83</v>
      </c>
    </row>
    <row r="79" spans="1:16">
      <c r="A79" s="1">
        <v>77</v>
      </c>
      <c r="B79" s="34">
        <v>40181</v>
      </c>
      <c r="C79" s="37">
        <f t="shared" si="1"/>
        <v>2010</v>
      </c>
      <c r="D79" s="2" t="s">
        <v>12</v>
      </c>
      <c r="E79" s="57"/>
      <c r="F79" s="3" t="s">
        <v>109</v>
      </c>
      <c r="G79" s="3">
        <v>2000</v>
      </c>
      <c r="H79" s="2" t="s">
        <v>110</v>
      </c>
      <c r="I79" s="3">
        <v>1270</v>
      </c>
      <c r="J79" s="2">
        <v>10</v>
      </c>
      <c r="K79" s="55"/>
      <c r="M79" s="74"/>
      <c r="N79" s="97"/>
      <c r="O79" s="94"/>
      <c r="P79" s="2" t="s">
        <v>112</v>
      </c>
    </row>
    <row r="80" spans="1:16">
      <c r="A80" s="1">
        <v>78</v>
      </c>
      <c r="B80" s="34">
        <v>40270</v>
      </c>
      <c r="C80" s="37">
        <f t="shared" si="1"/>
        <v>2010</v>
      </c>
      <c r="D80" s="2" t="s">
        <v>12</v>
      </c>
      <c r="E80" s="57"/>
      <c r="F80" s="3" t="s">
        <v>113</v>
      </c>
      <c r="G80" s="3">
        <v>2000</v>
      </c>
      <c r="H80" s="2" t="s">
        <v>114</v>
      </c>
      <c r="I80" s="3">
        <v>830</v>
      </c>
      <c r="J80" s="2">
        <v>75</v>
      </c>
      <c r="K80" s="55"/>
      <c r="M80" s="74"/>
      <c r="N80" s="97"/>
      <c r="O80" s="94"/>
      <c r="P80" s="2" t="s">
        <v>115</v>
      </c>
    </row>
    <row r="81" spans="1:16">
      <c r="A81" s="1">
        <v>79</v>
      </c>
      <c r="B81" s="34">
        <v>40278</v>
      </c>
      <c r="C81" s="37">
        <f t="shared" si="1"/>
        <v>2010</v>
      </c>
      <c r="D81" s="2" t="s">
        <v>116</v>
      </c>
      <c r="E81" s="57"/>
      <c r="F81" s="3" t="s">
        <v>9</v>
      </c>
      <c r="G81" s="3">
        <v>2000</v>
      </c>
      <c r="H81" s="2" t="s">
        <v>13</v>
      </c>
      <c r="I81" s="3">
        <v>1270</v>
      </c>
      <c r="J81" s="2">
        <v>10</v>
      </c>
      <c r="K81" s="55"/>
      <c r="M81" s="74"/>
      <c r="N81" s="97"/>
      <c r="O81" s="94"/>
    </row>
    <row r="82" spans="1:16">
      <c r="A82" s="1">
        <v>80</v>
      </c>
      <c r="B82" s="34">
        <v>40322</v>
      </c>
      <c r="C82" s="37">
        <f t="shared" si="1"/>
        <v>2010</v>
      </c>
      <c r="D82" s="2" t="s">
        <v>12</v>
      </c>
      <c r="E82" s="57"/>
      <c r="F82" s="3" t="s">
        <v>28</v>
      </c>
      <c r="G82" s="3">
        <v>1400</v>
      </c>
      <c r="H82" s="2" t="s">
        <v>29</v>
      </c>
      <c r="I82" s="3">
        <v>380</v>
      </c>
      <c r="J82" s="2">
        <v>15</v>
      </c>
      <c r="K82" s="55"/>
      <c r="M82" s="74"/>
      <c r="N82" s="97"/>
      <c r="O82" s="94"/>
    </row>
    <row r="83" spans="1:16">
      <c r="A83" s="1">
        <v>81</v>
      </c>
      <c r="B83" s="34">
        <v>40322</v>
      </c>
      <c r="C83" s="37">
        <f t="shared" si="1"/>
        <v>2010</v>
      </c>
      <c r="D83" s="2" t="s">
        <v>12</v>
      </c>
      <c r="E83" s="57"/>
      <c r="F83" s="3" t="s">
        <v>28</v>
      </c>
      <c r="G83" s="3">
        <v>1400</v>
      </c>
      <c r="H83" s="2" t="s">
        <v>29</v>
      </c>
      <c r="I83" s="3">
        <v>380</v>
      </c>
      <c r="J83" s="2">
        <v>15</v>
      </c>
      <c r="K83" s="55"/>
      <c r="M83" s="74"/>
      <c r="N83" s="97"/>
      <c r="O83" s="94"/>
    </row>
    <row r="84" spans="1:16">
      <c r="A84" s="1">
        <v>82</v>
      </c>
      <c r="B84" s="34">
        <v>40322</v>
      </c>
      <c r="C84" s="37">
        <f t="shared" si="1"/>
        <v>2010</v>
      </c>
      <c r="D84" s="2" t="s">
        <v>12</v>
      </c>
      <c r="E84" s="57"/>
      <c r="F84" s="3" t="s">
        <v>28</v>
      </c>
      <c r="G84" s="3">
        <v>1400</v>
      </c>
      <c r="H84" s="2" t="s">
        <v>29</v>
      </c>
      <c r="I84" s="3">
        <v>380</v>
      </c>
      <c r="J84" s="2">
        <v>15</v>
      </c>
      <c r="K84" s="55"/>
      <c r="M84" s="74"/>
      <c r="N84" s="97"/>
      <c r="O84" s="94"/>
    </row>
    <row r="85" spans="1:16">
      <c r="A85" s="1">
        <v>83</v>
      </c>
      <c r="B85" s="34">
        <v>40353</v>
      </c>
      <c r="C85" s="37">
        <f t="shared" si="1"/>
        <v>2010</v>
      </c>
      <c r="D85" s="2" t="s">
        <v>12</v>
      </c>
      <c r="E85" s="57"/>
      <c r="F85" s="3" t="s">
        <v>28</v>
      </c>
      <c r="G85" s="3">
        <v>1400</v>
      </c>
      <c r="H85" s="2" t="s">
        <v>29</v>
      </c>
      <c r="I85" s="3">
        <v>380</v>
      </c>
      <c r="J85" s="2">
        <v>10</v>
      </c>
      <c r="K85" s="55"/>
      <c r="M85" s="74"/>
      <c r="N85" s="97"/>
      <c r="O85" s="94"/>
    </row>
    <row r="86" spans="1:16">
      <c r="A86" s="1">
        <v>84</v>
      </c>
      <c r="B86" s="34">
        <v>40353</v>
      </c>
      <c r="C86" s="37">
        <f t="shared" si="1"/>
        <v>2010</v>
      </c>
      <c r="D86" s="2" t="s">
        <v>12</v>
      </c>
      <c r="E86" s="57"/>
      <c r="F86" s="3" t="s">
        <v>28</v>
      </c>
      <c r="G86" s="3">
        <v>1400</v>
      </c>
      <c r="H86" s="2" t="s">
        <v>29</v>
      </c>
      <c r="I86" s="3">
        <v>380</v>
      </c>
      <c r="J86" s="2">
        <v>10</v>
      </c>
      <c r="K86" s="55"/>
      <c r="M86" s="74"/>
      <c r="N86" s="97"/>
      <c r="O86" s="94"/>
    </row>
    <row r="87" spans="1:16">
      <c r="A87" s="1">
        <v>85</v>
      </c>
      <c r="B87" s="34">
        <v>40353</v>
      </c>
      <c r="C87" s="37">
        <f t="shared" si="1"/>
        <v>2010</v>
      </c>
      <c r="D87" s="2" t="s">
        <v>12</v>
      </c>
      <c r="E87" s="57"/>
      <c r="F87" s="3" t="s">
        <v>28</v>
      </c>
      <c r="G87" s="3">
        <v>1400</v>
      </c>
      <c r="H87" s="2" t="s">
        <v>29</v>
      </c>
      <c r="I87" s="3">
        <v>380</v>
      </c>
      <c r="J87" s="2">
        <v>10</v>
      </c>
      <c r="K87" s="55"/>
      <c r="M87" s="74"/>
      <c r="N87" s="97"/>
      <c r="O87" s="94"/>
    </row>
    <row r="88" spans="1:16">
      <c r="A88" s="1">
        <v>86</v>
      </c>
      <c r="B88" s="34">
        <v>40391</v>
      </c>
      <c r="C88" s="37">
        <f t="shared" si="1"/>
        <v>2010</v>
      </c>
      <c r="D88" s="2" t="s">
        <v>12</v>
      </c>
      <c r="E88" s="57"/>
      <c r="F88" s="3" t="s">
        <v>117</v>
      </c>
      <c r="G88" s="3">
        <v>1750</v>
      </c>
      <c r="H88" s="2" t="s">
        <v>118</v>
      </c>
      <c r="I88" s="3">
        <v>380</v>
      </c>
      <c r="J88" s="2">
        <v>75</v>
      </c>
      <c r="K88" s="55"/>
      <c r="M88" s="74"/>
      <c r="N88" s="97"/>
      <c r="O88" s="94"/>
      <c r="P88" s="2" t="s">
        <v>119</v>
      </c>
    </row>
    <row r="89" spans="1:16">
      <c r="A89" s="1">
        <v>87</v>
      </c>
      <c r="B89" s="34">
        <v>40398</v>
      </c>
      <c r="C89" s="37">
        <f t="shared" si="1"/>
        <v>2010</v>
      </c>
      <c r="D89" s="2" t="s">
        <v>12</v>
      </c>
      <c r="E89" s="57"/>
      <c r="F89" s="3" t="s">
        <v>28</v>
      </c>
      <c r="G89" s="3">
        <v>1400</v>
      </c>
      <c r="H89" s="2" t="s">
        <v>29</v>
      </c>
      <c r="I89" s="3">
        <v>380</v>
      </c>
      <c r="J89" s="2">
        <v>10</v>
      </c>
      <c r="K89" s="55"/>
      <c r="M89" s="74"/>
      <c r="N89" s="97"/>
      <c r="O89" s="94"/>
      <c r="P89" s="2" t="s">
        <v>120</v>
      </c>
    </row>
    <row r="90" spans="1:16">
      <c r="A90" s="4">
        <v>88</v>
      </c>
      <c r="B90" s="34">
        <v>40411</v>
      </c>
      <c r="C90" s="37">
        <f t="shared" si="1"/>
        <v>2010</v>
      </c>
      <c r="D90" s="2" t="s">
        <v>12</v>
      </c>
      <c r="E90" s="57"/>
      <c r="F90" s="3" t="s">
        <v>121</v>
      </c>
      <c r="G90" s="3">
        <v>1000</v>
      </c>
      <c r="H90" s="2" t="s">
        <v>122</v>
      </c>
      <c r="I90" s="3">
        <v>370</v>
      </c>
      <c r="J90" s="2">
        <v>10</v>
      </c>
      <c r="K90" s="55"/>
      <c r="M90" s="74"/>
      <c r="N90" s="97"/>
      <c r="O90" s="94"/>
      <c r="P90" s="2" t="s">
        <v>123</v>
      </c>
    </row>
    <row r="91" spans="1:16">
      <c r="A91" s="1">
        <f t="shared" ref="A91:A119" si="2">IF(COUNTA(B91)=1, (A90+1), "")</f>
        <v>89</v>
      </c>
      <c r="B91" s="34">
        <v>40415</v>
      </c>
      <c r="C91" s="37">
        <f t="shared" si="1"/>
        <v>2010</v>
      </c>
      <c r="D91" s="2" t="s">
        <v>12</v>
      </c>
      <c r="E91" s="57"/>
      <c r="F91" s="3" t="s">
        <v>28</v>
      </c>
      <c r="G91" s="3">
        <v>1400</v>
      </c>
      <c r="H91" s="2" t="s">
        <v>29</v>
      </c>
      <c r="I91" s="3">
        <v>380</v>
      </c>
      <c r="J91" s="2">
        <v>15</v>
      </c>
      <c r="K91" s="55"/>
      <c r="M91" s="74"/>
      <c r="N91" s="97"/>
      <c r="O91" s="94"/>
    </row>
    <row r="92" spans="1:16">
      <c r="A92" s="1">
        <f t="shared" si="2"/>
        <v>90</v>
      </c>
      <c r="B92" s="34">
        <v>40415</v>
      </c>
      <c r="C92" s="37">
        <f t="shared" si="1"/>
        <v>2010</v>
      </c>
      <c r="D92" s="2" t="s">
        <v>12</v>
      </c>
      <c r="E92" s="57"/>
      <c r="F92" s="3" t="s">
        <v>28</v>
      </c>
      <c r="G92" s="3">
        <v>1400</v>
      </c>
      <c r="H92" s="2" t="s">
        <v>29</v>
      </c>
      <c r="I92" s="3">
        <v>380</v>
      </c>
      <c r="J92" s="2">
        <v>15</v>
      </c>
      <c r="K92" s="55"/>
      <c r="M92" s="74"/>
      <c r="N92" s="97"/>
      <c r="O92" s="94"/>
      <c r="P92" s="2" t="s">
        <v>124</v>
      </c>
    </row>
    <row r="93" spans="1:16">
      <c r="A93" s="1">
        <f t="shared" si="2"/>
        <v>91</v>
      </c>
      <c r="B93" s="34">
        <v>40419</v>
      </c>
      <c r="C93" s="37">
        <f t="shared" si="1"/>
        <v>2010</v>
      </c>
      <c r="D93" s="2" t="s">
        <v>12</v>
      </c>
      <c r="E93" s="57"/>
      <c r="F93" s="3" t="s">
        <v>184</v>
      </c>
      <c r="G93" s="3">
        <v>880</v>
      </c>
      <c r="H93" s="2" t="s">
        <v>126</v>
      </c>
      <c r="I93" s="3">
        <v>390</v>
      </c>
      <c r="J93" s="2">
        <v>7</v>
      </c>
      <c r="K93" s="55"/>
      <c r="M93" s="74"/>
      <c r="N93" s="97"/>
      <c r="O93" s="94"/>
      <c r="P93" s="2" t="s">
        <v>127</v>
      </c>
    </row>
    <row r="94" spans="1:16">
      <c r="A94" s="1">
        <f t="shared" si="2"/>
        <v>92</v>
      </c>
      <c r="B94" s="34">
        <v>40419</v>
      </c>
      <c r="C94" s="37">
        <f t="shared" si="1"/>
        <v>2010</v>
      </c>
      <c r="D94" s="2" t="s">
        <v>12</v>
      </c>
      <c r="E94" s="57"/>
      <c r="F94" s="3" t="s">
        <v>125</v>
      </c>
      <c r="G94" s="3">
        <v>880</v>
      </c>
      <c r="H94" s="2" t="s">
        <v>126</v>
      </c>
      <c r="I94" s="3">
        <v>390</v>
      </c>
      <c r="J94" s="2">
        <v>7</v>
      </c>
      <c r="K94" s="55"/>
      <c r="M94" s="74"/>
      <c r="N94" s="97"/>
      <c r="O94" s="94"/>
      <c r="P94" s="2" t="s">
        <v>128</v>
      </c>
    </row>
    <row r="95" spans="1:16">
      <c r="A95" s="1">
        <f t="shared" si="2"/>
        <v>93</v>
      </c>
      <c r="B95" s="34">
        <v>40419</v>
      </c>
      <c r="C95" s="37">
        <f t="shared" si="1"/>
        <v>2010</v>
      </c>
      <c r="D95" s="2" t="s">
        <v>12</v>
      </c>
      <c r="E95" s="57"/>
      <c r="F95" s="3" t="s">
        <v>28</v>
      </c>
      <c r="G95" s="3">
        <v>1400</v>
      </c>
      <c r="H95" s="2" t="s">
        <v>29</v>
      </c>
      <c r="I95" s="3">
        <v>380</v>
      </c>
      <c r="J95" s="2">
        <v>15</v>
      </c>
      <c r="K95" s="55"/>
      <c r="M95" s="74"/>
      <c r="N95" s="97"/>
      <c r="O95" s="94"/>
      <c r="P95" s="2" t="s">
        <v>129</v>
      </c>
    </row>
    <row r="96" spans="1:16">
      <c r="A96" s="1">
        <f t="shared" si="2"/>
        <v>94</v>
      </c>
      <c r="B96" s="34">
        <v>40425</v>
      </c>
      <c r="C96" s="37">
        <f t="shared" si="1"/>
        <v>2010</v>
      </c>
      <c r="D96" s="2" t="s">
        <v>12</v>
      </c>
      <c r="E96" s="57"/>
      <c r="F96" s="3" t="s">
        <v>28</v>
      </c>
      <c r="G96" s="3">
        <v>1400</v>
      </c>
      <c r="H96" s="2" t="s">
        <v>29</v>
      </c>
      <c r="I96" s="3">
        <v>380</v>
      </c>
      <c r="J96" s="2">
        <v>35</v>
      </c>
      <c r="K96" s="55"/>
      <c r="M96" s="74"/>
      <c r="N96" s="97"/>
      <c r="O96" s="94"/>
      <c r="P96" s="2" t="s">
        <v>130</v>
      </c>
    </row>
    <row r="97" spans="1:16">
      <c r="A97" s="1">
        <f t="shared" si="2"/>
        <v>95</v>
      </c>
      <c r="B97" s="34">
        <v>40426</v>
      </c>
      <c r="C97" s="37">
        <f t="shared" si="1"/>
        <v>2010</v>
      </c>
      <c r="D97" s="2" t="s">
        <v>12</v>
      </c>
      <c r="E97" s="57"/>
      <c r="F97" s="3" t="s">
        <v>28</v>
      </c>
      <c r="G97" s="3">
        <v>1400</v>
      </c>
      <c r="H97" s="2" t="s">
        <v>29</v>
      </c>
      <c r="I97" s="3">
        <v>380</v>
      </c>
      <c r="J97" s="2">
        <v>15</v>
      </c>
      <c r="K97" s="55"/>
      <c r="M97" s="74"/>
      <c r="N97" s="97"/>
      <c r="O97" s="94"/>
      <c r="P97" s="2" t="s">
        <v>131</v>
      </c>
    </row>
    <row r="98" spans="1:16">
      <c r="A98" s="1">
        <f t="shared" si="2"/>
        <v>96</v>
      </c>
      <c r="B98" s="34">
        <v>40426</v>
      </c>
      <c r="C98" s="37">
        <f t="shared" si="1"/>
        <v>2010</v>
      </c>
      <c r="D98" s="2" t="s">
        <v>12</v>
      </c>
      <c r="E98" s="57"/>
      <c r="F98" s="3" t="s">
        <v>28</v>
      </c>
      <c r="G98" s="3">
        <v>1400</v>
      </c>
      <c r="H98" s="2" t="s">
        <v>29</v>
      </c>
      <c r="I98" s="3">
        <v>380</v>
      </c>
      <c r="J98" s="2">
        <v>20</v>
      </c>
      <c r="K98" s="55"/>
      <c r="M98" s="74"/>
      <c r="N98" s="97"/>
      <c r="O98" s="94"/>
      <c r="P98" s="2" t="s">
        <v>132</v>
      </c>
    </row>
    <row r="99" spans="1:16">
      <c r="A99" s="1">
        <f t="shared" si="2"/>
        <v>97</v>
      </c>
      <c r="B99" s="34">
        <v>40431</v>
      </c>
      <c r="C99" s="37">
        <f t="shared" si="1"/>
        <v>2010</v>
      </c>
      <c r="D99" s="2" t="s">
        <v>133</v>
      </c>
      <c r="E99" s="57"/>
      <c r="F99" s="3" t="s">
        <v>134</v>
      </c>
      <c r="G99" s="3">
        <v>1400</v>
      </c>
      <c r="H99" s="2" t="s">
        <v>135</v>
      </c>
      <c r="I99" s="3">
        <v>380</v>
      </c>
      <c r="J99" s="2">
        <v>18</v>
      </c>
      <c r="K99" s="55"/>
      <c r="M99" s="74"/>
      <c r="N99" s="97"/>
      <c r="O99" s="94"/>
      <c r="P99" s="2" t="s">
        <v>136</v>
      </c>
    </row>
    <row r="100" spans="1:16">
      <c r="A100" s="1">
        <f t="shared" si="2"/>
        <v>98</v>
      </c>
      <c r="B100" s="34">
        <v>40432</v>
      </c>
      <c r="C100" s="37">
        <f t="shared" si="1"/>
        <v>2010</v>
      </c>
      <c r="D100" s="2" t="s">
        <v>133</v>
      </c>
      <c r="E100" s="57"/>
      <c r="F100" s="3" t="s">
        <v>137</v>
      </c>
      <c r="G100" s="3">
        <v>1637</v>
      </c>
      <c r="H100" s="2" t="s">
        <v>85</v>
      </c>
      <c r="I100" s="3">
        <v>890</v>
      </c>
      <c r="J100" s="2">
        <v>20</v>
      </c>
      <c r="K100" s="55"/>
      <c r="M100" s="74"/>
      <c r="N100" s="97"/>
      <c r="O100" s="94"/>
      <c r="P100" s="2" t="s">
        <v>374</v>
      </c>
    </row>
    <row r="101" spans="1:16">
      <c r="A101" s="1">
        <f t="shared" si="2"/>
        <v>99</v>
      </c>
      <c r="B101" s="34">
        <v>40433</v>
      </c>
      <c r="C101" s="37">
        <f t="shared" si="1"/>
        <v>2010</v>
      </c>
      <c r="D101" s="2" t="s">
        <v>133</v>
      </c>
      <c r="E101" s="57"/>
      <c r="F101" s="3" t="s">
        <v>28</v>
      </c>
      <c r="G101" s="3">
        <v>1400</v>
      </c>
      <c r="H101" s="2" t="s">
        <v>138</v>
      </c>
      <c r="I101" s="3">
        <v>380</v>
      </c>
      <c r="J101" s="2">
        <v>12</v>
      </c>
      <c r="K101" s="55"/>
      <c r="M101" s="74"/>
      <c r="N101" s="97"/>
      <c r="O101" s="94"/>
      <c r="P101" s="2" t="s">
        <v>139</v>
      </c>
    </row>
    <row r="102" spans="1:16">
      <c r="A102" s="1">
        <f t="shared" si="2"/>
        <v>100</v>
      </c>
      <c r="B102" s="34">
        <v>40433</v>
      </c>
      <c r="C102" s="37">
        <f t="shared" si="1"/>
        <v>2010</v>
      </c>
      <c r="D102" s="2" t="s">
        <v>133</v>
      </c>
      <c r="E102" s="57"/>
      <c r="F102" s="3" t="s">
        <v>140</v>
      </c>
      <c r="G102" s="3">
        <v>1750</v>
      </c>
      <c r="H102" s="2" t="s">
        <v>135</v>
      </c>
      <c r="I102" s="3">
        <v>380</v>
      </c>
      <c r="J102" s="2">
        <v>50</v>
      </c>
      <c r="K102" s="55"/>
      <c r="M102" s="74"/>
      <c r="N102" s="97"/>
      <c r="O102" s="94"/>
      <c r="P102" s="2" t="s">
        <v>141</v>
      </c>
    </row>
    <row r="103" spans="1:16">
      <c r="A103" s="1">
        <f t="shared" si="2"/>
        <v>101</v>
      </c>
      <c r="B103" s="34">
        <v>40479</v>
      </c>
      <c r="C103" s="37">
        <f t="shared" si="1"/>
        <v>2010</v>
      </c>
      <c r="D103" s="2" t="s">
        <v>116</v>
      </c>
      <c r="E103" s="57"/>
      <c r="F103" s="3" t="s">
        <v>134</v>
      </c>
      <c r="G103" s="3">
        <v>1400</v>
      </c>
      <c r="H103" s="2" t="s">
        <v>135</v>
      </c>
      <c r="I103" s="3">
        <v>380</v>
      </c>
      <c r="J103" s="2">
        <v>35</v>
      </c>
      <c r="K103" s="55"/>
      <c r="M103" s="74"/>
      <c r="N103" s="97"/>
      <c r="O103" s="94"/>
      <c r="P103" s="2" t="s">
        <v>142</v>
      </c>
    </row>
    <row r="104" spans="1:16">
      <c r="A104" s="1">
        <f t="shared" si="2"/>
        <v>102</v>
      </c>
      <c r="B104" s="34">
        <v>40479</v>
      </c>
      <c r="C104" s="37">
        <f t="shared" si="1"/>
        <v>2010</v>
      </c>
      <c r="D104" s="2" t="s">
        <v>116</v>
      </c>
      <c r="E104" s="57"/>
      <c r="F104" s="3" t="s">
        <v>134</v>
      </c>
      <c r="G104" s="3">
        <v>1400</v>
      </c>
      <c r="H104" s="2" t="s">
        <v>135</v>
      </c>
      <c r="I104" s="3">
        <v>380</v>
      </c>
      <c r="J104" s="2">
        <v>15</v>
      </c>
      <c r="K104" s="55"/>
      <c r="M104" s="74"/>
      <c r="N104" s="97"/>
      <c r="O104" s="94"/>
      <c r="P104" s="2" t="s">
        <v>143</v>
      </c>
    </row>
    <row r="105" spans="1:16">
      <c r="A105" s="1">
        <f t="shared" si="2"/>
        <v>103</v>
      </c>
      <c r="B105" s="34">
        <v>40480</v>
      </c>
      <c r="C105" s="37">
        <f t="shared" si="1"/>
        <v>2010</v>
      </c>
      <c r="D105" s="2" t="s">
        <v>116</v>
      </c>
      <c r="E105" s="57"/>
      <c r="F105" s="3" t="s">
        <v>36</v>
      </c>
      <c r="G105" s="3">
        <v>1750</v>
      </c>
      <c r="H105" s="2" t="s">
        <v>37</v>
      </c>
      <c r="I105" s="3">
        <v>1120</v>
      </c>
      <c r="J105" s="2">
        <v>7</v>
      </c>
      <c r="K105" s="55"/>
      <c r="M105" s="74"/>
      <c r="N105" s="97"/>
      <c r="O105" s="94"/>
      <c r="P105" s="2" t="s">
        <v>144</v>
      </c>
    </row>
    <row r="106" spans="1:16">
      <c r="A106" s="1">
        <f t="shared" si="2"/>
        <v>104</v>
      </c>
      <c r="B106" s="34">
        <v>40480</v>
      </c>
      <c r="C106" s="37">
        <f t="shared" si="1"/>
        <v>2010</v>
      </c>
      <c r="D106" s="2" t="s">
        <v>116</v>
      </c>
      <c r="E106" s="57"/>
      <c r="F106" s="3" t="s">
        <v>36</v>
      </c>
      <c r="G106" s="3">
        <v>1750</v>
      </c>
      <c r="H106" s="2" t="s">
        <v>37</v>
      </c>
      <c r="I106" s="3">
        <v>1120</v>
      </c>
      <c r="J106" s="2">
        <v>7</v>
      </c>
      <c r="K106" s="55"/>
      <c r="M106" s="74"/>
      <c r="N106" s="97"/>
      <c r="O106" s="94"/>
      <c r="P106" s="2" t="s">
        <v>145</v>
      </c>
    </row>
    <row r="107" spans="1:16">
      <c r="A107" s="1">
        <f t="shared" si="2"/>
        <v>105</v>
      </c>
      <c r="B107" s="34">
        <v>40488</v>
      </c>
      <c r="C107" s="37">
        <f t="shared" si="1"/>
        <v>2010</v>
      </c>
      <c r="D107" s="2" t="s">
        <v>116</v>
      </c>
      <c r="E107" s="57"/>
      <c r="F107" s="3" t="s">
        <v>36</v>
      </c>
      <c r="G107" s="3">
        <v>1750</v>
      </c>
      <c r="H107" s="2" t="s">
        <v>37</v>
      </c>
      <c r="I107" s="3">
        <v>1120</v>
      </c>
      <c r="J107" s="2">
        <v>7</v>
      </c>
      <c r="K107" s="55"/>
      <c r="M107" s="74"/>
      <c r="N107" s="97"/>
      <c r="O107" s="94"/>
    </row>
    <row r="108" spans="1:16">
      <c r="A108" s="1">
        <f t="shared" si="2"/>
        <v>106</v>
      </c>
      <c r="B108" s="34">
        <v>40488</v>
      </c>
      <c r="C108" s="37">
        <f t="shared" si="1"/>
        <v>2010</v>
      </c>
      <c r="D108" s="2" t="s">
        <v>116</v>
      </c>
      <c r="E108" s="57"/>
      <c r="F108" s="3" t="s">
        <v>36</v>
      </c>
      <c r="G108" s="3">
        <v>1750</v>
      </c>
      <c r="H108" s="2" t="s">
        <v>37</v>
      </c>
      <c r="I108" s="3">
        <v>1120</v>
      </c>
      <c r="J108" s="2">
        <v>7</v>
      </c>
      <c r="K108" s="55"/>
      <c r="M108" s="74"/>
      <c r="N108" s="97"/>
      <c r="O108" s="94"/>
    </row>
    <row r="109" spans="1:16">
      <c r="A109" s="1">
        <f t="shared" si="2"/>
        <v>107</v>
      </c>
      <c r="B109" s="34">
        <v>40488</v>
      </c>
      <c r="C109" s="37">
        <f t="shared" si="1"/>
        <v>2010</v>
      </c>
      <c r="D109" s="2" t="s">
        <v>116</v>
      </c>
      <c r="E109" s="57"/>
      <c r="F109" s="3" t="s">
        <v>36</v>
      </c>
      <c r="G109" s="3">
        <v>1750</v>
      </c>
      <c r="H109" s="2" t="s">
        <v>37</v>
      </c>
      <c r="I109" s="3">
        <v>1120</v>
      </c>
      <c r="J109" s="2">
        <v>7</v>
      </c>
      <c r="K109" s="55"/>
      <c r="M109" s="74"/>
      <c r="N109" s="97"/>
      <c r="O109" s="94"/>
    </row>
    <row r="110" spans="1:16">
      <c r="A110" s="1">
        <f t="shared" si="2"/>
        <v>108</v>
      </c>
      <c r="B110" s="34">
        <v>40517</v>
      </c>
      <c r="C110" s="37">
        <f t="shared" si="1"/>
        <v>2010</v>
      </c>
      <c r="D110" s="2" t="s">
        <v>116</v>
      </c>
      <c r="E110" s="57"/>
      <c r="F110" s="3" t="s">
        <v>109</v>
      </c>
      <c r="G110" s="3">
        <v>2040</v>
      </c>
      <c r="H110" s="2" t="s">
        <v>13</v>
      </c>
      <c r="I110" s="3">
        <v>1270</v>
      </c>
      <c r="J110" s="2">
        <v>10</v>
      </c>
      <c r="K110" s="55"/>
      <c r="M110" s="74"/>
      <c r="N110" s="97"/>
      <c r="O110" s="94"/>
      <c r="P110" s="2" t="s">
        <v>146</v>
      </c>
    </row>
    <row r="111" spans="1:16">
      <c r="A111" s="1">
        <f t="shared" si="2"/>
        <v>109</v>
      </c>
      <c r="B111" s="34">
        <v>40517</v>
      </c>
      <c r="C111" s="37">
        <f t="shared" si="1"/>
        <v>2010</v>
      </c>
      <c r="D111" s="2" t="s">
        <v>116</v>
      </c>
      <c r="E111" s="57"/>
      <c r="F111" s="3" t="s">
        <v>109</v>
      </c>
      <c r="G111" s="3">
        <v>2040</v>
      </c>
      <c r="H111" s="2" t="s">
        <v>147</v>
      </c>
      <c r="I111" s="3">
        <v>1270</v>
      </c>
      <c r="J111" s="2">
        <v>10</v>
      </c>
      <c r="K111" s="55"/>
      <c r="M111" s="74"/>
      <c r="N111" s="97"/>
      <c r="O111" s="94"/>
      <c r="P111" s="2" t="s">
        <v>148</v>
      </c>
    </row>
    <row r="112" spans="1:16">
      <c r="A112" s="1">
        <f t="shared" si="2"/>
        <v>110</v>
      </c>
      <c r="B112" s="34">
        <v>40517</v>
      </c>
      <c r="C112" s="37">
        <f t="shared" si="1"/>
        <v>2010</v>
      </c>
      <c r="D112" s="2" t="s">
        <v>116</v>
      </c>
      <c r="E112" s="57"/>
      <c r="F112" s="3" t="s">
        <v>109</v>
      </c>
      <c r="G112" s="3">
        <v>2040</v>
      </c>
      <c r="H112" s="2" t="s">
        <v>13</v>
      </c>
      <c r="I112" s="3">
        <v>1270</v>
      </c>
      <c r="J112" s="2">
        <v>10</v>
      </c>
      <c r="K112" s="55"/>
      <c r="M112" s="74"/>
      <c r="N112" s="97"/>
      <c r="O112" s="94"/>
      <c r="P112" s="2" t="s">
        <v>149</v>
      </c>
    </row>
    <row r="113" spans="1:16">
      <c r="A113" s="1">
        <f t="shared" si="2"/>
        <v>111</v>
      </c>
      <c r="B113" s="34">
        <v>40538</v>
      </c>
      <c r="C113" s="37">
        <f t="shared" si="1"/>
        <v>2010</v>
      </c>
      <c r="D113" s="2" t="s">
        <v>43</v>
      </c>
      <c r="E113" s="57"/>
      <c r="F113" s="3" t="s">
        <v>137</v>
      </c>
      <c r="G113" s="3">
        <v>1637</v>
      </c>
      <c r="H113" s="2" t="s">
        <v>150</v>
      </c>
      <c r="I113" s="3">
        <v>890</v>
      </c>
      <c r="J113" s="2">
        <v>7</v>
      </c>
      <c r="K113" s="55"/>
      <c r="M113" s="74"/>
      <c r="N113" s="97"/>
      <c r="O113" s="94"/>
      <c r="P113" s="2" t="s">
        <v>151</v>
      </c>
    </row>
    <row r="114" spans="1:16">
      <c r="A114" s="1">
        <f t="shared" si="2"/>
        <v>112</v>
      </c>
      <c r="B114" s="34">
        <v>40541</v>
      </c>
      <c r="C114" s="37">
        <f t="shared" si="1"/>
        <v>2010</v>
      </c>
      <c r="D114" s="2" t="s">
        <v>43</v>
      </c>
      <c r="E114" s="57"/>
      <c r="F114" s="3" t="s">
        <v>60</v>
      </c>
      <c r="G114" s="3">
        <v>2040</v>
      </c>
      <c r="H114" s="2" t="s">
        <v>147</v>
      </c>
      <c r="I114" s="3">
        <v>1270</v>
      </c>
      <c r="J114" s="2">
        <v>9</v>
      </c>
      <c r="K114" s="55"/>
      <c r="M114" s="74"/>
      <c r="N114" s="97"/>
      <c r="O114" s="94"/>
    </row>
    <row r="115" spans="1:16">
      <c r="A115" s="1">
        <f t="shared" si="2"/>
        <v>113</v>
      </c>
      <c r="B115" s="34">
        <v>40541</v>
      </c>
      <c r="C115" s="37">
        <f t="shared" si="1"/>
        <v>2010</v>
      </c>
      <c r="D115" s="2" t="s">
        <v>43</v>
      </c>
      <c r="E115" s="57"/>
      <c r="F115" s="3" t="s">
        <v>60</v>
      </c>
      <c r="G115" s="3">
        <v>2040</v>
      </c>
      <c r="H115" s="2" t="s">
        <v>147</v>
      </c>
      <c r="I115" s="3">
        <v>1270</v>
      </c>
      <c r="J115" s="2">
        <v>7</v>
      </c>
      <c r="K115" s="55"/>
      <c r="M115" s="74"/>
      <c r="N115" s="97"/>
      <c r="O115" s="94"/>
    </row>
    <row r="116" spans="1:16">
      <c r="A116" s="49">
        <f t="shared" si="2"/>
        <v>114</v>
      </c>
      <c r="B116" s="50">
        <v>40541</v>
      </c>
      <c r="C116" s="51">
        <f t="shared" si="1"/>
        <v>2010</v>
      </c>
      <c r="D116" s="52" t="s">
        <v>43</v>
      </c>
      <c r="E116" s="58"/>
      <c r="F116" s="53" t="s">
        <v>60</v>
      </c>
      <c r="G116" s="53">
        <v>2040</v>
      </c>
      <c r="H116" s="52" t="s">
        <v>152</v>
      </c>
      <c r="I116" s="53">
        <v>400</v>
      </c>
      <c r="J116" s="52">
        <v>19</v>
      </c>
      <c r="K116" s="56"/>
      <c r="L116" s="54"/>
      <c r="M116" s="74"/>
      <c r="N116" s="97"/>
      <c r="O116" s="94"/>
      <c r="P116" s="2" t="s">
        <v>153</v>
      </c>
    </row>
    <row r="117" spans="1:16">
      <c r="A117" s="1">
        <f t="shared" si="2"/>
        <v>115</v>
      </c>
      <c r="B117" s="34">
        <v>40544</v>
      </c>
      <c r="C117" s="37">
        <f t="shared" si="1"/>
        <v>2011</v>
      </c>
      <c r="D117" s="2" t="s">
        <v>43</v>
      </c>
      <c r="E117" s="57"/>
      <c r="F117" s="3" t="s">
        <v>60</v>
      </c>
      <c r="G117" s="3">
        <v>2040</v>
      </c>
      <c r="H117" s="2" t="s">
        <v>147</v>
      </c>
      <c r="I117" s="3">
        <v>1270</v>
      </c>
      <c r="J117" s="2">
        <v>7</v>
      </c>
      <c r="K117" s="55"/>
      <c r="M117" s="74"/>
      <c r="N117" s="97"/>
      <c r="O117" s="94"/>
      <c r="P117" s="2" t="s">
        <v>154</v>
      </c>
    </row>
    <row r="118" spans="1:16">
      <c r="A118" s="1">
        <f t="shared" si="2"/>
        <v>116</v>
      </c>
      <c r="B118" s="34">
        <v>40544</v>
      </c>
      <c r="C118" s="37">
        <f t="shared" si="1"/>
        <v>2011</v>
      </c>
      <c r="D118" s="2" t="s">
        <v>43</v>
      </c>
      <c r="E118" s="57"/>
      <c r="F118" s="3" t="s">
        <v>60</v>
      </c>
      <c r="G118" s="3">
        <v>2040</v>
      </c>
      <c r="H118" s="2" t="s">
        <v>155</v>
      </c>
      <c r="I118" s="3">
        <v>400</v>
      </c>
      <c r="J118" s="2">
        <v>22</v>
      </c>
      <c r="K118" s="55"/>
      <c r="M118" s="74"/>
      <c r="N118" s="97"/>
      <c r="O118" s="94"/>
      <c r="P118" s="2" t="s">
        <v>156</v>
      </c>
    </row>
    <row r="119" spans="1:16">
      <c r="A119" s="1">
        <f t="shared" si="2"/>
        <v>117</v>
      </c>
      <c r="B119" s="34">
        <v>40544</v>
      </c>
      <c r="C119" s="37">
        <f t="shared" si="1"/>
        <v>2011</v>
      </c>
      <c r="D119" s="2" t="s">
        <v>43</v>
      </c>
      <c r="E119" s="57"/>
      <c r="F119" s="3" t="s">
        <v>60</v>
      </c>
      <c r="G119" s="3">
        <v>2040</v>
      </c>
      <c r="H119" s="2" t="s">
        <v>147</v>
      </c>
      <c r="I119" s="3">
        <v>1270</v>
      </c>
      <c r="J119" s="2">
        <v>8</v>
      </c>
      <c r="K119" s="55"/>
      <c r="M119" s="74"/>
      <c r="N119" s="97"/>
      <c r="O119" s="94"/>
      <c r="P119" s="2" t="s">
        <v>157</v>
      </c>
    </row>
    <row r="120" spans="1:16">
      <c r="A120" s="1">
        <v>118</v>
      </c>
      <c r="B120" s="34">
        <v>40559</v>
      </c>
      <c r="C120" s="37">
        <f t="shared" si="1"/>
        <v>2011</v>
      </c>
      <c r="D120" s="2" t="s">
        <v>43</v>
      </c>
      <c r="E120" s="57"/>
      <c r="F120" s="3" t="s">
        <v>28</v>
      </c>
      <c r="G120" s="3">
        <v>1400</v>
      </c>
      <c r="H120" s="2" t="s">
        <v>29</v>
      </c>
      <c r="I120" s="3">
        <v>380</v>
      </c>
      <c r="J120" s="2">
        <v>13</v>
      </c>
      <c r="K120" s="55"/>
      <c r="M120" s="74"/>
      <c r="N120" s="97"/>
      <c r="O120" s="94"/>
      <c r="P120" s="2" t="s">
        <v>158</v>
      </c>
    </row>
    <row r="121" spans="1:16">
      <c r="A121" s="1">
        <f t="shared" ref="A121:A184" si="3">IF(COUNTA(B121)=1, (A120+1), "")</f>
        <v>119</v>
      </c>
      <c r="B121" s="34">
        <v>40571</v>
      </c>
      <c r="C121" s="37">
        <f t="shared" si="1"/>
        <v>2011</v>
      </c>
      <c r="D121" s="2" t="s">
        <v>43</v>
      </c>
      <c r="E121" s="57"/>
      <c r="F121" s="3" t="s">
        <v>159</v>
      </c>
      <c r="G121" s="3">
        <v>2170</v>
      </c>
      <c r="H121" s="2" t="s">
        <v>160</v>
      </c>
      <c r="I121" s="3">
        <v>860</v>
      </c>
      <c r="J121" s="2">
        <v>94</v>
      </c>
      <c r="K121" s="55"/>
      <c r="L121" s="8" t="s">
        <v>188</v>
      </c>
      <c r="M121" s="74">
        <v>10.54</v>
      </c>
      <c r="N121" s="97"/>
      <c r="O121" s="94"/>
      <c r="P121" s="2" t="s">
        <v>161</v>
      </c>
    </row>
    <row r="122" spans="1:16">
      <c r="A122" s="1">
        <f t="shared" si="3"/>
        <v>120</v>
      </c>
      <c r="B122" s="34">
        <v>40572</v>
      </c>
      <c r="C122" s="37">
        <f t="shared" si="1"/>
        <v>2011</v>
      </c>
      <c r="D122" s="2" t="s">
        <v>43</v>
      </c>
      <c r="E122" s="57"/>
      <c r="F122" s="3" t="s">
        <v>159</v>
      </c>
      <c r="G122" s="3">
        <v>2170</v>
      </c>
      <c r="H122" s="2" t="s">
        <v>160</v>
      </c>
      <c r="I122" s="3">
        <v>860</v>
      </c>
      <c r="J122" s="2">
        <v>80</v>
      </c>
      <c r="K122" s="55"/>
      <c r="M122" s="74"/>
      <c r="N122" s="97"/>
      <c r="O122" s="94"/>
      <c r="P122" s="2" t="s">
        <v>162</v>
      </c>
    </row>
    <row r="123" spans="1:16">
      <c r="A123" s="1">
        <f t="shared" si="3"/>
        <v>121</v>
      </c>
      <c r="B123" s="34">
        <v>40578</v>
      </c>
      <c r="C123" s="37">
        <f t="shared" si="1"/>
        <v>2011</v>
      </c>
      <c r="D123" s="2" t="s">
        <v>43</v>
      </c>
      <c r="E123" s="57"/>
      <c r="F123" s="3" t="s">
        <v>60</v>
      </c>
      <c r="G123" s="3">
        <v>2040</v>
      </c>
      <c r="H123" s="2" t="s">
        <v>155</v>
      </c>
      <c r="I123" s="3">
        <v>400</v>
      </c>
      <c r="J123" s="2">
        <v>28</v>
      </c>
      <c r="K123" s="55"/>
      <c r="M123" s="74"/>
      <c r="N123" s="97"/>
      <c r="O123" s="94"/>
      <c r="P123" s="2" t="s">
        <v>163</v>
      </c>
    </row>
    <row r="124" spans="1:16">
      <c r="A124" s="1">
        <f t="shared" si="3"/>
        <v>122</v>
      </c>
      <c r="B124" s="34">
        <v>40578</v>
      </c>
      <c r="C124" s="37">
        <f t="shared" si="1"/>
        <v>2011</v>
      </c>
      <c r="D124" s="2" t="s">
        <v>43</v>
      </c>
      <c r="E124" s="57"/>
      <c r="F124" s="3" t="s">
        <v>60</v>
      </c>
      <c r="G124" s="3">
        <v>2040</v>
      </c>
      <c r="H124" s="2" t="s">
        <v>155</v>
      </c>
      <c r="I124" s="3">
        <v>400</v>
      </c>
      <c r="J124" s="2">
        <v>17</v>
      </c>
      <c r="K124" s="55"/>
      <c r="M124" s="74"/>
      <c r="N124" s="97"/>
      <c r="O124" s="94"/>
      <c r="P124" s="2" t="s">
        <v>164</v>
      </c>
    </row>
    <row r="125" spans="1:16">
      <c r="A125" s="1">
        <f t="shared" si="3"/>
        <v>123</v>
      </c>
      <c r="B125" s="34">
        <v>40579</v>
      </c>
      <c r="C125" s="37">
        <f t="shared" si="1"/>
        <v>2011</v>
      </c>
      <c r="D125" s="2" t="s">
        <v>43</v>
      </c>
      <c r="E125" s="57"/>
      <c r="F125" s="3" t="s">
        <v>60</v>
      </c>
      <c r="G125" s="3">
        <v>2040</v>
      </c>
      <c r="H125" s="2" t="s">
        <v>147</v>
      </c>
      <c r="I125" s="3">
        <v>1270</v>
      </c>
      <c r="J125" s="2">
        <v>14</v>
      </c>
      <c r="K125" s="55"/>
      <c r="M125" s="74"/>
      <c r="N125" s="97"/>
      <c r="O125" s="94"/>
      <c r="P125" s="2" t="s">
        <v>165</v>
      </c>
    </row>
    <row r="126" spans="1:16">
      <c r="A126" s="1">
        <f t="shared" si="3"/>
        <v>124</v>
      </c>
      <c r="B126" s="34">
        <v>40579</v>
      </c>
      <c r="C126" s="37">
        <f t="shared" si="1"/>
        <v>2011</v>
      </c>
      <c r="D126" s="2" t="s">
        <v>43</v>
      </c>
      <c r="E126" s="57"/>
      <c r="F126" s="3" t="s">
        <v>60</v>
      </c>
      <c r="G126" s="3">
        <v>2040</v>
      </c>
      <c r="H126" s="2" t="s">
        <v>147</v>
      </c>
      <c r="I126" s="3">
        <v>1270</v>
      </c>
      <c r="J126" s="2">
        <v>22</v>
      </c>
      <c r="K126" s="55"/>
      <c r="M126" s="74"/>
      <c r="N126" s="97"/>
      <c r="O126" s="94"/>
      <c r="P126" s="2" t="s">
        <v>166</v>
      </c>
    </row>
    <row r="127" spans="1:16">
      <c r="A127" s="1">
        <f t="shared" si="3"/>
        <v>125</v>
      </c>
      <c r="B127" s="34">
        <v>40579</v>
      </c>
      <c r="C127" s="37">
        <f t="shared" si="1"/>
        <v>2011</v>
      </c>
      <c r="D127" s="2" t="s">
        <v>43</v>
      </c>
      <c r="E127" s="57"/>
      <c r="F127" s="3" t="s">
        <v>60</v>
      </c>
      <c r="G127" s="3">
        <v>2040</v>
      </c>
      <c r="H127" s="2" t="s">
        <v>147</v>
      </c>
      <c r="I127" s="3">
        <v>1270</v>
      </c>
      <c r="J127" s="2">
        <v>27</v>
      </c>
      <c r="K127" s="55"/>
      <c r="M127" s="74"/>
      <c r="N127" s="97"/>
      <c r="O127" s="94"/>
      <c r="P127" s="2" t="s">
        <v>167</v>
      </c>
    </row>
    <row r="128" spans="1:16">
      <c r="A128" s="1">
        <f t="shared" si="3"/>
        <v>126</v>
      </c>
      <c r="B128" s="34">
        <v>40582</v>
      </c>
      <c r="C128" s="37">
        <f t="shared" si="1"/>
        <v>2011</v>
      </c>
      <c r="D128" s="2" t="s">
        <v>43</v>
      </c>
      <c r="E128" s="57"/>
      <c r="F128" s="3" t="s">
        <v>168</v>
      </c>
      <c r="G128" s="3">
        <v>2675</v>
      </c>
      <c r="H128" s="2" t="s">
        <v>160</v>
      </c>
      <c r="I128" s="3">
        <v>900</v>
      </c>
      <c r="J128" s="2">
        <v>38</v>
      </c>
      <c r="K128" s="55"/>
      <c r="M128" s="74"/>
      <c r="N128" s="97"/>
      <c r="O128" s="94"/>
      <c r="P128" s="2" t="s">
        <v>169</v>
      </c>
    </row>
    <row r="129" spans="1:16">
      <c r="A129" s="1">
        <f t="shared" si="3"/>
        <v>127</v>
      </c>
      <c r="B129" s="34">
        <v>40582</v>
      </c>
      <c r="C129" s="37">
        <f t="shared" si="1"/>
        <v>2011</v>
      </c>
      <c r="D129" s="2" t="s">
        <v>43</v>
      </c>
      <c r="E129" s="57"/>
      <c r="F129" s="3" t="s">
        <v>168</v>
      </c>
      <c r="G129" s="3">
        <v>2675</v>
      </c>
      <c r="H129" s="2" t="s">
        <v>160</v>
      </c>
      <c r="I129" s="3">
        <v>900</v>
      </c>
      <c r="J129" s="2">
        <v>123</v>
      </c>
      <c r="K129" s="55"/>
      <c r="L129" s="8" t="s">
        <v>189</v>
      </c>
      <c r="M129" s="74">
        <v>12.15</v>
      </c>
      <c r="N129" s="97"/>
      <c r="O129" s="94"/>
      <c r="P129" s="2" t="s">
        <v>170</v>
      </c>
    </row>
    <row r="130" spans="1:16">
      <c r="A130" s="1">
        <f t="shared" si="3"/>
        <v>128</v>
      </c>
      <c r="B130" s="34">
        <v>40584</v>
      </c>
      <c r="C130" s="37">
        <f t="shared" si="1"/>
        <v>2011</v>
      </c>
      <c r="D130" s="2" t="s">
        <v>43</v>
      </c>
      <c r="E130" s="57"/>
      <c r="F130" s="3" t="s">
        <v>60</v>
      </c>
      <c r="G130" s="3">
        <v>2040</v>
      </c>
      <c r="H130" s="2" t="s">
        <v>155</v>
      </c>
      <c r="I130" s="3">
        <v>400</v>
      </c>
      <c r="J130" s="2">
        <v>30</v>
      </c>
      <c r="K130" s="55"/>
      <c r="M130" s="74"/>
      <c r="N130" s="97"/>
      <c r="O130" s="94"/>
      <c r="P130" s="2" t="s">
        <v>171</v>
      </c>
    </row>
    <row r="131" spans="1:16">
      <c r="A131" s="1">
        <f t="shared" si="3"/>
        <v>129</v>
      </c>
      <c r="B131" s="34">
        <v>40584</v>
      </c>
      <c r="C131" s="37">
        <f t="shared" si="1"/>
        <v>2011</v>
      </c>
      <c r="D131" s="2" t="s">
        <v>43</v>
      </c>
      <c r="E131" s="57"/>
      <c r="F131" s="3" t="s">
        <v>180</v>
      </c>
      <c r="G131" s="3">
        <v>1752</v>
      </c>
      <c r="H131" s="2" t="s">
        <v>172</v>
      </c>
      <c r="I131" s="3">
        <v>390</v>
      </c>
      <c r="J131" s="2">
        <v>72</v>
      </c>
      <c r="K131" s="55"/>
      <c r="L131" s="8" t="s">
        <v>190</v>
      </c>
      <c r="M131" s="74">
        <v>15.92</v>
      </c>
      <c r="N131" s="97"/>
      <c r="O131" s="94"/>
      <c r="P131" s="2" t="s">
        <v>173</v>
      </c>
    </row>
    <row r="132" spans="1:16">
      <c r="A132" s="1">
        <f t="shared" ref="A132:A133" si="4">IF(COUNTA(B132)=1, (A131+1), "")</f>
        <v>130</v>
      </c>
      <c r="B132" s="34">
        <v>40586</v>
      </c>
      <c r="C132" s="37">
        <f t="shared" ref="C132:C175" si="5">YEAR(B132)</f>
        <v>2011</v>
      </c>
      <c r="D132" s="2" t="s">
        <v>43</v>
      </c>
      <c r="E132" s="57"/>
      <c r="F132" s="3" t="s">
        <v>60</v>
      </c>
      <c r="G132" s="3">
        <v>2040</v>
      </c>
      <c r="H132" s="2" t="s">
        <v>147</v>
      </c>
      <c r="I132" s="3">
        <v>1270</v>
      </c>
      <c r="J132" s="2">
        <v>22</v>
      </c>
      <c r="K132" s="55"/>
      <c r="M132" s="74"/>
      <c r="N132" s="97"/>
      <c r="O132" s="94"/>
      <c r="P132" s="2" t="s">
        <v>191</v>
      </c>
    </row>
    <row r="133" spans="1:16">
      <c r="A133" s="1">
        <f t="shared" si="4"/>
        <v>131</v>
      </c>
      <c r="B133" s="34">
        <v>40586</v>
      </c>
      <c r="C133" s="37">
        <f t="shared" si="5"/>
        <v>2011</v>
      </c>
      <c r="D133" s="2" t="s">
        <v>43</v>
      </c>
      <c r="E133" s="57"/>
      <c r="F133" s="3" t="s">
        <v>60</v>
      </c>
      <c r="G133" s="3">
        <v>2040</v>
      </c>
      <c r="H133" s="2" t="s">
        <v>147</v>
      </c>
      <c r="I133" s="3">
        <v>1270</v>
      </c>
      <c r="J133" s="2">
        <v>48</v>
      </c>
      <c r="K133" s="55"/>
      <c r="M133" s="74"/>
      <c r="N133" s="97"/>
      <c r="O133" s="94"/>
      <c r="P133" s="2" t="s">
        <v>192</v>
      </c>
    </row>
    <row r="134" spans="1:16">
      <c r="A134" s="1">
        <f t="shared" ref="A134" si="6">IF(COUNTA(B134)=1, (A133+1), "")</f>
        <v>132</v>
      </c>
      <c r="B134" s="34">
        <v>40586</v>
      </c>
      <c r="C134" s="37">
        <f t="shared" si="5"/>
        <v>2011</v>
      </c>
      <c r="D134" s="2" t="s">
        <v>43</v>
      </c>
      <c r="E134" s="57"/>
      <c r="F134" s="3" t="s">
        <v>60</v>
      </c>
      <c r="G134" s="3">
        <v>2040</v>
      </c>
      <c r="H134" s="2" t="s">
        <v>155</v>
      </c>
      <c r="I134" s="3">
        <v>400</v>
      </c>
      <c r="J134" s="2">
        <v>25</v>
      </c>
      <c r="K134" s="55"/>
      <c r="M134" s="74"/>
      <c r="N134" s="97"/>
      <c r="O134" s="94"/>
      <c r="P134" s="2" t="s">
        <v>193</v>
      </c>
    </row>
    <row r="135" spans="1:16">
      <c r="A135" s="1">
        <f t="shared" si="3"/>
        <v>133</v>
      </c>
      <c r="B135" s="34">
        <v>40591</v>
      </c>
      <c r="C135" s="37">
        <f t="shared" si="5"/>
        <v>2011</v>
      </c>
      <c r="D135" s="2" t="s">
        <v>43</v>
      </c>
      <c r="E135" s="57"/>
      <c r="F135" s="3" t="s">
        <v>60</v>
      </c>
      <c r="G135" s="3">
        <v>2040</v>
      </c>
      <c r="H135" s="2" t="s">
        <v>194</v>
      </c>
      <c r="I135" s="3">
        <v>1270</v>
      </c>
      <c r="J135" s="2">
        <v>18</v>
      </c>
      <c r="K135" s="55"/>
      <c r="M135" s="74"/>
      <c r="N135" s="97"/>
      <c r="O135" s="94"/>
      <c r="P135" s="2" t="s">
        <v>196</v>
      </c>
    </row>
    <row r="136" spans="1:16">
      <c r="A136" s="1">
        <f t="shared" si="3"/>
        <v>134</v>
      </c>
      <c r="B136" s="34">
        <v>40591</v>
      </c>
      <c r="C136" s="37">
        <f t="shared" si="5"/>
        <v>2011</v>
      </c>
      <c r="D136" s="2" t="s">
        <v>43</v>
      </c>
      <c r="E136" s="57"/>
      <c r="F136" s="3" t="s">
        <v>60</v>
      </c>
      <c r="G136" s="3">
        <v>2040</v>
      </c>
      <c r="H136" s="2" t="s">
        <v>194</v>
      </c>
      <c r="I136" s="3">
        <v>1270</v>
      </c>
      <c r="J136" s="2">
        <v>10</v>
      </c>
      <c r="K136" s="55"/>
      <c r="M136" s="74"/>
      <c r="N136" s="97"/>
      <c r="O136" s="94"/>
      <c r="P136" s="2" t="s">
        <v>197</v>
      </c>
    </row>
    <row r="137" spans="1:16">
      <c r="A137" s="1">
        <f t="shared" si="3"/>
        <v>135</v>
      </c>
      <c r="B137" s="34">
        <v>40591</v>
      </c>
      <c r="C137" s="37">
        <f t="shared" si="5"/>
        <v>2011</v>
      </c>
      <c r="D137" s="2" t="s">
        <v>43</v>
      </c>
      <c r="E137" s="57"/>
      <c r="F137" s="3" t="s">
        <v>60</v>
      </c>
      <c r="G137" s="3">
        <v>2040</v>
      </c>
      <c r="H137" s="2" t="s">
        <v>152</v>
      </c>
      <c r="I137" s="3">
        <v>400</v>
      </c>
      <c r="J137" s="2">
        <v>15</v>
      </c>
      <c r="K137" s="55"/>
      <c r="L137" s="8" t="s">
        <v>240</v>
      </c>
      <c r="M137" s="74"/>
      <c r="N137" s="97"/>
      <c r="O137" s="94"/>
      <c r="P137" s="2" t="s">
        <v>195</v>
      </c>
    </row>
    <row r="138" spans="1:16">
      <c r="A138" s="1">
        <f t="shared" si="3"/>
        <v>136</v>
      </c>
      <c r="B138" s="34">
        <v>40614</v>
      </c>
      <c r="C138" s="37">
        <f t="shared" si="5"/>
        <v>2011</v>
      </c>
      <c r="D138" s="2" t="s">
        <v>343</v>
      </c>
      <c r="E138" s="57"/>
      <c r="F138" s="3" t="s">
        <v>178</v>
      </c>
      <c r="G138" s="3">
        <v>1180</v>
      </c>
      <c r="H138" s="2" t="s">
        <v>198</v>
      </c>
      <c r="I138" s="3">
        <v>550</v>
      </c>
      <c r="J138" s="2">
        <v>10</v>
      </c>
      <c r="K138" s="55"/>
      <c r="L138" s="2"/>
      <c r="M138" s="74"/>
      <c r="N138" s="97"/>
      <c r="O138" s="94"/>
      <c r="P138" s="2" t="s">
        <v>204</v>
      </c>
    </row>
    <row r="139" spans="1:16">
      <c r="A139" s="1">
        <f t="shared" si="3"/>
        <v>137</v>
      </c>
      <c r="B139" s="34">
        <v>40614</v>
      </c>
      <c r="C139" s="37">
        <f t="shared" si="5"/>
        <v>2011</v>
      </c>
      <c r="D139" s="2" t="s">
        <v>43</v>
      </c>
      <c r="E139" s="57"/>
      <c r="F139" s="3" t="s">
        <v>178</v>
      </c>
      <c r="G139" s="3">
        <v>1180</v>
      </c>
      <c r="H139" s="2" t="s">
        <v>198</v>
      </c>
      <c r="I139" s="3">
        <v>550</v>
      </c>
      <c r="J139" s="2">
        <v>10</v>
      </c>
      <c r="K139" s="55"/>
      <c r="L139" s="2"/>
      <c r="M139" s="74"/>
      <c r="N139" s="97"/>
      <c r="O139" s="94"/>
      <c r="P139" s="2" t="s">
        <v>205</v>
      </c>
    </row>
    <row r="140" spans="1:16">
      <c r="A140" s="1">
        <f t="shared" si="3"/>
        <v>138</v>
      </c>
      <c r="B140" s="34">
        <v>40615</v>
      </c>
      <c r="C140" s="37">
        <f t="shared" si="5"/>
        <v>2011</v>
      </c>
      <c r="D140" s="2" t="s">
        <v>43</v>
      </c>
      <c r="E140" s="57"/>
      <c r="F140" s="3" t="s">
        <v>178</v>
      </c>
      <c r="G140" s="3">
        <v>1180</v>
      </c>
      <c r="H140" s="2" t="s">
        <v>198</v>
      </c>
      <c r="I140" s="3">
        <v>550</v>
      </c>
      <c r="J140" s="2">
        <v>10</v>
      </c>
      <c r="K140" s="55"/>
      <c r="L140" s="2"/>
      <c r="M140" s="74"/>
      <c r="N140" s="97"/>
      <c r="O140" s="94"/>
      <c r="P140" s="2" t="s">
        <v>206</v>
      </c>
    </row>
    <row r="141" spans="1:16">
      <c r="A141" s="1">
        <f t="shared" si="3"/>
        <v>139</v>
      </c>
      <c r="B141" s="34">
        <v>40615</v>
      </c>
      <c r="C141" s="37">
        <f t="shared" si="5"/>
        <v>2011</v>
      </c>
      <c r="D141" s="2" t="s">
        <v>43</v>
      </c>
      <c r="E141" s="57"/>
      <c r="F141" s="3" t="s">
        <v>178</v>
      </c>
      <c r="G141" s="3">
        <v>1180</v>
      </c>
      <c r="H141" s="2" t="s">
        <v>198</v>
      </c>
      <c r="I141" s="3">
        <v>550</v>
      </c>
      <c r="J141" s="2">
        <v>10</v>
      </c>
      <c r="K141" s="55"/>
      <c r="L141" s="2"/>
      <c r="M141" s="74"/>
      <c r="N141" s="97"/>
      <c r="O141" s="94"/>
      <c r="P141" s="2" t="s">
        <v>207</v>
      </c>
    </row>
    <row r="142" spans="1:16">
      <c r="A142" s="1">
        <f t="shared" si="3"/>
        <v>140</v>
      </c>
      <c r="B142" s="34">
        <v>40635</v>
      </c>
      <c r="C142" s="37">
        <f t="shared" si="5"/>
        <v>2011</v>
      </c>
      <c r="D142" s="2" t="s">
        <v>43</v>
      </c>
      <c r="E142" s="57"/>
      <c r="F142" s="3" t="s">
        <v>179</v>
      </c>
      <c r="G142" s="3">
        <v>700</v>
      </c>
      <c r="H142" s="2" t="s">
        <v>54</v>
      </c>
      <c r="I142" s="3">
        <v>1</v>
      </c>
      <c r="J142" s="2">
        <v>17</v>
      </c>
      <c r="K142" s="55"/>
      <c r="L142" s="2"/>
      <c r="M142" s="74"/>
      <c r="N142" s="97"/>
      <c r="O142" s="94"/>
      <c r="P142" s="2" t="s">
        <v>208</v>
      </c>
    </row>
    <row r="143" spans="1:16">
      <c r="A143" s="1">
        <f t="shared" si="3"/>
        <v>141</v>
      </c>
      <c r="B143" s="34">
        <v>40635</v>
      </c>
      <c r="C143" s="37">
        <f t="shared" si="5"/>
        <v>2011</v>
      </c>
      <c r="D143" s="2" t="s">
        <v>43</v>
      </c>
      <c r="E143" s="57"/>
      <c r="F143" s="3" t="s">
        <v>179</v>
      </c>
      <c r="G143" s="3">
        <v>700</v>
      </c>
      <c r="H143" s="2" t="s">
        <v>54</v>
      </c>
      <c r="I143" s="3">
        <v>1</v>
      </c>
      <c r="J143" s="2">
        <v>25</v>
      </c>
      <c r="K143" s="55"/>
      <c r="L143" s="2"/>
      <c r="M143" s="74"/>
      <c r="N143" s="97"/>
      <c r="O143" s="94"/>
      <c r="P143" s="2" t="s">
        <v>209</v>
      </c>
    </row>
    <row r="144" spans="1:16">
      <c r="A144" s="1">
        <f t="shared" si="3"/>
        <v>142</v>
      </c>
      <c r="B144" s="34">
        <v>40635</v>
      </c>
      <c r="C144" s="37">
        <f t="shared" si="5"/>
        <v>2011</v>
      </c>
      <c r="D144" s="2" t="s">
        <v>43</v>
      </c>
      <c r="E144" s="57"/>
      <c r="F144" s="3" t="s">
        <v>179</v>
      </c>
      <c r="G144" s="3">
        <v>700</v>
      </c>
      <c r="H144" s="2" t="s">
        <v>54</v>
      </c>
      <c r="I144" s="3">
        <v>1</v>
      </c>
      <c r="J144" s="2">
        <v>35</v>
      </c>
      <c r="K144" s="55"/>
      <c r="L144" s="2"/>
      <c r="M144" s="74"/>
      <c r="N144" s="97"/>
      <c r="O144" s="94"/>
      <c r="P144" s="2" t="s">
        <v>213</v>
      </c>
    </row>
    <row r="145" spans="1:16">
      <c r="A145" s="1">
        <f t="shared" si="3"/>
        <v>143</v>
      </c>
      <c r="B145" s="34">
        <v>40636</v>
      </c>
      <c r="C145" s="37">
        <f t="shared" si="5"/>
        <v>2011</v>
      </c>
      <c r="D145" s="2" t="s">
        <v>43</v>
      </c>
      <c r="E145" s="57"/>
      <c r="F145" s="3" t="s">
        <v>179</v>
      </c>
      <c r="G145" s="3">
        <v>700</v>
      </c>
      <c r="H145" s="2" t="s">
        <v>54</v>
      </c>
      <c r="I145" s="3">
        <v>1</v>
      </c>
      <c r="J145" s="2">
        <v>22</v>
      </c>
      <c r="K145" s="55"/>
      <c r="L145" s="2"/>
      <c r="M145" s="74"/>
      <c r="N145" s="97"/>
      <c r="O145" s="94"/>
      <c r="P145" s="2" t="s">
        <v>199</v>
      </c>
    </row>
    <row r="146" spans="1:16">
      <c r="A146" s="1">
        <f t="shared" si="3"/>
        <v>144</v>
      </c>
      <c r="B146" s="34">
        <v>40636</v>
      </c>
      <c r="C146" s="37">
        <f t="shared" si="5"/>
        <v>2011</v>
      </c>
      <c r="D146" s="2" t="s">
        <v>43</v>
      </c>
      <c r="E146" s="57"/>
      <c r="F146" s="3" t="s">
        <v>200</v>
      </c>
      <c r="G146" s="3">
        <v>750</v>
      </c>
      <c r="H146" s="2" t="s">
        <v>201</v>
      </c>
      <c r="I146" s="3">
        <v>355</v>
      </c>
      <c r="J146" s="2">
        <v>25</v>
      </c>
      <c r="K146" s="55"/>
      <c r="L146" s="2"/>
      <c r="M146" s="74"/>
      <c r="N146" s="97"/>
      <c r="O146" s="94"/>
      <c r="P146" s="2" t="s">
        <v>210</v>
      </c>
    </row>
    <row r="147" spans="1:16">
      <c r="A147" s="1">
        <f t="shared" si="3"/>
        <v>145</v>
      </c>
      <c r="B147" s="34">
        <v>40636</v>
      </c>
      <c r="C147" s="37">
        <f t="shared" si="5"/>
        <v>2011</v>
      </c>
      <c r="D147" s="2" t="s">
        <v>43</v>
      </c>
      <c r="E147" s="57"/>
      <c r="F147" s="3" t="s">
        <v>200</v>
      </c>
      <c r="G147" s="3">
        <v>750</v>
      </c>
      <c r="H147" s="2" t="s">
        <v>201</v>
      </c>
      <c r="I147" s="3">
        <v>355</v>
      </c>
      <c r="J147" s="2">
        <v>35</v>
      </c>
      <c r="K147" s="55"/>
      <c r="L147" s="2"/>
      <c r="M147" s="74"/>
      <c r="N147" s="97"/>
      <c r="O147" s="94"/>
      <c r="P147" s="2" t="s">
        <v>211</v>
      </c>
    </row>
    <row r="148" spans="1:16">
      <c r="A148" s="1">
        <f t="shared" si="3"/>
        <v>146</v>
      </c>
      <c r="B148" s="34">
        <v>40649</v>
      </c>
      <c r="C148" s="37">
        <f t="shared" si="5"/>
        <v>2011</v>
      </c>
      <c r="D148" s="2" t="s">
        <v>43</v>
      </c>
      <c r="E148" s="57"/>
      <c r="F148" s="3" t="s">
        <v>202</v>
      </c>
      <c r="G148" s="3">
        <v>1400</v>
      </c>
      <c r="H148" s="2" t="s">
        <v>203</v>
      </c>
      <c r="I148" s="3">
        <v>380</v>
      </c>
      <c r="J148" s="2">
        <v>14</v>
      </c>
      <c r="K148" s="55"/>
      <c r="L148" s="2"/>
      <c r="M148" s="74"/>
      <c r="N148" s="97"/>
      <c r="O148" s="94"/>
      <c r="P148" s="2" t="s">
        <v>215</v>
      </c>
    </row>
    <row r="149" spans="1:16">
      <c r="A149" s="1">
        <f t="shared" si="3"/>
        <v>147</v>
      </c>
      <c r="B149" s="34">
        <v>40649</v>
      </c>
      <c r="C149" s="37">
        <f t="shared" si="5"/>
        <v>2011</v>
      </c>
      <c r="D149" s="2" t="s">
        <v>43</v>
      </c>
      <c r="E149" s="57"/>
      <c r="F149" s="3" t="s">
        <v>202</v>
      </c>
      <c r="G149" s="3">
        <v>1400</v>
      </c>
      <c r="H149" s="2" t="s">
        <v>203</v>
      </c>
      <c r="I149" s="3">
        <v>380</v>
      </c>
      <c r="J149" s="2">
        <v>98</v>
      </c>
      <c r="K149" s="55"/>
      <c r="L149" s="2"/>
      <c r="M149" s="74"/>
      <c r="N149" s="97"/>
      <c r="O149" s="94"/>
      <c r="P149" s="2" t="s">
        <v>212</v>
      </c>
    </row>
    <row r="150" spans="1:16">
      <c r="A150" s="1">
        <f t="shared" si="3"/>
        <v>148</v>
      </c>
      <c r="B150" s="34">
        <v>40655</v>
      </c>
      <c r="C150" s="37">
        <f t="shared" si="5"/>
        <v>2011</v>
      </c>
      <c r="D150" s="2" t="s">
        <v>43</v>
      </c>
      <c r="E150" s="57"/>
      <c r="F150" s="3" t="s">
        <v>178</v>
      </c>
      <c r="G150" s="3">
        <v>1175</v>
      </c>
      <c r="H150" s="2" t="s">
        <v>198</v>
      </c>
      <c r="I150" s="3">
        <v>550</v>
      </c>
      <c r="J150" s="2">
        <v>132</v>
      </c>
      <c r="K150" s="55"/>
      <c r="L150" s="2"/>
      <c r="M150" s="74"/>
      <c r="N150" s="97"/>
      <c r="O150" s="94"/>
      <c r="P150" s="2" t="s">
        <v>214</v>
      </c>
    </row>
    <row r="151" spans="1:16">
      <c r="A151" s="1">
        <f t="shared" si="3"/>
        <v>149</v>
      </c>
      <c r="B151" s="34" t="s">
        <v>352</v>
      </c>
      <c r="C151" s="37">
        <v>2011</v>
      </c>
      <c r="D151" s="2" t="s">
        <v>43</v>
      </c>
      <c r="E151" s="57"/>
      <c r="F151" s="3" t="s">
        <v>202</v>
      </c>
      <c r="G151" s="3">
        <v>1400</v>
      </c>
      <c r="H151" s="2" t="s">
        <v>203</v>
      </c>
      <c r="I151" s="3">
        <v>380</v>
      </c>
      <c r="J151" s="2">
        <v>10</v>
      </c>
      <c r="K151" s="55"/>
      <c r="L151" s="2"/>
      <c r="M151" s="74"/>
      <c r="N151" s="97"/>
      <c r="O151" s="94"/>
      <c r="P151" s="2" t="s">
        <v>216</v>
      </c>
    </row>
    <row r="152" spans="1:16">
      <c r="A152" s="1">
        <f t="shared" si="3"/>
        <v>150</v>
      </c>
      <c r="B152" s="34" t="s">
        <v>352</v>
      </c>
      <c r="C152" s="37">
        <v>2011</v>
      </c>
      <c r="D152" s="2" t="s">
        <v>43</v>
      </c>
      <c r="E152" s="57"/>
      <c r="F152" s="3" t="s">
        <v>202</v>
      </c>
      <c r="G152" s="3">
        <v>1400</v>
      </c>
      <c r="H152" s="2" t="s">
        <v>203</v>
      </c>
      <c r="I152" s="3">
        <v>380</v>
      </c>
      <c r="J152" s="2">
        <v>10</v>
      </c>
      <c r="K152" s="55"/>
      <c r="L152" s="2"/>
      <c r="M152" s="74"/>
      <c r="N152" s="97"/>
      <c r="O152" s="94"/>
      <c r="P152" s="2" t="s">
        <v>217</v>
      </c>
    </row>
    <row r="153" spans="1:16">
      <c r="A153" s="1">
        <f t="shared" si="3"/>
        <v>151</v>
      </c>
      <c r="B153" s="34">
        <v>40664</v>
      </c>
      <c r="C153" s="37">
        <f t="shared" si="5"/>
        <v>2011</v>
      </c>
      <c r="D153" s="2" t="s">
        <v>43</v>
      </c>
      <c r="E153" s="57"/>
      <c r="F153" s="3" t="s">
        <v>159</v>
      </c>
      <c r="G153" s="3">
        <v>2170</v>
      </c>
      <c r="H153" s="2" t="s">
        <v>218</v>
      </c>
      <c r="I153" s="3">
        <v>937</v>
      </c>
      <c r="J153" s="2">
        <v>50</v>
      </c>
      <c r="K153" s="55"/>
      <c r="L153" s="2"/>
      <c r="M153" s="74"/>
      <c r="N153" s="97"/>
      <c r="O153" s="94"/>
      <c r="P153" s="2" t="s">
        <v>219</v>
      </c>
    </row>
    <row r="154" spans="1:16">
      <c r="A154" s="1">
        <f t="shared" si="3"/>
        <v>152</v>
      </c>
      <c r="B154" s="34">
        <v>40664</v>
      </c>
      <c r="C154" s="37">
        <f t="shared" si="5"/>
        <v>2011</v>
      </c>
      <c r="D154" s="2" t="s">
        <v>43</v>
      </c>
      <c r="E154" s="57"/>
      <c r="F154" s="3" t="s">
        <v>159</v>
      </c>
      <c r="G154" s="3">
        <v>2170</v>
      </c>
      <c r="H154" s="2" t="s">
        <v>160</v>
      </c>
      <c r="I154" s="3">
        <v>96</v>
      </c>
      <c r="J154" s="2">
        <v>95</v>
      </c>
      <c r="K154" s="55"/>
      <c r="L154" s="2"/>
      <c r="M154" s="74"/>
      <c r="N154" s="97"/>
      <c r="O154" s="94"/>
      <c r="P154" s="2" t="s">
        <v>220</v>
      </c>
    </row>
    <row r="155" spans="1:16">
      <c r="A155" s="1">
        <f t="shared" si="3"/>
        <v>153</v>
      </c>
      <c r="B155" s="34">
        <v>40688</v>
      </c>
      <c r="C155" s="37">
        <f t="shared" si="5"/>
        <v>2011</v>
      </c>
      <c r="D155" s="2" t="s">
        <v>43</v>
      </c>
      <c r="E155" s="57"/>
      <c r="F155" s="3" t="s">
        <v>28</v>
      </c>
      <c r="G155" s="3">
        <v>1400</v>
      </c>
      <c r="H155" s="2" t="s">
        <v>203</v>
      </c>
      <c r="I155" s="3">
        <v>380</v>
      </c>
      <c r="J155" s="2">
        <v>10</v>
      </c>
      <c r="K155" s="55"/>
      <c r="L155" s="2"/>
      <c r="M155" s="74"/>
      <c r="N155" s="97"/>
      <c r="O155" s="94"/>
      <c r="P155" s="2" t="s">
        <v>143</v>
      </c>
    </row>
    <row r="156" spans="1:16">
      <c r="A156" s="1">
        <f t="shared" si="3"/>
        <v>154</v>
      </c>
      <c r="B156" s="34">
        <v>40688</v>
      </c>
      <c r="C156" s="37">
        <f t="shared" si="5"/>
        <v>2011</v>
      </c>
      <c r="D156" s="2" t="s">
        <v>43</v>
      </c>
      <c r="E156" s="57"/>
      <c r="F156" s="3" t="s">
        <v>28</v>
      </c>
      <c r="G156" s="3">
        <v>1400</v>
      </c>
      <c r="H156" s="2" t="s">
        <v>203</v>
      </c>
      <c r="I156" s="3">
        <v>380</v>
      </c>
      <c r="J156" s="2">
        <v>15</v>
      </c>
      <c r="K156" s="55"/>
      <c r="L156" s="2"/>
      <c r="M156" s="74"/>
      <c r="N156" s="97"/>
      <c r="O156" s="94"/>
      <c r="P156" s="2" t="s">
        <v>221</v>
      </c>
    </row>
    <row r="157" spans="1:16">
      <c r="A157" s="1">
        <f t="shared" si="3"/>
        <v>155</v>
      </c>
      <c r="B157" s="34">
        <v>40691</v>
      </c>
      <c r="C157" s="37">
        <f t="shared" si="5"/>
        <v>2011</v>
      </c>
      <c r="D157" s="2" t="s">
        <v>43</v>
      </c>
      <c r="E157" s="57"/>
      <c r="F157" s="3" t="s">
        <v>28</v>
      </c>
      <c r="G157" s="3">
        <v>1400</v>
      </c>
      <c r="H157" s="2" t="s">
        <v>203</v>
      </c>
      <c r="I157" s="3">
        <v>380</v>
      </c>
      <c r="J157" s="2">
        <v>102</v>
      </c>
      <c r="K157" s="55"/>
      <c r="L157" s="2"/>
      <c r="M157" s="74"/>
      <c r="N157" s="97"/>
      <c r="O157" s="94"/>
      <c r="P157" s="2" t="s">
        <v>222</v>
      </c>
    </row>
    <row r="158" spans="1:16">
      <c r="A158" s="1">
        <f t="shared" si="3"/>
        <v>156</v>
      </c>
      <c r="B158" s="34">
        <v>40707</v>
      </c>
      <c r="C158" s="37">
        <f t="shared" si="5"/>
        <v>2011</v>
      </c>
      <c r="D158" s="2" t="s">
        <v>43</v>
      </c>
      <c r="E158" s="57"/>
      <c r="F158" s="3" t="s">
        <v>28</v>
      </c>
      <c r="G158" s="3">
        <v>1400</v>
      </c>
      <c r="H158" s="2" t="s">
        <v>203</v>
      </c>
      <c r="I158" s="3">
        <v>380</v>
      </c>
      <c r="J158" s="2">
        <v>59</v>
      </c>
      <c r="K158" s="55"/>
      <c r="L158" s="2"/>
      <c r="M158" s="74"/>
      <c r="N158" s="97"/>
      <c r="O158" s="94"/>
      <c r="P158" s="2" t="s">
        <v>224</v>
      </c>
    </row>
    <row r="159" spans="1:16">
      <c r="A159" s="1">
        <f t="shared" si="3"/>
        <v>157</v>
      </c>
      <c r="B159" s="34">
        <v>40739</v>
      </c>
      <c r="C159" s="37">
        <f t="shared" si="5"/>
        <v>2011</v>
      </c>
      <c r="D159" s="2" t="s">
        <v>43</v>
      </c>
      <c r="E159" s="57"/>
      <c r="F159" s="3" t="s">
        <v>28</v>
      </c>
      <c r="G159" s="3">
        <v>1400</v>
      </c>
      <c r="H159" s="2" t="s">
        <v>225</v>
      </c>
      <c r="I159" s="3">
        <v>375</v>
      </c>
      <c r="J159" s="2">
        <v>8</v>
      </c>
      <c r="K159" s="55"/>
      <c r="L159" s="2"/>
      <c r="M159" s="74"/>
      <c r="N159" s="97"/>
      <c r="O159" s="94"/>
      <c r="P159" s="2" t="s">
        <v>227</v>
      </c>
    </row>
    <row r="160" spans="1:16">
      <c r="A160" s="1">
        <f t="shared" si="3"/>
        <v>158</v>
      </c>
      <c r="B160" s="34">
        <v>40739</v>
      </c>
      <c r="C160" s="37">
        <f t="shared" si="5"/>
        <v>2011</v>
      </c>
      <c r="D160" s="2" t="s">
        <v>43</v>
      </c>
      <c r="E160" s="57"/>
      <c r="F160" s="3" t="s">
        <v>28</v>
      </c>
      <c r="G160" s="3">
        <v>1400</v>
      </c>
      <c r="H160" s="2" t="s">
        <v>225</v>
      </c>
      <c r="I160" s="3">
        <v>375</v>
      </c>
      <c r="J160" s="2">
        <v>8</v>
      </c>
      <c r="K160" s="55"/>
      <c r="L160" s="2"/>
      <c r="M160" s="74"/>
      <c r="N160" s="97"/>
      <c r="O160" s="94"/>
      <c r="P160" s="2" t="s">
        <v>228</v>
      </c>
    </row>
    <row r="161" spans="1:16">
      <c r="A161" s="1">
        <f t="shared" si="3"/>
        <v>159</v>
      </c>
      <c r="B161" s="34">
        <v>40739</v>
      </c>
      <c r="C161" s="37">
        <f t="shared" si="5"/>
        <v>2011</v>
      </c>
      <c r="D161" s="2" t="s">
        <v>43</v>
      </c>
      <c r="E161" s="57"/>
      <c r="F161" s="3" t="s">
        <v>28</v>
      </c>
      <c r="G161" s="3">
        <v>1400</v>
      </c>
      <c r="H161" s="2" t="s">
        <v>226</v>
      </c>
      <c r="I161" s="3">
        <v>372</v>
      </c>
      <c r="J161" s="2">
        <v>8</v>
      </c>
      <c r="K161" s="55"/>
      <c r="L161" s="2"/>
      <c r="M161" s="74"/>
      <c r="N161" s="97"/>
      <c r="O161" s="94"/>
      <c r="P161" s="2" t="s">
        <v>229</v>
      </c>
    </row>
    <row r="162" spans="1:16">
      <c r="A162" s="1">
        <f t="shared" si="3"/>
        <v>160</v>
      </c>
      <c r="B162" s="34">
        <v>40739</v>
      </c>
      <c r="C162" s="37">
        <f t="shared" si="5"/>
        <v>2011</v>
      </c>
      <c r="D162" s="2" t="s">
        <v>43</v>
      </c>
      <c r="E162" s="57"/>
      <c r="F162" s="3" t="s">
        <v>28</v>
      </c>
      <c r="G162" s="3">
        <v>1400</v>
      </c>
      <c r="H162" s="2" t="s">
        <v>226</v>
      </c>
      <c r="I162" s="3">
        <v>372</v>
      </c>
      <c r="J162" s="2">
        <v>32</v>
      </c>
      <c r="K162" s="55"/>
      <c r="L162" s="2"/>
      <c r="M162" s="74"/>
      <c r="N162" s="97"/>
      <c r="O162" s="94"/>
      <c r="P162" s="2" t="s">
        <v>230</v>
      </c>
    </row>
    <row r="163" spans="1:16">
      <c r="A163" s="1">
        <f t="shared" si="3"/>
        <v>161</v>
      </c>
      <c r="B163" s="34">
        <v>40747</v>
      </c>
      <c r="C163" s="37">
        <f t="shared" si="5"/>
        <v>2011</v>
      </c>
      <c r="D163" s="2" t="s">
        <v>43</v>
      </c>
      <c r="E163" s="57"/>
      <c r="F163" s="3" t="s">
        <v>28</v>
      </c>
      <c r="G163" s="3">
        <v>1400</v>
      </c>
      <c r="H163" s="2" t="s">
        <v>203</v>
      </c>
      <c r="I163" s="3">
        <v>380</v>
      </c>
      <c r="J163" s="2">
        <v>15</v>
      </c>
      <c r="K163" s="55"/>
      <c r="L163" s="2"/>
      <c r="M163" s="74"/>
      <c r="N163" s="97"/>
      <c r="O163" s="94"/>
      <c r="P163" s="2" t="s">
        <v>231</v>
      </c>
    </row>
    <row r="164" spans="1:16">
      <c r="A164" s="1">
        <f t="shared" si="3"/>
        <v>162</v>
      </c>
      <c r="B164" s="34">
        <v>40761</v>
      </c>
      <c r="C164" s="37">
        <f t="shared" si="5"/>
        <v>2011</v>
      </c>
      <c r="D164" s="2" t="s">
        <v>12</v>
      </c>
      <c r="E164" s="57"/>
      <c r="F164" s="3" t="s">
        <v>101</v>
      </c>
      <c r="G164" s="3">
        <v>2750</v>
      </c>
      <c r="H164" s="2" t="s">
        <v>96</v>
      </c>
      <c r="I164" s="3">
        <v>1670</v>
      </c>
      <c r="J164" s="2">
        <v>63</v>
      </c>
      <c r="K164" s="55"/>
      <c r="M164" s="74"/>
      <c r="N164" s="97"/>
      <c r="O164" s="94"/>
      <c r="P164" s="2" t="s">
        <v>232</v>
      </c>
    </row>
    <row r="165" spans="1:16">
      <c r="A165" s="1">
        <f t="shared" si="3"/>
        <v>163</v>
      </c>
      <c r="B165" s="34">
        <v>40771</v>
      </c>
      <c r="C165" s="37">
        <f t="shared" si="5"/>
        <v>2011</v>
      </c>
      <c r="D165" s="2" t="s">
        <v>43</v>
      </c>
      <c r="E165" s="57"/>
      <c r="F165" s="3" t="s">
        <v>187</v>
      </c>
      <c r="G165" s="3">
        <v>2750</v>
      </c>
      <c r="H165" s="2" t="s">
        <v>233</v>
      </c>
      <c r="I165" s="3">
        <v>1670</v>
      </c>
      <c r="J165" s="2">
        <v>18</v>
      </c>
      <c r="K165" s="55"/>
      <c r="L165" s="2"/>
      <c r="M165" s="74"/>
      <c r="N165" s="97"/>
      <c r="O165" s="94"/>
      <c r="P165" s="2" t="s">
        <v>234</v>
      </c>
    </row>
    <row r="166" spans="1:16">
      <c r="A166" s="1">
        <f t="shared" si="3"/>
        <v>164</v>
      </c>
      <c r="B166" s="34">
        <v>40795</v>
      </c>
      <c r="C166" s="37">
        <f t="shared" si="5"/>
        <v>2011</v>
      </c>
      <c r="D166" s="2" t="s">
        <v>43</v>
      </c>
      <c r="E166" s="57"/>
      <c r="F166" s="3" t="s">
        <v>28</v>
      </c>
      <c r="G166" s="3">
        <v>1400</v>
      </c>
      <c r="H166" s="2" t="s">
        <v>203</v>
      </c>
      <c r="I166" s="3">
        <v>380</v>
      </c>
      <c r="J166" s="2">
        <v>34</v>
      </c>
      <c r="K166" s="55"/>
      <c r="L166" s="2"/>
      <c r="M166" s="74"/>
      <c r="N166" s="97"/>
      <c r="O166" s="94"/>
      <c r="P166" s="2" t="s">
        <v>236</v>
      </c>
    </row>
    <row r="167" spans="1:16">
      <c r="A167" s="1">
        <f t="shared" si="3"/>
        <v>165</v>
      </c>
      <c r="B167" s="34">
        <v>40796</v>
      </c>
      <c r="C167" s="37">
        <f t="shared" si="5"/>
        <v>2011</v>
      </c>
      <c r="D167" s="2" t="s">
        <v>43</v>
      </c>
      <c r="E167" s="57"/>
      <c r="F167" s="3" t="s">
        <v>180</v>
      </c>
      <c r="G167" s="3">
        <v>1400</v>
      </c>
      <c r="H167" s="2" t="s">
        <v>29</v>
      </c>
      <c r="I167" s="3">
        <v>380</v>
      </c>
      <c r="J167" s="2">
        <v>18</v>
      </c>
      <c r="K167" s="55"/>
      <c r="L167" s="2"/>
      <c r="M167" s="74"/>
      <c r="N167" s="97"/>
      <c r="O167" s="94"/>
      <c r="P167" s="2" t="s">
        <v>235</v>
      </c>
    </row>
    <row r="168" spans="1:16">
      <c r="A168" s="1">
        <f t="shared" si="3"/>
        <v>166</v>
      </c>
      <c r="B168" s="34">
        <v>40797</v>
      </c>
      <c r="C168" s="37">
        <f t="shared" si="5"/>
        <v>2011</v>
      </c>
      <c r="D168" s="2" t="s">
        <v>43</v>
      </c>
      <c r="E168" s="57"/>
      <c r="F168" s="3" t="s">
        <v>36</v>
      </c>
      <c r="G168" s="3">
        <v>1750</v>
      </c>
      <c r="H168" s="2" t="s">
        <v>25</v>
      </c>
      <c r="I168" s="3">
        <v>1120</v>
      </c>
      <c r="J168" s="2">
        <v>10</v>
      </c>
      <c r="K168" s="55"/>
      <c r="L168" s="2"/>
      <c r="M168" s="74"/>
      <c r="N168" s="97"/>
      <c r="O168" s="94"/>
      <c r="P168" s="2" t="s">
        <v>237</v>
      </c>
    </row>
    <row r="169" spans="1:16">
      <c r="A169" s="1">
        <f t="shared" si="3"/>
        <v>167</v>
      </c>
      <c r="B169" s="34">
        <v>40797</v>
      </c>
      <c r="C169" s="37">
        <f t="shared" si="5"/>
        <v>2011</v>
      </c>
      <c r="D169" s="2" t="s">
        <v>43</v>
      </c>
      <c r="E169" s="57"/>
      <c r="F169" s="3" t="s">
        <v>36</v>
      </c>
      <c r="G169" s="3">
        <v>1750</v>
      </c>
      <c r="H169" s="2" t="s">
        <v>25</v>
      </c>
      <c r="I169" s="3">
        <v>1120</v>
      </c>
      <c r="J169" s="2">
        <v>12</v>
      </c>
      <c r="K169" s="55"/>
      <c r="L169" s="2"/>
      <c r="M169" s="74"/>
      <c r="N169" s="97"/>
      <c r="O169" s="94"/>
      <c r="P169" s="2" t="s">
        <v>238</v>
      </c>
    </row>
    <row r="170" spans="1:16">
      <c r="A170" s="1">
        <f t="shared" si="3"/>
        <v>168</v>
      </c>
      <c r="B170" s="34">
        <v>40797</v>
      </c>
      <c r="C170" s="37">
        <f t="shared" si="5"/>
        <v>2011</v>
      </c>
      <c r="D170" s="2" t="s">
        <v>342</v>
      </c>
      <c r="E170" s="57"/>
      <c r="F170" s="3" t="s">
        <v>36</v>
      </c>
      <c r="G170" s="3">
        <v>1750</v>
      </c>
      <c r="H170" s="2" t="s">
        <v>39</v>
      </c>
      <c r="I170" s="3">
        <v>1720</v>
      </c>
      <c r="J170" s="2">
        <v>1</v>
      </c>
      <c r="K170" s="55"/>
      <c r="L170" s="2"/>
      <c r="M170" s="74"/>
      <c r="N170" s="97"/>
      <c r="O170" s="94"/>
      <c r="P170" s="2" t="s">
        <v>239</v>
      </c>
    </row>
    <row r="171" spans="1:16">
      <c r="A171" s="1">
        <f t="shared" si="3"/>
        <v>169</v>
      </c>
      <c r="B171" s="34">
        <v>40817</v>
      </c>
      <c r="C171" s="37">
        <f t="shared" si="5"/>
        <v>2011</v>
      </c>
      <c r="D171" s="2" t="s">
        <v>43</v>
      </c>
      <c r="E171" s="57"/>
      <c r="F171" s="3" t="s">
        <v>180</v>
      </c>
      <c r="G171" s="3">
        <v>1400</v>
      </c>
      <c r="H171" s="2" t="s">
        <v>29</v>
      </c>
      <c r="I171" s="3">
        <v>380</v>
      </c>
      <c r="J171" s="2">
        <v>25</v>
      </c>
      <c r="K171" s="55"/>
      <c r="L171" s="2"/>
      <c r="M171" s="74"/>
      <c r="N171" s="97"/>
      <c r="O171" s="94"/>
      <c r="P171" s="2" t="s">
        <v>243</v>
      </c>
    </row>
    <row r="172" spans="1:16">
      <c r="A172" s="1">
        <f t="shared" si="3"/>
        <v>170</v>
      </c>
      <c r="B172" s="34">
        <v>40817</v>
      </c>
      <c r="C172" s="37">
        <f t="shared" si="5"/>
        <v>2011</v>
      </c>
      <c r="D172" s="2" t="s">
        <v>43</v>
      </c>
      <c r="E172" s="57"/>
      <c r="F172" s="3" t="s">
        <v>28</v>
      </c>
      <c r="G172" s="3">
        <v>1400</v>
      </c>
      <c r="H172" s="2" t="s">
        <v>203</v>
      </c>
      <c r="I172" s="3">
        <v>380</v>
      </c>
      <c r="J172" s="2">
        <v>15</v>
      </c>
      <c r="K172" s="55"/>
      <c r="L172" s="2"/>
      <c r="M172" s="74"/>
      <c r="N172" s="97"/>
      <c r="O172" s="94"/>
      <c r="P172" s="2" t="s">
        <v>243</v>
      </c>
    </row>
    <row r="173" spans="1:16">
      <c r="A173" s="1">
        <f t="shared" si="3"/>
        <v>171</v>
      </c>
      <c r="B173" s="34">
        <v>40818</v>
      </c>
      <c r="C173" s="37">
        <f t="shared" si="5"/>
        <v>2011</v>
      </c>
      <c r="D173" s="2" t="s">
        <v>43</v>
      </c>
      <c r="E173" s="57"/>
      <c r="F173" s="3" t="s">
        <v>242</v>
      </c>
      <c r="H173" s="2" t="s">
        <v>241</v>
      </c>
      <c r="J173" s="2">
        <v>8</v>
      </c>
      <c r="K173" s="55"/>
      <c r="M173" s="74"/>
      <c r="N173" s="97"/>
      <c r="O173" s="94"/>
      <c r="P173" s="2" t="s">
        <v>330</v>
      </c>
    </row>
    <row r="174" spans="1:16">
      <c r="A174" s="1">
        <f t="shared" si="3"/>
        <v>172</v>
      </c>
      <c r="B174" s="34">
        <v>40818</v>
      </c>
      <c r="C174" s="37">
        <f t="shared" si="5"/>
        <v>2011</v>
      </c>
      <c r="D174" s="2" t="s">
        <v>43</v>
      </c>
      <c r="E174" s="57"/>
      <c r="F174" s="3" t="s">
        <v>242</v>
      </c>
      <c r="H174" s="2" t="s">
        <v>241</v>
      </c>
      <c r="J174" s="2">
        <v>10</v>
      </c>
      <c r="K174" s="55"/>
      <c r="M174" s="74"/>
      <c r="N174" s="97"/>
      <c r="O174" s="94"/>
      <c r="P174" s="2" t="s">
        <v>244</v>
      </c>
    </row>
    <row r="175" spans="1:16">
      <c r="A175" s="49">
        <f t="shared" si="3"/>
        <v>173</v>
      </c>
      <c r="B175" s="50">
        <v>40818</v>
      </c>
      <c r="C175" s="51">
        <f t="shared" si="5"/>
        <v>2011</v>
      </c>
      <c r="D175" s="52" t="s">
        <v>43</v>
      </c>
      <c r="E175" s="58"/>
      <c r="F175" s="53" t="s">
        <v>242</v>
      </c>
      <c r="G175" s="53"/>
      <c r="H175" s="52" t="s">
        <v>241</v>
      </c>
      <c r="I175" s="53"/>
      <c r="J175" s="52">
        <v>25</v>
      </c>
      <c r="K175" s="56"/>
      <c r="L175" s="54"/>
      <c r="M175" s="74"/>
      <c r="N175" s="97"/>
      <c r="O175" s="94"/>
      <c r="P175" s="2" t="s">
        <v>245</v>
      </c>
    </row>
    <row r="176" spans="1:16">
      <c r="A176" s="1">
        <f t="shared" si="3"/>
        <v>174</v>
      </c>
      <c r="B176" s="34">
        <v>40985</v>
      </c>
      <c r="C176" s="37">
        <v>2012</v>
      </c>
      <c r="D176" s="2" t="s">
        <v>43</v>
      </c>
      <c r="E176" s="57"/>
      <c r="F176" s="3" t="s">
        <v>60</v>
      </c>
      <c r="G176" s="3">
        <v>2040</v>
      </c>
      <c r="H176" s="2" t="s">
        <v>147</v>
      </c>
      <c r="I176" s="3">
        <v>1270</v>
      </c>
      <c r="J176" s="2">
        <v>8</v>
      </c>
      <c r="K176" s="55"/>
      <c r="M176" s="74"/>
      <c r="N176" s="97"/>
      <c r="O176" s="94"/>
      <c r="P176" s="2" t="s">
        <v>247</v>
      </c>
    </row>
    <row r="177" spans="1:16">
      <c r="A177" s="1">
        <f t="shared" si="3"/>
        <v>175</v>
      </c>
      <c r="B177" s="34">
        <v>40985</v>
      </c>
      <c r="C177" s="37">
        <v>2012</v>
      </c>
      <c r="D177" s="2" t="s">
        <v>43</v>
      </c>
      <c r="E177" s="57"/>
      <c r="F177" s="3" t="s">
        <v>60</v>
      </c>
      <c r="G177" s="3">
        <v>2040</v>
      </c>
      <c r="H177" s="2" t="s">
        <v>152</v>
      </c>
      <c r="I177" s="3">
        <v>400</v>
      </c>
      <c r="J177" s="2">
        <v>20</v>
      </c>
      <c r="K177" s="55"/>
      <c r="M177" s="74"/>
      <c r="N177" s="97"/>
      <c r="O177" s="94"/>
      <c r="P177" s="2" t="s">
        <v>246</v>
      </c>
    </row>
    <row r="178" spans="1:16">
      <c r="A178" s="1">
        <f t="shared" si="3"/>
        <v>176</v>
      </c>
      <c r="B178" s="34">
        <v>40999</v>
      </c>
      <c r="C178" s="37">
        <v>2012</v>
      </c>
      <c r="D178" s="2" t="s">
        <v>43</v>
      </c>
      <c r="E178" s="57"/>
      <c r="F178" s="3" t="s">
        <v>28</v>
      </c>
      <c r="G178" s="3">
        <v>1400</v>
      </c>
      <c r="H178" s="2" t="s">
        <v>203</v>
      </c>
      <c r="I178" s="3">
        <v>380</v>
      </c>
      <c r="J178" s="2">
        <v>15</v>
      </c>
      <c r="K178" s="55"/>
      <c r="M178" s="74"/>
      <c r="N178" s="97"/>
      <c r="O178" s="94"/>
      <c r="P178" s="2" t="s">
        <v>248</v>
      </c>
    </row>
    <row r="179" spans="1:16">
      <c r="A179" s="1">
        <f t="shared" si="3"/>
        <v>177</v>
      </c>
      <c r="B179" s="34">
        <v>40999</v>
      </c>
      <c r="C179" s="37">
        <v>2012</v>
      </c>
      <c r="D179" s="2" t="s">
        <v>43</v>
      </c>
      <c r="E179" s="57"/>
      <c r="F179" s="3" t="s">
        <v>28</v>
      </c>
      <c r="G179" s="3">
        <v>1400</v>
      </c>
      <c r="H179" s="2" t="s">
        <v>203</v>
      </c>
      <c r="I179" s="3">
        <v>380</v>
      </c>
      <c r="J179" s="2">
        <v>25</v>
      </c>
      <c r="K179" s="55"/>
      <c r="M179" s="74"/>
      <c r="N179" s="97"/>
      <c r="O179" s="94"/>
      <c r="P179" s="2" t="s">
        <v>249</v>
      </c>
    </row>
    <row r="180" spans="1:16">
      <c r="A180" s="1">
        <f t="shared" si="3"/>
        <v>178</v>
      </c>
      <c r="B180" s="34">
        <v>40999</v>
      </c>
      <c r="C180" s="37">
        <v>2012</v>
      </c>
      <c r="D180" s="2" t="s">
        <v>43</v>
      </c>
      <c r="E180" s="57"/>
      <c r="F180" s="3" t="s">
        <v>28</v>
      </c>
      <c r="G180" s="3">
        <v>1400</v>
      </c>
      <c r="H180" s="2" t="s">
        <v>203</v>
      </c>
      <c r="I180" s="3">
        <v>380</v>
      </c>
      <c r="J180" s="2">
        <v>35</v>
      </c>
      <c r="K180" s="55"/>
      <c r="M180" s="74"/>
      <c r="N180" s="97"/>
      <c r="O180" s="94"/>
      <c r="P180" s="2" t="s">
        <v>250</v>
      </c>
    </row>
    <row r="181" spans="1:16">
      <c r="A181" s="1">
        <f t="shared" si="3"/>
        <v>179</v>
      </c>
      <c r="B181" s="34">
        <v>41000</v>
      </c>
      <c r="C181" s="37">
        <v>2012</v>
      </c>
      <c r="D181" s="2" t="s">
        <v>43</v>
      </c>
      <c r="E181" s="57"/>
      <c r="F181" s="3" t="s">
        <v>251</v>
      </c>
      <c r="G181" s="3">
        <v>2320</v>
      </c>
      <c r="H181" s="2" t="s">
        <v>233</v>
      </c>
      <c r="I181" s="3">
        <v>1680</v>
      </c>
      <c r="J181" s="2">
        <v>121</v>
      </c>
      <c r="K181" s="55">
        <v>318</v>
      </c>
      <c r="M181" s="74">
        <v>18.399999999999999</v>
      </c>
      <c r="N181" s="97"/>
      <c r="O181" s="94"/>
      <c r="P181" s="2" t="s">
        <v>252</v>
      </c>
    </row>
    <row r="182" spans="1:16">
      <c r="A182" s="1">
        <f t="shared" si="3"/>
        <v>180</v>
      </c>
      <c r="B182" s="34">
        <v>41046</v>
      </c>
      <c r="C182" s="37">
        <v>2012</v>
      </c>
      <c r="D182" s="2" t="s">
        <v>43</v>
      </c>
      <c r="E182" s="57"/>
      <c r="F182" s="3" t="s">
        <v>28</v>
      </c>
      <c r="G182" s="3">
        <v>1400</v>
      </c>
      <c r="H182" s="2" t="s">
        <v>203</v>
      </c>
      <c r="I182" s="3">
        <v>380</v>
      </c>
      <c r="J182" s="2">
        <v>12</v>
      </c>
      <c r="K182" s="55"/>
      <c r="M182" s="74"/>
      <c r="N182" s="97"/>
      <c r="O182" s="94"/>
      <c r="P182" s="2" t="s">
        <v>253</v>
      </c>
    </row>
    <row r="183" spans="1:16">
      <c r="A183" s="1">
        <f t="shared" si="3"/>
        <v>181</v>
      </c>
      <c r="B183" s="34">
        <v>41046</v>
      </c>
      <c r="C183" s="37">
        <v>2012</v>
      </c>
      <c r="D183" s="2" t="s">
        <v>43</v>
      </c>
      <c r="E183" s="57"/>
      <c r="F183" s="3" t="s">
        <v>28</v>
      </c>
      <c r="G183" s="3">
        <v>1400</v>
      </c>
      <c r="H183" s="2" t="s">
        <v>203</v>
      </c>
      <c r="I183" s="3">
        <v>380</v>
      </c>
      <c r="J183" s="2">
        <v>18</v>
      </c>
      <c r="K183" s="55"/>
      <c r="M183" s="74"/>
      <c r="N183" s="97"/>
      <c r="O183" s="94"/>
      <c r="P183" s="2" t="s">
        <v>254</v>
      </c>
    </row>
    <row r="184" spans="1:16">
      <c r="A184" s="1">
        <f t="shared" si="3"/>
        <v>182</v>
      </c>
      <c r="B184" s="34">
        <v>41053</v>
      </c>
      <c r="C184" s="37">
        <v>2012</v>
      </c>
      <c r="D184" s="2" t="s">
        <v>43</v>
      </c>
      <c r="E184" s="57"/>
      <c r="F184" s="3" t="s">
        <v>28</v>
      </c>
      <c r="G184" s="3">
        <v>1400</v>
      </c>
      <c r="H184" s="2" t="s">
        <v>203</v>
      </c>
      <c r="I184" s="3">
        <v>380</v>
      </c>
      <c r="J184" s="2">
        <v>22</v>
      </c>
      <c r="K184" s="55"/>
      <c r="M184" s="74"/>
      <c r="N184" s="97"/>
      <c r="O184" s="94"/>
      <c r="P184" s="2" t="s">
        <v>255</v>
      </c>
    </row>
    <row r="185" spans="1:16">
      <c r="A185" s="1">
        <f t="shared" ref="A185:A249" si="7">IF(COUNTA(B185)=1, (A184+1), "")</f>
        <v>183</v>
      </c>
      <c r="B185" s="34">
        <v>41057</v>
      </c>
      <c r="C185" s="37">
        <v>2012</v>
      </c>
      <c r="D185" s="2" t="s">
        <v>43</v>
      </c>
      <c r="E185" s="57"/>
      <c r="F185" s="3" t="s">
        <v>256</v>
      </c>
      <c r="G185" s="3">
        <v>1292</v>
      </c>
      <c r="H185" s="2" t="s">
        <v>257</v>
      </c>
      <c r="I185" s="3">
        <v>544</v>
      </c>
      <c r="J185" s="2">
        <v>39</v>
      </c>
      <c r="K185" s="55">
        <v>134</v>
      </c>
      <c r="M185" s="74">
        <v>5.73</v>
      </c>
      <c r="N185" s="97"/>
      <c r="O185" s="94"/>
      <c r="P185" s="2" t="s">
        <v>258</v>
      </c>
    </row>
    <row r="186" spans="1:16">
      <c r="A186" s="1">
        <f t="shared" si="7"/>
        <v>184</v>
      </c>
      <c r="B186" s="34">
        <v>41060</v>
      </c>
      <c r="C186" s="37">
        <v>2012</v>
      </c>
      <c r="D186" s="2" t="s">
        <v>43</v>
      </c>
      <c r="E186" s="57"/>
      <c r="F186" s="3" t="s">
        <v>28</v>
      </c>
      <c r="G186" s="3">
        <v>1400</v>
      </c>
      <c r="H186" s="2" t="s">
        <v>203</v>
      </c>
      <c r="I186" s="3">
        <v>380</v>
      </c>
      <c r="J186" s="2">
        <v>21</v>
      </c>
      <c r="K186" s="55"/>
      <c r="M186" s="74"/>
      <c r="N186" s="97"/>
      <c r="O186" s="94"/>
      <c r="P186" s="2" t="s">
        <v>259</v>
      </c>
    </row>
    <row r="187" spans="1:16">
      <c r="A187" s="1">
        <f t="shared" si="7"/>
        <v>185</v>
      </c>
      <c r="B187" s="34">
        <v>41069</v>
      </c>
      <c r="C187" s="37">
        <v>2012</v>
      </c>
      <c r="D187" s="2" t="s">
        <v>43</v>
      </c>
      <c r="E187" s="57"/>
      <c r="F187" s="3" t="s">
        <v>185</v>
      </c>
      <c r="G187" s="3">
        <v>1640</v>
      </c>
      <c r="H187" s="2" t="s">
        <v>181</v>
      </c>
      <c r="I187" s="3">
        <v>878</v>
      </c>
      <c r="J187" s="2">
        <v>51</v>
      </c>
      <c r="K187" s="55">
        <v>195</v>
      </c>
      <c r="M187" s="74">
        <v>6.42</v>
      </c>
      <c r="N187" s="97"/>
      <c r="O187" s="94"/>
      <c r="P187" s="2" t="s">
        <v>260</v>
      </c>
    </row>
    <row r="188" spans="1:16">
      <c r="A188" s="1">
        <f t="shared" si="7"/>
        <v>186</v>
      </c>
      <c r="B188" s="34">
        <v>41077</v>
      </c>
      <c r="C188" s="37">
        <v>2012</v>
      </c>
      <c r="D188" s="2" t="s">
        <v>43</v>
      </c>
      <c r="E188" s="57"/>
      <c r="F188" s="3" t="s">
        <v>180</v>
      </c>
      <c r="G188" s="3">
        <v>1750</v>
      </c>
      <c r="H188" s="2" t="s">
        <v>29</v>
      </c>
      <c r="I188" s="3">
        <v>380</v>
      </c>
      <c r="J188" s="2">
        <v>38</v>
      </c>
      <c r="K188" s="55">
        <v>111</v>
      </c>
      <c r="M188" s="74">
        <v>10.71</v>
      </c>
      <c r="N188" s="97"/>
      <c r="O188" s="94"/>
      <c r="P188" s="2" t="s">
        <v>261</v>
      </c>
    </row>
    <row r="189" spans="1:16">
      <c r="A189" s="1">
        <f>IF(COUNTA(B189)=1, (A188+1), "")</f>
        <v>187</v>
      </c>
      <c r="B189" s="34">
        <v>41116</v>
      </c>
      <c r="C189" s="37">
        <v>2012</v>
      </c>
      <c r="D189" s="2" t="s">
        <v>43</v>
      </c>
      <c r="E189" s="57"/>
      <c r="F189" s="3" t="s">
        <v>28</v>
      </c>
      <c r="G189" s="3">
        <v>1400</v>
      </c>
      <c r="H189" s="2" t="s">
        <v>29</v>
      </c>
      <c r="I189" s="3">
        <v>380</v>
      </c>
      <c r="J189" s="2">
        <v>12</v>
      </c>
      <c r="K189" s="55"/>
      <c r="M189" s="74"/>
      <c r="N189" s="97"/>
      <c r="O189" s="94"/>
      <c r="P189" s="2" t="s">
        <v>262</v>
      </c>
    </row>
    <row r="190" spans="1:16">
      <c r="A190" s="1">
        <f t="shared" si="7"/>
        <v>188</v>
      </c>
      <c r="B190" s="34">
        <v>41117</v>
      </c>
      <c r="C190" s="37">
        <v>2012</v>
      </c>
      <c r="D190" s="2" t="s">
        <v>43</v>
      </c>
      <c r="E190" s="57"/>
      <c r="F190" s="3" t="s">
        <v>180</v>
      </c>
      <c r="G190" s="3">
        <v>1750</v>
      </c>
      <c r="H190" s="2" t="s">
        <v>29</v>
      </c>
      <c r="I190" s="3">
        <v>380</v>
      </c>
      <c r="J190" s="2">
        <v>109</v>
      </c>
      <c r="K190" s="55">
        <v>457</v>
      </c>
      <c r="M190" s="74">
        <v>23.48</v>
      </c>
      <c r="N190" s="97"/>
      <c r="O190" s="94"/>
      <c r="P190" s="2" t="s">
        <v>263</v>
      </c>
    </row>
    <row r="191" spans="1:16">
      <c r="A191" s="1">
        <f t="shared" si="7"/>
        <v>189</v>
      </c>
      <c r="B191" s="34">
        <v>41120</v>
      </c>
      <c r="C191" s="37">
        <v>2012</v>
      </c>
      <c r="D191" s="2" t="s">
        <v>43</v>
      </c>
      <c r="E191" s="57"/>
      <c r="F191" s="3" t="s">
        <v>180</v>
      </c>
      <c r="G191" s="3">
        <v>1750</v>
      </c>
      <c r="H191" s="2" t="s">
        <v>180</v>
      </c>
      <c r="I191" s="3">
        <v>1750</v>
      </c>
      <c r="J191" s="2">
        <v>31</v>
      </c>
      <c r="K191" s="55">
        <v>293</v>
      </c>
      <c r="M191" s="74">
        <v>3.32</v>
      </c>
      <c r="N191" s="97"/>
      <c r="O191" s="94"/>
      <c r="P191" s="2" t="s">
        <v>264</v>
      </c>
    </row>
    <row r="192" spans="1:16">
      <c r="A192" s="1">
        <f t="shared" si="7"/>
        <v>190</v>
      </c>
      <c r="B192" s="34">
        <v>41120</v>
      </c>
      <c r="C192" s="37">
        <v>2012</v>
      </c>
      <c r="D192" s="2" t="s">
        <v>43</v>
      </c>
      <c r="E192" s="57"/>
      <c r="F192" s="3" t="s">
        <v>180</v>
      </c>
      <c r="G192" s="3">
        <v>1750</v>
      </c>
      <c r="H192" s="2" t="s">
        <v>181</v>
      </c>
      <c r="I192" s="3">
        <v>890</v>
      </c>
      <c r="J192" s="2">
        <v>130</v>
      </c>
      <c r="K192" s="55">
        <v>467</v>
      </c>
      <c r="M192" s="74">
        <v>34.58</v>
      </c>
      <c r="N192" s="97"/>
      <c r="O192" s="94"/>
      <c r="P192" s="2" t="s">
        <v>265</v>
      </c>
    </row>
    <row r="193" spans="1:16">
      <c r="A193" s="1">
        <f t="shared" si="7"/>
        <v>191</v>
      </c>
      <c r="B193" s="34">
        <v>41121</v>
      </c>
      <c r="C193" s="37">
        <v>2012</v>
      </c>
      <c r="D193" s="2" t="s">
        <v>43</v>
      </c>
      <c r="E193" s="57"/>
      <c r="F193" s="3" t="s">
        <v>180</v>
      </c>
      <c r="G193" s="3">
        <v>1750</v>
      </c>
      <c r="H193" s="2" t="s">
        <v>180</v>
      </c>
      <c r="I193" s="3">
        <v>1750</v>
      </c>
      <c r="J193" s="2">
        <v>102</v>
      </c>
      <c r="K193" s="55">
        <v>322</v>
      </c>
      <c r="M193" s="74">
        <v>10.84</v>
      </c>
      <c r="N193" s="97"/>
      <c r="O193" s="94"/>
      <c r="P193" s="2" t="s">
        <v>266</v>
      </c>
    </row>
    <row r="194" spans="1:16">
      <c r="A194" s="1">
        <f t="shared" si="7"/>
        <v>192</v>
      </c>
      <c r="B194" s="34">
        <v>41121</v>
      </c>
      <c r="C194" s="37">
        <v>2012</v>
      </c>
      <c r="D194" s="2" t="s">
        <v>43</v>
      </c>
      <c r="E194" s="57"/>
      <c r="F194" s="3" t="s">
        <v>180</v>
      </c>
      <c r="G194" s="3">
        <v>1750</v>
      </c>
      <c r="H194" s="2" t="s">
        <v>181</v>
      </c>
      <c r="I194" s="3">
        <v>890</v>
      </c>
      <c r="J194" s="2">
        <v>145</v>
      </c>
      <c r="K194" s="55">
        <v>404</v>
      </c>
      <c r="M194" s="74">
        <v>30.3</v>
      </c>
      <c r="N194" s="97"/>
      <c r="O194" s="94"/>
      <c r="P194" s="2" t="s">
        <v>269</v>
      </c>
    </row>
    <row r="195" spans="1:16">
      <c r="A195" s="1">
        <f t="shared" si="7"/>
        <v>193</v>
      </c>
      <c r="B195" s="34">
        <v>41124</v>
      </c>
      <c r="C195" s="37">
        <v>2012</v>
      </c>
      <c r="D195" s="2" t="s">
        <v>43</v>
      </c>
      <c r="E195" s="57"/>
      <c r="F195" s="3" t="s">
        <v>180</v>
      </c>
      <c r="G195" s="3">
        <v>1750</v>
      </c>
      <c r="H195" s="2" t="s">
        <v>152</v>
      </c>
      <c r="I195" s="3">
        <v>400</v>
      </c>
      <c r="J195" s="2">
        <v>132</v>
      </c>
      <c r="K195" s="55">
        <v>351</v>
      </c>
      <c r="M195" s="74">
        <v>26.26</v>
      </c>
      <c r="N195" s="97"/>
      <c r="O195" s="94"/>
      <c r="P195" s="2" t="s">
        <v>270</v>
      </c>
    </row>
    <row r="196" spans="1:16">
      <c r="A196" s="1">
        <f t="shared" si="7"/>
        <v>194</v>
      </c>
      <c r="B196" s="34">
        <v>41128</v>
      </c>
      <c r="C196" s="37">
        <v>2012</v>
      </c>
      <c r="D196" s="2" t="s">
        <v>43</v>
      </c>
      <c r="E196" s="57">
        <v>250</v>
      </c>
      <c r="F196" s="3" t="s">
        <v>187</v>
      </c>
      <c r="G196" s="3">
        <v>2690</v>
      </c>
      <c r="H196" s="2" t="s">
        <v>233</v>
      </c>
      <c r="I196" s="3">
        <v>1710</v>
      </c>
      <c r="J196" s="2">
        <v>15</v>
      </c>
      <c r="K196" s="55"/>
      <c r="M196" s="74">
        <v>5.98</v>
      </c>
      <c r="N196" s="97"/>
      <c r="O196" s="94"/>
      <c r="P196" s="2" t="s">
        <v>271</v>
      </c>
    </row>
    <row r="197" spans="1:16">
      <c r="A197" s="1">
        <f t="shared" si="7"/>
        <v>195</v>
      </c>
      <c r="B197" s="34">
        <v>41128</v>
      </c>
      <c r="C197" s="37">
        <v>2012</v>
      </c>
      <c r="D197" s="2" t="s">
        <v>43</v>
      </c>
      <c r="E197" s="57">
        <v>460</v>
      </c>
      <c r="F197" s="3" t="s">
        <v>182</v>
      </c>
      <c r="G197" s="3">
        <v>2906</v>
      </c>
      <c r="H197" s="2" t="s">
        <v>233</v>
      </c>
      <c r="I197" s="3">
        <v>1710</v>
      </c>
      <c r="J197" s="2">
        <v>39</v>
      </c>
      <c r="K197" s="55">
        <v>71</v>
      </c>
      <c r="M197" s="74">
        <v>10.29</v>
      </c>
      <c r="N197" s="97"/>
      <c r="O197" s="94"/>
      <c r="P197" s="2" t="s">
        <v>272</v>
      </c>
    </row>
    <row r="198" spans="1:16">
      <c r="A198" s="1">
        <f t="shared" si="7"/>
        <v>196</v>
      </c>
      <c r="B198" s="34">
        <v>41130</v>
      </c>
      <c r="C198" s="37">
        <v>2012</v>
      </c>
      <c r="D198" s="2" t="s">
        <v>43</v>
      </c>
      <c r="E198" s="57"/>
      <c r="F198" s="3" t="s">
        <v>182</v>
      </c>
      <c r="G198" s="3">
        <v>2278</v>
      </c>
      <c r="H198" s="2" t="s">
        <v>233</v>
      </c>
      <c r="I198" s="3">
        <v>1698</v>
      </c>
      <c r="J198" s="2">
        <v>9</v>
      </c>
      <c r="K198" s="55">
        <v>16</v>
      </c>
      <c r="M198" s="74">
        <v>3.07</v>
      </c>
      <c r="N198" s="97"/>
      <c r="O198" s="94"/>
      <c r="P198" s="2" t="s">
        <v>273</v>
      </c>
    </row>
    <row r="199" spans="1:16">
      <c r="A199" s="1">
        <f t="shared" si="7"/>
        <v>197</v>
      </c>
      <c r="B199" s="34">
        <v>41130</v>
      </c>
      <c r="C199" s="37">
        <v>2012</v>
      </c>
      <c r="D199" s="2" t="s">
        <v>43</v>
      </c>
      <c r="E199" s="57"/>
      <c r="F199" s="3" t="s">
        <v>182</v>
      </c>
      <c r="G199" s="3">
        <v>2471</v>
      </c>
      <c r="H199" s="2" t="s">
        <v>233</v>
      </c>
      <c r="I199" s="3">
        <v>1712</v>
      </c>
      <c r="J199" s="2">
        <v>16</v>
      </c>
      <c r="K199" s="55"/>
      <c r="M199" s="74">
        <v>3.77</v>
      </c>
      <c r="N199" s="97"/>
      <c r="O199" s="94"/>
      <c r="P199" s="2" t="s">
        <v>274</v>
      </c>
    </row>
    <row r="200" spans="1:16">
      <c r="A200" s="1">
        <f t="shared" si="7"/>
        <v>198</v>
      </c>
      <c r="B200" s="34">
        <v>41130</v>
      </c>
      <c r="C200" s="37">
        <v>2012</v>
      </c>
      <c r="D200" s="2" t="s">
        <v>43</v>
      </c>
      <c r="E200" s="57"/>
      <c r="F200" s="3" t="s">
        <v>182</v>
      </c>
      <c r="G200" s="3">
        <v>2676</v>
      </c>
      <c r="H200" s="2" t="s">
        <v>233</v>
      </c>
      <c r="I200" s="3">
        <v>1747</v>
      </c>
      <c r="J200" s="2">
        <v>100</v>
      </c>
      <c r="K200" s="55">
        <v>707</v>
      </c>
      <c r="M200" s="74">
        <v>14.98</v>
      </c>
      <c r="N200" s="97"/>
      <c r="O200" s="94"/>
      <c r="P200" s="2" t="s">
        <v>305</v>
      </c>
    </row>
    <row r="201" spans="1:16">
      <c r="A201" s="1">
        <f t="shared" si="7"/>
        <v>199</v>
      </c>
      <c r="B201" s="34">
        <v>41135</v>
      </c>
      <c r="C201" s="37">
        <v>2012</v>
      </c>
      <c r="D201" s="2" t="s">
        <v>43</v>
      </c>
      <c r="E201" s="57"/>
      <c r="F201" s="3" t="s">
        <v>60</v>
      </c>
      <c r="G201" s="3">
        <v>2025</v>
      </c>
      <c r="H201" s="2" t="s">
        <v>147</v>
      </c>
      <c r="I201" s="3">
        <v>1332</v>
      </c>
      <c r="J201" s="2">
        <v>38</v>
      </c>
      <c r="K201" s="55">
        <v>305</v>
      </c>
      <c r="M201" s="74">
        <v>8.77</v>
      </c>
      <c r="N201" s="97"/>
      <c r="O201" s="94"/>
      <c r="P201" s="2" t="s">
        <v>275</v>
      </c>
    </row>
    <row r="202" spans="1:16">
      <c r="A202" s="1">
        <f t="shared" si="7"/>
        <v>200</v>
      </c>
      <c r="B202" s="34">
        <v>41135</v>
      </c>
      <c r="C202" s="37">
        <v>2012</v>
      </c>
      <c r="D202" s="2" t="s">
        <v>43</v>
      </c>
      <c r="E202" s="57"/>
      <c r="F202" s="3" t="s">
        <v>60</v>
      </c>
      <c r="G202" s="3">
        <v>2025</v>
      </c>
      <c r="H202" s="2" t="s">
        <v>276</v>
      </c>
      <c r="I202" s="3">
        <v>1472</v>
      </c>
      <c r="J202" s="2">
        <v>55</v>
      </c>
      <c r="K202" s="55">
        <v>644</v>
      </c>
      <c r="M202" s="74">
        <v>10.43</v>
      </c>
      <c r="N202" s="97"/>
      <c r="O202" s="94"/>
      <c r="P202" s="2" t="s">
        <v>277</v>
      </c>
    </row>
    <row r="203" spans="1:16">
      <c r="A203" s="1">
        <f t="shared" si="7"/>
        <v>201</v>
      </c>
      <c r="B203" s="34">
        <v>41138</v>
      </c>
      <c r="C203" s="37">
        <v>2012</v>
      </c>
      <c r="D203" s="2" t="s">
        <v>43</v>
      </c>
      <c r="E203" s="57"/>
      <c r="F203" s="3" t="s">
        <v>180</v>
      </c>
      <c r="G203" s="3">
        <v>1750</v>
      </c>
      <c r="H203" s="2" t="s">
        <v>29</v>
      </c>
      <c r="I203" s="3">
        <v>400</v>
      </c>
      <c r="J203" s="2">
        <v>36</v>
      </c>
      <c r="K203" s="55"/>
      <c r="M203" s="74">
        <v>8.7899999999999991</v>
      </c>
      <c r="N203" s="97"/>
      <c r="O203" s="94"/>
      <c r="P203" s="2" t="s">
        <v>279</v>
      </c>
    </row>
    <row r="204" spans="1:16">
      <c r="A204" s="1">
        <f t="shared" si="7"/>
        <v>202</v>
      </c>
      <c r="B204" s="34">
        <v>41138</v>
      </c>
      <c r="C204" s="37">
        <v>2012</v>
      </c>
      <c r="D204" s="2" t="s">
        <v>43</v>
      </c>
      <c r="E204" s="57"/>
      <c r="F204" s="3" t="s">
        <v>180</v>
      </c>
      <c r="G204" s="3">
        <v>1745</v>
      </c>
      <c r="H204" s="2" t="s">
        <v>278</v>
      </c>
      <c r="I204" s="3">
        <v>844</v>
      </c>
      <c r="J204" s="2">
        <v>78</v>
      </c>
      <c r="K204" s="55">
        <v>376</v>
      </c>
      <c r="M204" s="74">
        <v>17.63</v>
      </c>
      <c r="N204" s="97"/>
      <c r="O204" s="94"/>
      <c r="P204" s="2" t="s">
        <v>280</v>
      </c>
    </row>
    <row r="205" spans="1:16">
      <c r="A205" s="1">
        <f t="shared" si="7"/>
        <v>203</v>
      </c>
      <c r="B205" s="34">
        <v>41139</v>
      </c>
      <c r="C205" s="37">
        <v>2012</v>
      </c>
      <c r="D205" s="2" t="s">
        <v>43</v>
      </c>
      <c r="E205" s="57"/>
      <c r="F205" s="3" t="s">
        <v>180</v>
      </c>
      <c r="G205" s="3">
        <v>1751</v>
      </c>
      <c r="H205" s="2" t="s">
        <v>180</v>
      </c>
      <c r="I205" s="3">
        <v>1749</v>
      </c>
      <c r="J205" s="2">
        <v>109</v>
      </c>
      <c r="K205" s="55">
        <v>360</v>
      </c>
      <c r="M205" s="74">
        <v>12.06</v>
      </c>
      <c r="N205" s="97"/>
      <c r="O205" s="94"/>
      <c r="P205" s="2" t="s">
        <v>304</v>
      </c>
    </row>
    <row r="206" spans="1:16">
      <c r="A206" s="1">
        <f t="shared" si="7"/>
        <v>204</v>
      </c>
      <c r="B206" s="34">
        <v>41139</v>
      </c>
      <c r="C206" s="37">
        <v>2012</v>
      </c>
      <c r="D206" s="2" t="s">
        <v>43</v>
      </c>
      <c r="E206" s="57"/>
      <c r="F206" s="3" t="s">
        <v>180</v>
      </c>
      <c r="G206" s="3">
        <v>1750</v>
      </c>
      <c r="H206" s="2" t="s">
        <v>186</v>
      </c>
      <c r="I206" s="3">
        <v>1170</v>
      </c>
      <c r="J206" s="2">
        <v>9</v>
      </c>
      <c r="K206" s="55">
        <v>17</v>
      </c>
      <c r="M206" s="74">
        <v>3.17</v>
      </c>
      <c r="N206" s="97"/>
      <c r="O206" s="94"/>
      <c r="P206" s="2" t="s">
        <v>281</v>
      </c>
    </row>
    <row r="207" spans="1:16">
      <c r="A207" s="1">
        <f t="shared" si="7"/>
        <v>205</v>
      </c>
      <c r="B207" s="34">
        <v>41141</v>
      </c>
      <c r="C207" s="37">
        <v>2012</v>
      </c>
      <c r="D207" s="2" t="s">
        <v>43</v>
      </c>
      <c r="E207" s="57"/>
      <c r="F207" s="3" t="s">
        <v>282</v>
      </c>
      <c r="G207" s="3">
        <v>2353</v>
      </c>
      <c r="H207" s="2" t="s">
        <v>283</v>
      </c>
      <c r="I207" s="3">
        <v>903</v>
      </c>
      <c r="J207" s="2">
        <v>122</v>
      </c>
      <c r="K207" s="55">
        <v>950</v>
      </c>
      <c r="M207" s="74">
        <v>35.29</v>
      </c>
      <c r="N207" s="97"/>
      <c r="O207" s="94"/>
      <c r="P207" s="2" t="s">
        <v>284</v>
      </c>
    </row>
    <row r="208" spans="1:16">
      <c r="A208" s="1">
        <f t="shared" si="7"/>
        <v>206</v>
      </c>
      <c r="B208" s="34">
        <v>41159</v>
      </c>
      <c r="C208" s="37">
        <v>2012</v>
      </c>
      <c r="D208" s="2" t="s">
        <v>43</v>
      </c>
      <c r="E208" s="57"/>
      <c r="F208" s="3" t="s">
        <v>28</v>
      </c>
      <c r="G208" s="3">
        <v>1405</v>
      </c>
      <c r="H208" s="2" t="s">
        <v>29</v>
      </c>
      <c r="I208" s="3">
        <v>412</v>
      </c>
      <c r="J208" s="2">
        <v>18</v>
      </c>
      <c r="K208" s="55"/>
      <c r="M208" s="74">
        <v>4.75</v>
      </c>
      <c r="N208" s="97"/>
      <c r="O208" s="94"/>
      <c r="P208" s="2" t="s">
        <v>285</v>
      </c>
    </row>
    <row r="209" spans="1:16">
      <c r="A209" s="1">
        <f t="shared" si="7"/>
        <v>207</v>
      </c>
      <c r="B209" s="34">
        <v>41160</v>
      </c>
      <c r="C209" s="37">
        <v>2012</v>
      </c>
      <c r="D209" s="2" t="s">
        <v>43</v>
      </c>
      <c r="E209" s="57"/>
      <c r="F209" s="3" t="s">
        <v>178</v>
      </c>
      <c r="G209" s="3">
        <v>1167</v>
      </c>
      <c r="H209" s="2" t="s">
        <v>198</v>
      </c>
      <c r="I209" s="3">
        <v>570</v>
      </c>
      <c r="J209" s="2">
        <v>18</v>
      </c>
      <c r="K209" s="55"/>
      <c r="M209" s="74">
        <v>2.99</v>
      </c>
      <c r="N209" s="97"/>
      <c r="O209" s="94"/>
      <c r="P209" s="2" t="s">
        <v>286</v>
      </c>
    </row>
    <row r="210" spans="1:16">
      <c r="A210" s="1">
        <f t="shared" si="7"/>
        <v>208</v>
      </c>
      <c r="B210" s="34">
        <v>41169</v>
      </c>
      <c r="C210" s="37">
        <v>2012</v>
      </c>
      <c r="D210" s="2" t="s">
        <v>43</v>
      </c>
      <c r="E210" s="57"/>
      <c r="F210" s="3" t="s">
        <v>287</v>
      </c>
      <c r="H210" s="2" t="s">
        <v>289</v>
      </c>
      <c r="J210" s="2">
        <v>7</v>
      </c>
      <c r="K210" s="55"/>
      <c r="M210" s="74"/>
      <c r="N210" s="97"/>
      <c r="O210" s="94"/>
      <c r="P210" s="2" t="s">
        <v>288</v>
      </c>
    </row>
    <row r="211" spans="1:16">
      <c r="A211" s="49">
        <f t="shared" si="7"/>
        <v>209</v>
      </c>
      <c r="B211" s="50">
        <v>41232</v>
      </c>
      <c r="C211" s="51">
        <v>2012</v>
      </c>
      <c r="D211" s="52" t="s">
        <v>43</v>
      </c>
      <c r="E211" s="58"/>
      <c r="F211" s="53" t="s">
        <v>60</v>
      </c>
      <c r="G211" s="53">
        <v>2050</v>
      </c>
      <c r="H211" s="52" t="s">
        <v>155</v>
      </c>
      <c r="I211" s="53">
        <v>400</v>
      </c>
      <c r="J211" s="52">
        <v>20</v>
      </c>
      <c r="K211" s="56"/>
      <c r="L211" s="54"/>
      <c r="M211" s="74"/>
      <c r="N211" s="97"/>
      <c r="O211" s="94"/>
      <c r="P211" s="2" t="s">
        <v>290</v>
      </c>
    </row>
    <row r="212" spans="1:16">
      <c r="A212" s="1">
        <v>210</v>
      </c>
      <c r="B212" s="34">
        <v>41519</v>
      </c>
      <c r="C212" s="37">
        <f t="shared" ref="C212:C262" si="8">YEAR(B212)</f>
        <v>2013</v>
      </c>
      <c r="D212" s="2" t="s">
        <v>43</v>
      </c>
      <c r="E212" s="57">
        <v>680</v>
      </c>
      <c r="F212" s="3" t="s">
        <v>291</v>
      </c>
      <c r="G212" s="3">
        <v>1290</v>
      </c>
      <c r="H212" s="2" t="s">
        <v>292</v>
      </c>
      <c r="I212" s="3">
        <v>610</v>
      </c>
      <c r="J212" s="2">
        <v>8</v>
      </c>
      <c r="K212" s="55"/>
      <c r="M212" s="74">
        <v>3.36</v>
      </c>
      <c r="N212" s="97"/>
      <c r="O212" s="94"/>
      <c r="P212" s="2" t="s">
        <v>293</v>
      </c>
    </row>
    <row r="213" spans="1:16">
      <c r="A213" s="1">
        <f t="shared" si="7"/>
        <v>211</v>
      </c>
      <c r="B213" s="34">
        <v>41459</v>
      </c>
      <c r="C213" s="37">
        <f t="shared" si="8"/>
        <v>2013</v>
      </c>
      <c r="D213" s="2" t="s">
        <v>43</v>
      </c>
      <c r="E213" s="57"/>
      <c r="F213" s="3" t="s">
        <v>251</v>
      </c>
      <c r="G213" s="3">
        <v>2330</v>
      </c>
      <c r="H213" s="2" t="s">
        <v>251</v>
      </c>
      <c r="I213" s="3">
        <v>2330</v>
      </c>
      <c r="J213" s="2">
        <v>99</v>
      </c>
      <c r="K213" s="55">
        <v>700</v>
      </c>
      <c r="M213" s="74">
        <v>22.27</v>
      </c>
      <c r="N213" s="97"/>
      <c r="O213" s="94"/>
      <c r="P213" s="2" t="s">
        <v>294</v>
      </c>
    </row>
    <row r="214" spans="1:16">
      <c r="A214" s="1">
        <f t="shared" si="7"/>
        <v>212</v>
      </c>
      <c r="B214" s="34">
        <v>41459</v>
      </c>
      <c r="C214" s="37">
        <f t="shared" si="8"/>
        <v>2013</v>
      </c>
      <c r="D214" s="2" t="s">
        <v>43</v>
      </c>
      <c r="E214" s="57"/>
      <c r="F214" s="3" t="s">
        <v>251</v>
      </c>
      <c r="G214" s="3">
        <v>2330</v>
      </c>
      <c r="H214" s="2" t="s">
        <v>257</v>
      </c>
      <c r="I214" s="3">
        <v>550</v>
      </c>
      <c r="J214" s="2">
        <v>35</v>
      </c>
      <c r="K214" s="55">
        <v>124</v>
      </c>
      <c r="M214" s="74">
        <v>5.91</v>
      </c>
      <c r="N214" s="97"/>
      <c r="O214" s="94"/>
      <c r="P214" s="2" t="s">
        <v>295</v>
      </c>
    </row>
    <row r="215" spans="1:16">
      <c r="A215" s="1">
        <f t="shared" si="7"/>
        <v>213</v>
      </c>
      <c r="B215" s="34">
        <v>41378</v>
      </c>
      <c r="C215" s="37">
        <f t="shared" si="8"/>
        <v>2013</v>
      </c>
      <c r="D215" s="2" t="s">
        <v>43</v>
      </c>
      <c r="E215" s="57"/>
      <c r="F215" s="3" t="s">
        <v>60</v>
      </c>
      <c r="G215" s="3">
        <v>2050</v>
      </c>
      <c r="H215" s="2" t="s">
        <v>60</v>
      </c>
      <c r="I215" s="3">
        <v>2050</v>
      </c>
      <c r="J215" s="2">
        <v>68</v>
      </c>
      <c r="K215" s="55">
        <v>257</v>
      </c>
      <c r="M215" s="74">
        <v>2.88</v>
      </c>
      <c r="N215" s="97"/>
      <c r="O215" s="94"/>
      <c r="P215" s="2" t="s">
        <v>296</v>
      </c>
    </row>
    <row r="216" spans="1:16">
      <c r="A216" s="1">
        <f t="shared" si="7"/>
        <v>214</v>
      </c>
      <c r="B216" s="34">
        <v>41378</v>
      </c>
      <c r="C216" s="37">
        <f t="shared" si="8"/>
        <v>2013</v>
      </c>
      <c r="D216" s="2" t="s">
        <v>43</v>
      </c>
      <c r="E216" s="57"/>
      <c r="F216" s="3" t="s">
        <v>60</v>
      </c>
      <c r="G216" s="3">
        <v>2050</v>
      </c>
      <c r="H216" s="2" t="s">
        <v>152</v>
      </c>
      <c r="I216" s="3">
        <v>400</v>
      </c>
      <c r="J216" s="2">
        <v>19</v>
      </c>
      <c r="K216" s="55">
        <v>37</v>
      </c>
      <c r="M216" s="74">
        <v>6.2</v>
      </c>
      <c r="N216" s="97"/>
      <c r="O216" s="94"/>
      <c r="P216" s="2" t="s">
        <v>297</v>
      </c>
    </row>
    <row r="217" spans="1:16">
      <c r="A217" s="1">
        <f t="shared" si="7"/>
        <v>215</v>
      </c>
      <c r="B217" s="34">
        <v>41379</v>
      </c>
      <c r="C217" s="37">
        <f t="shared" si="8"/>
        <v>2013</v>
      </c>
      <c r="D217" s="2" t="s">
        <v>43</v>
      </c>
      <c r="E217" s="57"/>
      <c r="F217" s="3" t="s">
        <v>178</v>
      </c>
      <c r="G217" s="3">
        <v>1135</v>
      </c>
      <c r="H217" s="2" t="s">
        <v>198</v>
      </c>
      <c r="I217" s="3">
        <v>562</v>
      </c>
      <c r="J217" s="2">
        <v>43</v>
      </c>
      <c r="K217" s="55">
        <v>197</v>
      </c>
      <c r="M217" s="74">
        <v>5.2</v>
      </c>
      <c r="N217" s="97"/>
      <c r="O217" s="94"/>
      <c r="P217" s="2" t="s">
        <v>298</v>
      </c>
    </row>
    <row r="218" spans="1:16">
      <c r="A218" s="1">
        <f t="shared" si="7"/>
        <v>216</v>
      </c>
      <c r="B218" s="34">
        <v>41456</v>
      </c>
      <c r="C218" s="37">
        <f t="shared" si="8"/>
        <v>2013</v>
      </c>
      <c r="D218" s="2" t="s">
        <v>43</v>
      </c>
      <c r="E218" s="57"/>
      <c r="F218" s="3" t="s">
        <v>180</v>
      </c>
      <c r="G218" s="3">
        <v>1756</v>
      </c>
      <c r="H218" s="2" t="s">
        <v>29</v>
      </c>
      <c r="I218" s="3">
        <v>400</v>
      </c>
      <c r="J218" s="2">
        <v>49</v>
      </c>
      <c r="K218" s="55">
        <v>414</v>
      </c>
      <c r="M218" s="74" t="s">
        <v>299</v>
      </c>
      <c r="N218" s="97"/>
      <c r="O218" s="94"/>
      <c r="P218" s="2" t="s">
        <v>300</v>
      </c>
    </row>
    <row r="219" spans="1:16">
      <c r="A219" s="1">
        <f t="shared" si="7"/>
        <v>217</v>
      </c>
      <c r="B219" s="34">
        <v>41486</v>
      </c>
      <c r="C219" s="37">
        <f t="shared" si="8"/>
        <v>2013</v>
      </c>
      <c r="D219" s="2" t="s">
        <v>43</v>
      </c>
      <c r="E219" s="57"/>
      <c r="F219" s="3" t="s">
        <v>28</v>
      </c>
      <c r="G219" s="3">
        <v>1405</v>
      </c>
      <c r="H219" s="2" t="s">
        <v>29</v>
      </c>
      <c r="I219" s="3">
        <v>412</v>
      </c>
      <c r="J219" s="2">
        <v>18</v>
      </c>
      <c r="K219" s="55"/>
      <c r="M219" s="74">
        <v>5</v>
      </c>
      <c r="N219" s="97"/>
      <c r="O219" s="94"/>
      <c r="P219" s="2" t="s">
        <v>301</v>
      </c>
    </row>
    <row r="220" spans="1:16">
      <c r="A220" s="1">
        <f t="shared" si="7"/>
        <v>218</v>
      </c>
      <c r="B220" s="34">
        <v>41492</v>
      </c>
      <c r="C220" s="37">
        <f t="shared" si="8"/>
        <v>2013</v>
      </c>
      <c r="D220" s="2" t="s">
        <v>43</v>
      </c>
      <c r="E220" s="57"/>
      <c r="F220" s="3" t="s">
        <v>302</v>
      </c>
      <c r="G220" s="3">
        <v>2455</v>
      </c>
      <c r="H220" s="2" t="s">
        <v>233</v>
      </c>
      <c r="I220" s="3">
        <v>1747</v>
      </c>
      <c r="J220" s="2">
        <v>78</v>
      </c>
      <c r="K220" s="55">
        <v>533</v>
      </c>
      <c r="M220" s="74">
        <v>13.89</v>
      </c>
      <c r="N220" s="97"/>
      <c r="O220" s="94"/>
      <c r="P220" s="2" t="s">
        <v>303</v>
      </c>
    </row>
    <row r="221" spans="1:16">
      <c r="A221" s="1">
        <f t="shared" si="7"/>
        <v>219</v>
      </c>
      <c r="B221" s="34">
        <v>41498</v>
      </c>
      <c r="C221" s="37">
        <f t="shared" si="8"/>
        <v>2013</v>
      </c>
      <c r="D221" s="2" t="s">
        <v>43</v>
      </c>
      <c r="E221" s="57"/>
      <c r="F221" s="3" t="s">
        <v>180</v>
      </c>
      <c r="G221" s="3">
        <v>1756</v>
      </c>
      <c r="H221" s="2" t="s">
        <v>29</v>
      </c>
      <c r="I221" s="3">
        <v>400</v>
      </c>
      <c r="J221" s="2">
        <v>36</v>
      </c>
      <c r="K221" s="55">
        <v>76</v>
      </c>
      <c r="M221" s="74">
        <v>9.64</v>
      </c>
      <c r="N221" s="97"/>
      <c r="O221" s="94"/>
      <c r="P221" s="2" t="s">
        <v>306</v>
      </c>
    </row>
    <row r="222" spans="1:16">
      <c r="A222" s="1">
        <f t="shared" si="7"/>
        <v>220</v>
      </c>
      <c r="B222" s="34">
        <v>41499</v>
      </c>
      <c r="C222" s="37">
        <f t="shared" si="8"/>
        <v>2013</v>
      </c>
      <c r="D222" s="2" t="s">
        <v>43</v>
      </c>
      <c r="E222" s="57"/>
      <c r="F222" s="3" t="s">
        <v>180</v>
      </c>
      <c r="G222" s="3">
        <v>1754</v>
      </c>
      <c r="H222" s="2" t="s">
        <v>29</v>
      </c>
      <c r="I222" s="3">
        <v>433</v>
      </c>
      <c r="J222" s="2">
        <v>98</v>
      </c>
      <c r="K222" s="55">
        <v>369</v>
      </c>
      <c r="M222" s="74">
        <v>20.62</v>
      </c>
      <c r="N222" s="97"/>
      <c r="O222" s="94"/>
      <c r="P222" s="2" t="s">
        <v>310</v>
      </c>
    </row>
    <row r="223" spans="1:16">
      <c r="A223" s="1">
        <f t="shared" si="7"/>
        <v>221</v>
      </c>
      <c r="B223" s="34">
        <v>41500</v>
      </c>
      <c r="C223" s="37">
        <f t="shared" si="8"/>
        <v>2013</v>
      </c>
      <c r="D223" s="2" t="s">
        <v>43</v>
      </c>
      <c r="E223" s="57"/>
      <c r="F223" s="3" t="s">
        <v>28</v>
      </c>
      <c r="G223" s="3">
        <v>1405</v>
      </c>
      <c r="H223" s="2" t="s">
        <v>29</v>
      </c>
      <c r="I223" s="3">
        <v>412</v>
      </c>
      <c r="J223" s="2">
        <v>26</v>
      </c>
      <c r="K223" s="55"/>
      <c r="M223" s="74"/>
      <c r="N223" s="97"/>
      <c r="O223" s="94"/>
      <c r="P223" s="2" t="s">
        <v>307</v>
      </c>
    </row>
    <row r="224" spans="1:16">
      <c r="A224" s="1">
        <f t="shared" si="7"/>
        <v>222</v>
      </c>
      <c r="B224" s="34">
        <v>41501</v>
      </c>
      <c r="C224" s="37">
        <f t="shared" si="8"/>
        <v>2013</v>
      </c>
      <c r="D224" s="2" t="s">
        <v>43</v>
      </c>
      <c r="E224" s="57"/>
      <c r="F224" s="3" t="s">
        <v>28</v>
      </c>
      <c r="G224" s="3">
        <v>1405</v>
      </c>
      <c r="H224" s="2" t="s">
        <v>29</v>
      </c>
      <c r="I224" s="3">
        <v>412</v>
      </c>
      <c r="J224" s="2">
        <v>22</v>
      </c>
      <c r="K224" s="55"/>
      <c r="M224" s="74"/>
      <c r="N224" s="97"/>
      <c r="O224" s="94"/>
      <c r="P224" s="2" t="s">
        <v>308</v>
      </c>
    </row>
    <row r="225" spans="1:16">
      <c r="A225" s="1">
        <f t="shared" si="7"/>
        <v>223</v>
      </c>
      <c r="B225" s="34">
        <v>41501</v>
      </c>
      <c r="C225" s="37">
        <f t="shared" si="8"/>
        <v>2013</v>
      </c>
      <c r="D225" s="2" t="s">
        <v>43</v>
      </c>
      <c r="E225" s="57"/>
      <c r="F225" s="3" t="s">
        <v>28</v>
      </c>
      <c r="G225" s="3">
        <v>1405</v>
      </c>
      <c r="H225" s="2" t="s">
        <v>29</v>
      </c>
      <c r="I225" s="3">
        <v>412</v>
      </c>
      <c r="J225" s="2">
        <v>28</v>
      </c>
      <c r="K225" s="55"/>
      <c r="M225" s="74"/>
      <c r="N225" s="97"/>
      <c r="O225" s="94"/>
      <c r="P225" s="2" t="s">
        <v>307</v>
      </c>
    </row>
    <row r="226" spans="1:16">
      <c r="A226" s="1">
        <f t="shared" si="7"/>
        <v>224</v>
      </c>
      <c r="B226" s="34">
        <v>41501</v>
      </c>
      <c r="C226" s="37">
        <f t="shared" si="8"/>
        <v>2013</v>
      </c>
      <c r="D226" s="2" t="s">
        <v>43</v>
      </c>
      <c r="E226" s="57"/>
      <c r="F226" s="3" t="s">
        <v>28</v>
      </c>
      <c r="G226" s="3">
        <v>1405</v>
      </c>
      <c r="H226" s="2" t="s">
        <v>29</v>
      </c>
      <c r="I226" s="3">
        <v>412</v>
      </c>
      <c r="J226" s="2">
        <v>48</v>
      </c>
      <c r="K226" s="55">
        <v>65</v>
      </c>
      <c r="M226" s="74">
        <v>7.76</v>
      </c>
      <c r="N226" s="97"/>
      <c r="O226" s="94"/>
      <c r="P226" s="2" t="s">
        <v>309</v>
      </c>
    </row>
    <row r="227" spans="1:16">
      <c r="A227" s="1">
        <f t="shared" si="7"/>
        <v>225</v>
      </c>
      <c r="B227" s="34">
        <v>41502</v>
      </c>
      <c r="C227" s="37">
        <f t="shared" si="8"/>
        <v>2013</v>
      </c>
      <c r="D227" s="2" t="s">
        <v>43</v>
      </c>
      <c r="E227" s="57"/>
      <c r="F227" s="3" t="s">
        <v>137</v>
      </c>
      <c r="G227" s="3">
        <v>1588</v>
      </c>
      <c r="H227" s="2" t="s">
        <v>150</v>
      </c>
      <c r="I227" s="3">
        <v>890</v>
      </c>
      <c r="J227" s="2">
        <v>14</v>
      </c>
      <c r="K227" s="55"/>
      <c r="M227" s="74">
        <v>3.71</v>
      </c>
      <c r="N227" s="97"/>
      <c r="O227" s="94"/>
      <c r="P227" s="2" t="s">
        <v>311</v>
      </c>
    </row>
    <row r="228" spans="1:16">
      <c r="A228" s="1">
        <f t="shared" si="7"/>
        <v>226</v>
      </c>
      <c r="B228" s="34">
        <v>41502</v>
      </c>
      <c r="C228" s="37">
        <f t="shared" si="8"/>
        <v>2013</v>
      </c>
      <c r="D228" s="2" t="s">
        <v>43</v>
      </c>
      <c r="E228" s="57"/>
      <c r="F228" s="3" t="s">
        <v>137</v>
      </c>
      <c r="G228" s="3">
        <v>1588</v>
      </c>
      <c r="H228" s="2" t="s">
        <v>150</v>
      </c>
      <c r="I228" s="3">
        <v>890</v>
      </c>
      <c r="J228" s="2">
        <v>19</v>
      </c>
      <c r="K228" s="55"/>
      <c r="M228" s="74">
        <v>3.88</v>
      </c>
      <c r="N228" s="97"/>
      <c r="O228" s="94"/>
      <c r="P228" s="2" t="s">
        <v>312</v>
      </c>
    </row>
    <row r="229" spans="1:16">
      <c r="A229" s="1">
        <f t="shared" si="7"/>
        <v>227</v>
      </c>
      <c r="B229" s="34">
        <v>41502</v>
      </c>
      <c r="C229" s="37">
        <f t="shared" si="8"/>
        <v>2013</v>
      </c>
      <c r="D229" s="2" t="s">
        <v>43</v>
      </c>
      <c r="E229" s="57"/>
      <c r="F229" s="3" t="s">
        <v>137</v>
      </c>
      <c r="G229" s="3">
        <v>1588</v>
      </c>
      <c r="H229" s="2" t="s">
        <v>150</v>
      </c>
      <c r="I229" s="3">
        <v>890</v>
      </c>
      <c r="J229" s="2">
        <v>60</v>
      </c>
      <c r="K229" s="55">
        <v>297</v>
      </c>
      <c r="M229" s="74">
        <v>5.76</v>
      </c>
      <c r="N229" s="97"/>
      <c r="O229" s="94"/>
      <c r="P229" s="2" t="s">
        <v>313</v>
      </c>
    </row>
    <row r="230" spans="1:16">
      <c r="A230" s="1">
        <f t="shared" si="7"/>
        <v>228</v>
      </c>
      <c r="B230" s="34">
        <v>41508</v>
      </c>
      <c r="C230" s="37">
        <f t="shared" si="8"/>
        <v>2013</v>
      </c>
      <c r="D230" s="2" t="s">
        <v>43</v>
      </c>
      <c r="E230" s="57"/>
      <c r="F230" s="3" t="s">
        <v>28</v>
      </c>
      <c r="G230" s="3">
        <v>1405</v>
      </c>
      <c r="H230" s="2" t="s">
        <v>29</v>
      </c>
      <c r="I230" s="3">
        <v>412</v>
      </c>
      <c r="J230" s="2">
        <v>10</v>
      </c>
      <c r="K230" s="55"/>
      <c r="M230" s="74"/>
      <c r="N230" s="97"/>
      <c r="O230" s="94"/>
      <c r="P230" s="2" t="s">
        <v>314</v>
      </c>
    </row>
    <row r="231" spans="1:16">
      <c r="A231" s="1">
        <f t="shared" si="7"/>
        <v>229</v>
      </c>
      <c r="B231" s="34">
        <v>41515</v>
      </c>
      <c r="C231" s="37">
        <f t="shared" si="8"/>
        <v>2013</v>
      </c>
      <c r="D231" s="2" t="s">
        <v>43</v>
      </c>
      <c r="E231" s="57"/>
      <c r="F231" s="3" t="s">
        <v>28</v>
      </c>
      <c r="G231" s="3">
        <v>1405</v>
      </c>
      <c r="H231" s="2" t="s">
        <v>29</v>
      </c>
      <c r="I231" s="3">
        <v>412</v>
      </c>
      <c r="J231" s="2">
        <v>20</v>
      </c>
      <c r="K231" s="55"/>
      <c r="M231" s="74"/>
      <c r="N231" s="97"/>
      <c r="O231" s="94"/>
      <c r="P231" s="2" t="s">
        <v>315</v>
      </c>
    </row>
    <row r="232" spans="1:16">
      <c r="A232" s="1">
        <f t="shared" si="7"/>
        <v>230</v>
      </c>
      <c r="B232" s="34">
        <v>41522</v>
      </c>
      <c r="C232" s="37">
        <f t="shared" si="8"/>
        <v>2013</v>
      </c>
      <c r="D232" s="2" t="s">
        <v>43</v>
      </c>
      <c r="E232" s="57"/>
      <c r="F232" s="3" t="s">
        <v>28</v>
      </c>
      <c r="G232" s="3">
        <v>1405</v>
      </c>
      <c r="H232" s="2" t="s">
        <v>29</v>
      </c>
      <c r="I232" s="3">
        <v>412</v>
      </c>
      <c r="J232" s="2">
        <v>15</v>
      </c>
      <c r="K232" s="55"/>
      <c r="M232" s="74"/>
      <c r="N232" s="97"/>
      <c r="O232" s="94"/>
      <c r="P232" s="2" t="s">
        <v>316</v>
      </c>
    </row>
    <row r="233" spans="1:16">
      <c r="A233" s="1">
        <f t="shared" si="7"/>
        <v>231</v>
      </c>
      <c r="B233" s="34">
        <v>41522</v>
      </c>
      <c r="C233" s="37">
        <f t="shared" si="8"/>
        <v>2013</v>
      </c>
      <c r="D233" s="2" t="s">
        <v>43</v>
      </c>
      <c r="E233" s="57"/>
      <c r="F233" s="3" t="s">
        <v>28</v>
      </c>
      <c r="G233" s="3">
        <v>1405</v>
      </c>
      <c r="H233" s="2" t="s">
        <v>29</v>
      </c>
      <c r="I233" s="3">
        <v>412</v>
      </c>
      <c r="J233" s="2">
        <v>12</v>
      </c>
      <c r="K233" s="55"/>
      <c r="M233" s="74"/>
      <c r="N233" s="97"/>
      <c r="O233" s="94"/>
      <c r="P233" s="2" t="s">
        <v>317</v>
      </c>
    </row>
    <row r="234" spans="1:16">
      <c r="A234" s="1">
        <f t="shared" si="7"/>
        <v>232</v>
      </c>
      <c r="B234" s="34">
        <v>41616</v>
      </c>
      <c r="C234" s="37">
        <f t="shared" si="8"/>
        <v>2013</v>
      </c>
      <c r="D234" s="2" t="s">
        <v>43</v>
      </c>
      <c r="E234" s="57"/>
      <c r="F234" s="3" t="s">
        <v>60</v>
      </c>
      <c r="G234" s="3">
        <v>2050</v>
      </c>
      <c r="H234" s="2" t="s">
        <v>152</v>
      </c>
      <c r="I234" s="3">
        <v>400</v>
      </c>
      <c r="J234" s="2">
        <v>34</v>
      </c>
      <c r="K234" s="55"/>
      <c r="M234" s="74"/>
      <c r="N234" s="97"/>
      <c r="O234" s="94"/>
      <c r="P234" s="2" t="s">
        <v>318</v>
      </c>
    </row>
    <row r="235" spans="1:16">
      <c r="A235" s="1">
        <f t="shared" si="7"/>
        <v>233</v>
      </c>
      <c r="B235" s="34">
        <v>41616</v>
      </c>
      <c r="C235" s="37">
        <f t="shared" si="8"/>
        <v>2013</v>
      </c>
      <c r="D235" s="2" t="s">
        <v>43</v>
      </c>
      <c r="E235" s="57"/>
      <c r="F235" s="3" t="s">
        <v>168</v>
      </c>
      <c r="G235" s="3">
        <v>2675</v>
      </c>
      <c r="H235" s="2" t="s">
        <v>160</v>
      </c>
      <c r="I235" s="3">
        <v>900</v>
      </c>
      <c r="J235" s="2">
        <v>24</v>
      </c>
      <c r="K235" s="55"/>
      <c r="M235" s="74"/>
      <c r="N235" s="97"/>
      <c r="O235" s="94"/>
      <c r="P235" s="2" t="s">
        <v>319</v>
      </c>
    </row>
    <row r="236" spans="1:16">
      <c r="A236" s="1">
        <f t="shared" si="7"/>
        <v>234</v>
      </c>
      <c r="B236" s="34">
        <v>41616</v>
      </c>
      <c r="C236" s="37">
        <f t="shared" si="8"/>
        <v>2013</v>
      </c>
      <c r="D236" s="2" t="s">
        <v>43</v>
      </c>
      <c r="E236" s="57"/>
      <c r="F236" s="3" t="s">
        <v>168</v>
      </c>
      <c r="G236" s="3">
        <v>2675</v>
      </c>
      <c r="H236" s="2" t="s">
        <v>160</v>
      </c>
      <c r="I236" s="3">
        <v>900</v>
      </c>
      <c r="J236" s="2">
        <v>32</v>
      </c>
      <c r="K236" s="55"/>
      <c r="M236" s="74"/>
      <c r="N236" s="97"/>
      <c r="O236" s="94"/>
      <c r="P236" s="2" t="s">
        <v>320</v>
      </c>
    </row>
    <row r="237" spans="1:16">
      <c r="A237" s="1">
        <f t="shared" si="7"/>
        <v>235</v>
      </c>
      <c r="B237" s="34">
        <v>41616</v>
      </c>
      <c r="C237" s="37">
        <f t="shared" si="8"/>
        <v>2013</v>
      </c>
      <c r="D237" s="2" t="s">
        <v>43</v>
      </c>
      <c r="E237" s="57"/>
      <c r="F237" s="3" t="s">
        <v>168</v>
      </c>
      <c r="G237" s="3">
        <v>2675</v>
      </c>
      <c r="H237" s="2" t="s">
        <v>160</v>
      </c>
      <c r="I237" s="3">
        <v>900</v>
      </c>
      <c r="J237" s="2">
        <v>43</v>
      </c>
      <c r="K237" s="55"/>
      <c r="M237" s="74">
        <v>7.09</v>
      </c>
      <c r="N237" s="97"/>
      <c r="O237" s="94"/>
      <c r="P237" s="2" t="s">
        <v>321</v>
      </c>
    </row>
    <row r="238" spans="1:16">
      <c r="A238" s="1">
        <f t="shared" si="7"/>
        <v>236</v>
      </c>
      <c r="B238" s="34">
        <v>41638</v>
      </c>
      <c r="C238" s="37">
        <f t="shared" si="8"/>
        <v>2013</v>
      </c>
      <c r="D238" s="2" t="s">
        <v>43</v>
      </c>
      <c r="E238" s="57"/>
      <c r="F238" s="3" t="s">
        <v>251</v>
      </c>
      <c r="G238" s="3">
        <v>2330</v>
      </c>
      <c r="H238" s="2" t="s">
        <v>257</v>
      </c>
      <c r="I238" s="3">
        <v>550</v>
      </c>
      <c r="J238" s="2">
        <v>20</v>
      </c>
      <c r="K238" s="55"/>
      <c r="M238" s="74"/>
      <c r="N238" s="97"/>
      <c r="O238" s="94"/>
      <c r="P238" s="2" t="s">
        <v>322</v>
      </c>
    </row>
    <row r="239" spans="1:16">
      <c r="A239" s="49">
        <f t="shared" si="7"/>
        <v>237</v>
      </c>
      <c r="B239" s="50">
        <v>41638</v>
      </c>
      <c r="C239" s="51">
        <f t="shared" si="8"/>
        <v>2013</v>
      </c>
      <c r="D239" s="52" t="s">
        <v>43</v>
      </c>
      <c r="E239" s="58"/>
      <c r="F239" s="53" t="s">
        <v>251</v>
      </c>
      <c r="G239" s="53">
        <v>2330</v>
      </c>
      <c r="H239" s="52" t="s">
        <v>257</v>
      </c>
      <c r="I239" s="53">
        <v>550</v>
      </c>
      <c r="J239" s="52">
        <v>28</v>
      </c>
      <c r="K239" s="56"/>
      <c r="L239" s="54"/>
      <c r="M239" s="74"/>
      <c r="N239" s="97"/>
      <c r="O239" s="94"/>
      <c r="P239" s="2" t="s">
        <v>323</v>
      </c>
    </row>
    <row r="240" spans="1:16">
      <c r="A240" s="1">
        <f>IF(COUNTA(B241)=1, (A239+1), "")</f>
        <v>238</v>
      </c>
      <c r="B240" s="34">
        <v>41693</v>
      </c>
      <c r="C240" s="37">
        <f t="shared" si="8"/>
        <v>2014</v>
      </c>
      <c r="D240" s="2" t="s">
        <v>43</v>
      </c>
      <c r="E240" s="57"/>
      <c r="F240" s="3" t="s">
        <v>60</v>
      </c>
      <c r="G240" s="3">
        <v>2048</v>
      </c>
      <c r="H240" s="2" t="s">
        <v>147</v>
      </c>
      <c r="J240" s="2">
        <v>15</v>
      </c>
      <c r="K240" s="55"/>
      <c r="M240" s="74"/>
      <c r="N240" s="97"/>
      <c r="O240" s="94"/>
      <c r="P240" s="2" t="s">
        <v>325</v>
      </c>
    </row>
    <row r="241" spans="1:16">
      <c r="A241" s="1">
        <f>IF(COUNTA(#REF!)=1, (A240+1), "")</f>
        <v>239</v>
      </c>
      <c r="B241" s="34">
        <v>41706</v>
      </c>
      <c r="C241" s="37">
        <f t="shared" si="8"/>
        <v>2014</v>
      </c>
      <c r="D241" s="2" t="s">
        <v>43</v>
      </c>
      <c r="E241" s="57"/>
      <c r="F241" s="3" t="s">
        <v>251</v>
      </c>
      <c r="G241" s="3">
        <v>2330</v>
      </c>
      <c r="H241" s="2" t="s">
        <v>257</v>
      </c>
      <c r="I241" s="3">
        <v>550</v>
      </c>
      <c r="J241" s="2">
        <v>32</v>
      </c>
      <c r="K241" s="55"/>
      <c r="M241" s="74"/>
      <c r="N241" s="97"/>
      <c r="O241" s="94"/>
      <c r="P241" s="2" t="s">
        <v>324</v>
      </c>
    </row>
    <row r="242" spans="1:16">
      <c r="A242" s="1">
        <f t="shared" si="7"/>
        <v>240</v>
      </c>
      <c r="B242" s="34">
        <v>41706</v>
      </c>
      <c r="C242" s="37">
        <f t="shared" si="8"/>
        <v>2014</v>
      </c>
      <c r="D242" s="2" t="s">
        <v>43</v>
      </c>
      <c r="E242" s="57"/>
      <c r="F242" s="3" t="s">
        <v>251</v>
      </c>
      <c r="G242" s="3">
        <v>2330</v>
      </c>
      <c r="H242" s="2" t="s">
        <v>257</v>
      </c>
      <c r="I242" s="3">
        <v>550</v>
      </c>
      <c r="J242" s="2">
        <v>82</v>
      </c>
      <c r="K242" s="55">
        <v>425</v>
      </c>
      <c r="L242" s="3"/>
      <c r="M242" s="74">
        <v>11.71</v>
      </c>
      <c r="N242" s="97"/>
      <c r="O242" s="94"/>
      <c r="P242" s="2" t="s">
        <v>326</v>
      </c>
    </row>
    <row r="243" spans="1:16">
      <c r="A243" s="1">
        <f t="shared" si="7"/>
        <v>241</v>
      </c>
      <c r="B243" s="34">
        <v>41727</v>
      </c>
      <c r="C243" s="37">
        <f t="shared" si="8"/>
        <v>2014</v>
      </c>
      <c r="D243" s="2" t="s">
        <v>43</v>
      </c>
      <c r="E243" s="57"/>
      <c r="F243" s="3" t="s">
        <v>28</v>
      </c>
      <c r="G243" s="3">
        <v>1405</v>
      </c>
      <c r="H243" s="2" t="s">
        <v>29</v>
      </c>
      <c r="I243" s="3">
        <v>412</v>
      </c>
      <c r="J243" s="2">
        <v>15</v>
      </c>
      <c r="K243" s="55"/>
      <c r="L243" s="3"/>
      <c r="M243" s="74"/>
      <c r="N243" s="97"/>
      <c r="O243" s="94"/>
      <c r="P243" s="2" t="s">
        <v>327</v>
      </c>
    </row>
    <row r="244" spans="1:16">
      <c r="A244" s="1">
        <f t="shared" si="7"/>
        <v>242</v>
      </c>
      <c r="B244" s="34">
        <v>41727</v>
      </c>
      <c r="C244" s="37">
        <f t="shared" si="8"/>
        <v>2014</v>
      </c>
      <c r="D244" s="2" t="s">
        <v>43</v>
      </c>
      <c r="E244" s="57"/>
      <c r="F244" s="3" t="s">
        <v>28</v>
      </c>
      <c r="G244" s="3">
        <v>1405</v>
      </c>
      <c r="H244" s="2" t="s">
        <v>29</v>
      </c>
      <c r="I244" s="3">
        <v>412</v>
      </c>
      <c r="J244" s="2">
        <v>15</v>
      </c>
      <c r="K244" s="55"/>
      <c r="L244" s="3"/>
      <c r="M244" s="74"/>
      <c r="N244" s="97"/>
      <c r="O244" s="94"/>
      <c r="P244" s="2" t="s">
        <v>328</v>
      </c>
    </row>
    <row r="245" spans="1:16">
      <c r="A245" s="1">
        <f t="shared" si="7"/>
        <v>243</v>
      </c>
      <c r="B245" s="34">
        <v>41727</v>
      </c>
      <c r="C245" s="37">
        <f t="shared" si="8"/>
        <v>2014</v>
      </c>
      <c r="D245" s="2" t="s">
        <v>43</v>
      </c>
      <c r="E245" s="57"/>
      <c r="F245" s="3" t="s">
        <v>28</v>
      </c>
      <c r="G245" s="3">
        <v>1405</v>
      </c>
      <c r="H245" s="2" t="s">
        <v>29</v>
      </c>
      <c r="I245" s="3">
        <v>412</v>
      </c>
      <c r="J245" s="2">
        <v>11</v>
      </c>
      <c r="K245" s="55"/>
      <c r="L245" s="3"/>
      <c r="M245" s="74"/>
      <c r="N245" s="97"/>
      <c r="O245" s="94"/>
      <c r="P245" s="2" t="s">
        <v>329</v>
      </c>
    </row>
    <row r="246" spans="1:16">
      <c r="A246" s="1">
        <f t="shared" si="7"/>
        <v>244</v>
      </c>
      <c r="B246" s="34">
        <v>41728</v>
      </c>
      <c r="C246" s="37">
        <f t="shared" si="8"/>
        <v>2014</v>
      </c>
      <c r="D246" s="2" t="s">
        <v>43</v>
      </c>
      <c r="E246" s="57"/>
      <c r="F246" s="3" t="s">
        <v>28</v>
      </c>
      <c r="G246" s="3">
        <v>1405</v>
      </c>
      <c r="H246" s="2" t="s">
        <v>29</v>
      </c>
      <c r="I246" s="3">
        <v>412</v>
      </c>
      <c r="J246" s="2">
        <v>14</v>
      </c>
      <c r="K246" s="55"/>
      <c r="M246" s="74">
        <v>4.84</v>
      </c>
      <c r="N246" s="97"/>
      <c r="O246" s="94"/>
    </row>
    <row r="247" spans="1:16">
      <c r="A247" s="1">
        <f t="shared" si="7"/>
        <v>245</v>
      </c>
      <c r="B247" s="34">
        <v>41728</v>
      </c>
      <c r="C247" s="37">
        <f t="shared" si="8"/>
        <v>2014</v>
      </c>
      <c r="D247" s="2" t="s">
        <v>43</v>
      </c>
      <c r="E247" s="57"/>
      <c r="F247" s="3" t="s">
        <v>28</v>
      </c>
      <c r="G247" s="3">
        <v>1405</v>
      </c>
      <c r="H247" s="2" t="s">
        <v>28</v>
      </c>
      <c r="I247" s="3">
        <v>1405</v>
      </c>
      <c r="J247" s="2">
        <v>63</v>
      </c>
      <c r="K247" s="55">
        <v>458</v>
      </c>
      <c r="M247" s="74">
        <v>7.33</v>
      </c>
      <c r="N247" s="97"/>
      <c r="O247" s="94"/>
      <c r="P247" s="2" t="s">
        <v>331</v>
      </c>
    </row>
    <row r="248" spans="1:16">
      <c r="A248" s="1">
        <f t="shared" si="7"/>
        <v>246</v>
      </c>
      <c r="B248" s="34">
        <v>41728</v>
      </c>
      <c r="C248" s="37">
        <f t="shared" si="8"/>
        <v>2014</v>
      </c>
      <c r="D248" s="2" t="s">
        <v>43</v>
      </c>
      <c r="E248" s="57"/>
      <c r="F248" s="3" t="s">
        <v>28</v>
      </c>
      <c r="G248" s="3">
        <v>1405</v>
      </c>
      <c r="H248" s="2" t="s">
        <v>29</v>
      </c>
      <c r="I248" s="3">
        <v>412</v>
      </c>
      <c r="J248" s="2">
        <v>49</v>
      </c>
      <c r="K248" s="55">
        <v>416</v>
      </c>
      <c r="M248" s="74">
        <v>9.9499999999999993</v>
      </c>
      <c r="N248" s="97"/>
      <c r="O248" s="94"/>
      <c r="P248" s="2" t="s">
        <v>332</v>
      </c>
    </row>
    <row r="249" spans="1:16">
      <c r="A249" s="1">
        <f t="shared" si="7"/>
        <v>247</v>
      </c>
      <c r="B249" s="34">
        <v>41735</v>
      </c>
      <c r="C249" s="37">
        <f t="shared" si="8"/>
        <v>2014</v>
      </c>
      <c r="D249" s="2" t="s">
        <v>43</v>
      </c>
      <c r="E249" s="57"/>
      <c r="F249" s="3" t="s">
        <v>178</v>
      </c>
      <c r="G249" s="3">
        <v>1135</v>
      </c>
      <c r="H249" s="2" t="s">
        <v>333</v>
      </c>
      <c r="I249" s="3">
        <v>580</v>
      </c>
      <c r="J249" s="2">
        <v>93</v>
      </c>
      <c r="K249" s="55"/>
      <c r="M249" s="74">
        <v>25.4</v>
      </c>
      <c r="N249" s="97"/>
      <c r="O249" s="94"/>
      <c r="P249" s="2" t="s">
        <v>334</v>
      </c>
    </row>
    <row r="250" spans="1:16">
      <c r="A250" s="1">
        <f t="shared" ref="A250:A314" si="9">IF(COUNTA(B250)=1, (A249+1), "")</f>
        <v>248</v>
      </c>
      <c r="B250" s="34">
        <v>41741</v>
      </c>
      <c r="C250" s="37">
        <f t="shared" si="8"/>
        <v>2014</v>
      </c>
      <c r="D250" s="2" t="s">
        <v>43</v>
      </c>
      <c r="E250" s="57"/>
      <c r="F250" s="3" t="s">
        <v>178</v>
      </c>
      <c r="G250" s="3">
        <v>1135</v>
      </c>
      <c r="H250" s="2" t="s">
        <v>198</v>
      </c>
      <c r="I250" s="3">
        <v>584</v>
      </c>
      <c r="J250" s="2">
        <v>24</v>
      </c>
      <c r="K250" s="55">
        <v>584</v>
      </c>
      <c r="M250" s="74">
        <v>7.63</v>
      </c>
      <c r="N250" s="97"/>
      <c r="O250" s="94"/>
      <c r="P250" s="2" t="s">
        <v>335</v>
      </c>
    </row>
    <row r="251" spans="1:16">
      <c r="A251" s="1">
        <f t="shared" si="9"/>
        <v>249</v>
      </c>
      <c r="B251" s="34">
        <v>41742</v>
      </c>
      <c r="C251" s="37">
        <f t="shared" si="8"/>
        <v>2014</v>
      </c>
      <c r="D251" s="2" t="s">
        <v>43</v>
      </c>
      <c r="E251" s="57"/>
      <c r="F251" s="3" t="s">
        <v>28</v>
      </c>
      <c r="G251" s="3">
        <v>1405</v>
      </c>
      <c r="H251" s="2" t="s">
        <v>29</v>
      </c>
      <c r="I251" s="3">
        <v>412</v>
      </c>
      <c r="J251" s="2">
        <v>25</v>
      </c>
      <c r="K251" s="55">
        <v>326</v>
      </c>
      <c r="M251" s="74">
        <v>7.22</v>
      </c>
      <c r="N251" s="97"/>
      <c r="O251" s="94"/>
      <c r="P251" s="2" t="s">
        <v>337</v>
      </c>
    </row>
    <row r="252" spans="1:16">
      <c r="A252" s="1">
        <f t="shared" si="9"/>
        <v>250</v>
      </c>
      <c r="B252" s="34">
        <v>41743</v>
      </c>
      <c r="C252" s="37">
        <f t="shared" si="8"/>
        <v>2014</v>
      </c>
      <c r="D252" s="2" t="s">
        <v>43</v>
      </c>
      <c r="E252" s="57"/>
      <c r="F252" s="3" t="s">
        <v>28</v>
      </c>
      <c r="G252" s="3">
        <v>1405</v>
      </c>
      <c r="H252" s="2" t="s">
        <v>289</v>
      </c>
      <c r="I252" s="3">
        <v>635</v>
      </c>
      <c r="J252" s="2">
        <v>74</v>
      </c>
      <c r="K252" s="55"/>
      <c r="M252" s="74">
        <v>15.89</v>
      </c>
      <c r="N252" s="97"/>
      <c r="O252" s="94"/>
      <c r="P252" s="2" t="s">
        <v>336</v>
      </c>
    </row>
    <row r="253" spans="1:16">
      <c r="A253" s="1">
        <f t="shared" si="9"/>
        <v>251</v>
      </c>
      <c r="B253" s="34">
        <v>41749</v>
      </c>
      <c r="C253" s="37">
        <f t="shared" si="8"/>
        <v>2014</v>
      </c>
      <c r="D253" s="2" t="s">
        <v>43</v>
      </c>
      <c r="E253" s="57"/>
      <c r="F253" s="3" t="s">
        <v>251</v>
      </c>
      <c r="G253" s="3">
        <v>2322</v>
      </c>
      <c r="H253" s="2" t="s">
        <v>338</v>
      </c>
      <c r="I253" s="3">
        <v>1279</v>
      </c>
      <c r="J253" s="2">
        <v>49</v>
      </c>
      <c r="K253" s="55">
        <v>232</v>
      </c>
      <c r="M253" s="74">
        <v>11.59</v>
      </c>
      <c r="N253" s="97"/>
      <c r="O253" s="94"/>
      <c r="P253" s="2" t="s">
        <v>339</v>
      </c>
    </row>
    <row r="254" spans="1:16">
      <c r="A254" s="1">
        <f t="shared" si="9"/>
        <v>252</v>
      </c>
      <c r="B254" s="34">
        <v>41755</v>
      </c>
      <c r="C254" s="37">
        <f>YEAR(B253)</f>
        <v>2014</v>
      </c>
      <c r="D254" s="2" t="s">
        <v>43</v>
      </c>
      <c r="E254" s="57"/>
      <c r="F254" s="3" t="s">
        <v>28</v>
      </c>
      <c r="G254" s="3">
        <v>1405</v>
      </c>
      <c r="H254" s="2" t="s">
        <v>29</v>
      </c>
      <c r="I254" s="3">
        <v>412</v>
      </c>
      <c r="J254" s="2">
        <v>18</v>
      </c>
      <c r="K254" s="55"/>
      <c r="M254" s="74">
        <v>5.93</v>
      </c>
      <c r="N254" s="97"/>
      <c r="O254" s="94"/>
      <c r="P254" s="2" t="s">
        <v>344</v>
      </c>
    </row>
    <row r="255" spans="1:16">
      <c r="A255" s="1">
        <f t="shared" si="9"/>
        <v>253</v>
      </c>
      <c r="B255" s="34">
        <v>41755</v>
      </c>
      <c r="C255" s="37">
        <f t="shared" si="8"/>
        <v>2014</v>
      </c>
      <c r="D255" s="2" t="s">
        <v>43</v>
      </c>
      <c r="E255" s="57"/>
      <c r="F255" s="3" t="s">
        <v>28</v>
      </c>
      <c r="G255" s="3">
        <v>1405</v>
      </c>
      <c r="H255" s="2" t="s">
        <v>29</v>
      </c>
      <c r="I255" s="3">
        <v>412</v>
      </c>
      <c r="J255" s="2">
        <v>25</v>
      </c>
      <c r="K255" s="55">
        <v>85</v>
      </c>
      <c r="M255" s="74">
        <v>6.86</v>
      </c>
      <c r="N255" s="97"/>
      <c r="O255" s="94"/>
      <c r="P255" s="2" t="s">
        <v>345</v>
      </c>
    </row>
    <row r="256" spans="1:16">
      <c r="A256" s="1">
        <f t="shared" si="9"/>
        <v>254</v>
      </c>
      <c r="B256" s="34">
        <v>41769</v>
      </c>
      <c r="C256" s="37">
        <f t="shared" si="8"/>
        <v>2014</v>
      </c>
      <c r="D256" s="2" t="s">
        <v>346</v>
      </c>
      <c r="E256" s="57"/>
      <c r="F256" s="3" t="s">
        <v>28</v>
      </c>
      <c r="G256" s="3">
        <v>1405</v>
      </c>
      <c r="H256" s="2" t="s">
        <v>29</v>
      </c>
      <c r="I256" s="3">
        <v>412</v>
      </c>
      <c r="J256" s="2">
        <v>24</v>
      </c>
      <c r="K256" s="55">
        <v>44</v>
      </c>
      <c r="M256" s="74">
        <v>5.55</v>
      </c>
      <c r="N256" s="97"/>
      <c r="O256" s="94"/>
      <c r="P256" s="2" t="s">
        <v>347</v>
      </c>
    </row>
    <row r="257" spans="1:16">
      <c r="A257" s="1">
        <f t="shared" si="9"/>
        <v>255</v>
      </c>
      <c r="B257" s="34">
        <v>41776</v>
      </c>
      <c r="C257" s="37">
        <f t="shared" si="8"/>
        <v>2014</v>
      </c>
      <c r="D257" s="2" t="s">
        <v>43</v>
      </c>
      <c r="E257" s="57"/>
      <c r="F257" s="3" t="s">
        <v>256</v>
      </c>
      <c r="G257" s="3">
        <v>1293</v>
      </c>
      <c r="H257" s="2" t="s">
        <v>257</v>
      </c>
      <c r="I257" s="3">
        <v>523</v>
      </c>
      <c r="J257" s="2">
        <v>13</v>
      </c>
      <c r="K257" s="55"/>
      <c r="L257" s="2"/>
      <c r="M257" s="74">
        <v>5.0999999999999996</v>
      </c>
      <c r="N257" s="97"/>
      <c r="O257" s="94"/>
      <c r="P257" s="2" t="s">
        <v>348</v>
      </c>
    </row>
    <row r="258" spans="1:16">
      <c r="A258" s="1">
        <f t="shared" si="9"/>
        <v>256</v>
      </c>
      <c r="B258" s="34">
        <v>41777</v>
      </c>
      <c r="C258" s="37">
        <f t="shared" si="8"/>
        <v>2014</v>
      </c>
      <c r="D258" s="2" t="s">
        <v>43</v>
      </c>
      <c r="E258" s="57"/>
      <c r="F258" s="3" t="s">
        <v>28</v>
      </c>
      <c r="G258" s="3">
        <v>1394</v>
      </c>
      <c r="H258" s="2" t="s">
        <v>29</v>
      </c>
      <c r="I258" s="3">
        <v>378</v>
      </c>
      <c r="J258" s="2">
        <v>13</v>
      </c>
      <c r="K258" s="55"/>
      <c r="L258" s="1"/>
      <c r="M258" s="74">
        <v>4.79</v>
      </c>
      <c r="N258" s="97"/>
      <c r="O258" s="94"/>
      <c r="P258" s="2" t="s">
        <v>350</v>
      </c>
    </row>
    <row r="259" spans="1:16">
      <c r="A259" s="1">
        <f t="shared" si="9"/>
        <v>257</v>
      </c>
      <c r="B259" s="34">
        <v>41777</v>
      </c>
      <c r="C259" s="37">
        <f t="shared" si="8"/>
        <v>2014</v>
      </c>
      <c r="D259" s="2" t="s">
        <v>43</v>
      </c>
      <c r="E259" s="57"/>
      <c r="F259" s="3" t="s">
        <v>180</v>
      </c>
      <c r="G259" s="3">
        <v>1751</v>
      </c>
      <c r="H259" s="2" t="s">
        <v>349</v>
      </c>
      <c r="I259" s="3">
        <v>825</v>
      </c>
      <c r="J259" s="2">
        <v>103</v>
      </c>
      <c r="K259" s="55">
        <v>469</v>
      </c>
      <c r="L259" s="1"/>
      <c r="M259" s="74">
        <v>20.76</v>
      </c>
      <c r="N259" s="97"/>
      <c r="O259" s="94"/>
      <c r="P259" s="2" t="s">
        <v>351</v>
      </c>
    </row>
    <row r="260" spans="1:16">
      <c r="A260" s="1">
        <f t="shared" si="9"/>
        <v>258</v>
      </c>
      <c r="B260" s="34">
        <v>41783</v>
      </c>
      <c r="C260" s="37">
        <f t="shared" si="8"/>
        <v>2014</v>
      </c>
      <c r="D260" s="2" t="s">
        <v>43</v>
      </c>
      <c r="E260" s="57"/>
      <c r="F260" s="3" t="s">
        <v>180</v>
      </c>
      <c r="G260" s="3">
        <v>1753</v>
      </c>
      <c r="H260" s="2" t="s">
        <v>354</v>
      </c>
      <c r="I260" s="3">
        <v>791</v>
      </c>
      <c r="J260" s="2">
        <v>63</v>
      </c>
      <c r="K260" s="55">
        <v>326</v>
      </c>
      <c r="L260" s="1"/>
      <c r="M260" s="74">
        <v>14.85</v>
      </c>
      <c r="N260" s="97"/>
      <c r="O260" s="94"/>
      <c r="P260" s="2" t="s">
        <v>353</v>
      </c>
    </row>
    <row r="261" spans="1:16">
      <c r="A261" s="1">
        <f t="shared" si="9"/>
        <v>259</v>
      </c>
      <c r="B261" s="34">
        <v>41788</v>
      </c>
      <c r="C261" s="37">
        <f t="shared" si="8"/>
        <v>2014</v>
      </c>
      <c r="D261" s="2" t="s">
        <v>43</v>
      </c>
      <c r="E261" s="57"/>
      <c r="F261" s="3" t="s">
        <v>256</v>
      </c>
      <c r="G261" s="3">
        <v>1294</v>
      </c>
      <c r="H261" s="2" t="s">
        <v>257</v>
      </c>
      <c r="I261" s="3">
        <v>525</v>
      </c>
      <c r="J261" s="2">
        <v>9</v>
      </c>
      <c r="K261" s="55"/>
      <c r="L261" s="14"/>
      <c r="M261" s="74">
        <v>4.5599999999999996</v>
      </c>
      <c r="N261" s="97"/>
      <c r="O261" s="94"/>
      <c r="P261" s="2" t="s">
        <v>355</v>
      </c>
    </row>
    <row r="262" spans="1:16">
      <c r="A262" s="1">
        <f t="shared" si="9"/>
        <v>260</v>
      </c>
      <c r="B262" s="34">
        <v>41788</v>
      </c>
      <c r="C262" s="37">
        <f t="shared" si="8"/>
        <v>2014</v>
      </c>
      <c r="D262" s="2" t="s">
        <v>43</v>
      </c>
      <c r="E262" s="57"/>
      <c r="F262" s="3" t="s">
        <v>256</v>
      </c>
      <c r="G262" s="3">
        <v>1296</v>
      </c>
      <c r="H262" s="2" t="s">
        <v>257</v>
      </c>
      <c r="I262" s="3">
        <v>532</v>
      </c>
      <c r="J262" s="2">
        <v>17</v>
      </c>
      <c r="K262" s="55"/>
      <c r="L262" s="14"/>
      <c r="M262" s="74">
        <v>4.74</v>
      </c>
      <c r="N262" s="97"/>
      <c r="O262" s="94"/>
      <c r="P262" s="2" t="s">
        <v>356</v>
      </c>
    </row>
    <row r="263" spans="1:16">
      <c r="A263" s="1">
        <f t="shared" si="9"/>
        <v>261</v>
      </c>
      <c r="B263" s="34">
        <v>41789</v>
      </c>
      <c r="C263" s="37">
        <f t="shared" ref="C263:C264" si="10">YEAR(B263)</f>
        <v>2014</v>
      </c>
      <c r="D263" s="2" t="s">
        <v>43</v>
      </c>
      <c r="E263" s="57">
        <v>650</v>
      </c>
      <c r="F263" s="3" t="s">
        <v>359</v>
      </c>
      <c r="G263" s="3">
        <v>1929</v>
      </c>
      <c r="H263" s="2" t="s">
        <v>257</v>
      </c>
      <c r="I263" s="3">
        <v>527</v>
      </c>
      <c r="J263" s="2">
        <v>16</v>
      </c>
      <c r="K263" s="55"/>
      <c r="L263" s="14"/>
      <c r="M263" s="74">
        <v>6.75</v>
      </c>
      <c r="N263" s="97"/>
      <c r="O263" s="94"/>
      <c r="P263" s="2" t="s">
        <v>358</v>
      </c>
    </row>
    <row r="264" spans="1:16">
      <c r="A264" s="1">
        <f t="shared" si="9"/>
        <v>262</v>
      </c>
      <c r="B264" s="34">
        <v>41789</v>
      </c>
      <c r="C264" s="37">
        <f t="shared" si="10"/>
        <v>2014</v>
      </c>
      <c r="D264" s="2" t="s">
        <v>43</v>
      </c>
      <c r="E264" s="57"/>
      <c r="F264" s="3" t="s">
        <v>256</v>
      </c>
      <c r="G264" s="3">
        <v>1293</v>
      </c>
      <c r="H264" s="2" t="s">
        <v>257</v>
      </c>
      <c r="I264" s="3">
        <v>535</v>
      </c>
      <c r="J264" s="2">
        <v>28</v>
      </c>
      <c r="K264" s="55"/>
      <c r="L264" s="14"/>
      <c r="M264" s="74">
        <v>5.72</v>
      </c>
      <c r="N264" s="97"/>
      <c r="O264" s="94"/>
      <c r="P264" s="2" t="s">
        <v>357</v>
      </c>
    </row>
    <row r="265" spans="1:16">
      <c r="A265" s="1">
        <f t="shared" si="9"/>
        <v>263</v>
      </c>
      <c r="B265" s="34">
        <v>41791</v>
      </c>
      <c r="C265" s="37">
        <f t="shared" ref="C265:C324" si="11">YEAR(B265)</f>
        <v>2014</v>
      </c>
      <c r="D265" s="2" t="s">
        <v>43</v>
      </c>
      <c r="E265" s="57"/>
      <c r="F265" s="3" t="s">
        <v>251</v>
      </c>
      <c r="G265" s="3">
        <v>2329</v>
      </c>
      <c r="H265" s="2" t="s">
        <v>360</v>
      </c>
      <c r="I265" s="3">
        <v>554</v>
      </c>
      <c r="J265" s="2">
        <v>25</v>
      </c>
      <c r="K265" s="55"/>
      <c r="L265" s="1"/>
      <c r="M265" s="74">
        <v>8.86</v>
      </c>
      <c r="N265" s="97"/>
      <c r="O265" s="94"/>
      <c r="P265" s="2" t="s">
        <v>401</v>
      </c>
    </row>
    <row r="266" spans="1:16">
      <c r="A266" s="1">
        <f t="shared" si="9"/>
        <v>264</v>
      </c>
      <c r="B266" s="34">
        <v>41795</v>
      </c>
      <c r="C266" s="37">
        <f t="shared" si="11"/>
        <v>2014</v>
      </c>
      <c r="D266" s="2" t="s">
        <v>346</v>
      </c>
      <c r="E266" s="57"/>
      <c r="F266" s="2" t="s">
        <v>28</v>
      </c>
      <c r="G266" s="3">
        <v>1405</v>
      </c>
      <c r="H266" s="2" t="s">
        <v>29</v>
      </c>
      <c r="I266" s="3">
        <v>412</v>
      </c>
      <c r="J266" s="2">
        <v>11</v>
      </c>
      <c r="K266" s="55"/>
      <c r="L266" s="1"/>
      <c r="M266" s="74">
        <v>5.45</v>
      </c>
      <c r="N266" s="97"/>
      <c r="O266" s="94"/>
      <c r="P266" s="2" t="s">
        <v>361</v>
      </c>
    </row>
    <row r="267" spans="1:16">
      <c r="A267" s="1">
        <f t="shared" si="9"/>
        <v>265</v>
      </c>
      <c r="B267" s="34">
        <v>41797</v>
      </c>
      <c r="C267" s="37">
        <f t="shared" si="11"/>
        <v>2014</v>
      </c>
      <c r="D267" s="2" t="s">
        <v>346</v>
      </c>
      <c r="E267" s="57"/>
      <c r="F267" s="2" t="s">
        <v>28</v>
      </c>
      <c r="G267" s="3">
        <v>1405</v>
      </c>
      <c r="H267" s="2" t="s">
        <v>29</v>
      </c>
      <c r="I267" s="3">
        <v>412</v>
      </c>
      <c r="J267" s="2">
        <v>12</v>
      </c>
      <c r="K267" s="55"/>
      <c r="L267" s="1"/>
      <c r="M267" s="74">
        <v>5.54</v>
      </c>
      <c r="N267" s="97"/>
      <c r="O267" s="94"/>
      <c r="P267" s="2" t="s">
        <v>365</v>
      </c>
    </row>
    <row r="268" spans="1:16">
      <c r="A268" s="1">
        <f t="shared" si="9"/>
        <v>266</v>
      </c>
      <c r="B268" s="34">
        <v>41797</v>
      </c>
      <c r="C268" s="37">
        <f t="shared" si="11"/>
        <v>2014</v>
      </c>
      <c r="D268" s="2" t="s">
        <v>346</v>
      </c>
      <c r="E268" s="57"/>
      <c r="F268" s="2" t="s">
        <v>28</v>
      </c>
      <c r="G268" s="3">
        <v>1405</v>
      </c>
      <c r="H268" s="2" t="s">
        <v>29</v>
      </c>
      <c r="I268" s="3">
        <v>412</v>
      </c>
      <c r="J268" s="2">
        <v>11</v>
      </c>
      <c r="K268" s="55"/>
      <c r="L268" s="1"/>
      <c r="M268" s="74">
        <v>4.8099999999999996</v>
      </c>
      <c r="N268" s="97"/>
      <c r="O268" s="94"/>
      <c r="P268" s="2" t="s">
        <v>366</v>
      </c>
    </row>
    <row r="269" spans="1:16">
      <c r="A269" s="1">
        <f t="shared" si="9"/>
        <v>267</v>
      </c>
      <c r="B269" s="34">
        <v>41798</v>
      </c>
      <c r="C269" s="37">
        <f t="shared" si="11"/>
        <v>2014</v>
      </c>
      <c r="D269" s="2" t="s">
        <v>346</v>
      </c>
      <c r="E269" s="57"/>
      <c r="F269" s="3" t="s">
        <v>370</v>
      </c>
      <c r="G269" s="3">
        <v>1135</v>
      </c>
      <c r="H269" s="2" t="s">
        <v>373</v>
      </c>
      <c r="I269" s="3">
        <v>493</v>
      </c>
      <c r="J269" s="2">
        <v>75</v>
      </c>
      <c r="K269" s="55">
        <v>104</v>
      </c>
      <c r="L269" s="1"/>
      <c r="M269" s="74">
        <v>23.55</v>
      </c>
      <c r="N269" s="97"/>
      <c r="O269" s="94"/>
      <c r="P269" s="2" t="s">
        <v>367</v>
      </c>
    </row>
    <row r="270" spans="1:16">
      <c r="A270" s="1">
        <f t="shared" si="9"/>
        <v>268</v>
      </c>
      <c r="B270" s="34">
        <v>41798</v>
      </c>
      <c r="C270" s="37">
        <f t="shared" si="11"/>
        <v>2014</v>
      </c>
      <c r="D270" s="2" t="s">
        <v>346</v>
      </c>
      <c r="E270" s="57"/>
      <c r="F270" s="3" t="s">
        <v>370</v>
      </c>
      <c r="G270" s="3">
        <v>1160</v>
      </c>
      <c r="H270" s="2" t="s">
        <v>372</v>
      </c>
      <c r="I270" s="3">
        <v>425</v>
      </c>
      <c r="J270" s="2">
        <v>51</v>
      </c>
      <c r="K270" s="55">
        <v>61</v>
      </c>
      <c r="L270" s="1"/>
      <c r="M270" s="74">
        <v>5.84</v>
      </c>
      <c r="N270" s="97"/>
      <c r="O270" s="94"/>
      <c r="P270" s="2" t="s">
        <v>368</v>
      </c>
    </row>
    <row r="271" spans="1:16">
      <c r="A271" s="1">
        <f t="shared" si="9"/>
        <v>269</v>
      </c>
      <c r="B271" s="34">
        <v>41799</v>
      </c>
      <c r="C271" s="37">
        <f t="shared" si="11"/>
        <v>2014</v>
      </c>
      <c r="D271" s="2" t="s">
        <v>346</v>
      </c>
      <c r="E271" s="57"/>
      <c r="F271" s="3" t="s">
        <v>180</v>
      </c>
      <c r="G271" s="3">
        <v>1744</v>
      </c>
      <c r="H271" s="2" t="s">
        <v>371</v>
      </c>
      <c r="I271" s="3">
        <v>797</v>
      </c>
      <c r="J271" s="2">
        <v>112</v>
      </c>
      <c r="K271" s="55">
        <v>573</v>
      </c>
      <c r="L271" s="1"/>
      <c r="M271" s="74">
        <v>30.91</v>
      </c>
      <c r="N271" s="97"/>
      <c r="O271" s="94"/>
      <c r="P271" s="2" t="s">
        <v>369</v>
      </c>
    </row>
    <row r="272" spans="1:16">
      <c r="A272" s="1">
        <f t="shared" si="9"/>
        <v>270</v>
      </c>
      <c r="B272" s="34">
        <v>41810</v>
      </c>
      <c r="C272" s="37">
        <f t="shared" si="11"/>
        <v>2014</v>
      </c>
      <c r="D272" s="2" t="s">
        <v>346</v>
      </c>
      <c r="E272" s="57"/>
      <c r="F272" s="3" t="s">
        <v>28</v>
      </c>
      <c r="G272" s="3">
        <v>1408</v>
      </c>
      <c r="H272" s="2" t="s">
        <v>29</v>
      </c>
      <c r="I272" s="3">
        <v>415</v>
      </c>
      <c r="J272" s="2">
        <v>93</v>
      </c>
      <c r="K272" s="55">
        <v>1039</v>
      </c>
      <c r="L272" s="1"/>
      <c r="M272" s="74">
        <v>18</v>
      </c>
      <c r="N272" s="97"/>
      <c r="O272" s="94"/>
      <c r="P272" s="2" t="s">
        <v>382</v>
      </c>
    </row>
    <row r="273" spans="1:16">
      <c r="A273" s="1">
        <f t="shared" si="9"/>
        <v>271</v>
      </c>
      <c r="B273" s="34">
        <v>41812</v>
      </c>
      <c r="C273" s="37">
        <f t="shared" si="11"/>
        <v>2014</v>
      </c>
      <c r="D273" s="2" t="s">
        <v>346</v>
      </c>
      <c r="E273" s="57"/>
      <c r="F273" s="3" t="s">
        <v>180</v>
      </c>
      <c r="G273" s="3">
        <v>1752</v>
      </c>
      <c r="H273" s="2" t="s">
        <v>181</v>
      </c>
      <c r="I273" s="3">
        <v>918</v>
      </c>
      <c r="J273" s="2">
        <v>132</v>
      </c>
      <c r="K273" s="55">
        <v>811</v>
      </c>
      <c r="L273" s="1"/>
      <c r="M273" s="74">
        <v>32.340000000000003</v>
      </c>
      <c r="N273" s="97"/>
      <c r="O273" s="94"/>
      <c r="P273" s="2" t="s">
        <v>383</v>
      </c>
    </row>
    <row r="274" spans="1:16">
      <c r="A274" s="1">
        <f>IF(COUNTA(B275)=1, (A273+1), "")</f>
        <v>272</v>
      </c>
      <c r="B274" s="34">
        <v>41832</v>
      </c>
      <c r="C274" s="37">
        <f t="shared" si="11"/>
        <v>2014</v>
      </c>
      <c r="D274" s="2" t="s">
        <v>43</v>
      </c>
      <c r="E274" s="57">
        <v>780</v>
      </c>
      <c r="F274" s="3" t="s">
        <v>186</v>
      </c>
      <c r="G274" s="3">
        <v>900</v>
      </c>
      <c r="H274" s="2" t="s">
        <v>402</v>
      </c>
      <c r="I274" s="3">
        <v>372</v>
      </c>
      <c r="J274" s="2">
        <v>8</v>
      </c>
      <c r="K274" s="55"/>
      <c r="M274" s="6" t="s">
        <v>243</v>
      </c>
      <c r="O274" s="6"/>
      <c r="P274" s="2" t="s">
        <v>403</v>
      </c>
    </row>
    <row r="275" spans="1:16">
      <c r="A275" s="1">
        <f>IF(COUNTA(#REF!)=1, (A274+1), "")</f>
        <v>273</v>
      </c>
      <c r="B275" s="34">
        <v>41835</v>
      </c>
      <c r="C275" s="37">
        <f>YEAR(B275)</f>
        <v>2014</v>
      </c>
      <c r="D275" s="2" t="s">
        <v>397</v>
      </c>
      <c r="E275" s="57"/>
      <c r="F275" s="3" t="s">
        <v>398</v>
      </c>
      <c r="G275" s="3">
        <v>1180</v>
      </c>
      <c r="H275" s="2" t="s">
        <v>399</v>
      </c>
      <c r="I275" s="3">
        <v>460</v>
      </c>
      <c r="J275" s="2">
        <v>10</v>
      </c>
      <c r="K275" s="55"/>
      <c r="L275" s="1"/>
      <c r="M275" s="6" t="s">
        <v>243</v>
      </c>
      <c r="O275" s="6"/>
      <c r="P275" s="2" t="s">
        <v>400</v>
      </c>
    </row>
    <row r="276" spans="1:16">
      <c r="A276" s="1">
        <f t="shared" si="9"/>
        <v>274</v>
      </c>
      <c r="B276" s="34">
        <v>41845</v>
      </c>
      <c r="C276" s="37">
        <f t="shared" si="11"/>
        <v>2014</v>
      </c>
      <c r="D276" s="2" t="s">
        <v>405</v>
      </c>
      <c r="E276" s="57"/>
      <c r="F276" s="3" t="s">
        <v>28</v>
      </c>
      <c r="G276" s="3">
        <v>1408</v>
      </c>
      <c r="H276" s="2" t="s">
        <v>29</v>
      </c>
      <c r="I276" s="3">
        <v>415</v>
      </c>
      <c r="J276" s="2">
        <v>22</v>
      </c>
      <c r="K276" s="55">
        <v>50</v>
      </c>
      <c r="L276" s="1"/>
      <c r="M276" s="6" t="s">
        <v>243</v>
      </c>
      <c r="O276" s="6"/>
      <c r="P276" s="2" t="s">
        <v>406</v>
      </c>
    </row>
    <row r="277" spans="1:16">
      <c r="A277" s="1">
        <f t="shared" si="9"/>
        <v>275</v>
      </c>
      <c r="B277" s="34">
        <v>41845</v>
      </c>
      <c r="C277" s="37">
        <f t="shared" si="11"/>
        <v>2014</v>
      </c>
      <c r="D277" s="2" t="s">
        <v>405</v>
      </c>
      <c r="E277" s="57"/>
      <c r="F277" s="3" t="s">
        <v>180</v>
      </c>
      <c r="G277" s="3">
        <v>1744</v>
      </c>
      <c r="H277" s="2" t="s">
        <v>29</v>
      </c>
      <c r="I277" s="3">
        <v>415</v>
      </c>
      <c r="J277" s="2">
        <v>57</v>
      </c>
      <c r="K277" s="55">
        <v>300</v>
      </c>
      <c r="L277" s="1"/>
      <c r="M277" s="74">
        <v>15.6</v>
      </c>
      <c r="N277" s="97"/>
      <c r="O277" s="94"/>
      <c r="P277" s="2" t="s">
        <v>407</v>
      </c>
    </row>
    <row r="278" spans="1:16">
      <c r="A278" s="1">
        <f t="shared" si="9"/>
        <v>276</v>
      </c>
      <c r="B278" s="34">
        <v>41871</v>
      </c>
      <c r="C278" s="37">
        <f t="shared" si="11"/>
        <v>2014</v>
      </c>
      <c r="D278" s="2" t="s">
        <v>342</v>
      </c>
      <c r="E278" s="57"/>
      <c r="F278" s="3" t="s">
        <v>28</v>
      </c>
      <c r="G278" s="3">
        <v>1408</v>
      </c>
      <c r="H278" s="2" t="s">
        <v>29</v>
      </c>
      <c r="I278" s="3">
        <v>415</v>
      </c>
      <c r="J278" s="2">
        <v>10</v>
      </c>
      <c r="K278" s="55"/>
      <c r="L278" s="1"/>
      <c r="M278" s="74">
        <v>5.0199999999999996</v>
      </c>
      <c r="N278" s="97"/>
      <c r="O278" s="94"/>
      <c r="P278" s="2" t="s">
        <v>409</v>
      </c>
    </row>
    <row r="279" spans="1:16">
      <c r="A279" s="1">
        <f t="shared" si="9"/>
        <v>277</v>
      </c>
      <c r="B279" s="34">
        <v>41875</v>
      </c>
      <c r="C279" s="37">
        <f t="shared" si="11"/>
        <v>2014</v>
      </c>
      <c r="D279" s="2" t="s">
        <v>428</v>
      </c>
      <c r="E279" s="57"/>
      <c r="F279" s="3" t="s">
        <v>180</v>
      </c>
      <c r="G279" s="3">
        <v>1744</v>
      </c>
      <c r="H279" s="2" t="s">
        <v>29</v>
      </c>
      <c r="I279" s="3">
        <v>415</v>
      </c>
      <c r="J279" s="2">
        <v>65</v>
      </c>
      <c r="K279" s="55">
        <v>82</v>
      </c>
      <c r="L279" s="1"/>
      <c r="M279" s="74">
        <v>14.21</v>
      </c>
      <c r="N279" s="97"/>
      <c r="O279" s="94"/>
      <c r="P279" s="2" t="s">
        <v>410</v>
      </c>
    </row>
    <row r="280" spans="1:16">
      <c r="A280" s="1">
        <f t="shared" si="9"/>
        <v>278</v>
      </c>
      <c r="B280" s="34">
        <v>41888</v>
      </c>
      <c r="C280" s="37">
        <f t="shared" si="11"/>
        <v>2014</v>
      </c>
      <c r="D280" s="2" t="s">
        <v>43</v>
      </c>
      <c r="E280" s="57"/>
      <c r="F280" s="3" t="s">
        <v>180</v>
      </c>
      <c r="G280" s="3">
        <v>1743</v>
      </c>
      <c r="H280" s="2" t="s">
        <v>415</v>
      </c>
      <c r="I280" s="3">
        <v>871</v>
      </c>
      <c r="J280" s="2">
        <v>67</v>
      </c>
      <c r="K280" s="55">
        <v>359</v>
      </c>
      <c r="L280" s="1"/>
      <c r="M280" s="74">
        <v>15.76</v>
      </c>
      <c r="N280" s="97"/>
      <c r="O280" s="94"/>
      <c r="P280" s="2" t="s">
        <v>416</v>
      </c>
    </row>
    <row r="281" spans="1:16">
      <c r="A281" s="1">
        <f t="shared" si="9"/>
        <v>279</v>
      </c>
      <c r="B281" s="34">
        <v>41904</v>
      </c>
      <c r="C281" s="37">
        <f t="shared" si="11"/>
        <v>2014</v>
      </c>
      <c r="D281" s="2" t="s">
        <v>43</v>
      </c>
      <c r="E281" s="57"/>
      <c r="F281" s="3" t="s">
        <v>28</v>
      </c>
      <c r="G281" s="3">
        <v>1408</v>
      </c>
      <c r="H281" s="2" t="s">
        <v>29</v>
      </c>
      <c r="I281" s="3">
        <v>415</v>
      </c>
      <c r="J281" s="2">
        <v>13</v>
      </c>
      <c r="K281" s="55"/>
      <c r="L281" s="2"/>
      <c r="M281" s="74">
        <v>4.54</v>
      </c>
      <c r="N281" s="97"/>
      <c r="O281" s="94"/>
      <c r="P281" s="2" t="s">
        <v>417</v>
      </c>
    </row>
    <row r="282" spans="1:16">
      <c r="A282" s="1">
        <f t="shared" si="9"/>
        <v>280</v>
      </c>
      <c r="B282" s="34">
        <v>41910</v>
      </c>
      <c r="C282" s="37">
        <f t="shared" si="11"/>
        <v>2014</v>
      </c>
      <c r="D282" s="2" t="s">
        <v>43</v>
      </c>
      <c r="E282" s="57">
        <v>50</v>
      </c>
      <c r="F282" s="3" t="s">
        <v>28</v>
      </c>
      <c r="G282" s="3">
        <v>1408</v>
      </c>
      <c r="H282" s="2" t="s">
        <v>29</v>
      </c>
      <c r="I282" s="3">
        <v>415</v>
      </c>
      <c r="J282" s="2">
        <v>15</v>
      </c>
      <c r="K282" s="55"/>
      <c r="L282" s="2"/>
      <c r="M282" s="74">
        <v>5.44</v>
      </c>
      <c r="N282" s="97"/>
      <c r="O282" s="94"/>
      <c r="P282" s="2" t="s">
        <v>419</v>
      </c>
    </row>
    <row r="283" spans="1:16">
      <c r="A283" s="1">
        <f t="shared" si="9"/>
        <v>281</v>
      </c>
      <c r="B283" s="34">
        <v>41910</v>
      </c>
      <c r="C283" s="37">
        <f t="shared" si="11"/>
        <v>2014</v>
      </c>
      <c r="D283" s="2" t="s">
        <v>43</v>
      </c>
      <c r="E283" s="57"/>
      <c r="F283" s="3" t="s">
        <v>180</v>
      </c>
      <c r="G283" s="3">
        <v>1743</v>
      </c>
      <c r="H283" s="2" t="s">
        <v>418</v>
      </c>
      <c r="I283" s="3">
        <v>450</v>
      </c>
      <c r="J283" s="2">
        <v>73</v>
      </c>
      <c r="K283" s="55">
        <v>200</v>
      </c>
      <c r="L283" s="2"/>
      <c r="M283" s="74">
        <v>10.35</v>
      </c>
      <c r="N283" s="97"/>
      <c r="O283" s="94"/>
      <c r="P283" s="2" t="s">
        <v>420</v>
      </c>
    </row>
    <row r="284" spans="1:16">
      <c r="A284" s="1">
        <f t="shared" si="9"/>
        <v>282</v>
      </c>
      <c r="B284" s="34">
        <v>41917</v>
      </c>
      <c r="C284" s="37">
        <f t="shared" si="11"/>
        <v>2014</v>
      </c>
      <c r="D284" s="2" t="s">
        <v>43</v>
      </c>
      <c r="E284" s="57"/>
      <c r="F284" s="3" t="s">
        <v>180</v>
      </c>
      <c r="G284" s="3">
        <v>1730</v>
      </c>
      <c r="H284" s="2" t="s">
        <v>29</v>
      </c>
      <c r="I284" s="3">
        <v>385</v>
      </c>
      <c r="J284" s="2">
        <v>45</v>
      </c>
      <c r="K284" s="55"/>
      <c r="L284" s="2"/>
      <c r="M284" s="74" t="s">
        <v>421</v>
      </c>
      <c r="N284" s="97"/>
      <c r="O284" s="94"/>
      <c r="P284" s="2" t="s">
        <v>422</v>
      </c>
    </row>
    <row r="285" spans="1:16">
      <c r="A285" s="1">
        <f t="shared" si="9"/>
        <v>283</v>
      </c>
      <c r="B285" s="34">
        <v>41930</v>
      </c>
      <c r="C285" s="37">
        <f t="shared" si="11"/>
        <v>2014</v>
      </c>
      <c r="D285" s="2" t="s">
        <v>408</v>
      </c>
      <c r="E285" s="57"/>
      <c r="F285" s="3" t="s">
        <v>251</v>
      </c>
      <c r="G285" s="3">
        <v>2293</v>
      </c>
      <c r="H285" s="2" t="s">
        <v>257</v>
      </c>
      <c r="I285" s="3">
        <v>538</v>
      </c>
      <c r="J285" s="2">
        <v>27</v>
      </c>
      <c r="K285" s="55"/>
      <c r="L285" s="2"/>
      <c r="M285" s="74">
        <v>11.54</v>
      </c>
      <c r="N285" s="97"/>
      <c r="O285" s="94"/>
      <c r="P285" s="2" t="s">
        <v>423</v>
      </c>
    </row>
    <row r="286" spans="1:16">
      <c r="A286" s="1">
        <f t="shared" si="9"/>
        <v>284</v>
      </c>
      <c r="B286" s="34">
        <v>41930</v>
      </c>
      <c r="C286" s="37">
        <f t="shared" si="11"/>
        <v>2014</v>
      </c>
      <c r="D286" s="2" t="s">
        <v>408</v>
      </c>
      <c r="E286" s="57"/>
      <c r="F286" s="3" t="s">
        <v>251</v>
      </c>
      <c r="G286" s="3">
        <v>2427</v>
      </c>
      <c r="H286" s="3" t="s">
        <v>251</v>
      </c>
      <c r="I286" s="3">
        <v>2301</v>
      </c>
      <c r="J286" s="2">
        <v>26</v>
      </c>
      <c r="K286" s="55">
        <v>137</v>
      </c>
      <c r="L286" s="2"/>
      <c r="M286" s="74">
        <v>3.08</v>
      </c>
      <c r="N286" s="97"/>
      <c r="O286" s="94"/>
      <c r="P286" s="2" t="s">
        <v>424</v>
      </c>
    </row>
    <row r="287" spans="1:16">
      <c r="A287" s="1">
        <f t="shared" si="9"/>
        <v>285</v>
      </c>
      <c r="B287" s="34">
        <v>41930</v>
      </c>
      <c r="C287" s="37">
        <f t="shared" si="11"/>
        <v>2014</v>
      </c>
      <c r="D287" s="2" t="s">
        <v>408</v>
      </c>
      <c r="E287" s="57"/>
      <c r="F287" s="3" t="s">
        <v>251</v>
      </c>
      <c r="G287" s="3">
        <v>2430</v>
      </c>
      <c r="H287" s="2" t="s">
        <v>257</v>
      </c>
      <c r="I287" s="3">
        <v>565</v>
      </c>
      <c r="J287" s="2">
        <v>43</v>
      </c>
      <c r="K287" s="55">
        <v>126</v>
      </c>
      <c r="L287" s="2"/>
      <c r="M287" s="74">
        <v>10.1</v>
      </c>
      <c r="N287" s="97"/>
      <c r="O287" s="94"/>
      <c r="P287" s="2" t="s">
        <v>425</v>
      </c>
    </row>
    <row r="288" spans="1:16">
      <c r="A288" s="1">
        <f t="shared" si="9"/>
        <v>286</v>
      </c>
      <c r="B288" s="34">
        <v>41931</v>
      </c>
      <c r="C288" s="37">
        <f t="shared" si="11"/>
        <v>2014</v>
      </c>
      <c r="D288" s="2" t="s">
        <v>408</v>
      </c>
      <c r="E288" s="57"/>
      <c r="F288" s="3" t="s">
        <v>251</v>
      </c>
      <c r="G288" s="3">
        <v>2290</v>
      </c>
      <c r="H288" s="2" t="s">
        <v>257</v>
      </c>
      <c r="I288" s="3">
        <v>539</v>
      </c>
      <c r="J288" s="2">
        <v>31</v>
      </c>
      <c r="K288" s="55"/>
      <c r="L288" s="2"/>
      <c r="M288" s="74">
        <v>8.35</v>
      </c>
      <c r="N288" s="97"/>
      <c r="O288" s="94"/>
      <c r="P288" s="2" t="s">
        <v>426</v>
      </c>
    </row>
    <row r="289" spans="1:16">
      <c r="A289" s="1">
        <f t="shared" si="9"/>
        <v>287</v>
      </c>
      <c r="B289" s="34">
        <v>41931</v>
      </c>
      <c r="C289" s="37">
        <f t="shared" si="11"/>
        <v>2014</v>
      </c>
      <c r="D289" s="2" t="s">
        <v>408</v>
      </c>
      <c r="E289" s="57"/>
      <c r="F289" s="3" t="s">
        <v>256</v>
      </c>
      <c r="G289" s="3">
        <v>1297</v>
      </c>
      <c r="H289" s="2" t="s">
        <v>257</v>
      </c>
      <c r="I289" s="3">
        <v>559</v>
      </c>
      <c r="J289" s="2">
        <v>7</v>
      </c>
      <c r="K289" s="55"/>
      <c r="L289" s="2"/>
      <c r="M289" s="74">
        <v>2.74</v>
      </c>
      <c r="N289" s="97"/>
      <c r="O289" s="94"/>
      <c r="P289" s="2" t="s">
        <v>427</v>
      </c>
    </row>
    <row r="290" spans="1:16">
      <c r="A290" s="1">
        <f t="shared" si="9"/>
        <v>288</v>
      </c>
      <c r="B290" s="34">
        <v>41945</v>
      </c>
      <c r="C290" s="37">
        <f t="shared" si="11"/>
        <v>2014</v>
      </c>
      <c r="D290" s="2" t="s">
        <v>408</v>
      </c>
      <c r="E290" s="57"/>
      <c r="F290" s="3" t="s">
        <v>180</v>
      </c>
      <c r="G290" s="3">
        <v>1730</v>
      </c>
      <c r="H290" s="2" t="s">
        <v>29</v>
      </c>
      <c r="I290" s="3">
        <v>373</v>
      </c>
      <c r="J290" s="2">
        <v>20</v>
      </c>
      <c r="K290" s="55"/>
      <c r="L290" s="2"/>
      <c r="M290" s="74">
        <v>8.7100000000000009</v>
      </c>
      <c r="N290" s="97"/>
      <c r="O290" s="94"/>
      <c r="P290" s="2" t="s">
        <v>429</v>
      </c>
    </row>
    <row r="291" spans="1:16">
      <c r="A291" s="1">
        <f t="shared" si="9"/>
        <v>289</v>
      </c>
      <c r="B291" s="34">
        <v>41945</v>
      </c>
      <c r="C291" s="37">
        <f t="shared" si="11"/>
        <v>2014</v>
      </c>
      <c r="D291" s="2" t="s">
        <v>408</v>
      </c>
      <c r="E291" s="57"/>
      <c r="F291" s="3" t="s">
        <v>28</v>
      </c>
      <c r="G291" s="3">
        <v>1375</v>
      </c>
      <c r="H291" s="2" t="s">
        <v>29</v>
      </c>
      <c r="I291" s="3">
        <v>376</v>
      </c>
      <c r="J291" s="2">
        <v>11</v>
      </c>
      <c r="K291" s="55"/>
      <c r="L291" s="2"/>
      <c r="M291" s="74">
        <v>5.33</v>
      </c>
      <c r="N291" s="97"/>
      <c r="O291" s="94"/>
      <c r="P291" s="2" t="s">
        <v>143</v>
      </c>
    </row>
    <row r="292" spans="1:16">
      <c r="A292" s="1">
        <f t="shared" si="9"/>
        <v>290</v>
      </c>
      <c r="B292" s="34">
        <v>41967</v>
      </c>
      <c r="C292" s="37">
        <f t="shared" si="11"/>
        <v>2014</v>
      </c>
      <c r="D292" s="2" t="s">
        <v>408</v>
      </c>
      <c r="E292" s="57"/>
      <c r="F292" s="3" t="s">
        <v>168</v>
      </c>
      <c r="G292" s="3">
        <v>2670</v>
      </c>
      <c r="H292" s="2" t="s">
        <v>430</v>
      </c>
      <c r="I292" s="3">
        <v>920</v>
      </c>
      <c r="J292" s="2">
        <v>23</v>
      </c>
      <c r="K292" s="55"/>
      <c r="L292" s="2"/>
      <c r="M292" s="74">
        <v>7.35</v>
      </c>
      <c r="N292" s="97"/>
      <c r="O292" s="94"/>
      <c r="P292" s="2" t="s">
        <v>431</v>
      </c>
    </row>
    <row r="293" spans="1:16">
      <c r="A293" s="1">
        <f t="shared" si="9"/>
        <v>291</v>
      </c>
      <c r="B293" s="34">
        <v>41967</v>
      </c>
      <c r="C293" s="37">
        <f t="shared" si="11"/>
        <v>2014</v>
      </c>
      <c r="D293" s="2" t="s">
        <v>408</v>
      </c>
      <c r="E293" s="57"/>
      <c r="F293" s="3" t="s">
        <v>168</v>
      </c>
      <c r="G293" s="3">
        <v>2670</v>
      </c>
      <c r="H293" s="2" t="s">
        <v>430</v>
      </c>
      <c r="I293" s="3">
        <v>920</v>
      </c>
      <c r="J293" s="2">
        <v>26</v>
      </c>
      <c r="K293" s="55">
        <v>21</v>
      </c>
      <c r="L293" s="2"/>
      <c r="M293" s="74">
        <v>8.31</v>
      </c>
      <c r="N293" s="97"/>
      <c r="O293" s="94"/>
      <c r="P293" s="2" t="s">
        <v>432</v>
      </c>
    </row>
    <row r="294" spans="1:16">
      <c r="A294" s="49">
        <f t="shared" si="9"/>
        <v>292</v>
      </c>
      <c r="B294" s="50">
        <v>41967</v>
      </c>
      <c r="C294" s="51">
        <f t="shared" si="11"/>
        <v>2014</v>
      </c>
      <c r="D294" s="52" t="s">
        <v>408</v>
      </c>
      <c r="E294" s="58"/>
      <c r="F294" s="53" t="s">
        <v>168</v>
      </c>
      <c r="G294" s="53">
        <v>2670</v>
      </c>
      <c r="H294" s="52" t="s">
        <v>430</v>
      </c>
      <c r="I294" s="53">
        <v>920</v>
      </c>
      <c r="J294" s="52">
        <v>19</v>
      </c>
      <c r="K294" s="56"/>
      <c r="L294" s="54"/>
      <c r="M294" s="74">
        <v>5.67</v>
      </c>
      <c r="N294" s="97"/>
      <c r="O294" s="94"/>
      <c r="P294" s="2" t="s">
        <v>433</v>
      </c>
    </row>
    <row r="295" spans="1:16">
      <c r="A295" s="78">
        <f t="shared" si="9"/>
        <v>293</v>
      </c>
      <c r="B295" s="34">
        <v>42035</v>
      </c>
      <c r="C295" s="37">
        <f t="shared" si="11"/>
        <v>2015</v>
      </c>
      <c r="D295" s="2" t="s">
        <v>408</v>
      </c>
      <c r="E295" s="57"/>
      <c r="F295" s="3" t="s">
        <v>60</v>
      </c>
      <c r="G295" s="3">
        <v>2040</v>
      </c>
      <c r="H295" s="2" t="s">
        <v>147</v>
      </c>
      <c r="I295" s="3">
        <v>1270</v>
      </c>
      <c r="J295" s="2">
        <v>27</v>
      </c>
      <c r="K295" s="55"/>
      <c r="L295" s="2"/>
      <c r="M295" s="74">
        <v>6.38</v>
      </c>
      <c r="N295" s="97"/>
      <c r="O295" s="93">
        <f t="shared" ref="O295:O358" si="12">IF(N295="flat",M295*1.2,IF(N295="fai",M295*1.4,M295))</f>
        <v>6.38</v>
      </c>
      <c r="P295" s="2" t="s">
        <v>434</v>
      </c>
    </row>
    <row r="296" spans="1:16">
      <c r="A296" s="78">
        <f t="shared" si="9"/>
        <v>294</v>
      </c>
      <c r="B296" s="34">
        <v>42063</v>
      </c>
      <c r="C296" s="37">
        <f t="shared" ref="C296" si="13">YEAR(B296)</f>
        <v>2015</v>
      </c>
      <c r="D296" s="2" t="s">
        <v>408</v>
      </c>
      <c r="E296" s="57"/>
      <c r="F296" s="3" t="s">
        <v>60</v>
      </c>
      <c r="G296" s="3">
        <v>2027</v>
      </c>
      <c r="H296" s="2" t="s">
        <v>147</v>
      </c>
      <c r="I296" s="3">
        <v>1274</v>
      </c>
      <c r="J296" s="2">
        <v>13</v>
      </c>
      <c r="K296" s="55"/>
      <c r="L296" s="2"/>
      <c r="M296" s="74">
        <v>3.74</v>
      </c>
      <c r="N296" s="97"/>
      <c r="O296" s="93">
        <f t="shared" si="12"/>
        <v>3.74</v>
      </c>
      <c r="P296" s="2" t="s">
        <v>510</v>
      </c>
    </row>
    <row r="297" spans="1:16">
      <c r="A297" s="78">
        <f t="shared" si="9"/>
        <v>295</v>
      </c>
      <c r="B297" s="34">
        <v>42063</v>
      </c>
      <c r="C297" s="37">
        <f t="shared" si="11"/>
        <v>2015</v>
      </c>
      <c r="D297" s="2" t="s">
        <v>408</v>
      </c>
      <c r="E297" s="57"/>
      <c r="F297" s="3" t="s">
        <v>60</v>
      </c>
      <c r="G297" s="3">
        <v>2040</v>
      </c>
      <c r="H297" s="2" t="s">
        <v>147</v>
      </c>
      <c r="I297" s="3">
        <v>1274</v>
      </c>
      <c r="J297" s="2">
        <v>10</v>
      </c>
      <c r="K297" s="55"/>
      <c r="L297" s="2"/>
      <c r="M297" s="74">
        <v>3.15</v>
      </c>
      <c r="N297" s="97"/>
      <c r="O297" s="93">
        <f t="shared" si="12"/>
        <v>3.15</v>
      </c>
      <c r="P297" s="2" t="s">
        <v>511</v>
      </c>
    </row>
    <row r="298" spans="1:16">
      <c r="A298" s="78">
        <f t="shared" si="9"/>
        <v>296</v>
      </c>
      <c r="B298" s="34">
        <v>42083</v>
      </c>
      <c r="C298" s="37">
        <f t="shared" si="11"/>
        <v>2015</v>
      </c>
      <c r="D298" s="2" t="s">
        <v>408</v>
      </c>
      <c r="E298" s="57"/>
      <c r="F298" s="3" t="s">
        <v>159</v>
      </c>
      <c r="G298" s="3">
        <v>2169</v>
      </c>
      <c r="H298" s="2" t="s">
        <v>435</v>
      </c>
      <c r="I298" s="3">
        <v>904</v>
      </c>
      <c r="J298" s="2">
        <v>33</v>
      </c>
      <c r="K298" s="55"/>
      <c r="L298" s="2"/>
      <c r="M298" s="74">
        <v>3.99</v>
      </c>
      <c r="N298" s="97"/>
      <c r="O298" s="93">
        <f t="shared" si="12"/>
        <v>3.99</v>
      </c>
      <c r="P298" s="2" t="s">
        <v>436</v>
      </c>
    </row>
    <row r="299" spans="1:16">
      <c r="A299" s="78">
        <f t="shared" si="9"/>
        <v>297</v>
      </c>
      <c r="B299" s="34">
        <v>42100</v>
      </c>
      <c r="C299" s="37">
        <f t="shared" si="11"/>
        <v>2015</v>
      </c>
      <c r="D299" s="2" t="s">
        <v>408</v>
      </c>
      <c r="E299" s="57"/>
      <c r="F299" s="3" t="s">
        <v>251</v>
      </c>
      <c r="G299" s="3">
        <v>2282</v>
      </c>
      <c r="H299" s="2" t="s">
        <v>257</v>
      </c>
      <c r="I299" s="3">
        <v>425</v>
      </c>
      <c r="J299" s="2">
        <v>39</v>
      </c>
      <c r="K299" s="55"/>
      <c r="L299" s="2"/>
      <c r="M299" s="74">
        <v>10.029999999999999</v>
      </c>
      <c r="N299" s="97"/>
      <c r="O299" s="93">
        <f t="shared" si="12"/>
        <v>10.029999999999999</v>
      </c>
      <c r="P299" s="2" t="s">
        <v>437</v>
      </c>
    </row>
    <row r="300" spans="1:16">
      <c r="A300" s="78">
        <f t="shared" si="9"/>
        <v>298</v>
      </c>
      <c r="B300" s="34">
        <v>42100</v>
      </c>
      <c r="C300" s="37">
        <f t="shared" si="11"/>
        <v>2015</v>
      </c>
      <c r="D300" s="2" t="s">
        <v>408</v>
      </c>
      <c r="E300" s="57"/>
      <c r="F300" s="3" t="s">
        <v>251</v>
      </c>
      <c r="G300" s="3">
        <v>2286</v>
      </c>
      <c r="H300" s="2" t="s">
        <v>257</v>
      </c>
      <c r="I300" s="3">
        <v>443</v>
      </c>
      <c r="J300" s="2">
        <v>54</v>
      </c>
      <c r="K300" s="55">
        <v>232</v>
      </c>
      <c r="L300" s="2"/>
      <c r="M300" s="74">
        <v>13.06</v>
      </c>
      <c r="N300" s="97"/>
      <c r="O300" s="93">
        <f t="shared" si="12"/>
        <v>13.06</v>
      </c>
      <c r="P300" s="2" t="s">
        <v>444</v>
      </c>
    </row>
    <row r="301" spans="1:16">
      <c r="A301" s="78">
        <f t="shared" si="9"/>
        <v>299</v>
      </c>
      <c r="B301" s="34">
        <v>42107</v>
      </c>
      <c r="C301" s="37">
        <f t="shared" si="11"/>
        <v>2015</v>
      </c>
      <c r="D301" s="2" t="s">
        <v>408</v>
      </c>
      <c r="E301" s="57"/>
      <c r="F301" s="3" t="s">
        <v>438</v>
      </c>
      <c r="G301" s="3">
        <v>1970</v>
      </c>
      <c r="H301" s="2" t="s">
        <v>439</v>
      </c>
      <c r="I301" s="3">
        <v>988</v>
      </c>
      <c r="J301" s="2">
        <v>148</v>
      </c>
      <c r="K301" s="55">
        <v>837</v>
      </c>
      <c r="L301" s="2"/>
      <c r="M301" s="74">
        <v>41.88</v>
      </c>
      <c r="N301" s="97"/>
      <c r="O301" s="93">
        <f t="shared" si="12"/>
        <v>41.88</v>
      </c>
      <c r="P301" s="2" t="s">
        <v>440</v>
      </c>
    </row>
    <row r="302" spans="1:16">
      <c r="A302" s="78">
        <f t="shared" si="9"/>
        <v>300</v>
      </c>
      <c r="B302" s="34">
        <v>42148</v>
      </c>
      <c r="C302" s="37">
        <f t="shared" si="11"/>
        <v>2015</v>
      </c>
      <c r="D302" s="2" t="s">
        <v>408</v>
      </c>
      <c r="E302" s="57"/>
      <c r="F302" s="3" t="s">
        <v>256</v>
      </c>
      <c r="G302" s="3">
        <v>1279</v>
      </c>
      <c r="H302" s="2" t="s">
        <v>257</v>
      </c>
      <c r="I302" s="3">
        <v>529</v>
      </c>
      <c r="J302" s="2">
        <v>46</v>
      </c>
      <c r="K302" s="55">
        <v>314</v>
      </c>
      <c r="L302" s="2"/>
      <c r="M302" s="74">
        <v>7.78</v>
      </c>
      <c r="N302" s="97" t="s">
        <v>544</v>
      </c>
      <c r="O302" s="93">
        <f t="shared" si="12"/>
        <v>9.3360000000000003</v>
      </c>
      <c r="P302" s="2" t="s">
        <v>445</v>
      </c>
    </row>
    <row r="303" spans="1:16">
      <c r="A303" s="78">
        <f t="shared" si="9"/>
        <v>301</v>
      </c>
      <c r="B303" s="34">
        <v>42155</v>
      </c>
      <c r="C303" s="37">
        <f t="shared" si="11"/>
        <v>2015</v>
      </c>
      <c r="D303" s="2" t="s">
        <v>408</v>
      </c>
      <c r="E303" s="57"/>
      <c r="F303" s="3" t="s">
        <v>28</v>
      </c>
      <c r="G303" s="3">
        <v>1386</v>
      </c>
      <c r="H303" s="2" t="s">
        <v>29</v>
      </c>
      <c r="I303" s="3">
        <v>375</v>
      </c>
      <c r="J303" s="2">
        <v>23</v>
      </c>
      <c r="K303" s="55">
        <v>3</v>
      </c>
      <c r="L303" s="2"/>
      <c r="M303" s="74">
        <v>6.86</v>
      </c>
      <c r="N303" s="97"/>
      <c r="O303" s="93">
        <f t="shared" si="12"/>
        <v>6.86</v>
      </c>
      <c r="P303" s="2" t="s">
        <v>446</v>
      </c>
    </row>
    <row r="304" spans="1:16">
      <c r="A304" s="78">
        <f t="shared" si="9"/>
        <v>302</v>
      </c>
      <c r="B304" s="34">
        <v>42155</v>
      </c>
      <c r="C304" s="37">
        <f t="shared" si="11"/>
        <v>2015</v>
      </c>
      <c r="D304" s="2" t="s">
        <v>408</v>
      </c>
      <c r="E304" s="57"/>
      <c r="F304" s="3" t="s">
        <v>28</v>
      </c>
      <c r="G304" s="3">
        <v>1382</v>
      </c>
      <c r="H304" s="2" t="s">
        <v>29</v>
      </c>
      <c r="I304" s="3">
        <v>381</v>
      </c>
      <c r="J304" s="2">
        <v>91</v>
      </c>
      <c r="K304" s="55">
        <v>802</v>
      </c>
      <c r="L304" s="2"/>
      <c r="M304" s="74">
        <v>28.41</v>
      </c>
      <c r="N304" s="97" t="s">
        <v>544</v>
      </c>
      <c r="O304" s="93">
        <f t="shared" si="12"/>
        <v>34.091999999999999</v>
      </c>
      <c r="P304" s="2" t="s">
        <v>447</v>
      </c>
    </row>
    <row r="305" spans="1:16">
      <c r="A305" s="78">
        <f t="shared" si="9"/>
        <v>303</v>
      </c>
      <c r="B305" s="34">
        <v>42158</v>
      </c>
      <c r="C305" s="37">
        <f t="shared" si="11"/>
        <v>2015</v>
      </c>
      <c r="D305" s="2" t="s">
        <v>448</v>
      </c>
      <c r="E305" s="57"/>
      <c r="F305" s="3" t="s">
        <v>398</v>
      </c>
      <c r="G305" s="3">
        <v>1186</v>
      </c>
      <c r="H305" s="2" t="s">
        <v>399</v>
      </c>
      <c r="I305" s="3">
        <v>545</v>
      </c>
      <c r="J305" s="2">
        <v>10</v>
      </c>
      <c r="K305" s="55">
        <v>4</v>
      </c>
      <c r="L305" s="2"/>
      <c r="M305" s="74">
        <v>3.32</v>
      </c>
      <c r="N305" s="97"/>
      <c r="O305" s="93">
        <f t="shared" si="12"/>
        <v>3.32</v>
      </c>
      <c r="P305" s="2" t="s">
        <v>450</v>
      </c>
    </row>
    <row r="306" spans="1:16">
      <c r="A306" s="78">
        <f t="shared" si="9"/>
        <v>304</v>
      </c>
      <c r="B306" s="34">
        <v>42162</v>
      </c>
      <c r="C306" s="37">
        <f t="shared" si="11"/>
        <v>2015</v>
      </c>
      <c r="D306" s="2" t="s">
        <v>408</v>
      </c>
      <c r="E306" s="57"/>
      <c r="F306" s="3" t="s">
        <v>28</v>
      </c>
      <c r="G306" s="3">
        <v>1370</v>
      </c>
      <c r="H306" s="2" t="s">
        <v>29</v>
      </c>
      <c r="I306" s="3">
        <v>291</v>
      </c>
      <c r="J306" s="2">
        <v>26</v>
      </c>
      <c r="K306" s="55"/>
      <c r="L306" s="2"/>
      <c r="M306" s="74">
        <v>6.06</v>
      </c>
      <c r="N306" s="97"/>
      <c r="O306" s="93">
        <f t="shared" si="12"/>
        <v>6.06</v>
      </c>
      <c r="P306" s="2" t="s">
        <v>449</v>
      </c>
    </row>
    <row r="307" spans="1:16">
      <c r="A307" s="78">
        <f t="shared" si="9"/>
        <v>305</v>
      </c>
      <c r="B307" s="34">
        <v>42168</v>
      </c>
      <c r="C307" s="37">
        <f t="shared" si="11"/>
        <v>2015</v>
      </c>
      <c r="D307" s="2" t="s">
        <v>408</v>
      </c>
      <c r="E307" s="57"/>
      <c r="F307" s="3" t="s">
        <v>451</v>
      </c>
      <c r="G307" s="3">
        <v>1914</v>
      </c>
      <c r="H307" s="2" t="s">
        <v>452</v>
      </c>
      <c r="I307" s="3">
        <v>1072</v>
      </c>
      <c r="J307" s="2">
        <v>51</v>
      </c>
      <c r="K307" s="55">
        <v>701</v>
      </c>
      <c r="L307" s="2"/>
      <c r="M307" s="74">
        <v>10.26</v>
      </c>
      <c r="N307" s="97" t="s">
        <v>542</v>
      </c>
      <c r="O307" s="93">
        <f t="shared" si="12"/>
        <v>14.363999999999999</v>
      </c>
      <c r="P307" s="2" t="s">
        <v>453</v>
      </c>
    </row>
    <row r="308" spans="1:16">
      <c r="A308" s="78">
        <f t="shared" si="9"/>
        <v>306</v>
      </c>
      <c r="B308" s="34">
        <v>42175</v>
      </c>
      <c r="C308" s="37">
        <f t="shared" si="11"/>
        <v>2015</v>
      </c>
      <c r="D308" s="2" t="s">
        <v>408</v>
      </c>
      <c r="E308" s="57">
        <f>1402-375</f>
        <v>1027</v>
      </c>
      <c r="F308" s="3" t="s">
        <v>28</v>
      </c>
      <c r="G308" s="3">
        <v>1390</v>
      </c>
      <c r="H308" s="2" t="s">
        <v>29</v>
      </c>
      <c r="I308" s="3">
        <v>378</v>
      </c>
      <c r="J308" s="2">
        <v>52</v>
      </c>
      <c r="K308" s="55">
        <v>272</v>
      </c>
      <c r="L308" s="2"/>
      <c r="M308" s="74">
        <v>11.78</v>
      </c>
      <c r="N308" s="97"/>
      <c r="O308" s="93">
        <f t="shared" si="12"/>
        <v>11.78</v>
      </c>
      <c r="P308" s="2" t="s">
        <v>456</v>
      </c>
    </row>
    <row r="309" spans="1:16">
      <c r="A309" s="78">
        <f t="shared" si="9"/>
        <v>307</v>
      </c>
      <c r="B309" s="34">
        <v>42175</v>
      </c>
      <c r="C309" s="37">
        <f t="shared" si="11"/>
        <v>2015</v>
      </c>
      <c r="D309" s="2" t="s">
        <v>408</v>
      </c>
      <c r="E309" s="57"/>
      <c r="F309" s="3" t="s">
        <v>28</v>
      </c>
      <c r="G309" s="3">
        <v>1381</v>
      </c>
      <c r="H309" s="2" t="s">
        <v>418</v>
      </c>
      <c r="I309" s="3">
        <v>440</v>
      </c>
      <c r="J309" s="2">
        <v>38</v>
      </c>
      <c r="K309" s="55">
        <v>172</v>
      </c>
      <c r="L309" s="2"/>
      <c r="M309" s="74">
        <v>9.16</v>
      </c>
      <c r="N309" s="97"/>
      <c r="O309" s="93">
        <f t="shared" si="12"/>
        <v>9.16</v>
      </c>
      <c r="P309" s="2" t="s">
        <v>457</v>
      </c>
    </row>
    <row r="310" spans="1:16">
      <c r="A310" s="78">
        <f t="shared" si="9"/>
        <v>308</v>
      </c>
      <c r="B310" s="34">
        <v>42176</v>
      </c>
      <c r="C310" s="37">
        <f t="shared" si="11"/>
        <v>2015</v>
      </c>
      <c r="D310" s="2" t="s">
        <v>408</v>
      </c>
      <c r="E310" s="57"/>
      <c r="F310" s="3" t="s">
        <v>28</v>
      </c>
      <c r="G310" s="3">
        <v>1730</v>
      </c>
      <c r="H310" s="2" t="s">
        <v>454</v>
      </c>
      <c r="I310" s="3">
        <v>849</v>
      </c>
      <c r="J310" s="2">
        <v>75</v>
      </c>
      <c r="K310" s="55">
        <v>448</v>
      </c>
      <c r="L310" s="2"/>
      <c r="M310" s="74">
        <v>21.13</v>
      </c>
      <c r="N310" s="97" t="s">
        <v>543</v>
      </c>
      <c r="O310" s="93">
        <f t="shared" si="12"/>
        <v>21.13</v>
      </c>
      <c r="P310" s="2" t="s">
        <v>455</v>
      </c>
    </row>
    <row r="311" spans="1:16">
      <c r="A311" s="78">
        <f t="shared" si="9"/>
        <v>309</v>
      </c>
      <c r="B311" s="34">
        <v>42150</v>
      </c>
      <c r="C311" s="37">
        <f t="shared" si="11"/>
        <v>2015</v>
      </c>
      <c r="D311" s="2" t="s">
        <v>408</v>
      </c>
      <c r="E311" s="57"/>
      <c r="F311" s="3" t="s">
        <v>28</v>
      </c>
      <c r="G311" s="3">
        <v>1380</v>
      </c>
      <c r="H311" s="2" t="s">
        <v>29</v>
      </c>
      <c r="I311" s="3">
        <v>389</v>
      </c>
      <c r="J311" s="2">
        <v>28</v>
      </c>
      <c r="K311" s="55">
        <v>46</v>
      </c>
      <c r="L311" s="2"/>
      <c r="M311" s="74">
        <v>7.45</v>
      </c>
      <c r="N311" s="97"/>
      <c r="O311" s="93">
        <f t="shared" si="12"/>
        <v>7.45</v>
      </c>
      <c r="P311" s="2" t="s">
        <v>458</v>
      </c>
    </row>
    <row r="312" spans="1:16">
      <c r="A312" s="78">
        <f t="shared" si="9"/>
        <v>310</v>
      </c>
      <c r="B312" s="34">
        <v>42152</v>
      </c>
      <c r="C312" s="37">
        <f t="shared" si="11"/>
        <v>2015</v>
      </c>
      <c r="D312" s="2" t="s">
        <v>408</v>
      </c>
      <c r="E312" s="57"/>
      <c r="F312" s="3" t="s">
        <v>251</v>
      </c>
      <c r="G312" s="3">
        <v>2291</v>
      </c>
      <c r="H312" s="2" t="s">
        <v>459</v>
      </c>
      <c r="I312" s="3">
        <v>1248</v>
      </c>
      <c r="J312" s="2">
        <v>70</v>
      </c>
      <c r="K312" s="55">
        <v>354</v>
      </c>
      <c r="L312" s="2"/>
      <c r="M312" s="74">
        <v>19.079999999999998</v>
      </c>
      <c r="N312" s="97"/>
      <c r="O312" s="93">
        <f t="shared" si="12"/>
        <v>19.079999999999998</v>
      </c>
      <c r="P312" s="2" t="s">
        <v>460</v>
      </c>
    </row>
    <row r="313" spans="1:16">
      <c r="A313" s="78">
        <f t="shared" si="9"/>
        <v>311</v>
      </c>
      <c r="B313" s="34">
        <v>42186</v>
      </c>
      <c r="C313" s="37">
        <f t="shared" si="11"/>
        <v>2015</v>
      </c>
      <c r="D313" s="2" t="s">
        <v>408</v>
      </c>
      <c r="E313" s="57"/>
      <c r="F313" s="3" t="s">
        <v>28</v>
      </c>
      <c r="G313" s="3">
        <v>1382</v>
      </c>
      <c r="H313" s="2" t="s">
        <v>29</v>
      </c>
      <c r="I313" s="3">
        <v>415</v>
      </c>
      <c r="J313" s="2">
        <v>39</v>
      </c>
      <c r="K313" s="55">
        <v>15</v>
      </c>
      <c r="L313" s="2"/>
      <c r="M313" s="74">
        <v>8.32</v>
      </c>
      <c r="N313" s="97"/>
      <c r="O313" s="93">
        <f t="shared" si="12"/>
        <v>8.32</v>
      </c>
      <c r="P313" s="2" t="s">
        <v>461</v>
      </c>
    </row>
    <row r="314" spans="1:16">
      <c r="A314" s="78">
        <f t="shared" si="9"/>
        <v>312</v>
      </c>
      <c r="B314" s="34">
        <v>42187</v>
      </c>
      <c r="C314" s="37">
        <f t="shared" si="11"/>
        <v>2015</v>
      </c>
      <c r="D314" s="2" t="s">
        <v>408</v>
      </c>
      <c r="E314" s="57"/>
      <c r="F314" s="3" t="s">
        <v>180</v>
      </c>
      <c r="G314" s="3">
        <v>1733</v>
      </c>
      <c r="H314" s="2" t="s">
        <v>29</v>
      </c>
      <c r="I314" s="3">
        <v>445</v>
      </c>
      <c r="J314" s="2">
        <v>64</v>
      </c>
      <c r="K314" s="55">
        <v>476</v>
      </c>
      <c r="L314" s="2"/>
      <c r="M314" s="74">
        <v>15.7</v>
      </c>
      <c r="N314" s="97"/>
      <c r="O314" s="93">
        <f t="shared" si="12"/>
        <v>15.7</v>
      </c>
      <c r="P314" s="2" t="s">
        <v>462</v>
      </c>
    </row>
    <row r="315" spans="1:16">
      <c r="A315" s="78">
        <f t="shared" ref="A315:A352" si="14">IF(COUNTA(B315)=1, (A314+1), "")</f>
        <v>313</v>
      </c>
      <c r="B315" s="34">
        <v>42187</v>
      </c>
      <c r="C315" s="37">
        <f t="shared" si="11"/>
        <v>2015</v>
      </c>
      <c r="D315" s="2" t="s">
        <v>408</v>
      </c>
      <c r="E315" s="57"/>
      <c r="F315" s="3" t="s">
        <v>28</v>
      </c>
      <c r="G315" s="3">
        <v>1381</v>
      </c>
      <c r="H315" s="2" t="s">
        <v>29</v>
      </c>
      <c r="I315" s="3">
        <v>417</v>
      </c>
      <c r="J315" s="2">
        <v>16</v>
      </c>
      <c r="K315" s="55"/>
      <c r="L315" s="2"/>
      <c r="M315" s="74">
        <v>6</v>
      </c>
      <c r="N315" s="97"/>
      <c r="O315" s="93">
        <f t="shared" si="12"/>
        <v>6</v>
      </c>
      <c r="P315" s="2" t="s">
        <v>463</v>
      </c>
    </row>
    <row r="316" spans="1:16">
      <c r="A316" s="78">
        <f t="shared" si="14"/>
        <v>314</v>
      </c>
      <c r="B316" s="34">
        <v>42188</v>
      </c>
      <c r="C316" s="37">
        <f t="shared" si="11"/>
        <v>2015</v>
      </c>
      <c r="D316" s="2" t="s">
        <v>408</v>
      </c>
      <c r="E316" s="57"/>
      <c r="F316" s="3" t="s">
        <v>28</v>
      </c>
      <c r="G316" s="3">
        <v>1388</v>
      </c>
      <c r="H316" s="2" t="s">
        <v>29</v>
      </c>
      <c r="I316" s="3">
        <v>433</v>
      </c>
      <c r="J316" s="2">
        <v>25</v>
      </c>
      <c r="K316" s="55">
        <v>1</v>
      </c>
      <c r="L316" s="2"/>
      <c r="M316" s="74">
        <v>7.01</v>
      </c>
      <c r="N316" s="97"/>
      <c r="O316" s="93">
        <f t="shared" si="12"/>
        <v>7.01</v>
      </c>
      <c r="P316" s="2" t="s">
        <v>464</v>
      </c>
    </row>
    <row r="317" spans="1:16">
      <c r="A317" s="78">
        <f t="shared" si="14"/>
        <v>315</v>
      </c>
      <c r="B317" s="34">
        <v>42190</v>
      </c>
      <c r="C317" s="37">
        <f t="shared" si="11"/>
        <v>2015</v>
      </c>
      <c r="D317" s="2" t="s">
        <v>408</v>
      </c>
      <c r="E317" s="57"/>
      <c r="F317" s="3" t="s">
        <v>159</v>
      </c>
      <c r="G317" s="3">
        <v>2164</v>
      </c>
      <c r="H317" s="2" t="s">
        <v>430</v>
      </c>
      <c r="I317" s="3">
        <v>985</v>
      </c>
      <c r="J317" s="2">
        <v>21</v>
      </c>
      <c r="K317" s="55"/>
      <c r="L317" s="2"/>
      <c r="M317" s="74">
        <v>8.91</v>
      </c>
      <c r="N317" s="97"/>
      <c r="O317" s="93">
        <f t="shared" si="12"/>
        <v>8.91</v>
      </c>
      <c r="P317" s="2" t="s">
        <v>466</v>
      </c>
    </row>
    <row r="318" spans="1:16">
      <c r="A318" s="78">
        <f t="shared" si="14"/>
        <v>316</v>
      </c>
      <c r="B318" s="34">
        <v>42190</v>
      </c>
      <c r="C318" s="37">
        <f t="shared" ref="C318:C321" si="15">YEAR(B318)</f>
        <v>2015</v>
      </c>
      <c r="D318" s="2" t="s">
        <v>408</v>
      </c>
      <c r="E318" s="57"/>
      <c r="F318" s="3" t="s">
        <v>159</v>
      </c>
      <c r="G318" s="3">
        <v>2155</v>
      </c>
      <c r="H318" s="2" t="s">
        <v>430</v>
      </c>
      <c r="I318" s="3">
        <v>962</v>
      </c>
      <c r="J318" s="2">
        <v>23</v>
      </c>
      <c r="K318" s="55"/>
      <c r="L318" s="2"/>
      <c r="M318" s="74">
        <v>4.5999999999999996</v>
      </c>
      <c r="N318" s="97"/>
      <c r="O318" s="93">
        <f t="shared" si="12"/>
        <v>4.5999999999999996</v>
      </c>
      <c r="P318" s="2" t="s">
        <v>465</v>
      </c>
    </row>
    <row r="319" spans="1:16">
      <c r="A319" s="78">
        <f t="shared" si="14"/>
        <v>317</v>
      </c>
      <c r="B319" s="34">
        <v>42196</v>
      </c>
      <c r="C319" s="37">
        <f t="shared" si="15"/>
        <v>2015</v>
      </c>
      <c r="D319" s="2" t="s">
        <v>408</v>
      </c>
      <c r="E319" s="57">
        <v>870</v>
      </c>
      <c r="F319" s="3" t="s">
        <v>186</v>
      </c>
      <c r="G319" s="3">
        <v>1240</v>
      </c>
      <c r="H319" s="2" t="s">
        <v>402</v>
      </c>
      <c r="I319" s="3">
        <v>372</v>
      </c>
      <c r="J319" s="2">
        <v>10</v>
      </c>
      <c r="K319" s="55"/>
      <c r="L319" s="2"/>
      <c r="M319" s="74">
        <v>3.2</v>
      </c>
      <c r="N319" s="97"/>
      <c r="O319" s="93">
        <f t="shared" si="12"/>
        <v>3.2</v>
      </c>
      <c r="P319" s="2" t="s">
        <v>469</v>
      </c>
    </row>
    <row r="320" spans="1:16">
      <c r="A320" s="78">
        <f t="shared" si="14"/>
        <v>318</v>
      </c>
      <c r="B320" s="34">
        <v>42197</v>
      </c>
      <c r="C320" s="37">
        <f t="shared" si="15"/>
        <v>2015</v>
      </c>
      <c r="D320" s="2" t="s">
        <v>408</v>
      </c>
      <c r="E320" s="57"/>
      <c r="F320" s="3" t="s">
        <v>186</v>
      </c>
      <c r="G320" s="3">
        <v>1240</v>
      </c>
      <c r="H320" s="2" t="s">
        <v>402</v>
      </c>
      <c r="I320" s="3">
        <v>372</v>
      </c>
      <c r="J320" s="2">
        <v>20</v>
      </c>
      <c r="K320" s="55"/>
      <c r="L320" s="2"/>
      <c r="M320" s="74">
        <v>3.2</v>
      </c>
      <c r="N320" s="97"/>
      <c r="O320" s="93">
        <f t="shared" si="12"/>
        <v>3.2</v>
      </c>
      <c r="P320" s="2" t="s">
        <v>467</v>
      </c>
    </row>
    <row r="321" spans="1:16">
      <c r="A321" s="78">
        <f t="shared" si="14"/>
        <v>319</v>
      </c>
      <c r="B321" s="34">
        <v>42197</v>
      </c>
      <c r="C321" s="37">
        <f t="shared" si="15"/>
        <v>2015</v>
      </c>
      <c r="D321" s="2" t="s">
        <v>408</v>
      </c>
      <c r="E321" s="57"/>
      <c r="F321" s="3" t="s">
        <v>186</v>
      </c>
      <c r="G321" s="3">
        <v>1240</v>
      </c>
      <c r="H321" s="2" t="s">
        <v>402</v>
      </c>
      <c r="I321" s="3">
        <v>372</v>
      </c>
      <c r="J321" s="2">
        <v>15</v>
      </c>
      <c r="K321" s="55"/>
      <c r="L321" s="2"/>
      <c r="M321" s="74">
        <v>3.2</v>
      </c>
      <c r="N321" s="97"/>
      <c r="O321" s="93">
        <f t="shared" si="12"/>
        <v>3.2</v>
      </c>
      <c r="P321" s="2" t="s">
        <v>468</v>
      </c>
    </row>
    <row r="322" spans="1:16">
      <c r="A322" s="78">
        <f t="shared" si="14"/>
        <v>320</v>
      </c>
      <c r="B322" s="34">
        <v>42218</v>
      </c>
      <c r="C322" s="37">
        <f t="shared" si="11"/>
        <v>2015</v>
      </c>
      <c r="D322" s="2" t="s">
        <v>408</v>
      </c>
      <c r="E322" s="57"/>
      <c r="F322" s="3" t="s">
        <v>28</v>
      </c>
      <c r="G322" s="3">
        <v>1426</v>
      </c>
      <c r="H322" s="2" t="s">
        <v>29</v>
      </c>
      <c r="I322" s="3">
        <v>375</v>
      </c>
      <c r="J322" s="2">
        <v>21</v>
      </c>
      <c r="K322" s="55">
        <v>54</v>
      </c>
      <c r="L322" s="2"/>
      <c r="M322" s="74">
        <v>5.45</v>
      </c>
      <c r="N322" s="97"/>
      <c r="O322" s="93">
        <f t="shared" si="12"/>
        <v>5.45</v>
      </c>
      <c r="P322" s="2" t="s">
        <v>470</v>
      </c>
    </row>
    <row r="323" spans="1:16">
      <c r="A323" s="78">
        <f t="shared" si="14"/>
        <v>321</v>
      </c>
      <c r="B323" s="34">
        <v>42219</v>
      </c>
      <c r="C323" s="37">
        <f t="shared" si="11"/>
        <v>2015</v>
      </c>
      <c r="D323" s="2" t="s">
        <v>408</v>
      </c>
      <c r="E323" s="57"/>
      <c r="F323" s="3" t="s">
        <v>182</v>
      </c>
      <c r="G323" s="3">
        <v>2411</v>
      </c>
      <c r="H323" s="2" t="s">
        <v>233</v>
      </c>
      <c r="I323" s="3">
        <v>1711</v>
      </c>
      <c r="J323" s="2">
        <v>13</v>
      </c>
      <c r="K323" s="55"/>
      <c r="L323" s="2"/>
      <c r="M323" s="74">
        <v>4.29</v>
      </c>
      <c r="N323" s="97"/>
      <c r="O323" s="93">
        <f t="shared" si="12"/>
        <v>4.29</v>
      </c>
      <c r="P323" s="2" t="s">
        <v>479</v>
      </c>
    </row>
    <row r="324" spans="1:16">
      <c r="A324" s="78">
        <f t="shared" si="14"/>
        <v>322</v>
      </c>
      <c r="B324" s="34">
        <v>42219</v>
      </c>
      <c r="C324" s="37">
        <f t="shared" si="11"/>
        <v>2015</v>
      </c>
      <c r="D324" s="2" t="s">
        <v>408</v>
      </c>
      <c r="E324" s="57">
        <v>260</v>
      </c>
      <c r="F324" s="3" t="s">
        <v>187</v>
      </c>
      <c r="G324" s="3">
        <v>2690</v>
      </c>
      <c r="H324" s="2" t="s">
        <v>233</v>
      </c>
      <c r="I324" s="3">
        <v>1750</v>
      </c>
      <c r="J324" s="2">
        <v>114</v>
      </c>
      <c r="K324" s="55">
        <v>1215</v>
      </c>
      <c r="L324" s="2"/>
      <c r="M324" s="74">
        <v>22.51</v>
      </c>
      <c r="N324" s="97" t="s">
        <v>542</v>
      </c>
      <c r="O324" s="93">
        <f t="shared" si="12"/>
        <v>31.513999999999999</v>
      </c>
      <c r="P324" s="2" t="s">
        <v>480</v>
      </c>
    </row>
    <row r="325" spans="1:16">
      <c r="A325" s="78">
        <f t="shared" si="14"/>
        <v>323</v>
      </c>
      <c r="B325" s="34">
        <v>42220</v>
      </c>
      <c r="C325" s="37">
        <f t="shared" ref="C325:C389" si="16">YEAR(B325)</f>
        <v>2015</v>
      </c>
      <c r="D325" s="2" t="s">
        <v>408</v>
      </c>
      <c r="E325" s="57">
        <v>60</v>
      </c>
      <c r="F325" s="3" t="s">
        <v>489</v>
      </c>
      <c r="G325" s="3">
        <v>2465</v>
      </c>
      <c r="H325" s="2" t="s">
        <v>471</v>
      </c>
      <c r="I325" s="3">
        <v>1684</v>
      </c>
      <c r="J325" s="2">
        <v>115</v>
      </c>
      <c r="K325" s="55">
        <v>1223</v>
      </c>
      <c r="L325" s="2"/>
      <c r="M325" s="74">
        <v>20.170000000000002</v>
      </c>
      <c r="N325" s="97" t="s">
        <v>544</v>
      </c>
      <c r="O325" s="93">
        <f t="shared" si="12"/>
        <v>24.204000000000001</v>
      </c>
      <c r="P325" s="2" t="s">
        <v>481</v>
      </c>
    </row>
    <row r="326" spans="1:16">
      <c r="A326" s="78">
        <f t="shared" si="14"/>
        <v>324</v>
      </c>
      <c r="B326" s="34">
        <v>42220</v>
      </c>
      <c r="C326" s="37">
        <f t="shared" si="16"/>
        <v>2015</v>
      </c>
      <c r="D326" s="2" t="s">
        <v>408</v>
      </c>
      <c r="E326" s="57"/>
      <c r="F326" s="3" t="s">
        <v>478</v>
      </c>
      <c r="G326" s="3">
        <v>2414</v>
      </c>
      <c r="H326" s="2" t="s">
        <v>473</v>
      </c>
      <c r="I326" s="3">
        <v>1719</v>
      </c>
      <c r="J326" s="2">
        <v>24</v>
      </c>
      <c r="K326" s="55">
        <v>6</v>
      </c>
      <c r="L326" s="2"/>
      <c r="M326" s="74">
        <v>7.54</v>
      </c>
      <c r="N326" s="97"/>
      <c r="O326" s="93">
        <f t="shared" si="12"/>
        <v>7.54</v>
      </c>
      <c r="P326" s="2" t="s">
        <v>482</v>
      </c>
    </row>
    <row r="327" spans="1:16">
      <c r="A327" s="78">
        <f t="shared" si="14"/>
        <v>325</v>
      </c>
      <c r="B327" s="34">
        <v>42221</v>
      </c>
      <c r="C327" s="37">
        <f t="shared" si="16"/>
        <v>2015</v>
      </c>
      <c r="D327" s="2" t="s">
        <v>408</v>
      </c>
      <c r="E327" s="57">
        <v>60</v>
      </c>
      <c r="F327" s="3" t="s">
        <v>489</v>
      </c>
      <c r="G327" s="3">
        <v>2502</v>
      </c>
      <c r="H327" s="2" t="s">
        <v>182</v>
      </c>
      <c r="I327" s="3">
        <v>2429</v>
      </c>
      <c r="J327" s="2">
        <v>91</v>
      </c>
      <c r="K327" s="55">
        <v>514</v>
      </c>
      <c r="L327" s="2"/>
      <c r="M327" s="74">
        <v>11.85</v>
      </c>
      <c r="N327" s="97" t="s">
        <v>542</v>
      </c>
      <c r="O327" s="93">
        <f t="shared" si="12"/>
        <v>16.59</v>
      </c>
      <c r="P327" s="2" t="s">
        <v>483</v>
      </c>
    </row>
    <row r="328" spans="1:16">
      <c r="A328" s="78">
        <f t="shared" si="14"/>
        <v>326</v>
      </c>
      <c r="B328" s="34">
        <v>42221</v>
      </c>
      <c r="C328" s="37">
        <f t="shared" si="16"/>
        <v>2015</v>
      </c>
      <c r="D328" s="2" t="s">
        <v>408</v>
      </c>
      <c r="E328" s="57">
        <v>260</v>
      </c>
      <c r="F328" s="3" t="s">
        <v>187</v>
      </c>
      <c r="G328" s="3">
        <v>2691</v>
      </c>
      <c r="H328" s="2" t="s">
        <v>472</v>
      </c>
      <c r="I328" s="3">
        <v>2583</v>
      </c>
      <c r="J328" s="2">
        <v>137</v>
      </c>
      <c r="K328" s="55">
        <v>1091</v>
      </c>
      <c r="L328" s="2"/>
      <c r="M328" s="74">
        <v>19.170000000000002</v>
      </c>
      <c r="N328" s="97"/>
      <c r="O328" s="93">
        <f t="shared" si="12"/>
        <v>19.170000000000002</v>
      </c>
      <c r="P328" s="2" t="s">
        <v>484</v>
      </c>
    </row>
    <row r="329" spans="1:16">
      <c r="A329" s="78">
        <f t="shared" si="14"/>
        <v>327</v>
      </c>
      <c r="B329" s="34">
        <v>42221</v>
      </c>
      <c r="C329" s="37">
        <f t="shared" si="16"/>
        <v>2015</v>
      </c>
      <c r="D329" s="2" t="s">
        <v>408</v>
      </c>
      <c r="E329" s="57"/>
      <c r="F329" s="2" t="s">
        <v>472</v>
      </c>
      <c r="G329" s="3">
        <v>2540</v>
      </c>
      <c r="H329" s="2" t="s">
        <v>473</v>
      </c>
      <c r="I329" s="3">
        <v>1718</v>
      </c>
      <c r="J329" s="2">
        <v>33</v>
      </c>
      <c r="K329" s="55">
        <v>275</v>
      </c>
      <c r="L329" s="2"/>
      <c r="M329" s="74">
        <v>10.01</v>
      </c>
      <c r="N329" s="97" t="s">
        <v>544</v>
      </c>
      <c r="O329" s="93">
        <f t="shared" si="12"/>
        <v>12.011999999999999</v>
      </c>
      <c r="P329" s="2" t="s">
        <v>485</v>
      </c>
    </row>
    <row r="330" spans="1:16">
      <c r="A330" s="78">
        <f t="shared" si="14"/>
        <v>328</v>
      </c>
      <c r="B330" s="34">
        <v>42222</v>
      </c>
      <c r="C330" s="37">
        <f t="shared" si="16"/>
        <v>2015</v>
      </c>
      <c r="D330" s="2" t="s">
        <v>408</v>
      </c>
      <c r="E330" s="57">
        <v>160</v>
      </c>
      <c r="F330" s="3" t="s">
        <v>474</v>
      </c>
      <c r="G330" s="3">
        <v>2260</v>
      </c>
      <c r="H330" s="2" t="s">
        <v>475</v>
      </c>
      <c r="I330" s="3">
        <v>1337</v>
      </c>
      <c r="J330" s="2">
        <v>44</v>
      </c>
      <c r="K330" s="55">
        <v>41</v>
      </c>
      <c r="L330" s="2"/>
      <c r="M330" s="74">
        <v>10.5</v>
      </c>
      <c r="N330" s="97"/>
      <c r="O330" s="93">
        <f t="shared" si="12"/>
        <v>10.5</v>
      </c>
      <c r="P330" s="2" t="s">
        <v>486</v>
      </c>
    </row>
    <row r="331" spans="1:16">
      <c r="A331" s="78">
        <f t="shared" si="14"/>
        <v>329</v>
      </c>
      <c r="B331" s="34">
        <v>42222</v>
      </c>
      <c r="C331" s="37">
        <f t="shared" si="16"/>
        <v>2015</v>
      </c>
      <c r="D331" s="2" t="s">
        <v>408</v>
      </c>
      <c r="E331" s="57"/>
      <c r="F331" s="3" t="s">
        <v>251</v>
      </c>
      <c r="G331" s="3">
        <v>2323</v>
      </c>
      <c r="H331" s="2" t="s">
        <v>473</v>
      </c>
      <c r="I331" s="3">
        <v>1722</v>
      </c>
      <c r="J331" s="2">
        <v>213</v>
      </c>
      <c r="K331" s="55">
        <v>1928</v>
      </c>
      <c r="L331" s="2"/>
      <c r="M331" s="74">
        <v>55.92</v>
      </c>
      <c r="N331" s="97"/>
      <c r="O331" s="93">
        <f t="shared" si="12"/>
        <v>55.92</v>
      </c>
      <c r="P331" s="2" t="s">
        <v>539</v>
      </c>
    </row>
    <row r="332" spans="1:16">
      <c r="A332" s="78">
        <f t="shared" si="14"/>
        <v>330</v>
      </c>
      <c r="B332" s="34">
        <v>42223</v>
      </c>
      <c r="C332" s="37">
        <f t="shared" si="16"/>
        <v>2015</v>
      </c>
      <c r="D332" s="2" t="s">
        <v>408</v>
      </c>
      <c r="E332" s="57">
        <v>60</v>
      </c>
      <c r="F332" s="3" t="s">
        <v>489</v>
      </c>
      <c r="G332" s="3">
        <v>2513</v>
      </c>
      <c r="H332" s="2" t="s">
        <v>472</v>
      </c>
      <c r="I332" s="3">
        <v>2566</v>
      </c>
      <c r="J332" s="2">
        <v>70</v>
      </c>
      <c r="K332" s="55">
        <v>1467</v>
      </c>
      <c r="L332" s="2"/>
      <c r="M332" s="74">
        <v>15.89</v>
      </c>
      <c r="N332" s="97" t="s">
        <v>544</v>
      </c>
      <c r="O332" s="93">
        <f t="shared" si="12"/>
        <v>19.068000000000001</v>
      </c>
      <c r="P332" s="2" t="s">
        <v>487</v>
      </c>
    </row>
    <row r="333" spans="1:16">
      <c r="A333" s="78">
        <f t="shared" si="14"/>
        <v>331</v>
      </c>
      <c r="B333" s="34">
        <v>42223</v>
      </c>
      <c r="C333" s="37">
        <f t="shared" si="16"/>
        <v>2015</v>
      </c>
      <c r="D333" s="2" t="s">
        <v>408</v>
      </c>
      <c r="E333" s="57"/>
      <c r="F333" s="2" t="s">
        <v>472</v>
      </c>
      <c r="G333" s="3">
        <v>2534</v>
      </c>
      <c r="H333" s="2" t="s">
        <v>473</v>
      </c>
      <c r="I333" s="3">
        <v>1717</v>
      </c>
      <c r="J333" s="2">
        <v>132</v>
      </c>
      <c r="K333" s="55">
        <v>2005</v>
      </c>
      <c r="L333" s="2"/>
      <c r="M333" s="74">
        <v>27.62</v>
      </c>
      <c r="N333" s="97" t="s">
        <v>542</v>
      </c>
      <c r="O333" s="93">
        <f t="shared" si="12"/>
        <v>38.667999999999999</v>
      </c>
      <c r="P333" s="2" t="s">
        <v>540</v>
      </c>
    </row>
    <row r="334" spans="1:16">
      <c r="A334" s="78">
        <f t="shared" si="14"/>
        <v>332</v>
      </c>
      <c r="B334" s="34">
        <v>42224</v>
      </c>
      <c r="C334" s="37">
        <f t="shared" si="16"/>
        <v>2015</v>
      </c>
      <c r="D334" s="2" t="s">
        <v>408</v>
      </c>
      <c r="E334" s="57"/>
      <c r="F334" s="3" t="s">
        <v>476</v>
      </c>
      <c r="G334" s="3">
        <v>2842</v>
      </c>
      <c r="H334" s="2" t="s">
        <v>477</v>
      </c>
      <c r="I334" s="3">
        <v>1657</v>
      </c>
      <c r="J334" s="2">
        <v>44</v>
      </c>
      <c r="K334" s="55"/>
      <c r="L334" s="2"/>
      <c r="M334" s="74">
        <v>9.5299999999999994</v>
      </c>
      <c r="N334" s="97"/>
      <c r="O334" s="93">
        <f t="shared" si="12"/>
        <v>9.5299999999999994</v>
      </c>
      <c r="P334" s="2" t="s">
        <v>488</v>
      </c>
    </row>
    <row r="335" spans="1:16">
      <c r="A335" s="78">
        <f t="shared" si="14"/>
        <v>333</v>
      </c>
      <c r="B335" s="34">
        <v>42245</v>
      </c>
      <c r="C335" s="37">
        <f t="shared" si="16"/>
        <v>2015</v>
      </c>
      <c r="D335" s="2" t="s">
        <v>408</v>
      </c>
      <c r="E335" s="57"/>
      <c r="F335" s="3" t="s">
        <v>492</v>
      </c>
      <c r="G335" s="3">
        <v>1919</v>
      </c>
      <c r="H335" s="2" t="s">
        <v>493</v>
      </c>
      <c r="I335" s="3">
        <v>1110</v>
      </c>
      <c r="J335" s="2">
        <v>93</v>
      </c>
      <c r="K335" s="55">
        <v>185</v>
      </c>
      <c r="L335" s="2"/>
      <c r="M335" s="74">
        <v>22.3</v>
      </c>
      <c r="N335" s="97" t="s">
        <v>544</v>
      </c>
      <c r="O335" s="93">
        <f t="shared" si="12"/>
        <v>26.76</v>
      </c>
      <c r="P335" s="2" t="s">
        <v>490</v>
      </c>
    </row>
    <row r="336" spans="1:16">
      <c r="A336" s="78">
        <f t="shared" si="14"/>
        <v>334</v>
      </c>
      <c r="B336" s="34">
        <v>42246</v>
      </c>
      <c r="C336" s="37">
        <f t="shared" si="16"/>
        <v>2015</v>
      </c>
      <c r="D336" s="2" t="s">
        <v>408</v>
      </c>
      <c r="E336" s="57"/>
      <c r="F336" s="3" t="s">
        <v>36</v>
      </c>
      <c r="G336" s="3">
        <v>1707</v>
      </c>
      <c r="H336" s="2" t="s">
        <v>494</v>
      </c>
      <c r="I336" s="3">
        <v>1163</v>
      </c>
      <c r="J336" s="2">
        <v>34</v>
      </c>
      <c r="K336" s="55">
        <v>8</v>
      </c>
      <c r="L336" s="2"/>
      <c r="M336" s="74">
        <v>6.29</v>
      </c>
      <c r="N336" s="97"/>
      <c r="O336" s="93">
        <f t="shared" si="12"/>
        <v>6.29</v>
      </c>
      <c r="P336" s="2" t="s">
        <v>143</v>
      </c>
    </row>
    <row r="337" spans="1:16">
      <c r="A337" s="78">
        <f t="shared" si="14"/>
        <v>335</v>
      </c>
      <c r="B337" s="34">
        <v>42246</v>
      </c>
      <c r="C337" s="37">
        <f t="shared" si="16"/>
        <v>2015</v>
      </c>
      <c r="D337" s="2" t="s">
        <v>408</v>
      </c>
      <c r="E337" s="57"/>
      <c r="F337" s="3" t="s">
        <v>36</v>
      </c>
      <c r="G337" s="3">
        <v>1655</v>
      </c>
      <c r="H337" s="2" t="s">
        <v>494</v>
      </c>
      <c r="I337" s="3">
        <v>1142</v>
      </c>
      <c r="J337" s="2">
        <v>20</v>
      </c>
      <c r="K337" s="55">
        <v>9</v>
      </c>
      <c r="L337" s="2"/>
      <c r="M337" s="74">
        <v>4.82</v>
      </c>
      <c r="N337" s="97"/>
      <c r="O337" s="93">
        <f t="shared" si="12"/>
        <v>4.82</v>
      </c>
      <c r="P337" s="2" t="s">
        <v>491</v>
      </c>
    </row>
    <row r="338" spans="1:16">
      <c r="A338" s="78">
        <f t="shared" si="14"/>
        <v>336</v>
      </c>
      <c r="B338" s="34">
        <v>42273</v>
      </c>
      <c r="C338" s="37">
        <f t="shared" si="16"/>
        <v>2015</v>
      </c>
      <c r="D338" s="2" t="s">
        <v>408</v>
      </c>
      <c r="E338" s="57">
        <v>140</v>
      </c>
      <c r="F338" s="3" t="s">
        <v>28</v>
      </c>
      <c r="G338" s="3">
        <v>1361</v>
      </c>
      <c r="H338" s="2" t="s">
        <v>29</v>
      </c>
      <c r="I338" s="3">
        <v>349</v>
      </c>
      <c r="J338" s="2">
        <v>15</v>
      </c>
      <c r="K338" s="55">
        <v>2</v>
      </c>
      <c r="L338" s="2"/>
      <c r="M338" s="74">
        <v>5.23</v>
      </c>
      <c r="N338" s="97"/>
      <c r="O338" s="93">
        <f t="shared" si="12"/>
        <v>5.23</v>
      </c>
      <c r="P338" s="2" t="s">
        <v>498</v>
      </c>
    </row>
    <row r="339" spans="1:16">
      <c r="A339" s="78">
        <f t="shared" si="14"/>
        <v>337</v>
      </c>
      <c r="B339" s="34">
        <v>42279</v>
      </c>
      <c r="C339" s="37">
        <f t="shared" si="16"/>
        <v>2015</v>
      </c>
      <c r="D339" s="2" t="s">
        <v>408</v>
      </c>
      <c r="E339" s="57">
        <v>140</v>
      </c>
      <c r="F339" s="3" t="s">
        <v>28</v>
      </c>
      <c r="G339" s="3">
        <v>1362</v>
      </c>
      <c r="H339" s="2" t="s">
        <v>29</v>
      </c>
      <c r="I339" s="3">
        <v>368</v>
      </c>
      <c r="J339" s="2">
        <v>12</v>
      </c>
      <c r="K339" s="55"/>
      <c r="L339" s="2"/>
      <c r="M339" s="74">
        <v>4.91</v>
      </c>
      <c r="N339" s="97"/>
      <c r="O339" s="93">
        <f t="shared" si="12"/>
        <v>4.91</v>
      </c>
      <c r="P339" s="2" t="s">
        <v>499</v>
      </c>
    </row>
    <row r="340" spans="1:16">
      <c r="A340" s="78">
        <f t="shared" si="14"/>
        <v>338</v>
      </c>
      <c r="B340" s="34">
        <v>42279</v>
      </c>
      <c r="C340" s="37">
        <f t="shared" si="16"/>
        <v>2015</v>
      </c>
      <c r="D340" s="2" t="s">
        <v>408</v>
      </c>
      <c r="E340" s="57">
        <v>140</v>
      </c>
      <c r="F340" s="3" t="s">
        <v>28</v>
      </c>
      <c r="G340" s="3">
        <v>1361</v>
      </c>
      <c r="H340" s="2" t="s">
        <v>29</v>
      </c>
      <c r="I340" s="3">
        <v>355</v>
      </c>
      <c r="J340" s="2">
        <v>13</v>
      </c>
      <c r="K340" s="55"/>
      <c r="L340" s="2"/>
      <c r="M340" s="74">
        <v>4.78</v>
      </c>
      <c r="N340" s="97"/>
      <c r="O340" s="93">
        <f t="shared" si="12"/>
        <v>4.78</v>
      </c>
      <c r="P340" s="2" t="s">
        <v>500</v>
      </c>
    </row>
    <row r="341" spans="1:16">
      <c r="A341" s="78">
        <f t="shared" si="14"/>
        <v>339</v>
      </c>
      <c r="B341" s="34">
        <v>42302</v>
      </c>
      <c r="C341" s="37">
        <f t="shared" si="16"/>
        <v>2015</v>
      </c>
      <c r="D341" s="2" t="s">
        <v>408</v>
      </c>
      <c r="E341" s="57">
        <v>0</v>
      </c>
      <c r="F341" s="3" t="s">
        <v>60</v>
      </c>
      <c r="G341" s="3">
        <f>2005+35</f>
        <v>2040</v>
      </c>
      <c r="H341" s="2" t="s">
        <v>155</v>
      </c>
      <c r="I341" s="3">
        <f>408+35</f>
        <v>443</v>
      </c>
      <c r="J341" s="2">
        <v>24</v>
      </c>
      <c r="K341" s="55">
        <v>0</v>
      </c>
      <c r="L341" s="2"/>
      <c r="M341" s="74">
        <v>8.5299999999999994</v>
      </c>
      <c r="N341" s="97"/>
      <c r="O341" s="93">
        <f t="shared" si="12"/>
        <v>8.5299999999999994</v>
      </c>
      <c r="P341" s="2" t="s">
        <v>501</v>
      </c>
    </row>
    <row r="342" spans="1:16">
      <c r="A342" s="78">
        <f t="shared" si="14"/>
        <v>340</v>
      </c>
      <c r="B342" s="34">
        <v>42302</v>
      </c>
      <c r="C342" s="37">
        <f t="shared" si="16"/>
        <v>2015</v>
      </c>
      <c r="D342" s="2" t="s">
        <v>408</v>
      </c>
      <c r="E342" s="57">
        <v>0</v>
      </c>
      <c r="F342" s="3" t="s">
        <v>60</v>
      </c>
      <c r="G342" s="3">
        <f>1942+98</f>
        <v>2040</v>
      </c>
      <c r="H342" s="2" t="s">
        <v>155</v>
      </c>
      <c r="I342" s="3">
        <f>354+98</f>
        <v>452</v>
      </c>
      <c r="J342" s="2">
        <v>64</v>
      </c>
      <c r="K342" s="55">
        <v>142</v>
      </c>
      <c r="L342" s="2"/>
      <c r="M342" s="74">
        <v>11.05</v>
      </c>
      <c r="N342" s="97"/>
      <c r="O342" s="93">
        <f t="shared" si="12"/>
        <v>11.05</v>
      </c>
      <c r="P342" s="2" t="s">
        <v>502</v>
      </c>
    </row>
    <row r="343" spans="1:16">
      <c r="A343" s="78">
        <f t="shared" si="14"/>
        <v>341</v>
      </c>
      <c r="B343" s="34">
        <v>42308</v>
      </c>
      <c r="C343" s="37">
        <f t="shared" si="16"/>
        <v>2015</v>
      </c>
      <c r="D343" s="2" t="s">
        <v>408</v>
      </c>
      <c r="E343" s="57"/>
      <c r="F343" s="3" t="s">
        <v>256</v>
      </c>
      <c r="G343" s="3">
        <v>1300</v>
      </c>
      <c r="H343" s="2" t="s">
        <v>257</v>
      </c>
      <c r="I343" s="3">
        <v>545</v>
      </c>
      <c r="J343" s="2">
        <v>11</v>
      </c>
      <c r="K343" s="55"/>
      <c r="L343" s="2"/>
      <c r="M343" s="74">
        <v>5.22</v>
      </c>
      <c r="N343" s="97"/>
      <c r="O343" s="93">
        <f t="shared" si="12"/>
        <v>5.22</v>
      </c>
      <c r="P343" s="2" t="s">
        <v>143</v>
      </c>
    </row>
    <row r="344" spans="1:16">
      <c r="A344" s="78">
        <f t="shared" si="14"/>
        <v>342</v>
      </c>
      <c r="B344" s="34">
        <v>42308</v>
      </c>
      <c r="C344" s="37">
        <f t="shared" si="16"/>
        <v>2015</v>
      </c>
      <c r="D344" s="2" t="s">
        <v>408</v>
      </c>
      <c r="E344" s="57"/>
      <c r="F344" s="3" t="s">
        <v>256</v>
      </c>
      <c r="G344" s="3">
        <v>1300</v>
      </c>
      <c r="H344" s="2" t="s">
        <v>257</v>
      </c>
      <c r="I344" s="3">
        <v>545</v>
      </c>
      <c r="J344" s="2">
        <v>9</v>
      </c>
      <c r="K344" s="55"/>
      <c r="L344" s="2"/>
      <c r="M344" s="79">
        <v>3.39</v>
      </c>
      <c r="N344" s="98"/>
      <c r="O344" s="93">
        <f t="shared" si="12"/>
        <v>3.39</v>
      </c>
      <c r="P344" s="2" t="s">
        <v>221</v>
      </c>
    </row>
    <row r="345" spans="1:16">
      <c r="A345" s="78">
        <f t="shared" si="14"/>
        <v>343</v>
      </c>
      <c r="B345" s="34">
        <v>42322</v>
      </c>
      <c r="C345" s="37">
        <f t="shared" si="16"/>
        <v>2015</v>
      </c>
      <c r="D345" s="2" t="s">
        <v>408</v>
      </c>
      <c r="E345" s="57">
        <v>0</v>
      </c>
      <c r="F345" s="3" t="s">
        <v>28</v>
      </c>
      <c r="G345" s="3">
        <v>1362</v>
      </c>
      <c r="H345" s="2" t="s">
        <v>29</v>
      </c>
      <c r="I345" s="3">
        <v>368</v>
      </c>
      <c r="J345" s="2">
        <v>12</v>
      </c>
      <c r="K345" s="55"/>
      <c r="L345" s="2"/>
      <c r="M345" s="79">
        <v>4.7</v>
      </c>
      <c r="N345" s="98"/>
      <c r="O345" s="93">
        <f t="shared" si="12"/>
        <v>4.7</v>
      </c>
      <c r="P345" s="2" t="s">
        <v>143</v>
      </c>
    </row>
    <row r="346" spans="1:16">
      <c r="A346" s="78">
        <f t="shared" si="14"/>
        <v>344</v>
      </c>
      <c r="B346" s="34">
        <v>42351</v>
      </c>
      <c r="C346" s="37">
        <f t="shared" si="16"/>
        <v>2015</v>
      </c>
      <c r="D346" s="2" t="s">
        <v>408</v>
      </c>
      <c r="E346" s="57">
        <v>0</v>
      </c>
      <c r="F346" s="3" t="s">
        <v>60</v>
      </c>
      <c r="G346" s="3">
        <v>1970</v>
      </c>
      <c r="H346" s="2" t="s">
        <v>152</v>
      </c>
      <c r="I346" s="3">
        <v>292</v>
      </c>
      <c r="J346" s="2">
        <v>27</v>
      </c>
      <c r="K346" s="55"/>
      <c r="L346" s="2"/>
      <c r="M346" s="79">
        <v>10.08</v>
      </c>
      <c r="N346" s="98"/>
      <c r="O346" s="93">
        <f t="shared" si="12"/>
        <v>10.08</v>
      </c>
      <c r="P346" s="2" t="s">
        <v>503</v>
      </c>
    </row>
    <row r="347" spans="1:16">
      <c r="A347" s="78">
        <f t="shared" si="14"/>
        <v>345</v>
      </c>
      <c r="B347" s="34">
        <v>42351</v>
      </c>
      <c r="C347" s="37">
        <f t="shared" si="16"/>
        <v>2015</v>
      </c>
      <c r="D347" s="2" t="s">
        <v>408</v>
      </c>
      <c r="E347" s="57">
        <v>0</v>
      </c>
      <c r="F347" s="3" t="s">
        <v>60</v>
      </c>
      <c r="G347" s="3">
        <v>1991</v>
      </c>
      <c r="H347" s="2" t="s">
        <v>152</v>
      </c>
      <c r="I347" s="3">
        <v>293</v>
      </c>
      <c r="J347" s="2">
        <v>18</v>
      </c>
      <c r="K347" s="55"/>
      <c r="L347" s="2"/>
      <c r="M347" s="79">
        <v>8.8699999999999992</v>
      </c>
      <c r="N347" s="98"/>
      <c r="O347" s="93">
        <f t="shared" si="12"/>
        <v>8.8699999999999992</v>
      </c>
      <c r="P347" s="2" t="s">
        <v>504</v>
      </c>
    </row>
    <row r="348" spans="1:16">
      <c r="A348" s="78">
        <f t="shared" si="14"/>
        <v>346</v>
      </c>
      <c r="B348" s="34">
        <v>42357</v>
      </c>
      <c r="C348" s="37">
        <f t="shared" si="16"/>
        <v>2015</v>
      </c>
      <c r="D348" s="2" t="s">
        <v>408</v>
      </c>
      <c r="E348" s="57">
        <v>0</v>
      </c>
      <c r="F348" s="3" t="s">
        <v>60</v>
      </c>
      <c r="G348" s="3">
        <v>1949</v>
      </c>
      <c r="H348" s="2" t="s">
        <v>147</v>
      </c>
      <c r="I348" s="3">
        <v>1231</v>
      </c>
      <c r="J348" s="2">
        <v>22</v>
      </c>
      <c r="K348" s="55">
        <v>8</v>
      </c>
      <c r="L348" s="2"/>
      <c r="M348" s="79">
        <v>4.8</v>
      </c>
      <c r="N348" s="98"/>
      <c r="O348" s="93">
        <f t="shared" si="12"/>
        <v>4.8</v>
      </c>
      <c r="P348" s="2" t="s">
        <v>505</v>
      </c>
    </row>
    <row r="349" spans="1:16">
      <c r="A349" s="78">
        <f t="shared" si="14"/>
        <v>347</v>
      </c>
      <c r="B349" s="34">
        <v>42365</v>
      </c>
      <c r="C349" s="37">
        <f t="shared" si="16"/>
        <v>2015</v>
      </c>
      <c r="D349" s="2" t="s">
        <v>408</v>
      </c>
      <c r="E349" s="57">
        <v>0</v>
      </c>
      <c r="F349" s="3" t="s">
        <v>251</v>
      </c>
      <c r="G349" s="3">
        <v>2289</v>
      </c>
      <c r="H349" s="2" t="s">
        <v>257</v>
      </c>
      <c r="I349" s="3">
        <v>498</v>
      </c>
      <c r="J349" s="2">
        <v>22</v>
      </c>
      <c r="K349" s="57"/>
      <c r="L349" s="2"/>
      <c r="M349" s="79">
        <v>8.09</v>
      </c>
      <c r="N349" s="98"/>
      <c r="O349" s="93">
        <f t="shared" si="12"/>
        <v>8.09</v>
      </c>
      <c r="P349" s="2" t="s">
        <v>506</v>
      </c>
    </row>
    <row r="350" spans="1:16">
      <c r="A350" s="78">
        <f t="shared" si="14"/>
        <v>348</v>
      </c>
      <c r="B350" s="34">
        <v>42365</v>
      </c>
      <c r="C350" s="37">
        <f t="shared" si="16"/>
        <v>2015</v>
      </c>
      <c r="D350" s="2" t="s">
        <v>408</v>
      </c>
      <c r="E350" s="57">
        <v>0</v>
      </c>
      <c r="F350" s="3" t="s">
        <v>251</v>
      </c>
      <c r="G350" s="3">
        <v>2290</v>
      </c>
      <c r="H350" s="2" t="s">
        <v>257</v>
      </c>
      <c r="I350" s="3">
        <v>512</v>
      </c>
      <c r="J350" s="2">
        <v>61</v>
      </c>
      <c r="K350" s="55">
        <v>136</v>
      </c>
      <c r="L350" s="2"/>
      <c r="M350" s="79">
        <v>8.68</v>
      </c>
      <c r="N350" s="98"/>
      <c r="O350" s="93">
        <f t="shared" si="12"/>
        <v>8.68</v>
      </c>
      <c r="P350" s="2" t="s">
        <v>508</v>
      </c>
    </row>
    <row r="351" spans="1:16">
      <c r="A351" s="78">
        <f t="shared" si="14"/>
        <v>349</v>
      </c>
      <c r="B351" s="34">
        <v>42367</v>
      </c>
      <c r="C351" s="37">
        <f t="shared" si="16"/>
        <v>2015</v>
      </c>
      <c r="D351" s="2" t="s">
        <v>408</v>
      </c>
      <c r="E351" s="57">
        <v>0</v>
      </c>
      <c r="F351" s="3" t="s">
        <v>251</v>
      </c>
      <c r="G351" s="3">
        <v>2293</v>
      </c>
      <c r="H351" s="2" t="s">
        <v>257</v>
      </c>
      <c r="I351" s="3">
        <v>474</v>
      </c>
      <c r="J351" s="2">
        <v>25</v>
      </c>
      <c r="K351" s="55"/>
      <c r="L351" s="2"/>
      <c r="M351" s="79">
        <v>8.0299999999999994</v>
      </c>
      <c r="N351" s="98"/>
      <c r="O351" s="93">
        <f t="shared" si="12"/>
        <v>8.0299999999999994</v>
      </c>
      <c r="P351" s="2" t="s">
        <v>507</v>
      </c>
    </row>
    <row r="352" spans="1:16">
      <c r="A352" s="78">
        <f t="shared" si="14"/>
        <v>350</v>
      </c>
      <c r="B352" s="34">
        <v>42367</v>
      </c>
      <c r="C352" s="37">
        <f t="shared" si="16"/>
        <v>2015</v>
      </c>
      <c r="D352" s="2" t="s">
        <v>408</v>
      </c>
      <c r="E352" s="57">
        <v>0</v>
      </c>
      <c r="F352" s="3" t="s">
        <v>251</v>
      </c>
      <c r="G352" s="3">
        <v>2285</v>
      </c>
      <c r="H352" s="2" t="s">
        <v>257</v>
      </c>
      <c r="I352" s="3">
        <v>479</v>
      </c>
      <c r="J352" s="2">
        <v>28</v>
      </c>
      <c r="K352" s="55">
        <v>21</v>
      </c>
      <c r="L352" s="2"/>
      <c r="M352" s="79">
        <v>7.37</v>
      </c>
      <c r="N352" s="98"/>
      <c r="O352" s="93">
        <f t="shared" si="12"/>
        <v>7.37</v>
      </c>
      <c r="P352" s="2" t="s">
        <v>509</v>
      </c>
    </row>
    <row r="353" spans="1:16">
      <c r="A353" s="1">
        <f t="shared" ref="A353:A379" si="17">IF(COUNTA(B353)=1, (A352+1), "")</f>
        <v>351</v>
      </c>
      <c r="B353" s="34">
        <v>42370</v>
      </c>
      <c r="C353" s="37">
        <f t="shared" si="16"/>
        <v>2016</v>
      </c>
      <c r="D353" s="2" t="s">
        <v>408</v>
      </c>
      <c r="E353" s="57"/>
      <c r="F353" s="3" t="s">
        <v>251</v>
      </c>
      <c r="G353" s="3">
        <v>2303</v>
      </c>
      <c r="H353" s="3" t="s">
        <v>251</v>
      </c>
      <c r="I353" s="3">
        <v>2303</v>
      </c>
      <c r="J353" s="2">
        <v>11</v>
      </c>
      <c r="K353" s="55">
        <v>65</v>
      </c>
      <c r="L353" s="2"/>
      <c r="M353" s="79">
        <v>2.27</v>
      </c>
      <c r="N353" s="98"/>
      <c r="O353" s="93">
        <f t="shared" si="12"/>
        <v>2.27</v>
      </c>
      <c r="P353" s="2" t="s">
        <v>512</v>
      </c>
    </row>
    <row r="354" spans="1:16">
      <c r="A354" s="1">
        <f t="shared" si="17"/>
        <v>352</v>
      </c>
      <c r="B354" s="34">
        <v>42370</v>
      </c>
      <c r="C354" s="37">
        <f t="shared" si="16"/>
        <v>2016</v>
      </c>
      <c r="D354" s="2" t="s">
        <v>408</v>
      </c>
      <c r="E354" s="57"/>
      <c r="F354" s="3" t="s">
        <v>251</v>
      </c>
      <c r="G354" s="3">
        <v>2303</v>
      </c>
      <c r="H354" s="2" t="s">
        <v>257</v>
      </c>
      <c r="I354" s="3">
        <v>483</v>
      </c>
      <c r="J354" s="2">
        <v>49</v>
      </c>
      <c r="K354" s="55">
        <v>96</v>
      </c>
      <c r="L354" s="2"/>
      <c r="M354" s="79">
        <v>8.32</v>
      </c>
      <c r="N354" s="98"/>
      <c r="O354" s="93">
        <f t="shared" si="12"/>
        <v>8.32</v>
      </c>
      <c r="P354" s="2" t="s">
        <v>513</v>
      </c>
    </row>
    <row r="355" spans="1:16">
      <c r="A355" s="1">
        <f t="shared" si="17"/>
        <v>353</v>
      </c>
      <c r="B355" s="34">
        <v>42393</v>
      </c>
      <c r="C355" s="37">
        <f t="shared" si="16"/>
        <v>2016</v>
      </c>
      <c r="D355" s="2" t="s">
        <v>408</v>
      </c>
      <c r="E355" s="57"/>
      <c r="F355" s="3" t="s">
        <v>60</v>
      </c>
      <c r="G355" s="3">
        <v>2040</v>
      </c>
      <c r="H355" s="2" t="s">
        <v>152</v>
      </c>
      <c r="I355" s="3">
        <v>380</v>
      </c>
      <c r="J355" s="2">
        <v>26</v>
      </c>
      <c r="K355" s="55"/>
      <c r="L355" s="2"/>
      <c r="M355" s="79" t="s">
        <v>243</v>
      </c>
      <c r="N355" s="98"/>
      <c r="O355" s="93" t="str">
        <f t="shared" si="12"/>
        <v>-</v>
      </c>
      <c r="P355" s="2" t="s">
        <v>514</v>
      </c>
    </row>
    <row r="356" spans="1:16">
      <c r="A356" s="1">
        <f t="shared" si="17"/>
        <v>354</v>
      </c>
      <c r="B356" s="34">
        <v>42444</v>
      </c>
      <c r="C356" s="37">
        <f t="shared" si="16"/>
        <v>2016</v>
      </c>
      <c r="D356" s="2" t="s">
        <v>408</v>
      </c>
      <c r="E356" s="57"/>
      <c r="F356" s="3" t="s">
        <v>200</v>
      </c>
      <c r="G356" s="3">
        <v>731</v>
      </c>
      <c r="H356" s="2" t="s">
        <v>517</v>
      </c>
      <c r="I356" s="3">
        <v>337</v>
      </c>
      <c r="J356" s="2">
        <v>34</v>
      </c>
      <c r="K356" s="55">
        <v>399</v>
      </c>
      <c r="L356" s="2"/>
      <c r="M356" s="79">
        <v>2.89</v>
      </c>
      <c r="N356" s="98"/>
      <c r="O356" s="93">
        <f t="shared" si="12"/>
        <v>2.89</v>
      </c>
      <c r="P356" s="2" t="s">
        <v>524</v>
      </c>
    </row>
    <row r="357" spans="1:16">
      <c r="A357" s="1">
        <f t="shared" si="17"/>
        <v>355</v>
      </c>
      <c r="B357" s="34">
        <v>42444</v>
      </c>
      <c r="C357" s="37">
        <f t="shared" si="16"/>
        <v>2016</v>
      </c>
      <c r="D357" s="2" t="s">
        <v>408</v>
      </c>
      <c r="E357" s="57"/>
      <c r="F357" s="3" t="s">
        <v>179</v>
      </c>
      <c r="G357" s="3">
        <v>668</v>
      </c>
      <c r="H357" s="2" t="s">
        <v>54</v>
      </c>
      <c r="I357" s="3">
        <v>6</v>
      </c>
      <c r="J357" s="2">
        <v>27</v>
      </c>
      <c r="K357" s="55">
        <v>23</v>
      </c>
      <c r="L357" s="2"/>
      <c r="M357" s="79">
        <v>3.74</v>
      </c>
      <c r="N357" s="98" t="s">
        <v>542</v>
      </c>
      <c r="O357" s="93">
        <f t="shared" si="12"/>
        <v>5.2359999999999998</v>
      </c>
      <c r="P357" s="2" t="s">
        <v>523</v>
      </c>
    </row>
    <row r="358" spans="1:16">
      <c r="A358" s="1">
        <f t="shared" si="17"/>
        <v>356</v>
      </c>
      <c r="B358" s="34">
        <v>42447</v>
      </c>
      <c r="C358" s="37">
        <f t="shared" si="16"/>
        <v>2016</v>
      </c>
      <c r="D358" s="2" t="s">
        <v>408</v>
      </c>
      <c r="E358" s="57"/>
      <c r="F358" s="3" t="s">
        <v>179</v>
      </c>
      <c r="G358" s="3">
        <v>432</v>
      </c>
      <c r="H358" s="2" t="s">
        <v>54</v>
      </c>
      <c r="I358" s="3">
        <v>12</v>
      </c>
      <c r="J358" s="2">
        <v>170</v>
      </c>
      <c r="K358" s="55">
        <v>789</v>
      </c>
      <c r="L358" s="2"/>
      <c r="M358" s="79">
        <v>12.47</v>
      </c>
      <c r="N358" s="98" t="s">
        <v>544</v>
      </c>
      <c r="O358" s="93">
        <f t="shared" si="12"/>
        <v>14.964</v>
      </c>
      <c r="P358" s="2" t="s">
        <v>522</v>
      </c>
    </row>
    <row r="359" spans="1:16">
      <c r="A359" s="1">
        <f t="shared" si="17"/>
        <v>357</v>
      </c>
      <c r="B359" s="34">
        <v>42447</v>
      </c>
      <c r="C359" s="37">
        <f t="shared" si="16"/>
        <v>2016</v>
      </c>
      <c r="D359" s="2" t="s">
        <v>408</v>
      </c>
      <c r="E359" s="57"/>
      <c r="F359" s="3" t="s">
        <v>516</v>
      </c>
      <c r="G359" s="3">
        <v>374</v>
      </c>
      <c r="H359" s="2" t="s">
        <v>516</v>
      </c>
      <c r="I359" s="3">
        <v>0</v>
      </c>
      <c r="J359" s="2">
        <v>25</v>
      </c>
      <c r="K359" s="55">
        <v>58</v>
      </c>
      <c r="L359" s="2"/>
      <c r="M359" s="79">
        <v>3.73</v>
      </c>
      <c r="N359" s="98"/>
      <c r="O359" s="93">
        <f t="shared" ref="O359:O364" si="18">IF(N359="flat",M359*1.2,IF(N359="fai",M359*1.4,M359))</f>
        <v>3.73</v>
      </c>
      <c r="P359" s="2" t="s">
        <v>521</v>
      </c>
    </row>
    <row r="360" spans="1:16">
      <c r="A360" s="1">
        <f t="shared" si="17"/>
        <v>358</v>
      </c>
      <c r="B360" s="34">
        <v>42448</v>
      </c>
      <c r="C360" s="37">
        <f t="shared" si="16"/>
        <v>2016</v>
      </c>
      <c r="D360" s="2" t="s">
        <v>408</v>
      </c>
      <c r="E360" s="57"/>
      <c r="F360" s="3" t="s">
        <v>515</v>
      </c>
      <c r="G360" s="3">
        <v>287</v>
      </c>
      <c r="H360" s="2" t="s">
        <v>515</v>
      </c>
      <c r="I360" s="3">
        <v>0</v>
      </c>
      <c r="J360" s="2">
        <v>39</v>
      </c>
      <c r="K360" s="55">
        <v>39</v>
      </c>
      <c r="L360" s="2"/>
      <c r="M360" s="79">
        <v>4.0599999999999996</v>
      </c>
      <c r="N360" s="98"/>
      <c r="O360" s="93">
        <f t="shared" si="18"/>
        <v>4.0599999999999996</v>
      </c>
      <c r="P360" s="2" t="s">
        <v>520</v>
      </c>
    </row>
    <row r="361" spans="1:16">
      <c r="A361" s="1">
        <f t="shared" si="17"/>
        <v>359</v>
      </c>
      <c r="B361" s="34">
        <v>42448</v>
      </c>
      <c r="C361" s="37">
        <f t="shared" si="16"/>
        <v>2016</v>
      </c>
      <c r="D361" s="2" t="s">
        <v>408</v>
      </c>
      <c r="E361" s="57"/>
      <c r="F361" s="3" t="s">
        <v>515</v>
      </c>
      <c r="G361" s="3">
        <v>308</v>
      </c>
      <c r="H361" s="2" t="s">
        <v>515</v>
      </c>
      <c r="I361" s="3">
        <v>17</v>
      </c>
      <c r="J361" s="2">
        <v>84</v>
      </c>
      <c r="K361" s="55">
        <v>225</v>
      </c>
      <c r="L361" s="2"/>
      <c r="M361" s="79">
        <v>10.75</v>
      </c>
      <c r="N361" s="98"/>
      <c r="O361" s="93">
        <f t="shared" si="18"/>
        <v>10.75</v>
      </c>
      <c r="P361" s="2" t="s">
        <v>519</v>
      </c>
    </row>
    <row r="362" spans="1:16">
      <c r="A362" s="1">
        <f t="shared" si="17"/>
        <v>360</v>
      </c>
      <c r="B362" s="34">
        <v>42448</v>
      </c>
      <c r="C362" s="37">
        <f t="shared" si="16"/>
        <v>2016</v>
      </c>
      <c r="D362" s="2" t="s">
        <v>408</v>
      </c>
      <c r="E362" s="57"/>
      <c r="F362" s="3" t="s">
        <v>515</v>
      </c>
      <c r="G362" s="3">
        <v>281</v>
      </c>
      <c r="H362" s="2" t="s">
        <v>516</v>
      </c>
      <c r="I362" s="3">
        <v>0</v>
      </c>
      <c r="J362" s="2">
        <v>15</v>
      </c>
      <c r="K362" s="55">
        <v>94</v>
      </c>
      <c r="L362" s="2"/>
      <c r="M362" s="79">
        <v>4.25</v>
      </c>
      <c r="N362" s="98"/>
      <c r="O362" s="93">
        <f t="shared" si="18"/>
        <v>4.25</v>
      </c>
      <c r="P362" s="2" t="s">
        <v>518</v>
      </c>
    </row>
    <row r="363" spans="1:16">
      <c r="A363" s="1">
        <f t="shared" si="17"/>
        <v>361</v>
      </c>
      <c r="B363" s="34">
        <v>42449</v>
      </c>
      <c r="C363" s="37">
        <f t="shared" si="16"/>
        <v>2016</v>
      </c>
      <c r="D363" s="2" t="s">
        <v>408</v>
      </c>
      <c r="E363" s="57"/>
      <c r="F363" s="3" t="s">
        <v>515</v>
      </c>
      <c r="G363" s="3">
        <v>286</v>
      </c>
      <c r="H363" s="2" t="s">
        <v>515</v>
      </c>
      <c r="I363" s="3">
        <v>0</v>
      </c>
      <c r="J363" s="2">
        <v>16</v>
      </c>
      <c r="K363" s="55">
        <v>8</v>
      </c>
      <c r="L363" s="2"/>
      <c r="M363" s="79">
        <v>4.08</v>
      </c>
      <c r="N363" s="98"/>
      <c r="O363" s="93">
        <f t="shared" si="18"/>
        <v>4.08</v>
      </c>
      <c r="P363" s="2" t="s">
        <v>527</v>
      </c>
    </row>
    <row r="364" spans="1:16">
      <c r="A364" s="1">
        <f t="shared" si="17"/>
        <v>362</v>
      </c>
      <c r="B364" s="34">
        <v>42449</v>
      </c>
      <c r="C364" s="37">
        <f t="shared" si="16"/>
        <v>2016</v>
      </c>
      <c r="D364" s="2" t="s">
        <v>408</v>
      </c>
      <c r="E364" s="57"/>
      <c r="F364" s="3" t="s">
        <v>525</v>
      </c>
      <c r="G364" s="3">
        <v>280</v>
      </c>
      <c r="H364" s="2" t="s">
        <v>528</v>
      </c>
      <c r="I364" s="3">
        <v>0</v>
      </c>
      <c r="J364" s="2">
        <v>8</v>
      </c>
      <c r="K364" s="55">
        <v>3</v>
      </c>
      <c r="L364" s="2"/>
      <c r="M364" s="79">
        <v>2.38</v>
      </c>
      <c r="N364" s="98"/>
      <c r="O364" s="93">
        <f t="shared" si="18"/>
        <v>2.38</v>
      </c>
      <c r="P364" s="2" t="s">
        <v>526</v>
      </c>
    </row>
    <row r="365" spans="1:16">
      <c r="A365" s="1">
        <f t="shared" si="17"/>
        <v>363</v>
      </c>
      <c r="B365" s="34">
        <v>42455</v>
      </c>
      <c r="C365" s="37">
        <f t="shared" si="16"/>
        <v>2016</v>
      </c>
      <c r="D365" s="2" t="s">
        <v>408</v>
      </c>
      <c r="E365" s="57"/>
      <c r="F365" s="3" t="s">
        <v>251</v>
      </c>
      <c r="G365" s="3">
        <v>2292</v>
      </c>
      <c r="H365" s="2" t="s">
        <v>257</v>
      </c>
      <c r="I365" s="3">
        <v>493</v>
      </c>
      <c r="J365" s="2">
        <v>29</v>
      </c>
      <c r="K365" s="55" t="s">
        <v>243</v>
      </c>
      <c r="L365" s="2"/>
      <c r="M365" s="79">
        <v>9.48</v>
      </c>
      <c r="N365" s="98"/>
      <c r="O365" s="93">
        <f>IF(N365="flat",M365*1.2,IF(N365="fai",M365*1.4,M365))</f>
        <v>9.48</v>
      </c>
      <c r="P365" s="2" t="s">
        <v>529</v>
      </c>
    </row>
    <row r="366" spans="1:16">
      <c r="A366" s="1">
        <f t="shared" si="17"/>
        <v>364</v>
      </c>
      <c r="B366" s="34">
        <v>42455</v>
      </c>
      <c r="C366" s="37">
        <f t="shared" si="16"/>
        <v>2016</v>
      </c>
      <c r="D366" s="2" t="s">
        <v>408</v>
      </c>
      <c r="E366" s="57"/>
      <c r="F366" s="3" t="s">
        <v>251</v>
      </c>
      <c r="G366" s="3">
        <v>2302</v>
      </c>
      <c r="H366" s="2" t="s">
        <v>257</v>
      </c>
      <c r="I366" s="3">
        <v>526</v>
      </c>
      <c r="J366" s="2">
        <v>143</v>
      </c>
      <c r="K366" s="55">
        <v>613</v>
      </c>
      <c r="L366" s="2"/>
      <c r="M366" s="79">
        <v>25.95</v>
      </c>
      <c r="N366" s="98" t="s">
        <v>544</v>
      </c>
      <c r="O366" s="93">
        <f t="shared" ref="O366:O429" si="19">IF(N366="flat",M366*1.2,IF(N366="fai",M366*1.4,M366))</f>
        <v>31.139999999999997</v>
      </c>
      <c r="P366" s="2" t="s">
        <v>530</v>
      </c>
    </row>
    <row r="367" spans="1:16">
      <c r="A367" s="1">
        <f t="shared" si="17"/>
        <v>365</v>
      </c>
      <c r="B367" s="34">
        <v>42470</v>
      </c>
      <c r="C367" s="37">
        <f t="shared" si="16"/>
        <v>2016</v>
      </c>
      <c r="D367" s="2" t="s">
        <v>408</v>
      </c>
      <c r="E367" s="57"/>
      <c r="F367" s="3" t="s">
        <v>251</v>
      </c>
      <c r="G367" s="3">
        <v>2292</v>
      </c>
      <c r="H367" s="2" t="s">
        <v>257</v>
      </c>
      <c r="I367" s="3">
        <v>491</v>
      </c>
      <c r="J367" s="2">
        <v>37</v>
      </c>
      <c r="K367" s="55" t="s">
        <v>243</v>
      </c>
      <c r="L367" s="2"/>
      <c r="M367" s="79">
        <v>10.33</v>
      </c>
      <c r="N367" s="98"/>
      <c r="O367" s="93">
        <f t="shared" si="19"/>
        <v>10.33</v>
      </c>
      <c r="P367" s="2" t="s">
        <v>532</v>
      </c>
    </row>
    <row r="368" spans="1:16">
      <c r="A368" s="1">
        <f t="shared" si="17"/>
        <v>366</v>
      </c>
      <c r="B368" s="34">
        <v>42470</v>
      </c>
      <c r="C368" s="37">
        <f t="shared" si="16"/>
        <v>2016</v>
      </c>
      <c r="D368" s="2" t="s">
        <v>408</v>
      </c>
      <c r="E368" s="57"/>
      <c r="F368" s="3" t="s">
        <v>251</v>
      </c>
      <c r="G368" s="3">
        <v>2298</v>
      </c>
      <c r="H368" s="2" t="s">
        <v>257</v>
      </c>
      <c r="I368" s="3">
        <v>525</v>
      </c>
      <c r="J368" s="2">
        <v>80</v>
      </c>
      <c r="K368" s="55">
        <v>46</v>
      </c>
      <c r="L368" s="2"/>
      <c r="M368" s="79">
        <v>18.57</v>
      </c>
      <c r="N368" s="98"/>
      <c r="O368" s="93">
        <f t="shared" si="19"/>
        <v>18.57</v>
      </c>
      <c r="P368" s="2" t="s">
        <v>533</v>
      </c>
    </row>
    <row r="369" spans="1:16">
      <c r="A369" s="1">
        <f t="shared" si="17"/>
        <v>367</v>
      </c>
      <c r="B369" s="34">
        <v>42481</v>
      </c>
      <c r="C369" s="37">
        <f t="shared" si="16"/>
        <v>2016</v>
      </c>
      <c r="D369" s="2" t="s">
        <v>534</v>
      </c>
      <c r="E369" s="57"/>
      <c r="F369" s="3" t="s">
        <v>28</v>
      </c>
      <c r="G369" s="3">
        <v>1361</v>
      </c>
      <c r="H369" s="2" t="s">
        <v>29</v>
      </c>
      <c r="I369" s="3">
        <v>363</v>
      </c>
      <c r="J369" s="2">
        <v>12</v>
      </c>
      <c r="K369" s="55" t="s">
        <v>243</v>
      </c>
      <c r="L369" s="2"/>
      <c r="M369" s="79">
        <v>5.13</v>
      </c>
      <c r="N369" s="98"/>
      <c r="O369" s="93">
        <f t="shared" si="19"/>
        <v>5.13</v>
      </c>
      <c r="P369" s="2" t="s">
        <v>546</v>
      </c>
    </row>
    <row r="370" spans="1:16">
      <c r="A370" s="1">
        <f t="shared" si="17"/>
        <v>368</v>
      </c>
      <c r="B370" s="34">
        <v>42496</v>
      </c>
      <c r="C370" s="37">
        <f t="shared" si="16"/>
        <v>2016</v>
      </c>
      <c r="D370" s="2" t="s">
        <v>408</v>
      </c>
      <c r="E370" s="57"/>
      <c r="F370" s="3" t="s">
        <v>180</v>
      </c>
      <c r="G370" s="3">
        <v>1732</v>
      </c>
      <c r="H370" s="2" t="s">
        <v>536</v>
      </c>
      <c r="I370" s="3">
        <v>670</v>
      </c>
      <c r="J370" s="2">
        <v>211</v>
      </c>
      <c r="K370" s="55">
        <v>1031</v>
      </c>
      <c r="L370" s="2"/>
      <c r="M370" s="79">
        <v>62.37</v>
      </c>
      <c r="N370" s="98"/>
      <c r="O370" s="93">
        <f t="shared" si="19"/>
        <v>62.37</v>
      </c>
      <c r="P370" s="2" t="s">
        <v>545</v>
      </c>
    </row>
    <row r="371" spans="1:16">
      <c r="A371" s="1">
        <f t="shared" si="17"/>
        <v>369</v>
      </c>
      <c r="B371" s="34">
        <v>42497</v>
      </c>
      <c r="C371" s="37">
        <f t="shared" si="16"/>
        <v>2016</v>
      </c>
      <c r="D371" s="2" t="s">
        <v>408</v>
      </c>
      <c r="E371" s="57"/>
      <c r="F371" s="3" t="s">
        <v>535</v>
      </c>
      <c r="G371" s="3">
        <v>1197</v>
      </c>
      <c r="H371" s="2" t="s">
        <v>178</v>
      </c>
      <c r="I371" s="3">
        <v>554</v>
      </c>
      <c r="J371" s="2">
        <v>271</v>
      </c>
      <c r="K371" s="55">
        <v>1496</v>
      </c>
      <c r="L371" s="2"/>
      <c r="M371" s="79">
        <v>99.13</v>
      </c>
      <c r="N371" s="98"/>
      <c r="O371" s="93">
        <f t="shared" si="19"/>
        <v>99.13</v>
      </c>
      <c r="P371" s="2" t="s">
        <v>541</v>
      </c>
    </row>
    <row r="372" spans="1:16">
      <c r="A372" s="1" t="str">
        <f t="shared" si="17"/>
        <v/>
      </c>
      <c r="C372" s="37">
        <f t="shared" si="16"/>
        <v>1900</v>
      </c>
      <c r="E372" s="57"/>
      <c r="F372" s="3"/>
      <c r="K372" s="55"/>
      <c r="L372" s="2"/>
      <c r="M372" s="79"/>
      <c r="N372" s="98"/>
      <c r="O372" s="93" t="str">
        <f>IF(M372="","",IF(N372="flat",M372*1.2,IF(N372="fai",M372*1.4,M372)))</f>
        <v/>
      </c>
    </row>
    <row r="373" spans="1:16">
      <c r="A373" s="1" t="str">
        <f t="shared" si="17"/>
        <v/>
      </c>
      <c r="C373" s="37">
        <f t="shared" si="16"/>
        <v>1900</v>
      </c>
      <c r="E373" s="57"/>
      <c r="F373" s="3"/>
      <c r="K373" s="55"/>
      <c r="L373" s="2"/>
      <c r="M373" s="79"/>
      <c r="N373" s="98"/>
      <c r="O373" s="93" t="str">
        <f t="shared" ref="O373:O436" si="20">IF(M373="","",IF(N373="flat",M373*1.2,IF(N373="fai",M373*1.4,M373)))</f>
        <v/>
      </c>
    </row>
    <row r="374" spans="1:16">
      <c r="A374" s="1" t="str">
        <f t="shared" si="17"/>
        <v/>
      </c>
      <c r="C374" s="37">
        <f t="shared" si="16"/>
        <v>1900</v>
      </c>
      <c r="E374" s="57"/>
      <c r="F374" s="3"/>
      <c r="K374" s="55"/>
      <c r="L374" s="2"/>
      <c r="M374" s="79"/>
      <c r="N374" s="98"/>
      <c r="O374" s="93" t="str">
        <f t="shared" si="20"/>
        <v/>
      </c>
    </row>
    <row r="375" spans="1:16">
      <c r="A375" s="1" t="str">
        <f t="shared" si="17"/>
        <v/>
      </c>
      <c r="C375" s="37">
        <f t="shared" si="16"/>
        <v>1900</v>
      </c>
      <c r="E375" s="57"/>
      <c r="F375" s="3"/>
      <c r="K375" s="55"/>
      <c r="L375" s="2"/>
      <c r="M375" s="79"/>
      <c r="N375" s="98"/>
      <c r="O375" s="93" t="str">
        <f t="shared" si="20"/>
        <v/>
      </c>
    </row>
    <row r="376" spans="1:16">
      <c r="A376" s="1" t="str">
        <f t="shared" si="17"/>
        <v/>
      </c>
      <c r="C376" s="37">
        <f t="shared" si="16"/>
        <v>1900</v>
      </c>
      <c r="E376" s="57"/>
      <c r="F376" s="3"/>
      <c r="K376" s="55"/>
      <c r="L376" s="2"/>
      <c r="M376" s="79"/>
      <c r="N376" s="98"/>
      <c r="O376" s="93" t="str">
        <f t="shared" si="20"/>
        <v/>
      </c>
    </row>
    <row r="377" spans="1:16">
      <c r="A377" s="1" t="str">
        <f t="shared" si="17"/>
        <v/>
      </c>
      <c r="C377" s="37">
        <f t="shared" si="16"/>
        <v>1900</v>
      </c>
      <c r="E377" s="57"/>
      <c r="F377" s="3"/>
      <c r="K377" s="55"/>
      <c r="L377" s="2"/>
      <c r="M377" s="79"/>
      <c r="N377" s="98"/>
      <c r="O377" s="93" t="str">
        <f t="shared" si="20"/>
        <v/>
      </c>
    </row>
    <row r="378" spans="1:16">
      <c r="A378" s="1" t="str">
        <f t="shared" si="17"/>
        <v/>
      </c>
      <c r="C378" s="37">
        <f t="shared" si="16"/>
        <v>1900</v>
      </c>
      <c r="E378" s="57"/>
      <c r="F378" s="3"/>
      <c r="K378" s="55"/>
      <c r="L378" s="2"/>
      <c r="M378" s="79"/>
      <c r="N378" s="98"/>
      <c r="O378" s="93" t="str">
        <f t="shared" si="20"/>
        <v/>
      </c>
    </row>
    <row r="379" spans="1:16">
      <c r="A379" s="1" t="str">
        <f t="shared" si="17"/>
        <v/>
      </c>
      <c r="C379" s="37">
        <f t="shared" si="16"/>
        <v>1900</v>
      </c>
      <c r="E379" s="57"/>
      <c r="F379" s="3"/>
      <c r="K379" s="55"/>
      <c r="L379" s="2"/>
      <c r="M379" s="79"/>
      <c r="N379" s="98"/>
      <c r="O379" s="93" t="str">
        <f t="shared" si="20"/>
        <v/>
      </c>
    </row>
    <row r="380" spans="1:16">
      <c r="A380" s="1" t="str">
        <f t="shared" ref="A380:A411" si="21">IF(COUNTA(B380)=1, (A379+1), "")</f>
        <v/>
      </c>
      <c r="C380" s="37">
        <f t="shared" si="16"/>
        <v>1900</v>
      </c>
      <c r="E380" s="57"/>
      <c r="F380" s="3"/>
      <c r="K380" s="55"/>
      <c r="L380" s="2"/>
      <c r="M380" s="79"/>
      <c r="N380" s="98"/>
      <c r="O380" s="93" t="str">
        <f t="shared" si="20"/>
        <v/>
      </c>
    </row>
    <row r="381" spans="1:16">
      <c r="A381" s="1" t="str">
        <f t="shared" si="21"/>
        <v/>
      </c>
      <c r="C381" s="37">
        <f t="shared" si="16"/>
        <v>1900</v>
      </c>
      <c r="E381" s="57"/>
      <c r="F381" s="3"/>
      <c r="K381" s="55"/>
      <c r="L381" s="2"/>
      <c r="M381" s="79"/>
      <c r="N381" s="98"/>
      <c r="O381" s="93" t="str">
        <f t="shared" si="20"/>
        <v/>
      </c>
    </row>
    <row r="382" spans="1:16">
      <c r="A382" s="1" t="str">
        <f t="shared" si="21"/>
        <v/>
      </c>
      <c r="C382" s="37">
        <f t="shared" si="16"/>
        <v>1900</v>
      </c>
      <c r="E382" s="57"/>
      <c r="F382" s="3"/>
      <c r="K382" s="55"/>
      <c r="L382" s="2"/>
      <c r="M382" s="79"/>
      <c r="N382" s="98"/>
      <c r="O382" s="93" t="str">
        <f t="shared" si="20"/>
        <v/>
      </c>
    </row>
    <row r="383" spans="1:16">
      <c r="A383" s="1" t="str">
        <f t="shared" si="21"/>
        <v/>
      </c>
      <c r="C383" s="37">
        <f t="shared" si="16"/>
        <v>1900</v>
      </c>
      <c r="E383" s="57"/>
      <c r="F383" s="3"/>
      <c r="K383" s="55"/>
      <c r="L383" s="2"/>
      <c r="M383" s="79"/>
      <c r="N383" s="98"/>
      <c r="O383" s="93" t="str">
        <f t="shared" si="20"/>
        <v/>
      </c>
    </row>
    <row r="384" spans="1:16">
      <c r="A384" s="1" t="str">
        <f t="shared" si="21"/>
        <v/>
      </c>
      <c r="C384" s="37">
        <f t="shared" si="16"/>
        <v>1900</v>
      </c>
      <c r="E384" s="57"/>
      <c r="F384" s="3"/>
      <c r="K384" s="55"/>
      <c r="L384" s="2"/>
      <c r="M384" s="79"/>
      <c r="N384" s="98"/>
      <c r="O384" s="93" t="str">
        <f t="shared" si="20"/>
        <v/>
      </c>
    </row>
    <row r="385" spans="1:15">
      <c r="A385" s="1" t="str">
        <f t="shared" si="21"/>
        <v/>
      </c>
      <c r="C385" s="37">
        <f t="shared" si="16"/>
        <v>1900</v>
      </c>
      <c r="E385" s="57"/>
      <c r="F385" s="3"/>
      <c r="K385" s="55"/>
      <c r="L385" s="2"/>
      <c r="M385" s="79"/>
      <c r="N385" s="98"/>
      <c r="O385" s="93" t="str">
        <f t="shared" si="20"/>
        <v/>
      </c>
    </row>
    <row r="386" spans="1:15">
      <c r="A386" s="1" t="str">
        <f t="shared" si="21"/>
        <v/>
      </c>
      <c r="C386" s="37">
        <f t="shared" si="16"/>
        <v>1900</v>
      </c>
      <c r="E386" s="57"/>
      <c r="F386" s="3"/>
      <c r="K386" s="55"/>
      <c r="L386" s="2"/>
      <c r="M386" s="79"/>
      <c r="N386" s="98"/>
      <c r="O386" s="93" t="str">
        <f t="shared" si="20"/>
        <v/>
      </c>
    </row>
    <row r="387" spans="1:15">
      <c r="A387" s="1" t="str">
        <f t="shared" si="21"/>
        <v/>
      </c>
      <c r="C387" s="37">
        <f t="shared" si="16"/>
        <v>1900</v>
      </c>
      <c r="E387" s="57"/>
      <c r="F387" s="3"/>
      <c r="K387" s="55"/>
      <c r="L387" s="2"/>
      <c r="M387" s="79"/>
      <c r="N387" s="98"/>
      <c r="O387" s="93" t="str">
        <f t="shared" si="20"/>
        <v/>
      </c>
    </row>
    <row r="388" spans="1:15">
      <c r="A388" s="1" t="str">
        <f t="shared" si="21"/>
        <v/>
      </c>
      <c r="C388" s="37">
        <f t="shared" si="16"/>
        <v>1900</v>
      </c>
      <c r="E388" s="57"/>
      <c r="F388" s="3"/>
      <c r="K388" s="55"/>
      <c r="L388" s="2"/>
      <c r="M388" s="79"/>
      <c r="N388" s="98"/>
      <c r="O388" s="93" t="str">
        <f t="shared" si="20"/>
        <v/>
      </c>
    </row>
    <row r="389" spans="1:15">
      <c r="A389" s="1" t="str">
        <f t="shared" si="21"/>
        <v/>
      </c>
      <c r="C389" s="37">
        <f t="shared" si="16"/>
        <v>1900</v>
      </c>
      <c r="E389" s="57"/>
      <c r="F389" s="3"/>
      <c r="K389" s="55"/>
      <c r="L389" s="2"/>
      <c r="M389" s="79"/>
      <c r="N389" s="98"/>
      <c r="O389" s="93" t="str">
        <f t="shared" si="20"/>
        <v/>
      </c>
    </row>
    <row r="390" spans="1:15">
      <c r="A390" s="1" t="str">
        <f t="shared" si="21"/>
        <v/>
      </c>
      <c r="C390" s="37">
        <f t="shared" ref="C390:C453" si="22">YEAR(B390)</f>
        <v>1900</v>
      </c>
      <c r="E390" s="57"/>
      <c r="F390" s="3"/>
      <c r="K390" s="55"/>
      <c r="L390" s="2"/>
      <c r="M390" s="79"/>
      <c r="N390" s="98"/>
      <c r="O390" s="93" t="str">
        <f t="shared" si="20"/>
        <v/>
      </c>
    </row>
    <row r="391" spans="1:15">
      <c r="A391" s="1" t="str">
        <f t="shared" si="21"/>
        <v/>
      </c>
      <c r="C391" s="37">
        <f t="shared" si="22"/>
        <v>1900</v>
      </c>
      <c r="E391" s="57"/>
      <c r="F391" s="3"/>
      <c r="K391" s="55"/>
      <c r="L391" s="2"/>
      <c r="M391" s="79"/>
      <c r="N391" s="98"/>
      <c r="O391" s="93" t="str">
        <f t="shared" si="20"/>
        <v/>
      </c>
    </row>
    <row r="392" spans="1:15">
      <c r="A392" s="1" t="str">
        <f t="shared" si="21"/>
        <v/>
      </c>
      <c r="C392" s="37">
        <f t="shared" si="22"/>
        <v>1900</v>
      </c>
      <c r="E392" s="57"/>
      <c r="F392" s="3"/>
      <c r="K392" s="55"/>
      <c r="L392" s="2"/>
      <c r="M392" s="79"/>
      <c r="N392" s="98"/>
      <c r="O392" s="93" t="str">
        <f t="shared" si="20"/>
        <v/>
      </c>
    </row>
    <row r="393" spans="1:15">
      <c r="A393" s="1" t="str">
        <f t="shared" si="21"/>
        <v/>
      </c>
      <c r="C393" s="37">
        <f t="shared" si="22"/>
        <v>1900</v>
      </c>
      <c r="E393" s="57"/>
      <c r="F393" s="3"/>
      <c r="K393" s="55"/>
      <c r="L393" s="2"/>
      <c r="M393" s="79"/>
      <c r="N393" s="98"/>
      <c r="O393" s="93" t="str">
        <f t="shared" si="20"/>
        <v/>
      </c>
    </row>
    <row r="394" spans="1:15">
      <c r="A394" s="1" t="str">
        <f t="shared" si="21"/>
        <v/>
      </c>
      <c r="C394" s="37">
        <f t="shared" si="22"/>
        <v>1900</v>
      </c>
      <c r="E394" s="57"/>
      <c r="F394" s="3"/>
      <c r="K394" s="55"/>
      <c r="L394" s="2"/>
      <c r="M394" s="79"/>
      <c r="N394" s="98"/>
      <c r="O394" s="93" t="str">
        <f t="shared" si="20"/>
        <v/>
      </c>
    </row>
    <row r="395" spans="1:15">
      <c r="A395" s="1" t="str">
        <f t="shared" si="21"/>
        <v/>
      </c>
      <c r="C395" s="37">
        <f t="shared" si="22"/>
        <v>1900</v>
      </c>
      <c r="E395" s="57"/>
      <c r="F395" s="3"/>
      <c r="K395" s="55"/>
      <c r="L395" s="2"/>
      <c r="M395" s="79"/>
      <c r="N395" s="98"/>
      <c r="O395" s="93" t="str">
        <f t="shared" si="20"/>
        <v/>
      </c>
    </row>
    <row r="396" spans="1:15">
      <c r="A396" s="1" t="str">
        <f t="shared" si="21"/>
        <v/>
      </c>
      <c r="C396" s="37">
        <f t="shared" si="22"/>
        <v>1900</v>
      </c>
      <c r="E396" s="57"/>
      <c r="F396" s="3"/>
      <c r="K396" s="55"/>
      <c r="L396" s="2"/>
      <c r="M396" s="79"/>
      <c r="N396" s="98"/>
      <c r="O396" s="93" t="str">
        <f t="shared" si="20"/>
        <v/>
      </c>
    </row>
    <row r="397" spans="1:15">
      <c r="A397" s="1" t="str">
        <f t="shared" si="21"/>
        <v/>
      </c>
      <c r="C397" s="37">
        <f t="shared" si="22"/>
        <v>1900</v>
      </c>
      <c r="E397" s="57"/>
      <c r="F397" s="3"/>
      <c r="K397" s="55"/>
      <c r="L397" s="2"/>
      <c r="M397" s="79"/>
      <c r="N397" s="98"/>
      <c r="O397" s="93" t="str">
        <f t="shared" si="20"/>
        <v/>
      </c>
    </row>
    <row r="398" spans="1:15">
      <c r="A398" s="1" t="str">
        <f t="shared" si="21"/>
        <v/>
      </c>
      <c r="C398" s="37">
        <f t="shared" si="22"/>
        <v>1900</v>
      </c>
      <c r="E398" s="57"/>
      <c r="F398" s="3"/>
      <c r="K398" s="55"/>
      <c r="L398" s="2"/>
      <c r="M398" s="79"/>
      <c r="N398" s="98"/>
      <c r="O398" s="93" t="str">
        <f t="shared" si="20"/>
        <v/>
      </c>
    </row>
    <row r="399" spans="1:15">
      <c r="A399" s="1" t="str">
        <f t="shared" si="21"/>
        <v/>
      </c>
      <c r="C399" s="37">
        <f t="shared" si="22"/>
        <v>1900</v>
      </c>
      <c r="E399" s="57"/>
      <c r="F399" s="3"/>
      <c r="K399" s="55"/>
      <c r="L399" s="2"/>
      <c r="M399" s="79"/>
      <c r="N399" s="98"/>
      <c r="O399" s="93" t="str">
        <f t="shared" si="20"/>
        <v/>
      </c>
    </row>
    <row r="400" spans="1:15">
      <c r="A400" s="1" t="str">
        <f t="shared" si="21"/>
        <v/>
      </c>
      <c r="C400" s="37">
        <f t="shared" si="22"/>
        <v>1900</v>
      </c>
      <c r="E400" s="57"/>
      <c r="F400" s="3"/>
      <c r="K400" s="55"/>
      <c r="L400" s="2"/>
      <c r="M400" s="79"/>
      <c r="N400" s="98"/>
      <c r="O400" s="93" t="str">
        <f t="shared" si="20"/>
        <v/>
      </c>
    </row>
    <row r="401" spans="1:15">
      <c r="A401" s="1" t="str">
        <f t="shared" si="21"/>
        <v/>
      </c>
      <c r="C401" s="37">
        <f t="shared" si="22"/>
        <v>1900</v>
      </c>
      <c r="E401" s="57"/>
      <c r="F401" s="3"/>
      <c r="K401" s="55"/>
      <c r="L401" s="2"/>
      <c r="M401" s="79"/>
      <c r="N401" s="98"/>
      <c r="O401" s="93" t="str">
        <f t="shared" si="20"/>
        <v/>
      </c>
    </row>
    <row r="402" spans="1:15">
      <c r="A402" s="1" t="str">
        <f t="shared" si="21"/>
        <v/>
      </c>
      <c r="C402" s="37">
        <f t="shared" si="22"/>
        <v>1900</v>
      </c>
      <c r="E402" s="57"/>
      <c r="F402" s="3"/>
      <c r="K402" s="55"/>
      <c r="L402" s="2"/>
      <c r="M402" s="79"/>
      <c r="N402" s="98"/>
      <c r="O402" s="93" t="str">
        <f t="shared" si="20"/>
        <v/>
      </c>
    </row>
    <row r="403" spans="1:15">
      <c r="A403" s="1" t="str">
        <f t="shared" si="21"/>
        <v/>
      </c>
      <c r="C403" s="37">
        <f t="shared" si="22"/>
        <v>1900</v>
      </c>
      <c r="E403" s="57"/>
      <c r="F403" s="3"/>
      <c r="K403" s="55"/>
      <c r="L403" s="2"/>
      <c r="M403" s="79"/>
      <c r="N403" s="98"/>
      <c r="O403" s="93" t="str">
        <f t="shared" si="20"/>
        <v/>
      </c>
    </row>
    <row r="404" spans="1:15">
      <c r="A404" s="1" t="str">
        <f t="shared" si="21"/>
        <v/>
      </c>
      <c r="C404" s="37">
        <f t="shared" si="22"/>
        <v>1900</v>
      </c>
      <c r="E404" s="57"/>
      <c r="F404" s="3"/>
      <c r="K404" s="55"/>
      <c r="L404" s="2"/>
      <c r="M404" s="79"/>
      <c r="N404" s="98"/>
      <c r="O404" s="93" t="str">
        <f t="shared" si="20"/>
        <v/>
      </c>
    </row>
    <row r="405" spans="1:15">
      <c r="A405" s="1" t="str">
        <f t="shared" si="21"/>
        <v/>
      </c>
      <c r="C405" s="37">
        <f t="shared" si="22"/>
        <v>1900</v>
      </c>
      <c r="E405" s="57"/>
      <c r="F405" s="3"/>
      <c r="K405" s="55"/>
      <c r="L405" s="2"/>
      <c r="M405" s="79"/>
      <c r="N405" s="98"/>
      <c r="O405" s="93" t="str">
        <f t="shared" si="20"/>
        <v/>
      </c>
    </row>
    <row r="406" spans="1:15">
      <c r="A406" s="1" t="str">
        <f t="shared" si="21"/>
        <v/>
      </c>
      <c r="C406" s="37">
        <f t="shared" si="22"/>
        <v>1900</v>
      </c>
      <c r="E406" s="57"/>
      <c r="F406" s="3"/>
      <c r="K406" s="55"/>
      <c r="L406" s="2"/>
      <c r="M406" s="79"/>
      <c r="N406" s="98"/>
      <c r="O406" s="93" t="str">
        <f t="shared" si="20"/>
        <v/>
      </c>
    </row>
    <row r="407" spans="1:15">
      <c r="A407" s="1" t="str">
        <f t="shared" si="21"/>
        <v/>
      </c>
      <c r="C407" s="37">
        <f t="shared" si="22"/>
        <v>1900</v>
      </c>
      <c r="E407" s="57"/>
      <c r="F407" s="3"/>
      <c r="K407" s="55"/>
      <c r="L407" s="2"/>
      <c r="M407" s="79"/>
      <c r="N407" s="98"/>
      <c r="O407" s="93" t="str">
        <f t="shared" si="20"/>
        <v/>
      </c>
    </row>
    <row r="408" spans="1:15">
      <c r="A408" s="1" t="str">
        <f t="shared" si="21"/>
        <v/>
      </c>
      <c r="C408" s="37">
        <f t="shared" si="22"/>
        <v>1900</v>
      </c>
      <c r="E408" s="57"/>
      <c r="F408" s="3"/>
      <c r="K408" s="55"/>
      <c r="L408" s="2"/>
      <c r="M408" s="79"/>
      <c r="N408" s="98"/>
      <c r="O408" s="93" t="str">
        <f t="shared" si="20"/>
        <v/>
      </c>
    </row>
    <row r="409" spans="1:15">
      <c r="A409" s="1" t="str">
        <f t="shared" si="21"/>
        <v/>
      </c>
      <c r="C409" s="37">
        <f t="shared" si="22"/>
        <v>1900</v>
      </c>
      <c r="E409" s="57"/>
      <c r="F409" s="3"/>
      <c r="K409" s="55"/>
      <c r="L409" s="2"/>
      <c r="M409" s="79"/>
      <c r="N409" s="98"/>
      <c r="O409" s="93" t="str">
        <f t="shared" si="20"/>
        <v/>
      </c>
    </row>
    <row r="410" spans="1:15">
      <c r="A410" s="1" t="str">
        <f t="shared" si="21"/>
        <v/>
      </c>
      <c r="C410" s="37">
        <f t="shared" si="22"/>
        <v>1900</v>
      </c>
      <c r="E410" s="57"/>
      <c r="F410" s="3"/>
      <c r="K410" s="55"/>
      <c r="L410" s="2"/>
      <c r="M410" s="79"/>
      <c r="N410" s="98"/>
      <c r="O410" s="93" t="str">
        <f t="shared" si="20"/>
        <v/>
      </c>
    </row>
    <row r="411" spans="1:15">
      <c r="A411" s="1" t="str">
        <f t="shared" si="21"/>
        <v/>
      </c>
      <c r="C411" s="37">
        <f t="shared" si="22"/>
        <v>1900</v>
      </c>
      <c r="E411" s="57"/>
      <c r="F411" s="3"/>
      <c r="K411" s="55"/>
      <c r="L411" s="2"/>
      <c r="M411" s="79"/>
      <c r="N411" s="98"/>
      <c r="O411" s="93" t="str">
        <f t="shared" si="20"/>
        <v/>
      </c>
    </row>
    <row r="412" spans="1:15">
      <c r="C412" s="37">
        <f t="shared" si="22"/>
        <v>1900</v>
      </c>
      <c r="E412" s="57"/>
      <c r="F412" s="3"/>
      <c r="K412" s="55"/>
      <c r="L412" s="2"/>
      <c r="M412" s="79"/>
      <c r="N412" s="98"/>
      <c r="O412" s="93" t="str">
        <f t="shared" si="20"/>
        <v/>
      </c>
    </row>
    <row r="413" spans="1:15">
      <c r="C413" s="37">
        <f t="shared" si="22"/>
        <v>1900</v>
      </c>
      <c r="E413" s="57"/>
      <c r="F413" s="3"/>
      <c r="K413" s="55"/>
      <c r="L413" s="2"/>
      <c r="M413" s="79"/>
      <c r="N413" s="98"/>
      <c r="O413" s="93" t="str">
        <f t="shared" si="20"/>
        <v/>
      </c>
    </row>
    <row r="414" spans="1:15">
      <c r="C414" s="37">
        <f t="shared" si="22"/>
        <v>1900</v>
      </c>
      <c r="E414" s="57"/>
      <c r="F414" s="3"/>
      <c r="K414" s="55"/>
      <c r="L414" s="2"/>
      <c r="M414" s="79"/>
      <c r="N414" s="98"/>
      <c r="O414" s="93" t="str">
        <f t="shared" si="20"/>
        <v/>
      </c>
    </row>
    <row r="415" spans="1:15">
      <c r="C415" s="37">
        <f t="shared" si="22"/>
        <v>1900</v>
      </c>
      <c r="E415" s="57"/>
      <c r="F415" s="3"/>
      <c r="K415" s="55"/>
      <c r="L415" s="2"/>
      <c r="M415" s="79"/>
      <c r="N415" s="98"/>
      <c r="O415" s="93" t="str">
        <f t="shared" si="20"/>
        <v/>
      </c>
    </row>
    <row r="416" spans="1:15">
      <c r="C416" s="37">
        <f t="shared" si="22"/>
        <v>1900</v>
      </c>
      <c r="E416" s="57"/>
      <c r="F416" s="3"/>
      <c r="K416" s="55"/>
      <c r="L416" s="2"/>
      <c r="M416" s="79"/>
      <c r="N416" s="98"/>
      <c r="O416" s="93" t="str">
        <f t="shared" si="20"/>
        <v/>
      </c>
    </row>
    <row r="417" spans="1:15">
      <c r="C417" s="37">
        <f t="shared" si="22"/>
        <v>1900</v>
      </c>
      <c r="E417" s="57"/>
      <c r="F417" s="3"/>
      <c r="K417" s="55"/>
      <c r="L417" s="2"/>
      <c r="M417" s="79"/>
      <c r="N417" s="98"/>
      <c r="O417" s="93" t="str">
        <f t="shared" si="20"/>
        <v/>
      </c>
    </row>
    <row r="418" spans="1:15">
      <c r="C418" s="37">
        <f t="shared" si="22"/>
        <v>1900</v>
      </c>
      <c r="E418" s="57"/>
      <c r="F418" s="3"/>
      <c r="K418" s="55"/>
      <c r="L418" s="2"/>
      <c r="M418" s="79"/>
      <c r="N418" s="98"/>
      <c r="O418" s="93" t="str">
        <f t="shared" si="20"/>
        <v/>
      </c>
    </row>
    <row r="419" spans="1:15">
      <c r="A419" s="2"/>
      <c r="B419" s="35"/>
      <c r="C419" s="37">
        <f t="shared" si="22"/>
        <v>1900</v>
      </c>
      <c r="E419" s="57"/>
      <c r="F419" s="3"/>
      <c r="K419" s="55"/>
      <c r="L419" s="2"/>
      <c r="M419" s="79"/>
      <c r="N419" s="98"/>
      <c r="O419" s="93" t="str">
        <f t="shared" si="20"/>
        <v/>
      </c>
    </row>
    <row r="420" spans="1:15">
      <c r="A420" s="2"/>
      <c r="B420" s="35"/>
      <c r="C420" s="37">
        <f t="shared" si="22"/>
        <v>1900</v>
      </c>
      <c r="E420" s="57"/>
      <c r="F420" s="3"/>
      <c r="K420" s="55"/>
      <c r="L420" s="2"/>
      <c r="M420" s="79"/>
      <c r="N420" s="98"/>
      <c r="O420" s="93" t="str">
        <f t="shared" si="20"/>
        <v/>
      </c>
    </row>
    <row r="421" spans="1:15">
      <c r="A421" s="2"/>
      <c r="B421" s="35"/>
      <c r="C421" s="37">
        <f t="shared" si="22"/>
        <v>1900</v>
      </c>
      <c r="E421" s="57"/>
      <c r="F421" s="3"/>
      <c r="K421" s="55"/>
      <c r="L421" s="2"/>
      <c r="M421" s="79"/>
      <c r="N421" s="98"/>
      <c r="O421" s="93" t="str">
        <f t="shared" si="20"/>
        <v/>
      </c>
    </row>
    <row r="422" spans="1:15">
      <c r="A422" s="2"/>
      <c r="B422" s="35"/>
      <c r="C422" s="37">
        <f t="shared" si="22"/>
        <v>1900</v>
      </c>
      <c r="E422" s="57"/>
      <c r="F422" s="3"/>
      <c r="K422" s="55"/>
      <c r="L422" s="2"/>
      <c r="M422" s="79"/>
      <c r="N422" s="98"/>
      <c r="O422" s="93" t="str">
        <f t="shared" si="20"/>
        <v/>
      </c>
    </row>
    <row r="423" spans="1:15">
      <c r="A423" s="2"/>
      <c r="B423" s="35"/>
      <c r="C423" s="37">
        <f t="shared" si="22"/>
        <v>1900</v>
      </c>
      <c r="E423" s="57"/>
      <c r="F423" s="3"/>
      <c r="K423" s="55"/>
      <c r="L423" s="2"/>
      <c r="M423" s="79"/>
      <c r="N423" s="98"/>
      <c r="O423" s="93" t="str">
        <f t="shared" si="20"/>
        <v/>
      </c>
    </row>
    <row r="424" spans="1:15">
      <c r="A424" s="2"/>
      <c r="B424" s="35"/>
      <c r="C424" s="37">
        <f t="shared" si="22"/>
        <v>1900</v>
      </c>
      <c r="E424" s="57"/>
      <c r="F424" s="3"/>
      <c r="K424" s="55"/>
      <c r="L424" s="2"/>
      <c r="M424" s="79"/>
      <c r="N424" s="98"/>
      <c r="O424" s="93" t="str">
        <f t="shared" si="20"/>
        <v/>
      </c>
    </row>
    <row r="425" spans="1:15">
      <c r="A425" s="2"/>
      <c r="B425" s="35"/>
      <c r="C425" s="37">
        <f t="shared" si="22"/>
        <v>1900</v>
      </c>
      <c r="E425" s="57"/>
      <c r="F425" s="3"/>
      <c r="K425" s="55"/>
      <c r="L425" s="2"/>
      <c r="M425" s="79"/>
      <c r="N425" s="98"/>
      <c r="O425" s="93" t="str">
        <f t="shared" si="20"/>
        <v/>
      </c>
    </row>
    <row r="426" spans="1:15">
      <c r="A426" s="2"/>
      <c r="B426" s="35"/>
      <c r="C426" s="37">
        <f t="shared" si="22"/>
        <v>1900</v>
      </c>
      <c r="E426" s="57"/>
      <c r="F426" s="3"/>
      <c r="K426" s="55"/>
      <c r="L426" s="2"/>
      <c r="M426" s="79"/>
      <c r="N426" s="98"/>
      <c r="O426" s="93" t="str">
        <f t="shared" si="20"/>
        <v/>
      </c>
    </row>
    <row r="427" spans="1:15">
      <c r="A427" s="2"/>
      <c r="B427" s="35"/>
      <c r="C427" s="37">
        <f t="shared" si="22"/>
        <v>1900</v>
      </c>
      <c r="E427" s="57"/>
      <c r="F427" s="3"/>
      <c r="K427" s="55"/>
      <c r="L427" s="2"/>
      <c r="M427" s="79"/>
      <c r="N427" s="98"/>
      <c r="O427" s="93" t="str">
        <f t="shared" si="20"/>
        <v/>
      </c>
    </row>
    <row r="428" spans="1:15">
      <c r="A428" s="2"/>
      <c r="B428" s="35"/>
      <c r="C428" s="37">
        <f t="shared" si="22"/>
        <v>1900</v>
      </c>
      <c r="E428" s="57"/>
      <c r="F428" s="3"/>
      <c r="K428" s="55"/>
      <c r="L428" s="2"/>
      <c r="M428" s="79"/>
      <c r="N428" s="98"/>
      <c r="O428" s="93" t="str">
        <f t="shared" si="20"/>
        <v/>
      </c>
    </row>
    <row r="429" spans="1:15">
      <c r="A429" s="2"/>
      <c r="B429" s="35"/>
      <c r="C429" s="37">
        <f t="shared" si="22"/>
        <v>1900</v>
      </c>
      <c r="E429" s="57"/>
      <c r="F429" s="3"/>
      <c r="K429" s="55"/>
      <c r="L429" s="2"/>
      <c r="M429" s="79"/>
      <c r="N429" s="98"/>
      <c r="O429" s="93" t="str">
        <f t="shared" si="20"/>
        <v/>
      </c>
    </row>
    <row r="430" spans="1:15">
      <c r="A430" s="2"/>
      <c r="B430" s="35"/>
      <c r="C430" s="37">
        <f t="shared" si="22"/>
        <v>1900</v>
      </c>
      <c r="E430" s="57"/>
      <c r="F430" s="3"/>
      <c r="K430" s="55"/>
      <c r="L430" s="2"/>
      <c r="M430" s="79"/>
      <c r="N430" s="98"/>
      <c r="O430" s="93" t="str">
        <f t="shared" si="20"/>
        <v/>
      </c>
    </row>
    <row r="431" spans="1:15">
      <c r="A431" s="2"/>
      <c r="B431" s="35"/>
      <c r="C431" s="37">
        <f t="shared" si="22"/>
        <v>1900</v>
      </c>
      <c r="E431" s="57"/>
      <c r="F431" s="3"/>
      <c r="K431" s="55"/>
      <c r="L431" s="2"/>
      <c r="M431" s="79"/>
      <c r="N431" s="98"/>
      <c r="O431" s="93" t="str">
        <f t="shared" si="20"/>
        <v/>
      </c>
    </row>
    <row r="432" spans="1:15">
      <c r="A432" s="2"/>
      <c r="B432" s="35"/>
      <c r="C432" s="37">
        <f t="shared" si="22"/>
        <v>1900</v>
      </c>
      <c r="E432" s="57"/>
      <c r="F432" s="3"/>
      <c r="K432" s="55"/>
      <c r="L432" s="2"/>
      <c r="M432" s="79"/>
      <c r="N432" s="98"/>
      <c r="O432" s="93" t="str">
        <f t="shared" si="20"/>
        <v/>
      </c>
    </row>
    <row r="433" spans="1:15">
      <c r="A433" s="2"/>
      <c r="B433" s="35"/>
      <c r="C433" s="37">
        <f t="shared" si="22"/>
        <v>1900</v>
      </c>
      <c r="E433" s="57"/>
      <c r="F433" s="3"/>
      <c r="K433" s="55"/>
      <c r="L433" s="2"/>
      <c r="M433" s="79"/>
      <c r="N433" s="98"/>
      <c r="O433" s="93" t="str">
        <f t="shared" si="20"/>
        <v/>
      </c>
    </row>
    <row r="434" spans="1:15">
      <c r="A434" s="2"/>
      <c r="B434" s="35"/>
      <c r="C434" s="37">
        <f t="shared" si="22"/>
        <v>1900</v>
      </c>
      <c r="E434" s="57"/>
      <c r="F434" s="3"/>
      <c r="K434" s="55"/>
      <c r="L434" s="2"/>
      <c r="M434" s="79"/>
      <c r="N434" s="98"/>
      <c r="O434" s="93" t="str">
        <f t="shared" si="20"/>
        <v/>
      </c>
    </row>
    <row r="435" spans="1:15">
      <c r="A435" s="2"/>
      <c r="B435" s="35"/>
      <c r="C435" s="37">
        <f t="shared" si="22"/>
        <v>1900</v>
      </c>
      <c r="E435" s="57"/>
      <c r="F435" s="3"/>
      <c r="K435" s="55"/>
      <c r="L435" s="2"/>
      <c r="M435" s="79"/>
      <c r="N435" s="98"/>
      <c r="O435" s="93" t="str">
        <f t="shared" si="20"/>
        <v/>
      </c>
    </row>
    <row r="436" spans="1:15">
      <c r="A436" s="2"/>
      <c r="B436" s="35"/>
      <c r="C436" s="37">
        <f t="shared" si="22"/>
        <v>1900</v>
      </c>
      <c r="E436" s="57"/>
      <c r="F436" s="3"/>
      <c r="K436" s="55"/>
      <c r="L436" s="2"/>
      <c r="M436" s="79"/>
      <c r="N436" s="98"/>
      <c r="O436" s="93" t="str">
        <f t="shared" si="20"/>
        <v/>
      </c>
    </row>
    <row r="437" spans="1:15">
      <c r="A437" s="2"/>
      <c r="B437" s="35"/>
      <c r="C437" s="37">
        <f t="shared" si="22"/>
        <v>1900</v>
      </c>
      <c r="E437" s="57"/>
      <c r="F437" s="3"/>
      <c r="K437" s="55"/>
      <c r="L437" s="2"/>
      <c r="M437" s="79"/>
      <c r="N437" s="98"/>
      <c r="O437" s="93" t="str">
        <f t="shared" ref="O437:O500" si="23">IF(M437="","",IF(N437="flat",M437*1.2,IF(N437="fai",M437*1.4,M437)))</f>
        <v/>
      </c>
    </row>
    <row r="438" spans="1:15">
      <c r="A438" s="2"/>
      <c r="B438" s="35"/>
      <c r="C438" s="37">
        <f t="shared" si="22"/>
        <v>1900</v>
      </c>
      <c r="E438" s="57"/>
      <c r="F438" s="3"/>
      <c r="K438" s="55"/>
      <c r="L438" s="2"/>
      <c r="M438" s="79"/>
      <c r="N438" s="98"/>
      <c r="O438" s="93" t="str">
        <f t="shared" si="23"/>
        <v/>
      </c>
    </row>
    <row r="439" spans="1:15">
      <c r="A439" s="2"/>
      <c r="B439" s="35"/>
      <c r="C439" s="37">
        <f t="shared" si="22"/>
        <v>1900</v>
      </c>
      <c r="E439" s="57"/>
      <c r="F439" s="3"/>
      <c r="K439" s="55"/>
      <c r="L439" s="2"/>
      <c r="M439" s="79"/>
      <c r="N439" s="98"/>
      <c r="O439" s="93" t="str">
        <f t="shared" si="23"/>
        <v/>
      </c>
    </row>
    <row r="440" spans="1:15">
      <c r="A440" s="2"/>
      <c r="B440" s="35"/>
      <c r="C440" s="37">
        <f t="shared" si="22"/>
        <v>1900</v>
      </c>
      <c r="E440" s="57"/>
      <c r="F440" s="3"/>
      <c r="K440" s="55"/>
      <c r="L440" s="2"/>
      <c r="M440" s="79"/>
      <c r="N440" s="98"/>
      <c r="O440" s="93" t="str">
        <f t="shared" si="23"/>
        <v/>
      </c>
    </row>
    <row r="441" spans="1:15">
      <c r="A441" s="2"/>
      <c r="B441" s="35"/>
      <c r="C441" s="37">
        <f t="shared" si="22"/>
        <v>1900</v>
      </c>
      <c r="E441" s="57"/>
      <c r="F441" s="3"/>
      <c r="K441" s="55"/>
      <c r="L441" s="2"/>
      <c r="M441" s="79"/>
      <c r="N441" s="98"/>
      <c r="O441" s="93" t="str">
        <f t="shared" si="23"/>
        <v/>
      </c>
    </row>
    <row r="442" spans="1:15">
      <c r="A442" s="2"/>
      <c r="B442" s="35"/>
      <c r="C442" s="37">
        <f t="shared" si="22"/>
        <v>1900</v>
      </c>
      <c r="E442" s="57"/>
      <c r="F442" s="3"/>
      <c r="K442" s="55"/>
      <c r="L442" s="2"/>
      <c r="M442" s="79"/>
      <c r="N442" s="98"/>
      <c r="O442" s="93" t="str">
        <f t="shared" si="23"/>
        <v/>
      </c>
    </row>
    <row r="443" spans="1:15">
      <c r="A443" s="2"/>
      <c r="B443" s="35"/>
      <c r="C443" s="37">
        <f t="shared" si="22"/>
        <v>1900</v>
      </c>
      <c r="E443" s="57"/>
      <c r="F443" s="3"/>
      <c r="K443" s="55"/>
      <c r="L443" s="2"/>
      <c r="M443" s="79"/>
      <c r="N443" s="98"/>
      <c r="O443" s="93" t="str">
        <f t="shared" si="23"/>
        <v/>
      </c>
    </row>
    <row r="444" spans="1:15">
      <c r="A444" s="2"/>
      <c r="B444" s="35"/>
      <c r="C444" s="37">
        <f t="shared" si="22"/>
        <v>1900</v>
      </c>
      <c r="E444" s="57"/>
      <c r="F444" s="3"/>
      <c r="K444" s="55"/>
      <c r="L444" s="2"/>
      <c r="M444" s="79"/>
      <c r="N444" s="98"/>
      <c r="O444" s="93" t="str">
        <f t="shared" si="23"/>
        <v/>
      </c>
    </row>
    <row r="445" spans="1:15">
      <c r="A445" s="2"/>
      <c r="B445" s="35"/>
      <c r="C445" s="37">
        <f t="shared" si="22"/>
        <v>1900</v>
      </c>
      <c r="E445" s="57"/>
      <c r="F445" s="3"/>
      <c r="K445" s="55"/>
      <c r="L445" s="2"/>
      <c r="M445" s="79"/>
      <c r="N445" s="98"/>
      <c r="O445" s="93" t="str">
        <f t="shared" si="23"/>
        <v/>
      </c>
    </row>
    <row r="446" spans="1:15">
      <c r="A446" s="2"/>
      <c r="B446" s="35"/>
      <c r="C446" s="37">
        <f t="shared" si="22"/>
        <v>1900</v>
      </c>
      <c r="E446" s="57"/>
      <c r="F446" s="3"/>
      <c r="K446" s="55"/>
      <c r="L446" s="2"/>
      <c r="M446" s="79"/>
      <c r="N446" s="98"/>
      <c r="O446" s="93" t="str">
        <f t="shared" si="23"/>
        <v/>
      </c>
    </row>
    <row r="447" spans="1:15">
      <c r="A447" s="2"/>
      <c r="B447" s="35"/>
      <c r="C447" s="37">
        <f t="shared" si="22"/>
        <v>1900</v>
      </c>
      <c r="E447" s="57"/>
      <c r="F447" s="3"/>
      <c r="K447" s="55"/>
      <c r="L447" s="2"/>
      <c r="M447" s="79"/>
      <c r="N447" s="98"/>
      <c r="O447" s="93" t="str">
        <f t="shared" si="23"/>
        <v/>
      </c>
    </row>
    <row r="448" spans="1:15">
      <c r="A448" s="2"/>
      <c r="B448" s="35"/>
      <c r="C448" s="37">
        <f t="shared" si="22"/>
        <v>1900</v>
      </c>
      <c r="E448" s="57"/>
      <c r="F448" s="3"/>
      <c r="K448" s="55"/>
      <c r="L448" s="2"/>
      <c r="M448" s="79"/>
      <c r="N448" s="98"/>
      <c r="O448" s="93" t="str">
        <f t="shared" si="23"/>
        <v/>
      </c>
    </row>
    <row r="449" spans="1:15">
      <c r="A449" s="2"/>
      <c r="B449" s="35"/>
      <c r="C449" s="37">
        <f t="shared" si="22"/>
        <v>1900</v>
      </c>
      <c r="E449" s="57"/>
      <c r="F449" s="3"/>
      <c r="K449" s="55"/>
      <c r="L449" s="2"/>
      <c r="M449" s="2"/>
      <c r="O449" s="93" t="str">
        <f t="shared" si="23"/>
        <v/>
      </c>
    </row>
    <row r="450" spans="1:15">
      <c r="A450" s="2"/>
      <c r="B450" s="35"/>
      <c r="C450" s="37">
        <f t="shared" si="22"/>
        <v>1900</v>
      </c>
      <c r="E450" s="57"/>
      <c r="F450" s="3"/>
      <c r="K450" s="55"/>
      <c r="L450" s="2"/>
      <c r="M450" s="2"/>
      <c r="O450" s="93" t="str">
        <f t="shared" si="23"/>
        <v/>
      </c>
    </row>
    <row r="451" spans="1:15">
      <c r="A451" s="2"/>
      <c r="B451" s="35"/>
      <c r="C451" s="37">
        <f t="shared" si="22"/>
        <v>1900</v>
      </c>
      <c r="E451" s="57"/>
      <c r="F451" s="3"/>
      <c r="K451" s="55"/>
      <c r="L451" s="2"/>
      <c r="M451" s="2"/>
      <c r="O451" s="93" t="str">
        <f t="shared" si="23"/>
        <v/>
      </c>
    </row>
    <row r="452" spans="1:15">
      <c r="A452" s="2"/>
      <c r="B452" s="35"/>
      <c r="C452" s="37">
        <f t="shared" si="22"/>
        <v>1900</v>
      </c>
      <c r="E452" s="57"/>
      <c r="F452" s="3"/>
      <c r="K452" s="55"/>
      <c r="L452" s="2"/>
      <c r="M452" s="2"/>
      <c r="O452" s="93" t="str">
        <f t="shared" si="23"/>
        <v/>
      </c>
    </row>
    <row r="453" spans="1:15">
      <c r="A453" s="2"/>
      <c r="B453" s="35"/>
      <c r="C453" s="37">
        <f t="shared" si="22"/>
        <v>1900</v>
      </c>
      <c r="E453" s="57"/>
      <c r="F453" s="3"/>
      <c r="K453" s="55"/>
      <c r="L453" s="2"/>
      <c r="M453" s="2"/>
      <c r="O453" s="93" t="str">
        <f t="shared" si="23"/>
        <v/>
      </c>
    </row>
    <row r="454" spans="1:15">
      <c r="A454" s="2"/>
      <c r="B454" s="35"/>
      <c r="C454" s="37">
        <f t="shared" ref="C454:C517" si="24">YEAR(B454)</f>
        <v>1900</v>
      </c>
      <c r="E454" s="57"/>
      <c r="F454" s="3"/>
      <c r="K454" s="55"/>
      <c r="L454" s="2"/>
      <c r="M454" s="2"/>
      <c r="O454" s="93" t="str">
        <f t="shared" si="23"/>
        <v/>
      </c>
    </row>
    <row r="455" spans="1:15">
      <c r="A455" s="2"/>
      <c r="B455" s="35"/>
      <c r="C455" s="37">
        <f t="shared" si="24"/>
        <v>1900</v>
      </c>
      <c r="E455" s="57"/>
      <c r="F455" s="3"/>
      <c r="K455" s="55"/>
      <c r="L455" s="2"/>
      <c r="M455" s="2"/>
      <c r="O455" s="93" t="str">
        <f t="shared" si="23"/>
        <v/>
      </c>
    </row>
    <row r="456" spans="1:15">
      <c r="A456" s="2"/>
      <c r="B456" s="35"/>
      <c r="C456" s="37">
        <f t="shared" si="24"/>
        <v>1900</v>
      </c>
      <c r="E456" s="57"/>
      <c r="F456" s="3"/>
      <c r="K456" s="55"/>
      <c r="L456" s="2"/>
      <c r="M456" s="2"/>
      <c r="O456" s="93" t="str">
        <f t="shared" si="23"/>
        <v/>
      </c>
    </row>
    <row r="457" spans="1:15">
      <c r="A457" s="2"/>
      <c r="B457" s="35"/>
      <c r="C457" s="37">
        <f t="shared" si="24"/>
        <v>1900</v>
      </c>
      <c r="E457" s="57"/>
      <c r="F457" s="3"/>
      <c r="K457" s="55"/>
      <c r="L457" s="2"/>
      <c r="M457" s="2"/>
      <c r="O457" s="93" t="str">
        <f t="shared" si="23"/>
        <v/>
      </c>
    </row>
    <row r="458" spans="1:15">
      <c r="A458" s="2"/>
      <c r="B458" s="35"/>
      <c r="C458" s="37">
        <f t="shared" si="24"/>
        <v>1900</v>
      </c>
      <c r="E458" s="57"/>
      <c r="F458" s="3"/>
      <c r="K458" s="55"/>
      <c r="L458" s="2"/>
      <c r="M458" s="2"/>
      <c r="O458" s="93" t="str">
        <f t="shared" si="23"/>
        <v/>
      </c>
    </row>
    <row r="459" spans="1:15">
      <c r="A459" s="2"/>
      <c r="B459" s="35"/>
      <c r="C459" s="37">
        <f t="shared" si="24"/>
        <v>1900</v>
      </c>
      <c r="E459" s="57"/>
      <c r="F459" s="3"/>
      <c r="K459" s="55"/>
      <c r="L459" s="2"/>
      <c r="M459" s="2"/>
      <c r="O459" s="93" t="str">
        <f t="shared" si="23"/>
        <v/>
      </c>
    </row>
    <row r="460" spans="1:15">
      <c r="A460" s="2"/>
      <c r="B460" s="35"/>
      <c r="C460" s="37">
        <f t="shared" si="24"/>
        <v>1900</v>
      </c>
      <c r="E460" s="57"/>
      <c r="F460" s="3"/>
      <c r="K460" s="55"/>
      <c r="L460" s="2"/>
      <c r="M460" s="2"/>
      <c r="O460" s="93" t="str">
        <f t="shared" si="23"/>
        <v/>
      </c>
    </row>
    <row r="461" spans="1:15">
      <c r="A461" s="2"/>
      <c r="B461" s="35"/>
      <c r="C461" s="37">
        <f t="shared" si="24"/>
        <v>1900</v>
      </c>
      <c r="E461" s="57"/>
      <c r="F461" s="3"/>
      <c r="K461" s="55"/>
      <c r="L461" s="2"/>
      <c r="M461" s="2"/>
      <c r="O461" s="93" t="str">
        <f t="shared" si="23"/>
        <v/>
      </c>
    </row>
    <row r="462" spans="1:15">
      <c r="A462" s="2"/>
      <c r="B462" s="35"/>
      <c r="C462" s="37">
        <f t="shared" si="24"/>
        <v>1900</v>
      </c>
      <c r="E462" s="57"/>
      <c r="F462" s="3"/>
      <c r="K462" s="55"/>
      <c r="L462" s="2"/>
      <c r="M462" s="2"/>
      <c r="O462" s="93" t="str">
        <f t="shared" si="23"/>
        <v/>
      </c>
    </row>
    <row r="463" spans="1:15">
      <c r="A463" s="2"/>
      <c r="B463" s="35"/>
      <c r="C463" s="37">
        <f t="shared" si="24"/>
        <v>1900</v>
      </c>
      <c r="E463" s="57"/>
      <c r="F463" s="3"/>
      <c r="K463" s="55"/>
      <c r="L463" s="2"/>
      <c r="M463" s="2"/>
      <c r="O463" s="93" t="str">
        <f t="shared" si="23"/>
        <v/>
      </c>
    </row>
    <row r="464" spans="1:15">
      <c r="A464" s="2"/>
      <c r="B464" s="35"/>
      <c r="C464" s="37">
        <f t="shared" si="24"/>
        <v>1900</v>
      </c>
      <c r="E464" s="57"/>
      <c r="F464" s="3"/>
      <c r="K464" s="55"/>
      <c r="L464" s="2"/>
      <c r="M464" s="2"/>
      <c r="O464" s="93" t="str">
        <f t="shared" si="23"/>
        <v/>
      </c>
    </row>
    <row r="465" spans="1:15">
      <c r="A465" s="2"/>
      <c r="B465" s="35"/>
      <c r="C465" s="37">
        <f t="shared" si="24"/>
        <v>1900</v>
      </c>
      <c r="E465" s="57"/>
      <c r="F465" s="3"/>
      <c r="K465" s="55"/>
      <c r="L465" s="2"/>
      <c r="M465" s="2"/>
      <c r="O465" s="93" t="str">
        <f t="shared" si="23"/>
        <v/>
      </c>
    </row>
    <row r="466" spans="1:15">
      <c r="A466" s="2"/>
      <c r="B466" s="35"/>
      <c r="C466" s="37">
        <f t="shared" si="24"/>
        <v>1900</v>
      </c>
      <c r="E466" s="57"/>
      <c r="F466" s="3"/>
      <c r="K466" s="55"/>
      <c r="L466" s="2"/>
      <c r="M466" s="2"/>
      <c r="O466" s="93" t="str">
        <f t="shared" si="23"/>
        <v/>
      </c>
    </row>
    <row r="467" spans="1:15">
      <c r="A467" s="2"/>
      <c r="B467" s="35"/>
      <c r="C467" s="37">
        <f t="shared" si="24"/>
        <v>1900</v>
      </c>
      <c r="E467" s="57"/>
      <c r="F467" s="3"/>
      <c r="K467" s="55"/>
      <c r="L467" s="2"/>
      <c r="M467" s="2"/>
      <c r="O467" s="93" t="str">
        <f t="shared" si="23"/>
        <v/>
      </c>
    </row>
    <row r="468" spans="1:15">
      <c r="A468" s="2"/>
      <c r="B468" s="35"/>
      <c r="C468" s="37">
        <f t="shared" si="24"/>
        <v>1900</v>
      </c>
      <c r="E468" s="57"/>
      <c r="F468" s="3"/>
      <c r="K468" s="55"/>
      <c r="L468" s="2"/>
      <c r="M468" s="2"/>
      <c r="O468" s="93" t="str">
        <f t="shared" si="23"/>
        <v/>
      </c>
    </row>
    <row r="469" spans="1:15">
      <c r="A469" s="2"/>
      <c r="B469" s="35"/>
      <c r="C469" s="37">
        <f t="shared" si="24"/>
        <v>1900</v>
      </c>
      <c r="E469" s="57"/>
      <c r="F469" s="3"/>
      <c r="K469" s="55"/>
      <c r="L469" s="2"/>
      <c r="M469" s="2"/>
      <c r="O469" s="93" t="str">
        <f t="shared" si="23"/>
        <v/>
      </c>
    </row>
    <row r="470" spans="1:15">
      <c r="A470" s="2"/>
      <c r="B470" s="35"/>
      <c r="C470" s="37">
        <f t="shared" si="24"/>
        <v>1900</v>
      </c>
      <c r="E470" s="57"/>
      <c r="F470" s="3"/>
      <c r="K470" s="55"/>
      <c r="L470" s="2"/>
      <c r="M470" s="2"/>
      <c r="O470" s="93" t="str">
        <f t="shared" si="23"/>
        <v/>
      </c>
    </row>
    <row r="471" spans="1:15">
      <c r="A471" s="2"/>
      <c r="B471" s="35"/>
      <c r="C471" s="37">
        <f t="shared" si="24"/>
        <v>1900</v>
      </c>
      <c r="E471" s="57"/>
      <c r="F471" s="3"/>
      <c r="K471" s="55"/>
      <c r="L471" s="2"/>
      <c r="M471" s="2"/>
      <c r="O471" s="93" t="str">
        <f t="shared" si="23"/>
        <v/>
      </c>
    </row>
    <row r="472" spans="1:15">
      <c r="A472" s="2"/>
      <c r="B472" s="35"/>
      <c r="C472" s="37">
        <f t="shared" si="24"/>
        <v>1900</v>
      </c>
      <c r="E472" s="57"/>
      <c r="F472" s="3"/>
      <c r="K472" s="55"/>
      <c r="L472" s="2"/>
      <c r="M472" s="2"/>
      <c r="O472" s="93" t="str">
        <f t="shared" si="23"/>
        <v/>
      </c>
    </row>
    <row r="473" spans="1:15">
      <c r="A473" s="2"/>
      <c r="B473" s="35"/>
      <c r="C473" s="37">
        <f t="shared" si="24"/>
        <v>1900</v>
      </c>
      <c r="E473" s="57"/>
      <c r="F473" s="3"/>
      <c r="K473" s="55"/>
      <c r="L473" s="2"/>
      <c r="M473" s="2"/>
      <c r="O473" s="93" t="str">
        <f t="shared" si="23"/>
        <v/>
      </c>
    </row>
    <row r="474" spans="1:15">
      <c r="A474" s="2"/>
      <c r="B474" s="35"/>
      <c r="C474" s="37">
        <f t="shared" si="24"/>
        <v>1900</v>
      </c>
      <c r="E474" s="57"/>
      <c r="F474" s="3"/>
      <c r="K474" s="55"/>
      <c r="L474" s="2"/>
      <c r="M474" s="2"/>
      <c r="O474" s="93" t="str">
        <f t="shared" si="23"/>
        <v/>
      </c>
    </row>
    <row r="475" spans="1:15">
      <c r="A475" s="2"/>
      <c r="B475" s="35"/>
      <c r="C475" s="37">
        <f t="shared" si="24"/>
        <v>1900</v>
      </c>
      <c r="E475" s="57"/>
      <c r="F475" s="3"/>
      <c r="K475" s="55"/>
      <c r="L475" s="2"/>
      <c r="M475" s="2"/>
      <c r="O475" s="93" t="str">
        <f t="shared" si="23"/>
        <v/>
      </c>
    </row>
    <row r="476" spans="1:15">
      <c r="A476" s="2"/>
      <c r="B476" s="35"/>
      <c r="C476" s="37">
        <f t="shared" si="24"/>
        <v>1900</v>
      </c>
      <c r="E476" s="57"/>
      <c r="F476" s="3"/>
      <c r="K476" s="55"/>
      <c r="L476" s="2"/>
      <c r="M476" s="2"/>
      <c r="O476" s="93" t="str">
        <f t="shared" si="23"/>
        <v/>
      </c>
    </row>
    <row r="477" spans="1:15">
      <c r="A477" s="2"/>
      <c r="B477" s="35"/>
      <c r="C477" s="37">
        <f t="shared" si="24"/>
        <v>1900</v>
      </c>
      <c r="E477" s="57"/>
      <c r="F477" s="3"/>
      <c r="K477" s="55"/>
      <c r="L477" s="2"/>
      <c r="M477" s="2"/>
      <c r="O477" s="93" t="str">
        <f t="shared" si="23"/>
        <v/>
      </c>
    </row>
    <row r="478" spans="1:15">
      <c r="A478" s="2"/>
      <c r="B478" s="35"/>
      <c r="C478" s="37">
        <f t="shared" si="24"/>
        <v>1900</v>
      </c>
      <c r="E478" s="57"/>
      <c r="F478" s="3"/>
      <c r="K478" s="55"/>
      <c r="L478" s="2"/>
      <c r="M478" s="2"/>
      <c r="O478" s="93" t="str">
        <f t="shared" si="23"/>
        <v/>
      </c>
    </row>
    <row r="479" spans="1:15">
      <c r="A479" s="2"/>
      <c r="B479" s="35"/>
      <c r="C479" s="37">
        <f t="shared" si="24"/>
        <v>1900</v>
      </c>
      <c r="E479" s="57"/>
      <c r="F479" s="3"/>
      <c r="K479" s="55"/>
      <c r="L479" s="2"/>
      <c r="M479" s="2"/>
      <c r="O479" s="93" t="str">
        <f t="shared" si="23"/>
        <v/>
      </c>
    </row>
    <row r="480" spans="1:15">
      <c r="A480" s="2"/>
      <c r="B480" s="35"/>
      <c r="C480" s="37">
        <f t="shared" si="24"/>
        <v>1900</v>
      </c>
      <c r="E480" s="57"/>
      <c r="F480" s="3"/>
      <c r="K480" s="55"/>
      <c r="L480" s="2"/>
      <c r="M480" s="2"/>
      <c r="O480" s="93" t="str">
        <f t="shared" si="23"/>
        <v/>
      </c>
    </row>
    <row r="481" spans="1:15">
      <c r="A481" s="2"/>
      <c r="B481" s="35"/>
      <c r="C481" s="37">
        <f t="shared" si="24"/>
        <v>1900</v>
      </c>
      <c r="E481" s="57"/>
      <c r="F481" s="3"/>
      <c r="K481" s="55"/>
      <c r="L481" s="2"/>
      <c r="M481" s="2"/>
      <c r="O481" s="93" t="str">
        <f t="shared" si="23"/>
        <v/>
      </c>
    </row>
    <row r="482" spans="1:15">
      <c r="A482" s="2"/>
      <c r="B482" s="35"/>
      <c r="C482" s="37">
        <f t="shared" si="24"/>
        <v>1900</v>
      </c>
      <c r="E482" s="57"/>
      <c r="F482" s="3"/>
      <c r="K482" s="55"/>
      <c r="L482" s="2"/>
      <c r="M482" s="2"/>
      <c r="O482" s="93" t="str">
        <f t="shared" si="23"/>
        <v/>
      </c>
    </row>
    <row r="483" spans="1:15">
      <c r="A483" s="2"/>
      <c r="B483" s="35"/>
      <c r="C483" s="37">
        <f t="shared" si="24"/>
        <v>1900</v>
      </c>
      <c r="E483" s="57"/>
      <c r="F483" s="3"/>
      <c r="K483" s="55"/>
      <c r="L483" s="2"/>
      <c r="M483" s="2"/>
      <c r="O483" s="93" t="str">
        <f t="shared" si="23"/>
        <v/>
      </c>
    </row>
    <row r="484" spans="1:15">
      <c r="A484" s="2"/>
      <c r="B484" s="35"/>
      <c r="C484" s="37">
        <f t="shared" si="24"/>
        <v>1900</v>
      </c>
      <c r="E484" s="57"/>
      <c r="F484" s="3"/>
      <c r="K484" s="55"/>
      <c r="L484" s="2"/>
      <c r="M484" s="2"/>
      <c r="O484" s="93" t="str">
        <f t="shared" si="23"/>
        <v/>
      </c>
    </row>
    <row r="485" spans="1:15">
      <c r="A485" s="2"/>
      <c r="B485" s="35"/>
      <c r="C485" s="37">
        <f t="shared" si="24"/>
        <v>1900</v>
      </c>
      <c r="E485" s="57"/>
      <c r="F485" s="3"/>
      <c r="K485" s="55"/>
      <c r="L485" s="2"/>
      <c r="M485" s="2"/>
      <c r="O485" s="93" t="str">
        <f t="shared" si="23"/>
        <v/>
      </c>
    </row>
    <row r="486" spans="1:15">
      <c r="A486" s="2"/>
      <c r="B486" s="35"/>
      <c r="C486" s="37">
        <f t="shared" si="24"/>
        <v>1900</v>
      </c>
      <c r="E486" s="57"/>
      <c r="F486" s="3"/>
      <c r="K486" s="55"/>
      <c r="L486" s="2"/>
      <c r="M486" s="2"/>
      <c r="O486" s="93" t="str">
        <f t="shared" si="23"/>
        <v/>
      </c>
    </row>
    <row r="487" spans="1:15">
      <c r="A487" s="2"/>
      <c r="B487" s="35"/>
      <c r="C487" s="37">
        <f t="shared" si="24"/>
        <v>1900</v>
      </c>
      <c r="E487" s="57"/>
      <c r="F487" s="3"/>
      <c r="K487" s="55"/>
      <c r="L487" s="2"/>
      <c r="M487" s="2"/>
      <c r="O487" s="93" t="str">
        <f t="shared" si="23"/>
        <v/>
      </c>
    </row>
    <row r="488" spans="1:15">
      <c r="A488" s="2"/>
      <c r="B488" s="35"/>
      <c r="C488" s="37">
        <f t="shared" si="24"/>
        <v>1900</v>
      </c>
      <c r="E488" s="57"/>
      <c r="F488" s="3"/>
      <c r="K488" s="55"/>
      <c r="L488" s="2"/>
      <c r="M488" s="2"/>
      <c r="O488" s="93" t="str">
        <f t="shared" si="23"/>
        <v/>
      </c>
    </row>
    <row r="489" spans="1:15">
      <c r="A489" s="2"/>
      <c r="B489" s="35"/>
      <c r="C489" s="37">
        <f t="shared" si="24"/>
        <v>1900</v>
      </c>
      <c r="E489" s="57"/>
      <c r="F489" s="3"/>
      <c r="K489" s="55"/>
      <c r="L489" s="2"/>
      <c r="M489" s="2"/>
      <c r="O489" s="93" t="str">
        <f t="shared" si="23"/>
        <v/>
      </c>
    </row>
    <row r="490" spans="1:15">
      <c r="A490" s="2"/>
      <c r="B490" s="35"/>
      <c r="C490" s="37">
        <f t="shared" si="24"/>
        <v>1900</v>
      </c>
      <c r="E490" s="57"/>
      <c r="F490" s="3"/>
      <c r="K490" s="55"/>
      <c r="L490" s="2"/>
      <c r="M490" s="2"/>
      <c r="O490" s="93" t="str">
        <f t="shared" si="23"/>
        <v/>
      </c>
    </row>
    <row r="491" spans="1:15">
      <c r="A491" s="2"/>
      <c r="B491" s="35"/>
      <c r="C491" s="37">
        <f t="shared" si="24"/>
        <v>1900</v>
      </c>
      <c r="E491" s="57"/>
      <c r="F491" s="3"/>
      <c r="K491" s="55"/>
      <c r="L491" s="2"/>
      <c r="M491" s="2"/>
      <c r="O491" s="93" t="str">
        <f t="shared" si="23"/>
        <v/>
      </c>
    </row>
    <row r="492" spans="1:15">
      <c r="A492" s="2"/>
      <c r="B492" s="35"/>
      <c r="C492" s="37">
        <f t="shared" si="24"/>
        <v>1900</v>
      </c>
      <c r="E492" s="57"/>
      <c r="F492" s="3"/>
      <c r="K492" s="55"/>
      <c r="L492" s="2"/>
      <c r="M492" s="2"/>
      <c r="O492" s="93" t="str">
        <f t="shared" si="23"/>
        <v/>
      </c>
    </row>
    <row r="493" spans="1:15">
      <c r="A493" s="2"/>
      <c r="B493" s="35"/>
      <c r="C493" s="37">
        <f t="shared" si="24"/>
        <v>1900</v>
      </c>
      <c r="E493" s="57"/>
      <c r="F493" s="3"/>
      <c r="K493" s="55"/>
      <c r="L493" s="2"/>
      <c r="M493" s="2"/>
      <c r="O493" s="93" t="str">
        <f t="shared" si="23"/>
        <v/>
      </c>
    </row>
    <row r="494" spans="1:15">
      <c r="A494" s="2"/>
      <c r="B494" s="35"/>
      <c r="C494" s="37">
        <f t="shared" si="24"/>
        <v>1900</v>
      </c>
      <c r="E494" s="57"/>
      <c r="F494" s="3"/>
      <c r="K494" s="55"/>
      <c r="L494" s="2"/>
      <c r="M494" s="2"/>
      <c r="O494" s="93" t="str">
        <f t="shared" si="23"/>
        <v/>
      </c>
    </row>
    <row r="495" spans="1:15">
      <c r="A495" s="2"/>
      <c r="B495" s="35"/>
      <c r="C495" s="37">
        <f t="shared" si="24"/>
        <v>1900</v>
      </c>
      <c r="E495" s="57"/>
      <c r="F495" s="3"/>
      <c r="K495" s="55"/>
      <c r="L495" s="2"/>
      <c r="M495" s="2"/>
      <c r="O495" s="93" t="str">
        <f t="shared" si="23"/>
        <v/>
      </c>
    </row>
    <row r="496" spans="1:15">
      <c r="A496" s="2"/>
      <c r="B496" s="35"/>
      <c r="C496" s="37">
        <f t="shared" si="24"/>
        <v>1900</v>
      </c>
      <c r="E496" s="57"/>
      <c r="F496" s="3"/>
      <c r="K496" s="55"/>
      <c r="L496" s="2"/>
      <c r="M496" s="2"/>
      <c r="O496" s="93" t="str">
        <f t="shared" si="23"/>
        <v/>
      </c>
    </row>
    <row r="497" spans="1:15">
      <c r="A497" s="2"/>
      <c r="B497" s="35"/>
      <c r="C497" s="37">
        <f t="shared" si="24"/>
        <v>1900</v>
      </c>
      <c r="E497" s="57"/>
      <c r="F497" s="3"/>
      <c r="K497" s="55"/>
      <c r="L497" s="2"/>
      <c r="M497" s="2"/>
      <c r="O497" s="93" t="str">
        <f t="shared" si="23"/>
        <v/>
      </c>
    </row>
    <row r="498" spans="1:15">
      <c r="A498" s="2"/>
      <c r="B498" s="35"/>
      <c r="C498" s="37">
        <f t="shared" si="24"/>
        <v>1900</v>
      </c>
      <c r="E498" s="57"/>
      <c r="F498" s="3"/>
      <c r="K498" s="55"/>
      <c r="L498" s="2"/>
      <c r="M498" s="2"/>
      <c r="O498" s="93" t="str">
        <f t="shared" si="23"/>
        <v/>
      </c>
    </row>
    <row r="499" spans="1:15">
      <c r="A499" s="2"/>
      <c r="B499" s="35"/>
      <c r="C499" s="37">
        <f t="shared" si="24"/>
        <v>1900</v>
      </c>
      <c r="E499" s="57"/>
      <c r="F499" s="3"/>
      <c r="K499" s="55"/>
      <c r="L499" s="2"/>
      <c r="M499" s="2"/>
      <c r="O499" s="93" t="str">
        <f t="shared" si="23"/>
        <v/>
      </c>
    </row>
    <row r="500" spans="1:15">
      <c r="A500" s="2"/>
      <c r="B500" s="35"/>
      <c r="C500" s="37">
        <f t="shared" si="24"/>
        <v>1900</v>
      </c>
      <c r="E500" s="57"/>
      <c r="F500" s="3"/>
      <c r="K500" s="55"/>
      <c r="L500" s="2"/>
      <c r="M500" s="2"/>
      <c r="O500" s="93" t="str">
        <f t="shared" si="23"/>
        <v/>
      </c>
    </row>
    <row r="501" spans="1:15">
      <c r="A501" s="2"/>
      <c r="B501" s="35"/>
      <c r="C501" s="37">
        <f t="shared" si="24"/>
        <v>1900</v>
      </c>
      <c r="E501" s="57"/>
      <c r="F501" s="3"/>
      <c r="K501" s="55"/>
      <c r="L501" s="2"/>
      <c r="M501" s="2"/>
      <c r="O501" s="93" t="str">
        <f t="shared" ref="O501:O564" si="25">IF(M501="","",IF(N501="flat",M501*1.2,IF(N501="fai",M501*1.4,M501)))</f>
        <v/>
      </c>
    </row>
    <row r="502" spans="1:15">
      <c r="A502" s="2"/>
      <c r="B502" s="35"/>
      <c r="C502" s="37">
        <f t="shared" si="24"/>
        <v>1900</v>
      </c>
      <c r="E502" s="57"/>
      <c r="F502" s="3"/>
      <c r="K502" s="55"/>
      <c r="L502" s="2"/>
      <c r="M502" s="2"/>
      <c r="O502" s="93" t="str">
        <f t="shared" si="25"/>
        <v/>
      </c>
    </row>
    <row r="503" spans="1:15">
      <c r="A503" s="2"/>
      <c r="B503" s="35"/>
      <c r="C503" s="37">
        <f t="shared" si="24"/>
        <v>1900</v>
      </c>
      <c r="E503" s="57"/>
      <c r="F503" s="3"/>
      <c r="K503" s="55"/>
      <c r="L503" s="2"/>
      <c r="M503" s="2"/>
      <c r="O503" s="93" t="str">
        <f t="shared" si="25"/>
        <v/>
      </c>
    </row>
    <row r="504" spans="1:15">
      <c r="A504" s="2"/>
      <c r="B504" s="35"/>
      <c r="C504" s="37">
        <f t="shared" si="24"/>
        <v>1900</v>
      </c>
      <c r="E504" s="57"/>
      <c r="F504" s="3"/>
      <c r="K504" s="55"/>
      <c r="L504" s="2"/>
      <c r="M504" s="2"/>
      <c r="O504" s="93" t="str">
        <f t="shared" si="25"/>
        <v/>
      </c>
    </row>
    <row r="505" spans="1:15">
      <c r="A505" s="2"/>
      <c r="B505" s="35"/>
      <c r="C505" s="37">
        <f t="shared" si="24"/>
        <v>1900</v>
      </c>
      <c r="E505" s="57"/>
      <c r="F505" s="3"/>
      <c r="K505" s="55"/>
      <c r="L505" s="2"/>
      <c r="M505" s="2"/>
      <c r="O505" s="93" t="str">
        <f t="shared" si="25"/>
        <v/>
      </c>
    </row>
    <row r="506" spans="1:15">
      <c r="A506" s="2"/>
      <c r="B506" s="35"/>
      <c r="C506" s="37">
        <f t="shared" si="24"/>
        <v>1900</v>
      </c>
      <c r="E506" s="57"/>
      <c r="F506" s="3"/>
      <c r="K506" s="55"/>
      <c r="L506" s="2"/>
      <c r="M506" s="2"/>
      <c r="O506" s="93" t="str">
        <f t="shared" si="25"/>
        <v/>
      </c>
    </row>
    <row r="507" spans="1:15">
      <c r="A507" s="2"/>
      <c r="B507" s="35"/>
      <c r="C507" s="37">
        <f t="shared" si="24"/>
        <v>1900</v>
      </c>
      <c r="E507" s="57"/>
      <c r="F507" s="3"/>
      <c r="K507" s="55"/>
      <c r="L507" s="2"/>
      <c r="M507" s="2"/>
      <c r="O507" s="93" t="str">
        <f t="shared" si="25"/>
        <v/>
      </c>
    </row>
    <row r="508" spans="1:15">
      <c r="A508" s="2"/>
      <c r="B508" s="35"/>
      <c r="C508" s="37">
        <f t="shared" si="24"/>
        <v>1900</v>
      </c>
      <c r="E508" s="57"/>
      <c r="F508" s="3"/>
      <c r="K508" s="55"/>
      <c r="L508" s="2"/>
      <c r="M508" s="2"/>
      <c r="O508" s="93" t="str">
        <f t="shared" si="25"/>
        <v/>
      </c>
    </row>
    <row r="509" spans="1:15">
      <c r="A509" s="2"/>
      <c r="B509" s="35"/>
      <c r="C509" s="37">
        <f t="shared" si="24"/>
        <v>1900</v>
      </c>
      <c r="E509" s="57"/>
      <c r="F509" s="3"/>
      <c r="K509" s="55"/>
      <c r="L509" s="2"/>
      <c r="M509" s="2"/>
      <c r="O509" s="93" t="str">
        <f t="shared" si="25"/>
        <v/>
      </c>
    </row>
    <row r="510" spans="1:15">
      <c r="A510" s="2"/>
      <c r="B510" s="35"/>
      <c r="C510" s="37">
        <f t="shared" si="24"/>
        <v>1900</v>
      </c>
      <c r="E510" s="57"/>
      <c r="F510" s="3"/>
      <c r="K510" s="55"/>
      <c r="L510" s="2"/>
      <c r="M510" s="2"/>
      <c r="O510" s="93" t="str">
        <f t="shared" si="25"/>
        <v/>
      </c>
    </row>
    <row r="511" spans="1:15">
      <c r="A511" s="2"/>
      <c r="B511" s="35"/>
      <c r="C511" s="37">
        <f t="shared" si="24"/>
        <v>1900</v>
      </c>
      <c r="E511" s="57"/>
      <c r="F511" s="3"/>
      <c r="K511" s="55"/>
      <c r="L511" s="2"/>
      <c r="M511" s="2"/>
      <c r="O511" s="93" t="str">
        <f t="shared" si="25"/>
        <v/>
      </c>
    </row>
    <row r="512" spans="1:15">
      <c r="A512" s="2"/>
      <c r="B512" s="35"/>
      <c r="C512" s="37">
        <f t="shared" si="24"/>
        <v>1900</v>
      </c>
      <c r="E512" s="57"/>
      <c r="F512" s="3"/>
      <c r="K512" s="55"/>
      <c r="L512" s="2"/>
      <c r="M512" s="2"/>
      <c r="O512" s="93" t="str">
        <f t="shared" si="25"/>
        <v/>
      </c>
    </row>
    <row r="513" spans="1:15">
      <c r="A513" s="2"/>
      <c r="B513" s="35"/>
      <c r="C513" s="37">
        <f t="shared" si="24"/>
        <v>1900</v>
      </c>
      <c r="E513" s="57"/>
      <c r="F513" s="3"/>
      <c r="K513" s="55"/>
      <c r="L513" s="2"/>
      <c r="M513" s="2"/>
      <c r="O513" s="93" t="str">
        <f t="shared" si="25"/>
        <v/>
      </c>
    </row>
    <row r="514" spans="1:15">
      <c r="A514" s="2"/>
      <c r="B514" s="35"/>
      <c r="C514" s="37">
        <f t="shared" si="24"/>
        <v>1900</v>
      </c>
      <c r="E514" s="57"/>
      <c r="F514" s="3"/>
      <c r="K514" s="55"/>
      <c r="L514" s="2"/>
      <c r="M514" s="2"/>
      <c r="O514" s="93" t="str">
        <f t="shared" si="25"/>
        <v/>
      </c>
    </row>
    <row r="515" spans="1:15">
      <c r="A515" s="2"/>
      <c r="B515" s="35"/>
      <c r="C515" s="37">
        <f t="shared" si="24"/>
        <v>1900</v>
      </c>
      <c r="E515" s="57"/>
      <c r="F515" s="3"/>
      <c r="K515" s="55"/>
      <c r="L515" s="2"/>
      <c r="M515" s="2"/>
      <c r="O515" s="93" t="str">
        <f t="shared" si="25"/>
        <v/>
      </c>
    </row>
    <row r="516" spans="1:15">
      <c r="A516" s="2"/>
      <c r="B516" s="35"/>
      <c r="C516" s="37">
        <f t="shared" si="24"/>
        <v>1900</v>
      </c>
      <c r="E516" s="57"/>
      <c r="F516" s="3"/>
      <c r="K516" s="55"/>
      <c r="L516" s="2"/>
      <c r="M516" s="2"/>
      <c r="O516" s="93" t="str">
        <f t="shared" si="25"/>
        <v/>
      </c>
    </row>
    <row r="517" spans="1:15">
      <c r="A517" s="2"/>
      <c r="B517" s="35"/>
      <c r="C517" s="37">
        <f t="shared" si="24"/>
        <v>1900</v>
      </c>
      <c r="E517" s="57"/>
      <c r="F517" s="3"/>
      <c r="K517" s="55"/>
      <c r="L517" s="2"/>
      <c r="M517" s="2"/>
      <c r="O517" s="93" t="str">
        <f t="shared" si="25"/>
        <v/>
      </c>
    </row>
    <row r="518" spans="1:15">
      <c r="A518" s="2"/>
      <c r="B518" s="35"/>
      <c r="C518" s="37">
        <f t="shared" ref="C518:C581" si="26">YEAR(B518)</f>
        <v>1900</v>
      </c>
      <c r="E518" s="57"/>
      <c r="F518" s="3"/>
      <c r="K518" s="55"/>
      <c r="L518" s="2"/>
      <c r="M518" s="2"/>
      <c r="O518" s="93" t="str">
        <f t="shared" si="25"/>
        <v/>
      </c>
    </row>
    <row r="519" spans="1:15">
      <c r="A519" s="2"/>
      <c r="B519" s="35"/>
      <c r="C519" s="37">
        <f t="shared" si="26"/>
        <v>1900</v>
      </c>
      <c r="E519" s="57"/>
      <c r="F519" s="3"/>
      <c r="K519" s="55"/>
      <c r="L519" s="2"/>
      <c r="M519" s="2"/>
      <c r="O519" s="93" t="str">
        <f t="shared" si="25"/>
        <v/>
      </c>
    </row>
    <row r="520" spans="1:15">
      <c r="A520" s="2"/>
      <c r="B520" s="35"/>
      <c r="C520" s="37">
        <f t="shared" si="26"/>
        <v>1900</v>
      </c>
      <c r="E520" s="57"/>
      <c r="F520" s="3"/>
      <c r="K520" s="55"/>
      <c r="L520" s="2"/>
      <c r="M520" s="2"/>
      <c r="O520" s="93" t="str">
        <f t="shared" si="25"/>
        <v/>
      </c>
    </row>
    <row r="521" spans="1:15">
      <c r="A521" s="2"/>
      <c r="B521" s="35"/>
      <c r="C521" s="37">
        <f t="shared" si="26"/>
        <v>1900</v>
      </c>
      <c r="E521" s="57"/>
      <c r="F521" s="3"/>
      <c r="K521" s="55"/>
      <c r="L521" s="2"/>
      <c r="M521" s="2"/>
      <c r="O521" s="93" t="str">
        <f t="shared" si="25"/>
        <v/>
      </c>
    </row>
    <row r="522" spans="1:15">
      <c r="A522" s="2"/>
      <c r="B522" s="35"/>
      <c r="C522" s="37">
        <f t="shared" si="26"/>
        <v>1900</v>
      </c>
      <c r="E522" s="57"/>
      <c r="F522" s="3"/>
      <c r="K522" s="55"/>
      <c r="L522" s="2"/>
      <c r="M522" s="2"/>
      <c r="O522" s="93" t="str">
        <f t="shared" si="25"/>
        <v/>
      </c>
    </row>
    <row r="523" spans="1:15">
      <c r="A523" s="2"/>
      <c r="B523" s="35"/>
      <c r="C523" s="37">
        <f t="shared" si="26"/>
        <v>1900</v>
      </c>
      <c r="E523" s="57"/>
      <c r="F523" s="3"/>
      <c r="K523" s="55"/>
      <c r="L523" s="2"/>
      <c r="M523" s="2"/>
      <c r="O523" s="93" t="str">
        <f t="shared" si="25"/>
        <v/>
      </c>
    </row>
    <row r="524" spans="1:15">
      <c r="A524" s="2"/>
      <c r="B524" s="35"/>
      <c r="C524" s="37">
        <f t="shared" si="26"/>
        <v>1900</v>
      </c>
      <c r="E524" s="57"/>
      <c r="F524" s="3"/>
      <c r="K524" s="55"/>
      <c r="L524" s="2"/>
      <c r="M524" s="2"/>
      <c r="O524" s="93" t="str">
        <f t="shared" si="25"/>
        <v/>
      </c>
    </row>
    <row r="525" spans="1:15">
      <c r="A525" s="2"/>
      <c r="B525" s="35"/>
      <c r="C525" s="37">
        <f t="shared" si="26"/>
        <v>1900</v>
      </c>
      <c r="E525" s="57"/>
      <c r="F525" s="3"/>
      <c r="K525" s="55"/>
      <c r="L525" s="2"/>
      <c r="M525" s="2"/>
      <c r="O525" s="93" t="str">
        <f t="shared" si="25"/>
        <v/>
      </c>
    </row>
    <row r="526" spans="1:15">
      <c r="A526" s="2"/>
      <c r="B526" s="35"/>
      <c r="C526" s="37">
        <f t="shared" si="26"/>
        <v>1900</v>
      </c>
      <c r="E526" s="57"/>
      <c r="F526" s="3"/>
      <c r="K526" s="55"/>
      <c r="L526" s="2"/>
      <c r="M526" s="2"/>
      <c r="O526" s="93" t="str">
        <f t="shared" si="25"/>
        <v/>
      </c>
    </row>
    <row r="527" spans="1:15">
      <c r="A527" s="2"/>
      <c r="B527" s="35"/>
      <c r="C527" s="37">
        <f t="shared" si="26"/>
        <v>1900</v>
      </c>
      <c r="E527" s="57"/>
      <c r="F527" s="3"/>
      <c r="K527" s="55"/>
      <c r="L527" s="2"/>
      <c r="M527" s="2"/>
      <c r="O527" s="93" t="str">
        <f t="shared" si="25"/>
        <v/>
      </c>
    </row>
    <row r="528" spans="1:15">
      <c r="A528" s="2"/>
      <c r="B528" s="35"/>
      <c r="C528" s="37">
        <f t="shared" si="26"/>
        <v>1900</v>
      </c>
      <c r="E528" s="57"/>
      <c r="F528" s="3"/>
      <c r="K528" s="55"/>
      <c r="L528" s="2"/>
      <c r="M528" s="2"/>
      <c r="O528" s="93" t="str">
        <f t="shared" si="25"/>
        <v/>
      </c>
    </row>
    <row r="529" spans="1:15">
      <c r="A529" s="2"/>
      <c r="B529" s="35"/>
      <c r="C529" s="37">
        <f t="shared" si="26"/>
        <v>1900</v>
      </c>
      <c r="E529" s="57"/>
      <c r="F529" s="3"/>
      <c r="K529" s="55"/>
      <c r="L529" s="2"/>
      <c r="M529" s="2"/>
      <c r="O529" s="93" t="str">
        <f t="shared" si="25"/>
        <v/>
      </c>
    </row>
    <row r="530" spans="1:15">
      <c r="A530" s="2"/>
      <c r="B530" s="35"/>
      <c r="C530" s="37">
        <f t="shared" si="26"/>
        <v>1900</v>
      </c>
      <c r="E530" s="57"/>
      <c r="F530" s="3"/>
      <c r="K530" s="55"/>
      <c r="L530" s="2"/>
      <c r="M530" s="2"/>
      <c r="O530" s="93" t="str">
        <f t="shared" si="25"/>
        <v/>
      </c>
    </row>
    <row r="531" spans="1:15">
      <c r="A531" s="2"/>
      <c r="B531" s="35"/>
      <c r="C531" s="37">
        <f t="shared" si="26"/>
        <v>1900</v>
      </c>
      <c r="E531" s="57"/>
      <c r="F531" s="3"/>
      <c r="K531" s="55"/>
      <c r="L531" s="2"/>
      <c r="M531" s="2"/>
      <c r="O531" s="93" t="str">
        <f t="shared" si="25"/>
        <v/>
      </c>
    </row>
    <row r="532" spans="1:15">
      <c r="A532" s="2"/>
      <c r="B532" s="35"/>
      <c r="C532" s="37">
        <f t="shared" si="26"/>
        <v>1900</v>
      </c>
      <c r="E532" s="57"/>
      <c r="F532" s="3"/>
      <c r="K532" s="55"/>
      <c r="L532" s="2"/>
      <c r="M532" s="2"/>
      <c r="O532" s="93" t="str">
        <f t="shared" si="25"/>
        <v/>
      </c>
    </row>
    <row r="533" spans="1:15">
      <c r="A533" s="2"/>
      <c r="B533" s="35"/>
      <c r="C533" s="37">
        <f t="shared" si="26"/>
        <v>1900</v>
      </c>
      <c r="E533" s="57"/>
      <c r="F533" s="3"/>
      <c r="K533" s="55"/>
      <c r="L533" s="2"/>
      <c r="M533" s="2"/>
      <c r="O533" s="93" t="str">
        <f t="shared" si="25"/>
        <v/>
      </c>
    </row>
    <row r="534" spans="1:15">
      <c r="A534" s="2"/>
      <c r="B534" s="35"/>
      <c r="C534" s="37">
        <f t="shared" si="26"/>
        <v>1900</v>
      </c>
      <c r="E534" s="57"/>
      <c r="F534" s="3"/>
      <c r="K534" s="55"/>
      <c r="L534" s="2"/>
      <c r="M534" s="2"/>
      <c r="O534" s="93" t="str">
        <f t="shared" si="25"/>
        <v/>
      </c>
    </row>
    <row r="535" spans="1:15">
      <c r="A535" s="2"/>
      <c r="B535" s="35"/>
      <c r="C535" s="37">
        <f t="shared" si="26"/>
        <v>1900</v>
      </c>
      <c r="E535" s="57"/>
      <c r="F535" s="3"/>
      <c r="K535" s="55"/>
      <c r="L535" s="2"/>
      <c r="M535" s="2"/>
      <c r="O535" s="93" t="str">
        <f t="shared" si="25"/>
        <v/>
      </c>
    </row>
    <row r="536" spans="1:15">
      <c r="A536" s="2"/>
      <c r="B536" s="35"/>
      <c r="C536" s="37">
        <f t="shared" si="26"/>
        <v>1900</v>
      </c>
      <c r="E536" s="57"/>
      <c r="F536" s="3"/>
      <c r="K536" s="55"/>
      <c r="L536" s="2"/>
      <c r="M536" s="2"/>
      <c r="O536" s="93" t="str">
        <f t="shared" si="25"/>
        <v/>
      </c>
    </row>
    <row r="537" spans="1:15">
      <c r="A537" s="2"/>
      <c r="B537" s="35"/>
      <c r="C537" s="37">
        <f t="shared" si="26"/>
        <v>1900</v>
      </c>
      <c r="E537" s="57"/>
      <c r="F537" s="3"/>
      <c r="K537" s="55"/>
      <c r="L537" s="2"/>
      <c r="M537" s="2"/>
      <c r="O537" s="93" t="str">
        <f t="shared" si="25"/>
        <v/>
      </c>
    </row>
    <row r="538" spans="1:15">
      <c r="A538" s="2"/>
      <c r="B538" s="35"/>
      <c r="C538" s="37">
        <f t="shared" si="26"/>
        <v>1900</v>
      </c>
      <c r="E538" s="57"/>
      <c r="F538" s="3"/>
      <c r="K538" s="55"/>
      <c r="L538" s="2"/>
      <c r="M538" s="2"/>
      <c r="O538" s="93" t="str">
        <f t="shared" si="25"/>
        <v/>
      </c>
    </row>
    <row r="539" spans="1:15">
      <c r="A539" s="2"/>
      <c r="B539" s="35"/>
      <c r="C539" s="37">
        <f t="shared" si="26"/>
        <v>1900</v>
      </c>
      <c r="E539" s="57"/>
      <c r="F539" s="3"/>
      <c r="K539" s="55"/>
      <c r="L539" s="2"/>
      <c r="M539" s="2"/>
      <c r="O539" s="93" t="str">
        <f t="shared" si="25"/>
        <v/>
      </c>
    </row>
    <row r="540" spans="1:15">
      <c r="A540" s="2"/>
      <c r="B540" s="35"/>
      <c r="C540" s="37">
        <f t="shared" si="26"/>
        <v>1900</v>
      </c>
      <c r="E540" s="57"/>
      <c r="F540" s="3"/>
      <c r="K540" s="55"/>
      <c r="L540" s="2"/>
      <c r="M540" s="2"/>
      <c r="O540" s="93" t="str">
        <f t="shared" si="25"/>
        <v/>
      </c>
    </row>
    <row r="541" spans="1:15">
      <c r="A541" s="2"/>
      <c r="B541" s="35"/>
      <c r="C541" s="37">
        <f t="shared" si="26"/>
        <v>1900</v>
      </c>
      <c r="E541" s="57"/>
      <c r="F541" s="3"/>
      <c r="K541" s="55"/>
      <c r="L541" s="2"/>
      <c r="M541" s="2"/>
      <c r="O541" s="93" t="str">
        <f t="shared" si="25"/>
        <v/>
      </c>
    </row>
    <row r="542" spans="1:15">
      <c r="A542" s="2"/>
      <c r="B542" s="35"/>
      <c r="C542" s="37">
        <f t="shared" si="26"/>
        <v>1900</v>
      </c>
      <c r="F542" s="3"/>
      <c r="L542" s="2"/>
      <c r="M542" s="2"/>
      <c r="O542" s="93" t="str">
        <f t="shared" si="25"/>
        <v/>
      </c>
    </row>
    <row r="543" spans="1:15">
      <c r="A543" s="2"/>
      <c r="B543" s="35"/>
      <c r="C543" s="37">
        <f t="shared" si="26"/>
        <v>1900</v>
      </c>
      <c r="F543" s="3"/>
      <c r="L543" s="2"/>
      <c r="M543" s="2"/>
      <c r="O543" s="93" t="str">
        <f t="shared" si="25"/>
        <v/>
      </c>
    </row>
    <row r="544" spans="1:15">
      <c r="A544" s="2"/>
      <c r="B544" s="35"/>
      <c r="C544" s="37">
        <f t="shared" si="26"/>
        <v>1900</v>
      </c>
      <c r="F544" s="3"/>
      <c r="L544" s="2"/>
      <c r="M544" s="2"/>
      <c r="O544" s="93" t="str">
        <f t="shared" si="25"/>
        <v/>
      </c>
    </row>
    <row r="545" spans="1:15">
      <c r="A545" s="2"/>
      <c r="B545" s="35"/>
      <c r="C545" s="37">
        <f t="shared" si="26"/>
        <v>1900</v>
      </c>
      <c r="F545" s="3"/>
      <c r="L545" s="2"/>
      <c r="M545" s="2"/>
      <c r="O545" s="93" t="str">
        <f t="shared" si="25"/>
        <v/>
      </c>
    </row>
    <row r="546" spans="1:15">
      <c r="A546" s="2"/>
      <c r="B546" s="35"/>
      <c r="C546" s="37">
        <f t="shared" si="26"/>
        <v>1900</v>
      </c>
      <c r="F546" s="3"/>
      <c r="L546" s="2"/>
      <c r="M546" s="2"/>
      <c r="O546" s="93" t="str">
        <f t="shared" si="25"/>
        <v/>
      </c>
    </row>
    <row r="547" spans="1:15">
      <c r="A547" s="2"/>
      <c r="B547" s="35"/>
      <c r="C547" s="37">
        <f t="shared" si="26"/>
        <v>1900</v>
      </c>
      <c r="F547" s="3"/>
      <c r="L547" s="2"/>
      <c r="M547" s="2"/>
      <c r="O547" s="93" t="str">
        <f t="shared" si="25"/>
        <v/>
      </c>
    </row>
    <row r="548" spans="1:15">
      <c r="A548" s="2"/>
      <c r="B548" s="35"/>
      <c r="C548" s="37">
        <f t="shared" si="26"/>
        <v>1900</v>
      </c>
      <c r="F548" s="3"/>
      <c r="L548" s="2"/>
      <c r="M548" s="2"/>
      <c r="O548" s="93" t="str">
        <f t="shared" si="25"/>
        <v/>
      </c>
    </row>
    <row r="549" spans="1:15">
      <c r="A549" s="2"/>
      <c r="B549" s="35"/>
      <c r="C549" s="37">
        <f t="shared" si="26"/>
        <v>1900</v>
      </c>
      <c r="F549" s="3"/>
      <c r="L549" s="2"/>
      <c r="M549" s="2"/>
      <c r="O549" s="93" t="str">
        <f t="shared" si="25"/>
        <v/>
      </c>
    </row>
    <row r="550" spans="1:15">
      <c r="A550" s="2"/>
      <c r="B550" s="35"/>
      <c r="C550" s="37">
        <f t="shared" si="26"/>
        <v>1900</v>
      </c>
      <c r="F550" s="3"/>
      <c r="L550" s="2"/>
      <c r="M550" s="2"/>
      <c r="O550" s="93" t="str">
        <f t="shared" si="25"/>
        <v/>
      </c>
    </row>
    <row r="551" spans="1:15">
      <c r="A551" s="2"/>
      <c r="B551" s="35"/>
      <c r="C551" s="37">
        <f t="shared" si="26"/>
        <v>1900</v>
      </c>
      <c r="F551" s="3"/>
      <c r="L551" s="2"/>
      <c r="M551" s="2"/>
      <c r="O551" s="93" t="str">
        <f t="shared" si="25"/>
        <v/>
      </c>
    </row>
    <row r="552" spans="1:15">
      <c r="A552" s="2"/>
      <c r="B552" s="35"/>
      <c r="C552" s="37">
        <f t="shared" si="26"/>
        <v>1900</v>
      </c>
      <c r="F552" s="3"/>
      <c r="L552" s="2"/>
      <c r="M552" s="2"/>
      <c r="O552" s="93" t="str">
        <f t="shared" si="25"/>
        <v/>
      </c>
    </row>
    <row r="553" spans="1:15">
      <c r="A553" s="2"/>
      <c r="B553" s="35"/>
      <c r="C553" s="37">
        <f t="shared" si="26"/>
        <v>1900</v>
      </c>
      <c r="F553" s="3"/>
      <c r="L553" s="2"/>
      <c r="M553" s="2"/>
      <c r="O553" s="93" t="str">
        <f t="shared" si="25"/>
        <v/>
      </c>
    </row>
    <row r="554" spans="1:15">
      <c r="A554" s="2"/>
      <c r="B554" s="35"/>
      <c r="C554" s="37">
        <f t="shared" si="26"/>
        <v>1900</v>
      </c>
      <c r="F554" s="3"/>
      <c r="L554" s="2"/>
      <c r="M554" s="2"/>
      <c r="O554" s="93" t="str">
        <f t="shared" si="25"/>
        <v/>
      </c>
    </row>
    <row r="555" spans="1:15">
      <c r="A555" s="2"/>
      <c r="B555" s="35"/>
      <c r="C555" s="37">
        <f t="shared" si="26"/>
        <v>1900</v>
      </c>
      <c r="F555" s="3"/>
      <c r="L555" s="2"/>
      <c r="M555" s="2"/>
      <c r="O555" s="93" t="str">
        <f t="shared" si="25"/>
        <v/>
      </c>
    </row>
    <row r="556" spans="1:15">
      <c r="A556" s="2"/>
      <c r="B556" s="35"/>
      <c r="C556" s="37">
        <f t="shared" si="26"/>
        <v>1900</v>
      </c>
      <c r="F556" s="3"/>
      <c r="L556" s="2"/>
      <c r="M556" s="2"/>
      <c r="O556" s="93" t="str">
        <f t="shared" si="25"/>
        <v/>
      </c>
    </row>
    <row r="557" spans="1:15">
      <c r="A557" s="2"/>
      <c r="B557" s="35"/>
      <c r="C557" s="37">
        <f t="shared" si="26"/>
        <v>1900</v>
      </c>
      <c r="F557" s="3"/>
      <c r="L557" s="2"/>
      <c r="M557" s="2"/>
      <c r="O557" s="93" t="str">
        <f t="shared" si="25"/>
        <v/>
      </c>
    </row>
    <row r="558" spans="1:15">
      <c r="A558" s="2"/>
      <c r="B558" s="35"/>
      <c r="C558" s="37">
        <f t="shared" si="26"/>
        <v>1900</v>
      </c>
      <c r="F558" s="3"/>
      <c r="L558" s="2"/>
      <c r="M558" s="2"/>
      <c r="O558" s="93" t="str">
        <f t="shared" si="25"/>
        <v/>
      </c>
    </row>
    <row r="559" spans="1:15">
      <c r="A559" s="2"/>
      <c r="B559" s="35"/>
      <c r="C559" s="37">
        <f t="shared" si="26"/>
        <v>1900</v>
      </c>
      <c r="F559" s="3"/>
      <c r="L559" s="2"/>
      <c r="M559" s="2"/>
      <c r="O559" s="93" t="str">
        <f t="shared" si="25"/>
        <v/>
      </c>
    </row>
    <row r="560" spans="1:15">
      <c r="A560" s="2"/>
      <c r="B560" s="35"/>
      <c r="C560" s="37">
        <f t="shared" si="26"/>
        <v>1900</v>
      </c>
      <c r="F560" s="3"/>
      <c r="L560" s="2"/>
      <c r="M560" s="2"/>
      <c r="O560" s="93" t="str">
        <f t="shared" si="25"/>
        <v/>
      </c>
    </row>
    <row r="561" spans="1:15">
      <c r="A561" s="2"/>
      <c r="B561" s="35"/>
      <c r="C561" s="37">
        <f t="shared" si="26"/>
        <v>1900</v>
      </c>
      <c r="F561" s="3"/>
      <c r="L561" s="2"/>
      <c r="M561" s="2"/>
      <c r="O561" s="93" t="str">
        <f t="shared" si="25"/>
        <v/>
      </c>
    </row>
    <row r="562" spans="1:15">
      <c r="A562" s="2"/>
      <c r="B562" s="35"/>
      <c r="C562" s="37">
        <f t="shared" si="26"/>
        <v>1900</v>
      </c>
      <c r="F562" s="3"/>
      <c r="L562" s="2"/>
      <c r="M562" s="2"/>
      <c r="O562" s="93" t="str">
        <f t="shared" si="25"/>
        <v/>
      </c>
    </row>
    <row r="563" spans="1:15">
      <c r="A563" s="2"/>
      <c r="B563" s="35"/>
      <c r="C563" s="37">
        <f t="shared" si="26"/>
        <v>1900</v>
      </c>
      <c r="F563" s="3"/>
      <c r="L563" s="2"/>
      <c r="M563" s="2"/>
      <c r="O563" s="93" t="str">
        <f t="shared" si="25"/>
        <v/>
      </c>
    </row>
    <row r="564" spans="1:15">
      <c r="A564" s="2"/>
      <c r="B564" s="35"/>
      <c r="C564" s="37">
        <f t="shared" si="26"/>
        <v>1900</v>
      </c>
      <c r="F564" s="3"/>
      <c r="L564" s="2"/>
      <c r="M564" s="2"/>
      <c r="O564" s="93" t="str">
        <f t="shared" si="25"/>
        <v/>
      </c>
    </row>
    <row r="565" spans="1:15">
      <c r="A565" s="2"/>
      <c r="B565" s="35"/>
      <c r="C565" s="37">
        <f t="shared" si="26"/>
        <v>1900</v>
      </c>
      <c r="F565" s="3"/>
      <c r="L565" s="2"/>
      <c r="M565" s="2"/>
      <c r="O565" s="93" t="str">
        <f t="shared" ref="O565:O600" si="27">IF(M565="","",IF(N565="flat",M565*1.2,IF(N565="fai",M565*1.4,M565)))</f>
        <v/>
      </c>
    </row>
    <row r="566" spans="1:15">
      <c r="A566" s="2"/>
      <c r="B566" s="35"/>
      <c r="C566" s="37">
        <f t="shared" si="26"/>
        <v>1900</v>
      </c>
      <c r="F566" s="3"/>
      <c r="L566" s="2"/>
      <c r="M566" s="2"/>
      <c r="O566" s="93" t="str">
        <f t="shared" si="27"/>
        <v/>
      </c>
    </row>
    <row r="567" spans="1:15">
      <c r="A567" s="2"/>
      <c r="B567" s="35"/>
      <c r="C567" s="37">
        <f t="shared" si="26"/>
        <v>1900</v>
      </c>
      <c r="F567" s="3"/>
      <c r="L567" s="2"/>
      <c r="M567" s="2"/>
      <c r="O567" s="93" t="str">
        <f t="shared" si="27"/>
        <v/>
      </c>
    </row>
    <row r="568" spans="1:15">
      <c r="A568" s="2"/>
      <c r="B568" s="35"/>
      <c r="C568" s="37">
        <f t="shared" si="26"/>
        <v>1900</v>
      </c>
      <c r="F568" s="3"/>
      <c r="L568" s="2"/>
      <c r="M568" s="2"/>
      <c r="O568" s="93" t="str">
        <f t="shared" si="27"/>
        <v/>
      </c>
    </row>
    <row r="569" spans="1:15">
      <c r="A569" s="2"/>
      <c r="B569" s="35"/>
      <c r="C569" s="37">
        <f t="shared" si="26"/>
        <v>1900</v>
      </c>
      <c r="F569" s="3"/>
      <c r="L569" s="2"/>
      <c r="M569" s="2"/>
      <c r="O569" s="93" t="str">
        <f t="shared" si="27"/>
        <v/>
      </c>
    </row>
    <row r="570" spans="1:15">
      <c r="A570" s="2"/>
      <c r="B570" s="35"/>
      <c r="C570" s="37">
        <f t="shared" si="26"/>
        <v>1900</v>
      </c>
      <c r="F570" s="3"/>
      <c r="L570" s="2"/>
      <c r="M570" s="2"/>
      <c r="O570" s="93" t="str">
        <f t="shared" si="27"/>
        <v/>
      </c>
    </row>
    <row r="571" spans="1:15">
      <c r="A571" s="2"/>
      <c r="B571" s="35"/>
      <c r="C571" s="37">
        <f t="shared" si="26"/>
        <v>1900</v>
      </c>
      <c r="F571" s="3"/>
      <c r="L571" s="2"/>
      <c r="M571" s="2"/>
      <c r="O571" s="93" t="str">
        <f t="shared" si="27"/>
        <v/>
      </c>
    </row>
    <row r="572" spans="1:15">
      <c r="A572" s="2"/>
      <c r="B572" s="35"/>
      <c r="C572" s="37">
        <f t="shared" si="26"/>
        <v>1900</v>
      </c>
      <c r="F572" s="3"/>
      <c r="L572" s="2"/>
      <c r="M572" s="2"/>
      <c r="O572" s="93" t="str">
        <f t="shared" si="27"/>
        <v/>
      </c>
    </row>
    <row r="573" spans="1:15">
      <c r="A573" s="2"/>
      <c r="B573" s="35"/>
      <c r="C573" s="37">
        <f t="shared" si="26"/>
        <v>1900</v>
      </c>
      <c r="F573" s="3"/>
      <c r="L573" s="2"/>
      <c r="M573" s="2"/>
      <c r="O573" s="93" t="str">
        <f t="shared" si="27"/>
        <v/>
      </c>
    </row>
    <row r="574" spans="1:15">
      <c r="A574" s="2"/>
      <c r="B574" s="35"/>
      <c r="C574" s="37">
        <f t="shared" si="26"/>
        <v>1900</v>
      </c>
      <c r="F574" s="3"/>
      <c r="L574" s="2"/>
      <c r="M574" s="2"/>
      <c r="O574" s="93" t="str">
        <f t="shared" si="27"/>
        <v/>
      </c>
    </row>
    <row r="575" spans="1:15">
      <c r="A575" s="2"/>
      <c r="B575" s="35"/>
      <c r="C575" s="37">
        <f t="shared" si="26"/>
        <v>1900</v>
      </c>
      <c r="F575" s="3"/>
      <c r="L575" s="2"/>
      <c r="M575" s="2"/>
      <c r="O575" s="93" t="str">
        <f t="shared" si="27"/>
        <v/>
      </c>
    </row>
    <row r="576" spans="1:15">
      <c r="A576" s="2"/>
      <c r="B576" s="35"/>
      <c r="C576" s="37">
        <f t="shared" si="26"/>
        <v>1900</v>
      </c>
      <c r="F576" s="3"/>
      <c r="L576" s="2"/>
      <c r="M576" s="2"/>
      <c r="O576" s="93" t="str">
        <f t="shared" si="27"/>
        <v/>
      </c>
    </row>
    <row r="577" spans="1:15">
      <c r="A577" s="2"/>
      <c r="B577" s="35"/>
      <c r="C577" s="37">
        <f t="shared" si="26"/>
        <v>1900</v>
      </c>
      <c r="F577" s="3"/>
      <c r="L577" s="2"/>
      <c r="M577" s="2"/>
      <c r="O577" s="93" t="str">
        <f t="shared" si="27"/>
        <v/>
      </c>
    </row>
    <row r="578" spans="1:15">
      <c r="A578" s="2"/>
      <c r="B578" s="35"/>
      <c r="C578" s="37">
        <f t="shared" si="26"/>
        <v>1900</v>
      </c>
      <c r="F578" s="3"/>
      <c r="L578" s="2"/>
      <c r="M578" s="2"/>
      <c r="O578" s="93" t="str">
        <f t="shared" si="27"/>
        <v/>
      </c>
    </row>
    <row r="579" spans="1:15">
      <c r="A579" s="2"/>
      <c r="B579" s="35"/>
      <c r="C579" s="37">
        <f t="shared" si="26"/>
        <v>1900</v>
      </c>
      <c r="F579" s="3"/>
      <c r="L579" s="2"/>
      <c r="M579" s="2"/>
      <c r="O579" s="93" t="str">
        <f t="shared" si="27"/>
        <v/>
      </c>
    </row>
    <row r="580" spans="1:15">
      <c r="A580" s="2"/>
      <c r="B580" s="35"/>
      <c r="C580" s="37">
        <f t="shared" si="26"/>
        <v>1900</v>
      </c>
      <c r="F580" s="3"/>
      <c r="L580" s="2"/>
      <c r="M580" s="2"/>
      <c r="O580" s="93" t="str">
        <f t="shared" si="27"/>
        <v/>
      </c>
    </row>
    <row r="581" spans="1:15">
      <c r="A581" s="2"/>
      <c r="B581" s="35"/>
      <c r="C581" s="37">
        <f t="shared" si="26"/>
        <v>1900</v>
      </c>
      <c r="F581" s="3"/>
      <c r="L581" s="2"/>
      <c r="M581" s="2"/>
      <c r="O581" s="93" t="str">
        <f t="shared" si="27"/>
        <v/>
      </c>
    </row>
    <row r="582" spans="1:15">
      <c r="A582" s="2"/>
      <c r="B582" s="35"/>
      <c r="C582" s="37">
        <f t="shared" ref="C582:C645" si="28">YEAR(B582)</f>
        <v>1900</v>
      </c>
      <c r="F582" s="3"/>
      <c r="L582" s="2"/>
      <c r="M582" s="2"/>
      <c r="O582" s="93" t="str">
        <f t="shared" si="27"/>
        <v/>
      </c>
    </row>
    <row r="583" spans="1:15">
      <c r="A583" s="2"/>
      <c r="B583" s="35"/>
      <c r="C583" s="37">
        <f t="shared" si="28"/>
        <v>1900</v>
      </c>
      <c r="F583" s="3"/>
      <c r="L583" s="2"/>
      <c r="M583" s="2"/>
      <c r="O583" s="93" t="str">
        <f t="shared" si="27"/>
        <v/>
      </c>
    </row>
    <row r="584" spans="1:15">
      <c r="A584" s="2"/>
      <c r="B584" s="35"/>
      <c r="C584" s="37">
        <f t="shared" si="28"/>
        <v>1900</v>
      </c>
      <c r="F584" s="3"/>
      <c r="L584" s="2"/>
      <c r="M584" s="2"/>
      <c r="O584" s="93" t="str">
        <f t="shared" si="27"/>
        <v/>
      </c>
    </row>
    <row r="585" spans="1:15">
      <c r="A585" s="2"/>
      <c r="B585" s="35"/>
      <c r="C585" s="37">
        <f t="shared" si="28"/>
        <v>1900</v>
      </c>
      <c r="F585" s="3"/>
      <c r="L585" s="2"/>
      <c r="M585" s="2"/>
      <c r="O585" s="93" t="str">
        <f t="shared" si="27"/>
        <v/>
      </c>
    </row>
    <row r="586" spans="1:15">
      <c r="A586" s="2"/>
      <c r="B586" s="35"/>
      <c r="C586" s="37">
        <f t="shared" si="28"/>
        <v>1900</v>
      </c>
      <c r="F586" s="3"/>
      <c r="L586" s="2"/>
      <c r="M586" s="2"/>
      <c r="O586" s="93" t="str">
        <f t="shared" si="27"/>
        <v/>
      </c>
    </row>
    <row r="587" spans="1:15">
      <c r="A587" s="2"/>
      <c r="B587" s="35"/>
      <c r="C587" s="37">
        <f t="shared" si="28"/>
        <v>1900</v>
      </c>
      <c r="F587" s="3"/>
      <c r="L587" s="2"/>
      <c r="M587" s="2"/>
      <c r="O587" s="93" t="str">
        <f t="shared" si="27"/>
        <v/>
      </c>
    </row>
    <row r="588" spans="1:15">
      <c r="A588" s="2"/>
      <c r="B588" s="35"/>
      <c r="C588" s="37">
        <f t="shared" si="28"/>
        <v>1900</v>
      </c>
      <c r="F588" s="3"/>
      <c r="L588" s="2"/>
      <c r="M588" s="2"/>
      <c r="O588" s="93" t="str">
        <f t="shared" si="27"/>
        <v/>
      </c>
    </row>
    <row r="589" spans="1:15">
      <c r="A589" s="2"/>
      <c r="B589" s="35"/>
      <c r="C589" s="37">
        <f t="shared" si="28"/>
        <v>1900</v>
      </c>
      <c r="F589" s="3"/>
      <c r="L589" s="2"/>
      <c r="M589" s="2"/>
      <c r="O589" s="93" t="str">
        <f t="shared" si="27"/>
        <v/>
      </c>
    </row>
    <row r="590" spans="1:15">
      <c r="A590" s="2"/>
      <c r="B590" s="35"/>
      <c r="C590" s="37">
        <f t="shared" si="28"/>
        <v>1900</v>
      </c>
      <c r="F590" s="3"/>
      <c r="L590" s="2"/>
      <c r="M590" s="2"/>
      <c r="O590" s="93" t="str">
        <f t="shared" si="27"/>
        <v/>
      </c>
    </row>
    <row r="591" spans="1:15">
      <c r="A591" s="2"/>
      <c r="B591" s="35"/>
      <c r="C591" s="37">
        <f t="shared" si="28"/>
        <v>1900</v>
      </c>
      <c r="F591" s="3"/>
      <c r="L591" s="2"/>
      <c r="M591" s="2"/>
      <c r="O591" s="93" t="str">
        <f t="shared" si="27"/>
        <v/>
      </c>
    </row>
    <row r="592" spans="1:15">
      <c r="A592" s="2"/>
      <c r="B592" s="35"/>
      <c r="C592" s="37">
        <f t="shared" si="28"/>
        <v>1900</v>
      </c>
      <c r="F592" s="3"/>
      <c r="L592" s="2"/>
      <c r="M592" s="2"/>
      <c r="O592" s="93" t="str">
        <f t="shared" si="27"/>
        <v/>
      </c>
    </row>
    <row r="593" spans="1:15">
      <c r="A593" s="2"/>
      <c r="B593" s="35"/>
      <c r="C593" s="37">
        <f t="shared" si="28"/>
        <v>1900</v>
      </c>
      <c r="F593" s="3"/>
      <c r="L593" s="2"/>
      <c r="M593" s="2"/>
      <c r="O593" s="93" t="str">
        <f t="shared" si="27"/>
        <v/>
      </c>
    </row>
    <row r="594" spans="1:15">
      <c r="A594" s="2"/>
      <c r="B594" s="35"/>
      <c r="C594" s="37">
        <f t="shared" si="28"/>
        <v>1900</v>
      </c>
      <c r="F594" s="3"/>
      <c r="L594" s="2"/>
      <c r="M594" s="2"/>
      <c r="O594" s="93" t="str">
        <f t="shared" si="27"/>
        <v/>
      </c>
    </row>
    <row r="595" spans="1:15">
      <c r="A595" s="2"/>
      <c r="B595" s="35"/>
      <c r="C595" s="37">
        <f t="shared" si="28"/>
        <v>1900</v>
      </c>
      <c r="F595" s="3"/>
      <c r="L595" s="2"/>
      <c r="M595" s="2"/>
      <c r="O595" s="93" t="str">
        <f t="shared" si="27"/>
        <v/>
      </c>
    </row>
    <row r="596" spans="1:15">
      <c r="A596" s="2"/>
      <c r="B596" s="35"/>
      <c r="C596" s="37">
        <f t="shared" si="28"/>
        <v>1900</v>
      </c>
      <c r="F596" s="3"/>
      <c r="L596" s="2"/>
      <c r="M596" s="2"/>
      <c r="O596" s="93" t="str">
        <f t="shared" si="27"/>
        <v/>
      </c>
    </row>
    <row r="597" spans="1:15">
      <c r="A597" s="2"/>
      <c r="B597" s="35"/>
      <c r="C597" s="37">
        <f t="shared" si="28"/>
        <v>1900</v>
      </c>
      <c r="F597" s="3"/>
      <c r="L597" s="2"/>
      <c r="M597" s="2"/>
      <c r="O597" s="93" t="str">
        <f t="shared" si="27"/>
        <v/>
      </c>
    </row>
    <row r="598" spans="1:15">
      <c r="A598" s="2"/>
      <c r="B598" s="35"/>
      <c r="C598" s="37">
        <f t="shared" si="28"/>
        <v>1900</v>
      </c>
      <c r="F598" s="3"/>
      <c r="L598" s="2"/>
      <c r="M598" s="2"/>
      <c r="O598" s="93" t="str">
        <f t="shared" si="27"/>
        <v/>
      </c>
    </row>
    <row r="599" spans="1:15">
      <c r="A599" s="2"/>
      <c r="B599" s="35"/>
      <c r="C599" s="37">
        <f t="shared" si="28"/>
        <v>1900</v>
      </c>
      <c r="F599" s="3"/>
      <c r="L599" s="2"/>
      <c r="M599" s="2"/>
      <c r="O599" s="93" t="str">
        <f t="shared" si="27"/>
        <v/>
      </c>
    </row>
    <row r="600" spans="1:15">
      <c r="A600" s="2"/>
      <c r="B600" s="35"/>
      <c r="C600" s="37">
        <f t="shared" si="28"/>
        <v>1900</v>
      </c>
      <c r="F600" s="3"/>
      <c r="L600" s="2"/>
      <c r="M600" s="2"/>
      <c r="O600" s="93" t="str">
        <f t="shared" si="27"/>
        <v/>
      </c>
    </row>
    <row r="601" spans="1:15">
      <c r="A601" s="2"/>
      <c r="B601" s="35"/>
      <c r="C601" s="37">
        <f t="shared" si="28"/>
        <v>1900</v>
      </c>
      <c r="F601" s="3"/>
      <c r="L601" s="2"/>
      <c r="M601" s="2"/>
      <c r="O601" s="3"/>
    </row>
    <row r="602" spans="1:15">
      <c r="A602" s="2"/>
      <c r="B602" s="35"/>
      <c r="C602" s="37">
        <f t="shared" si="28"/>
        <v>1900</v>
      </c>
      <c r="F602" s="3"/>
      <c r="L602" s="2"/>
      <c r="M602" s="2"/>
      <c r="O602" s="3"/>
    </row>
    <row r="603" spans="1:15">
      <c r="A603" s="2"/>
      <c r="B603" s="35"/>
      <c r="C603" s="37">
        <f t="shared" si="28"/>
        <v>1900</v>
      </c>
      <c r="F603" s="3"/>
      <c r="L603" s="2"/>
      <c r="M603" s="2"/>
      <c r="O603" s="3"/>
    </row>
    <row r="604" spans="1:15">
      <c r="A604" s="2"/>
      <c r="B604" s="35"/>
      <c r="C604" s="37">
        <f t="shared" si="28"/>
        <v>1900</v>
      </c>
      <c r="F604" s="3"/>
      <c r="L604" s="2"/>
      <c r="M604" s="2"/>
      <c r="O604" s="3"/>
    </row>
    <row r="605" spans="1:15">
      <c r="A605" s="2"/>
      <c r="B605" s="35"/>
      <c r="C605" s="37">
        <f t="shared" si="28"/>
        <v>1900</v>
      </c>
      <c r="F605" s="3"/>
      <c r="L605" s="2"/>
      <c r="M605" s="2"/>
      <c r="O605" s="3"/>
    </row>
    <row r="606" spans="1:15">
      <c r="A606" s="2"/>
      <c r="B606" s="35"/>
      <c r="C606" s="37">
        <f t="shared" si="28"/>
        <v>1900</v>
      </c>
      <c r="F606" s="3"/>
      <c r="L606" s="2"/>
      <c r="M606" s="2"/>
      <c r="O606" s="3"/>
    </row>
    <row r="607" spans="1:15">
      <c r="A607" s="2"/>
      <c r="B607" s="35"/>
      <c r="C607" s="37">
        <f t="shared" si="28"/>
        <v>1900</v>
      </c>
      <c r="F607" s="3"/>
      <c r="L607" s="2"/>
      <c r="M607" s="2"/>
      <c r="O607" s="3"/>
    </row>
    <row r="608" spans="1:15">
      <c r="A608" s="2"/>
      <c r="B608" s="35"/>
      <c r="C608" s="37">
        <f t="shared" si="28"/>
        <v>1900</v>
      </c>
      <c r="F608" s="3"/>
      <c r="L608" s="2"/>
      <c r="M608" s="2"/>
      <c r="O608" s="3"/>
    </row>
    <row r="609" spans="1:15">
      <c r="A609" s="2"/>
      <c r="B609" s="35"/>
      <c r="C609" s="37">
        <f t="shared" si="28"/>
        <v>1900</v>
      </c>
      <c r="F609" s="3"/>
      <c r="L609" s="2"/>
      <c r="M609" s="2"/>
      <c r="O609" s="3"/>
    </row>
    <row r="610" spans="1:15">
      <c r="A610" s="2"/>
      <c r="B610" s="35"/>
      <c r="C610" s="37">
        <f t="shared" si="28"/>
        <v>1900</v>
      </c>
      <c r="F610" s="3"/>
      <c r="L610" s="2"/>
      <c r="M610" s="2"/>
      <c r="O610" s="3"/>
    </row>
    <row r="611" spans="1:15">
      <c r="A611" s="2"/>
      <c r="B611" s="35"/>
      <c r="C611" s="37">
        <f t="shared" si="28"/>
        <v>1900</v>
      </c>
      <c r="F611" s="3"/>
      <c r="L611" s="2"/>
      <c r="M611" s="2"/>
      <c r="O611" s="3"/>
    </row>
    <row r="612" spans="1:15">
      <c r="A612" s="2"/>
      <c r="B612" s="35"/>
      <c r="C612" s="37">
        <f t="shared" si="28"/>
        <v>1900</v>
      </c>
      <c r="F612" s="3"/>
      <c r="L612" s="2"/>
      <c r="M612" s="2"/>
      <c r="O612" s="3"/>
    </row>
    <row r="613" spans="1:15">
      <c r="A613" s="2"/>
      <c r="B613" s="35"/>
      <c r="C613" s="37">
        <f t="shared" si="28"/>
        <v>1900</v>
      </c>
      <c r="F613" s="3"/>
      <c r="L613" s="2"/>
      <c r="M613" s="2"/>
      <c r="O613" s="3"/>
    </row>
    <row r="614" spans="1:15">
      <c r="A614" s="2"/>
      <c r="B614" s="35"/>
      <c r="C614" s="37">
        <f t="shared" si="28"/>
        <v>1900</v>
      </c>
      <c r="F614" s="3"/>
      <c r="L614" s="2"/>
      <c r="M614" s="2"/>
      <c r="O614" s="3"/>
    </row>
    <row r="615" spans="1:15">
      <c r="A615" s="2"/>
      <c r="B615" s="35"/>
      <c r="C615" s="37">
        <f t="shared" si="28"/>
        <v>1900</v>
      </c>
      <c r="F615" s="3"/>
      <c r="L615" s="2"/>
      <c r="M615" s="2"/>
      <c r="O615" s="3"/>
    </row>
    <row r="616" spans="1:15">
      <c r="A616" s="2"/>
      <c r="B616" s="35"/>
      <c r="C616" s="37">
        <f t="shared" si="28"/>
        <v>1900</v>
      </c>
      <c r="F616" s="3"/>
      <c r="L616" s="2"/>
      <c r="M616" s="2"/>
      <c r="O616" s="3"/>
    </row>
    <row r="617" spans="1:15">
      <c r="A617" s="2"/>
      <c r="B617" s="35"/>
      <c r="C617" s="37">
        <f t="shared" si="28"/>
        <v>1900</v>
      </c>
      <c r="F617" s="3"/>
      <c r="L617" s="2"/>
      <c r="M617" s="2"/>
      <c r="O617" s="3"/>
    </row>
    <row r="618" spans="1:15">
      <c r="A618" s="2"/>
      <c r="B618" s="35"/>
      <c r="C618" s="37">
        <f t="shared" si="28"/>
        <v>1900</v>
      </c>
      <c r="F618" s="3"/>
      <c r="L618" s="2"/>
      <c r="M618" s="2"/>
      <c r="O618" s="3"/>
    </row>
    <row r="619" spans="1:15">
      <c r="A619" s="2"/>
      <c r="B619" s="35"/>
      <c r="C619" s="37">
        <f t="shared" si="28"/>
        <v>1900</v>
      </c>
      <c r="F619" s="3"/>
      <c r="L619" s="2"/>
      <c r="M619" s="2"/>
      <c r="O619" s="3"/>
    </row>
    <row r="620" spans="1:15">
      <c r="A620" s="2"/>
      <c r="B620" s="35"/>
      <c r="C620" s="37">
        <f t="shared" si="28"/>
        <v>1900</v>
      </c>
      <c r="F620" s="3"/>
      <c r="L620" s="2"/>
      <c r="M620" s="2"/>
      <c r="O620" s="3"/>
    </row>
    <row r="621" spans="1:15">
      <c r="A621" s="2"/>
      <c r="B621" s="35"/>
      <c r="C621" s="37">
        <f t="shared" si="28"/>
        <v>1900</v>
      </c>
      <c r="F621" s="3"/>
      <c r="L621" s="2"/>
      <c r="M621" s="2"/>
      <c r="O621" s="3"/>
    </row>
    <row r="622" spans="1:15">
      <c r="A622" s="2"/>
      <c r="B622" s="35"/>
      <c r="C622" s="37">
        <f t="shared" si="28"/>
        <v>1900</v>
      </c>
      <c r="F622" s="3"/>
      <c r="L622" s="2"/>
      <c r="M622" s="2"/>
      <c r="O622" s="3"/>
    </row>
    <row r="623" spans="1:15">
      <c r="A623" s="2"/>
      <c r="B623" s="35"/>
      <c r="C623" s="37">
        <f t="shared" si="28"/>
        <v>1900</v>
      </c>
      <c r="F623" s="3"/>
      <c r="L623" s="2"/>
      <c r="M623" s="2"/>
      <c r="O623" s="3"/>
    </row>
    <row r="624" spans="1:15">
      <c r="A624" s="2"/>
      <c r="B624" s="35"/>
      <c r="C624" s="37">
        <f t="shared" si="28"/>
        <v>1900</v>
      </c>
      <c r="F624" s="3"/>
      <c r="L624" s="2"/>
      <c r="M624" s="2"/>
      <c r="O624" s="3"/>
    </row>
    <row r="625" spans="1:15">
      <c r="A625" s="2"/>
      <c r="B625" s="35"/>
      <c r="C625" s="37">
        <f t="shared" si="28"/>
        <v>1900</v>
      </c>
      <c r="F625" s="3"/>
      <c r="L625" s="2"/>
      <c r="M625" s="2"/>
      <c r="O625" s="3"/>
    </row>
    <row r="626" spans="1:15">
      <c r="A626" s="2"/>
      <c r="B626" s="35"/>
      <c r="C626" s="37">
        <f t="shared" si="28"/>
        <v>1900</v>
      </c>
      <c r="F626" s="3"/>
      <c r="L626" s="2"/>
      <c r="M626" s="2"/>
      <c r="O626" s="3"/>
    </row>
    <row r="627" spans="1:15">
      <c r="A627" s="2"/>
      <c r="B627" s="35"/>
      <c r="C627" s="37">
        <f t="shared" si="28"/>
        <v>1900</v>
      </c>
      <c r="F627" s="3"/>
      <c r="L627" s="2"/>
      <c r="M627" s="2"/>
      <c r="O627" s="3"/>
    </row>
    <row r="628" spans="1:15">
      <c r="A628" s="2"/>
      <c r="B628" s="35"/>
      <c r="C628" s="37">
        <f t="shared" si="28"/>
        <v>1900</v>
      </c>
      <c r="F628" s="3"/>
      <c r="L628" s="2"/>
      <c r="M628" s="2"/>
      <c r="O628" s="3"/>
    </row>
    <row r="629" spans="1:15">
      <c r="A629" s="2"/>
      <c r="B629" s="35"/>
      <c r="C629" s="37">
        <f t="shared" si="28"/>
        <v>1900</v>
      </c>
      <c r="F629" s="3"/>
      <c r="L629" s="2"/>
      <c r="M629" s="2"/>
      <c r="O629" s="3"/>
    </row>
    <row r="630" spans="1:15">
      <c r="A630" s="2"/>
      <c r="B630" s="35"/>
      <c r="C630" s="37">
        <f t="shared" si="28"/>
        <v>1900</v>
      </c>
      <c r="F630" s="3"/>
      <c r="L630" s="2"/>
      <c r="M630" s="2"/>
      <c r="O630" s="3"/>
    </row>
    <row r="631" spans="1:15">
      <c r="A631" s="2"/>
      <c r="B631" s="35"/>
      <c r="C631" s="37">
        <f t="shared" si="28"/>
        <v>1900</v>
      </c>
      <c r="F631" s="3"/>
      <c r="L631" s="2"/>
      <c r="M631" s="2"/>
      <c r="O631" s="3"/>
    </row>
    <row r="632" spans="1:15">
      <c r="A632" s="2"/>
      <c r="B632" s="35"/>
      <c r="C632" s="37">
        <f t="shared" si="28"/>
        <v>1900</v>
      </c>
      <c r="F632" s="3"/>
      <c r="L632" s="2"/>
      <c r="M632" s="2"/>
      <c r="O632" s="3"/>
    </row>
    <row r="633" spans="1:15">
      <c r="A633" s="2"/>
      <c r="B633" s="35"/>
      <c r="C633" s="37">
        <f t="shared" si="28"/>
        <v>1900</v>
      </c>
      <c r="F633" s="3"/>
      <c r="L633" s="2"/>
      <c r="M633" s="2"/>
      <c r="O633" s="3"/>
    </row>
    <row r="634" spans="1:15">
      <c r="A634" s="2"/>
      <c r="B634" s="35"/>
      <c r="C634" s="37">
        <f t="shared" si="28"/>
        <v>1900</v>
      </c>
      <c r="F634" s="3"/>
      <c r="L634" s="2"/>
      <c r="M634" s="2"/>
      <c r="O634" s="3"/>
    </row>
    <row r="635" spans="1:15">
      <c r="A635" s="2"/>
      <c r="B635" s="35"/>
      <c r="C635" s="37">
        <f t="shared" si="28"/>
        <v>1900</v>
      </c>
      <c r="F635" s="3"/>
      <c r="L635" s="2"/>
      <c r="M635" s="2"/>
      <c r="O635" s="3"/>
    </row>
    <row r="636" spans="1:15">
      <c r="A636" s="2"/>
      <c r="B636" s="35"/>
      <c r="C636" s="37">
        <f t="shared" si="28"/>
        <v>1900</v>
      </c>
      <c r="F636" s="3"/>
      <c r="L636" s="2"/>
      <c r="M636" s="2"/>
      <c r="O636" s="3"/>
    </row>
    <row r="637" spans="1:15">
      <c r="A637" s="2"/>
      <c r="B637" s="35"/>
      <c r="C637" s="37">
        <f t="shared" si="28"/>
        <v>1900</v>
      </c>
      <c r="F637" s="3"/>
      <c r="L637" s="2"/>
      <c r="M637" s="2"/>
      <c r="O637" s="3"/>
    </row>
    <row r="638" spans="1:15">
      <c r="A638" s="2"/>
      <c r="B638" s="35"/>
      <c r="C638" s="37">
        <f t="shared" si="28"/>
        <v>1900</v>
      </c>
      <c r="F638" s="3"/>
      <c r="L638" s="2"/>
      <c r="M638" s="2"/>
      <c r="O638" s="3"/>
    </row>
    <row r="639" spans="1:15">
      <c r="A639" s="2"/>
      <c r="B639" s="35"/>
      <c r="C639" s="37">
        <f t="shared" si="28"/>
        <v>1900</v>
      </c>
      <c r="F639" s="3"/>
      <c r="L639" s="2"/>
      <c r="M639" s="2"/>
      <c r="O639" s="3"/>
    </row>
    <row r="640" spans="1:15">
      <c r="A640" s="2"/>
      <c r="B640" s="35"/>
      <c r="C640" s="37">
        <f t="shared" si="28"/>
        <v>1900</v>
      </c>
      <c r="F640" s="3"/>
      <c r="L640" s="2"/>
      <c r="M640" s="2"/>
      <c r="O640" s="3"/>
    </row>
    <row r="641" spans="1:15">
      <c r="A641" s="2"/>
      <c r="B641" s="35"/>
      <c r="C641" s="37">
        <f t="shared" si="28"/>
        <v>1900</v>
      </c>
      <c r="F641" s="3"/>
      <c r="L641" s="2"/>
      <c r="M641" s="2"/>
      <c r="O641" s="3"/>
    </row>
    <row r="642" spans="1:15">
      <c r="A642" s="2"/>
      <c r="B642" s="35"/>
      <c r="C642" s="37">
        <f t="shared" si="28"/>
        <v>1900</v>
      </c>
      <c r="F642" s="3"/>
      <c r="L642" s="2"/>
      <c r="M642" s="2"/>
      <c r="O642" s="3"/>
    </row>
    <row r="643" spans="1:15">
      <c r="A643" s="2"/>
      <c r="B643" s="35"/>
      <c r="C643" s="37">
        <f t="shared" si="28"/>
        <v>1900</v>
      </c>
      <c r="F643" s="3"/>
      <c r="L643" s="2"/>
      <c r="M643" s="2"/>
      <c r="O643" s="3"/>
    </row>
    <row r="644" spans="1:15">
      <c r="A644" s="2"/>
      <c r="B644" s="35"/>
      <c r="C644" s="37">
        <f t="shared" si="28"/>
        <v>1900</v>
      </c>
      <c r="F644" s="3"/>
      <c r="L644" s="2"/>
      <c r="M644" s="2"/>
      <c r="O644" s="3"/>
    </row>
    <row r="645" spans="1:15">
      <c r="A645" s="2"/>
      <c r="B645" s="35"/>
      <c r="C645" s="37">
        <f t="shared" si="28"/>
        <v>1900</v>
      </c>
      <c r="F645" s="3"/>
      <c r="L645" s="2"/>
      <c r="M645" s="2"/>
      <c r="O645" s="3"/>
    </row>
    <row r="646" spans="1:15">
      <c r="A646" s="2"/>
      <c r="B646" s="35"/>
      <c r="C646" s="37">
        <f t="shared" ref="C646:C709" si="29">YEAR(B646)</f>
        <v>1900</v>
      </c>
      <c r="F646" s="3"/>
      <c r="L646" s="2"/>
      <c r="M646" s="2"/>
      <c r="O646" s="3"/>
    </row>
    <row r="647" spans="1:15">
      <c r="A647" s="2"/>
      <c r="B647" s="35"/>
      <c r="C647" s="37">
        <f t="shared" si="29"/>
        <v>1900</v>
      </c>
      <c r="F647" s="3"/>
      <c r="L647" s="2"/>
      <c r="M647" s="2"/>
      <c r="O647" s="3"/>
    </row>
    <row r="648" spans="1:15">
      <c r="A648" s="2"/>
      <c r="B648" s="35"/>
      <c r="C648" s="37">
        <f t="shared" si="29"/>
        <v>1900</v>
      </c>
      <c r="F648" s="3"/>
      <c r="L648" s="2"/>
      <c r="M648" s="2"/>
      <c r="O648" s="3"/>
    </row>
    <row r="649" spans="1:15">
      <c r="A649" s="2"/>
      <c r="B649" s="35"/>
      <c r="C649" s="37">
        <f t="shared" si="29"/>
        <v>1900</v>
      </c>
      <c r="F649" s="3"/>
      <c r="L649" s="2"/>
      <c r="M649" s="2"/>
      <c r="O649" s="3"/>
    </row>
    <row r="650" spans="1:15">
      <c r="A650" s="2"/>
      <c r="B650" s="35"/>
      <c r="C650" s="37">
        <f t="shared" si="29"/>
        <v>1900</v>
      </c>
      <c r="F650" s="3"/>
      <c r="L650" s="2"/>
      <c r="M650" s="2"/>
      <c r="O650" s="3"/>
    </row>
    <row r="651" spans="1:15">
      <c r="A651" s="2"/>
      <c r="B651" s="35"/>
      <c r="C651" s="37">
        <f t="shared" si="29"/>
        <v>1900</v>
      </c>
      <c r="F651" s="3"/>
      <c r="L651" s="2"/>
      <c r="M651" s="2"/>
      <c r="O651" s="3"/>
    </row>
    <row r="652" spans="1:15">
      <c r="A652" s="2"/>
      <c r="B652" s="35"/>
      <c r="C652" s="37">
        <f t="shared" si="29"/>
        <v>1900</v>
      </c>
      <c r="F652" s="3"/>
      <c r="L652" s="2"/>
      <c r="M652" s="2"/>
      <c r="O652" s="3"/>
    </row>
    <row r="653" spans="1:15">
      <c r="A653" s="2"/>
      <c r="B653" s="35"/>
      <c r="C653" s="37">
        <f t="shared" si="29"/>
        <v>1900</v>
      </c>
      <c r="F653" s="3"/>
      <c r="L653" s="2"/>
      <c r="M653" s="2"/>
      <c r="O653" s="3"/>
    </row>
    <row r="654" spans="1:15">
      <c r="A654" s="2"/>
      <c r="B654" s="35"/>
      <c r="C654" s="37">
        <f t="shared" si="29"/>
        <v>1900</v>
      </c>
      <c r="F654" s="3"/>
      <c r="L654" s="2"/>
      <c r="M654" s="2"/>
      <c r="O654" s="3"/>
    </row>
    <row r="655" spans="1:15">
      <c r="A655" s="2"/>
      <c r="B655" s="35"/>
      <c r="C655" s="37">
        <f t="shared" si="29"/>
        <v>1900</v>
      </c>
      <c r="F655" s="3"/>
      <c r="L655" s="2"/>
      <c r="M655" s="2"/>
      <c r="O655" s="3"/>
    </row>
    <row r="656" spans="1:15">
      <c r="A656" s="2"/>
      <c r="B656" s="35"/>
      <c r="C656" s="37">
        <f t="shared" si="29"/>
        <v>1900</v>
      </c>
      <c r="F656" s="3"/>
      <c r="L656" s="2"/>
      <c r="M656" s="2"/>
      <c r="O656" s="3"/>
    </row>
    <row r="657" spans="1:15">
      <c r="A657" s="2"/>
      <c r="B657" s="35"/>
      <c r="C657" s="37">
        <f t="shared" si="29"/>
        <v>1900</v>
      </c>
      <c r="F657" s="3"/>
      <c r="L657" s="2"/>
      <c r="M657" s="2"/>
      <c r="O657" s="3"/>
    </row>
    <row r="658" spans="1:15">
      <c r="A658" s="2"/>
      <c r="B658" s="35"/>
      <c r="C658" s="37">
        <f t="shared" si="29"/>
        <v>1900</v>
      </c>
      <c r="F658" s="3"/>
      <c r="L658" s="2"/>
      <c r="M658" s="2"/>
      <c r="O658" s="3"/>
    </row>
    <row r="659" spans="1:15">
      <c r="A659" s="2"/>
      <c r="B659" s="35"/>
      <c r="C659" s="37">
        <f t="shared" si="29"/>
        <v>1900</v>
      </c>
      <c r="F659" s="3"/>
      <c r="L659" s="2"/>
      <c r="M659" s="2"/>
      <c r="O659" s="3"/>
    </row>
    <row r="660" spans="1:15">
      <c r="A660" s="2"/>
      <c r="B660" s="35"/>
      <c r="C660" s="37">
        <f t="shared" si="29"/>
        <v>1900</v>
      </c>
      <c r="F660" s="3"/>
      <c r="L660" s="2"/>
      <c r="M660" s="2"/>
      <c r="O660" s="3"/>
    </row>
    <row r="661" spans="1:15">
      <c r="A661" s="2"/>
      <c r="B661" s="35"/>
      <c r="C661" s="37">
        <f t="shared" si="29"/>
        <v>1900</v>
      </c>
      <c r="F661" s="3"/>
      <c r="L661" s="2"/>
      <c r="M661" s="2"/>
      <c r="O661" s="3"/>
    </row>
    <row r="662" spans="1:15">
      <c r="A662" s="2"/>
      <c r="B662" s="35"/>
      <c r="C662" s="37">
        <f t="shared" si="29"/>
        <v>1900</v>
      </c>
      <c r="F662" s="3"/>
      <c r="L662" s="2"/>
      <c r="M662" s="2"/>
      <c r="O662" s="3"/>
    </row>
    <row r="663" spans="1:15">
      <c r="A663" s="2"/>
      <c r="B663" s="35"/>
      <c r="C663" s="37">
        <f t="shared" si="29"/>
        <v>1900</v>
      </c>
      <c r="F663" s="3"/>
      <c r="L663" s="2"/>
      <c r="M663" s="2"/>
      <c r="O663" s="3"/>
    </row>
    <row r="664" spans="1:15">
      <c r="A664" s="2"/>
      <c r="B664" s="35"/>
      <c r="C664" s="37">
        <f t="shared" si="29"/>
        <v>1900</v>
      </c>
      <c r="F664" s="3"/>
      <c r="L664" s="2"/>
      <c r="M664" s="2"/>
      <c r="O664" s="3"/>
    </row>
    <row r="665" spans="1:15">
      <c r="A665" s="2"/>
      <c r="B665" s="35"/>
      <c r="C665" s="37">
        <f t="shared" si="29"/>
        <v>1900</v>
      </c>
      <c r="F665" s="3"/>
      <c r="L665" s="2"/>
      <c r="M665" s="2"/>
      <c r="O665" s="3"/>
    </row>
    <row r="666" spans="1:15">
      <c r="A666" s="2"/>
      <c r="B666" s="35"/>
      <c r="C666" s="37">
        <f t="shared" si="29"/>
        <v>1900</v>
      </c>
      <c r="F666" s="3"/>
      <c r="L666" s="2"/>
      <c r="M666" s="2"/>
      <c r="O666" s="3"/>
    </row>
    <row r="667" spans="1:15">
      <c r="A667" s="2"/>
      <c r="B667" s="35"/>
      <c r="C667" s="37">
        <f t="shared" si="29"/>
        <v>1900</v>
      </c>
      <c r="F667" s="3"/>
      <c r="L667" s="2"/>
      <c r="M667" s="2"/>
      <c r="O667" s="3"/>
    </row>
    <row r="668" spans="1:15">
      <c r="A668" s="2"/>
      <c r="B668" s="35"/>
      <c r="C668" s="37">
        <f t="shared" si="29"/>
        <v>1900</v>
      </c>
      <c r="F668" s="3"/>
      <c r="L668" s="2"/>
      <c r="M668" s="2"/>
      <c r="O668" s="3"/>
    </row>
    <row r="669" spans="1:15">
      <c r="A669" s="2"/>
      <c r="B669" s="35"/>
      <c r="C669" s="37">
        <f t="shared" si="29"/>
        <v>1900</v>
      </c>
      <c r="F669" s="3"/>
      <c r="L669" s="2"/>
      <c r="M669" s="2"/>
      <c r="O669" s="3"/>
    </row>
    <row r="670" spans="1:15">
      <c r="A670" s="2"/>
      <c r="B670" s="35"/>
      <c r="C670" s="37">
        <f t="shared" si="29"/>
        <v>1900</v>
      </c>
      <c r="F670" s="3"/>
      <c r="L670" s="2"/>
      <c r="M670" s="2"/>
      <c r="O670" s="3"/>
    </row>
    <row r="671" spans="1:15">
      <c r="A671" s="2"/>
      <c r="B671" s="35"/>
      <c r="C671" s="37">
        <f t="shared" si="29"/>
        <v>1900</v>
      </c>
      <c r="F671" s="3"/>
      <c r="L671" s="2"/>
      <c r="M671" s="2"/>
      <c r="O671" s="3"/>
    </row>
    <row r="672" spans="1:15">
      <c r="A672" s="2"/>
      <c r="B672" s="35"/>
      <c r="C672" s="37">
        <f t="shared" si="29"/>
        <v>1900</v>
      </c>
      <c r="F672" s="3"/>
      <c r="L672" s="2"/>
      <c r="M672" s="2"/>
      <c r="O672" s="3"/>
    </row>
    <row r="673" spans="1:15">
      <c r="A673" s="2"/>
      <c r="B673" s="35"/>
      <c r="C673" s="37">
        <f t="shared" si="29"/>
        <v>1900</v>
      </c>
      <c r="F673" s="3"/>
      <c r="L673" s="2"/>
      <c r="M673" s="2"/>
      <c r="O673" s="3"/>
    </row>
    <row r="674" spans="1:15">
      <c r="A674" s="2"/>
      <c r="B674" s="35"/>
      <c r="C674" s="37">
        <f t="shared" si="29"/>
        <v>1900</v>
      </c>
      <c r="F674" s="3"/>
      <c r="L674" s="2"/>
      <c r="M674" s="2"/>
      <c r="O674" s="3"/>
    </row>
    <row r="675" spans="1:15">
      <c r="A675" s="2"/>
      <c r="B675" s="35"/>
      <c r="C675" s="37">
        <f t="shared" si="29"/>
        <v>1900</v>
      </c>
      <c r="F675" s="3"/>
      <c r="L675" s="2"/>
      <c r="M675" s="2"/>
      <c r="O675" s="3"/>
    </row>
    <row r="676" spans="1:15">
      <c r="A676" s="2"/>
      <c r="B676" s="35"/>
      <c r="C676" s="37">
        <f t="shared" si="29"/>
        <v>1900</v>
      </c>
      <c r="F676" s="3"/>
      <c r="L676" s="2"/>
      <c r="M676" s="2"/>
      <c r="O676" s="3"/>
    </row>
    <row r="677" spans="1:15">
      <c r="A677" s="2"/>
      <c r="B677" s="35"/>
      <c r="C677" s="37">
        <f t="shared" si="29"/>
        <v>1900</v>
      </c>
      <c r="F677" s="3"/>
      <c r="L677" s="2"/>
      <c r="M677" s="2"/>
      <c r="O677" s="3"/>
    </row>
    <row r="678" spans="1:15">
      <c r="A678" s="2"/>
      <c r="B678" s="35"/>
      <c r="C678" s="37">
        <f t="shared" si="29"/>
        <v>1900</v>
      </c>
      <c r="F678" s="3"/>
      <c r="L678" s="2"/>
      <c r="M678" s="2"/>
      <c r="O678" s="3"/>
    </row>
    <row r="679" spans="1:15">
      <c r="A679" s="2"/>
      <c r="B679" s="35"/>
      <c r="C679" s="37">
        <f t="shared" si="29"/>
        <v>1900</v>
      </c>
      <c r="F679" s="3"/>
      <c r="L679" s="2"/>
      <c r="M679" s="2"/>
      <c r="O679" s="3"/>
    </row>
    <row r="680" spans="1:15">
      <c r="A680" s="2"/>
      <c r="B680" s="35"/>
      <c r="C680" s="37">
        <f t="shared" si="29"/>
        <v>1900</v>
      </c>
      <c r="F680" s="3"/>
      <c r="L680" s="2"/>
      <c r="M680" s="2"/>
      <c r="O680" s="3"/>
    </row>
    <row r="681" spans="1:15">
      <c r="A681" s="2"/>
      <c r="B681" s="35"/>
      <c r="C681" s="37">
        <f t="shared" si="29"/>
        <v>1900</v>
      </c>
      <c r="F681" s="3"/>
      <c r="L681" s="2"/>
      <c r="M681" s="2"/>
      <c r="O681" s="3"/>
    </row>
    <row r="682" spans="1:15">
      <c r="A682" s="2"/>
      <c r="B682" s="35"/>
      <c r="C682" s="37">
        <f t="shared" si="29"/>
        <v>1900</v>
      </c>
      <c r="F682" s="3"/>
      <c r="L682" s="2"/>
      <c r="M682" s="2"/>
      <c r="O682" s="3"/>
    </row>
    <row r="683" spans="1:15">
      <c r="A683" s="2"/>
      <c r="B683" s="35"/>
      <c r="C683" s="37">
        <f t="shared" si="29"/>
        <v>1900</v>
      </c>
      <c r="F683" s="3"/>
      <c r="L683" s="2"/>
      <c r="M683" s="2"/>
      <c r="O683" s="3"/>
    </row>
    <row r="684" spans="1:15">
      <c r="A684" s="2"/>
      <c r="B684" s="35"/>
      <c r="C684" s="37">
        <f t="shared" si="29"/>
        <v>1900</v>
      </c>
      <c r="F684" s="3"/>
      <c r="L684" s="2"/>
      <c r="M684" s="2"/>
      <c r="O684" s="3"/>
    </row>
    <row r="685" spans="1:15">
      <c r="A685" s="2"/>
      <c r="B685" s="35"/>
      <c r="C685" s="37">
        <f t="shared" si="29"/>
        <v>1900</v>
      </c>
      <c r="F685" s="3"/>
      <c r="L685" s="2"/>
      <c r="M685" s="2"/>
      <c r="O685" s="3"/>
    </row>
    <row r="686" spans="1:15">
      <c r="A686" s="2"/>
      <c r="B686" s="35"/>
      <c r="C686" s="37">
        <f t="shared" si="29"/>
        <v>1900</v>
      </c>
      <c r="F686" s="3"/>
      <c r="L686" s="2"/>
      <c r="M686" s="2"/>
      <c r="O686" s="3"/>
    </row>
    <row r="687" spans="1:15">
      <c r="A687" s="2"/>
      <c r="B687" s="35"/>
      <c r="C687" s="37">
        <f t="shared" si="29"/>
        <v>1900</v>
      </c>
      <c r="F687" s="3"/>
      <c r="L687" s="2"/>
      <c r="M687" s="2"/>
      <c r="O687" s="3"/>
    </row>
    <row r="688" spans="1:15">
      <c r="A688" s="2"/>
      <c r="B688" s="35"/>
      <c r="C688" s="37">
        <f t="shared" si="29"/>
        <v>1900</v>
      </c>
      <c r="F688" s="3"/>
      <c r="L688" s="2"/>
      <c r="M688" s="2"/>
      <c r="O688" s="3"/>
    </row>
    <row r="689" spans="1:15">
      <c r="A689" s="2"/>
      <c r="B689" s="35"/>
      <c r="C689" s="37">
        <f t="shared" si="29"/>
        <v>1900</v>
      </c>
      <c r="F689" s="3"/>
      <c r="L689" s="2"/>
      <c r="M689" s="2"/>
      <c r="O689" s="3"/>
    </row>
    <row r="690" spans="1:15">
      <c r="A690" s="2"/>
      <c r="B690" s="35"/>
      <c r="C690" s="37">
        <f t="shared" si="29"/>
        <v>1900</v>
      </c>
      <c r="F690" s="3"/>
      <c r="L690" s="2"/>
      <c r="M690" s="2"/>
      <c r="O690" s="3"/>
    </row>
    <row r="691" spans="1:15">
      <c r="A691" s="2"/>
      <c r="B691" s="35"/>
      <c r="C691" s="37">
        <f t="shared" si="29"/>
        <v>1900</v>
      </c>
      <c r="F691" s="3"/>
      <c r="L691" s="2"/>
      <c r="M691" s="2"/>
      <c r="O691" s="3"/>
    </row>
    <row r="692" spans="1:15">
      <c r="A692" s="2"/>
      <c r="B692" s="35"/>
      <c r="C692" s="37">
        <f t="shared" si="29"/>
        <v>1900</v>
      </c>
      <c r="F692" s="3"/>
      <c r="L692" s="2"/>
      <c r="M692" s="2"/>
      <c r="O692" s="3"/>
    </row>
    <row r="693" spans="1:15">
      <c r="A693" s="2"/>
      <c r="B693" s="35"/>
      <c r="C693" s="37">
        <f t="shared" si="29"/>
        <v>1900</v>
      </c>
      <c r="F693" s="3"/>
      <c r="L693" s="2"/>
      <c r="M693" s="2"/>
      <c r="O693" s="3"/>
    </row>
    <row r="694" spans="1:15">
      <c r="A694" s="2"/>
      <c r="B694" s="35"/>
      <c r="C694" s="37">
        <f t="shared" si="29"/>
        <v>1900</v>
      </c>
      <c r="F694" s="3"/>
      <c r="L694" s="2"/>
      <c r="M694" s="2"/>
      <c r="O694" s="3"/>
    </row>
    <row r="695" spans="1:15">
      <c r="A695" s="2"/>
      <c r="B695" s="35"/>
      <c r="C695" s="37">
        <f t="shared" si="29"/>
        <v>1900</v>
      </c>
      <c r="F695" s="3"/>
      <c r="L695" s="2"/>
      <c r="M695" s="2"/>
      <c r="O695" s="3"/>
    </row>
    <row r="696" spans="1:15">
      <c r="A696" s="2"/>
      <c r="B696" s="35"/>
      <c r="C696" s="37">
        <f t="shared" si="29"/>
        <v>1900</v>
      </c>
      <c r="F696" s="3"/>
      <c r="L696" s="2"/>
      <c r="M696" s="2"/>
      <c r="O696" s="3"/>
    </row>
    <row r="697" spans="1:15">
      <c r="A697" s="2"/>
      <c r="B697" s="35"/>
      <c r="C697" s="37">
        <f t="shared" si="29"/>
        <v>1900</v>
      </c>
      <c r="F697" s="3"/>
      <c r="L697" s="2"/>
      <c r="M697" s="2"/>
      <c r="O697" s="3"/>
    </row>
    <row r="698" spans="1:15">
      <c r="A698" s="2"/>
      <c r="B698" s="35"/>
      <c r="C698" s="37">
        <f t="shared" si="29"/>
        <v>1900</v>
      </c>
      <c r="F698" s="3"/>
      <c r="L698" s="2"/>
      <c r="M698" s="2"/>
      <c r="O698" s="3"/>
    </row>
    <row r="699" spans="1:15">
      <c r="A699" s="2"/>
      <c r="B699" s="35"/>
      <c r="C699" s="37">
        <f t="shared" si="29"/>
        <v>1900</v>
      </c>
      <c r="F699" s="3"/>
      <c r="L699" s="2"/>
      <c r="M699" s="2"/>
      <c r="O699" s="3"/>
    </row>
    <row r="700" spans="1:15">
      <c r="A700" s="2"/>
      <c r="B700" s="35"/>
      <c r="C700" s="37">
        <f t="shared" si="29"/>
        <v>1900</v>
      </c>
      <c r="F700" s="3"/>
      <c r="L700" s="2"/>
      <c r="M700" s="2"/>
      <c r="O700" s="3"/>
    </row>
    <row r="701" spans="1:15">
      <c r="A701" s="2"/>
      <c r="B701" s="35"/>
      <c r="C701" s="37">
        <f t="shared" si="29"/>
        <v>1900</v>
      </c>
      <c r="F701" s="3"/>
      <c r="L701" s="2"/>
      <c r="M701" s="2"/>
      <c r="O701" s="3"/>
    </row>
    <row r="702" spans="1:15">
      <c r="A702" s="2"/>
      <c r="B702" s="35"/>
      <c r="C702" s="37">
        <f t="shared" si="29"/>
        <v>1900</v>
      </c>
      <c r="F702" s="3"/>
      <c r="L702" s="2"/>
      <c r="M702" s="2"/>
      <c r="O702" s="3"/>
    </row>
    <row r="703" spans="1:15">
      <c r="A703" s="2"/>
      <c r="B703" s="35"/>
      <c r="C703" s="37">
        <f t="shared" si="29"/>
        <v>1900</v>
      </c>
      <c r="F703" s="3"/>
      <c r="L703" s="2"/>
      <c r="M703" s="2"/>
      <c r="O703" s="3"/>
    </row>
    <row r="704" spans="1:15">
      <c r="A704" s="2"/>
      <c r="B704" s="35"/>
      <c r="C704" s="37">
        <f t="shared" si="29"/>
        <v>1900</v>
      </c>
      <c r="F704" s="3"/>
      <c r="L704" s="2"/>
      <c r="M704" s="2"/>
      <c r="O704" s="3"/>
    </row>
    <row r="705" spans="1:15">
      <c r="A705" s="2"/>
      <c r="B705" s="35"/>
      <c r="C705" s="37">
        <f t="shared" si="29"/>
        <v>1900</v>
      </c>
      <c r="F705" s="3"/>
      <c r="L705" s="2"/>
      <c r="M705" s="2"/>
      <c r="O705" s="3"/>
    </row>
    <row r="706" spans="1:15">
      <c r="A706" s="2"/>
      <c r="B706" s="35"/>
      <c r="C706" s="37">
        <f t="shared" si="29"/>
        <v>1900</v>
      </c>
      <c r="F706" s="3"/>
      <c r="L706" s="2"/>
      <c r="M706" s="2"/>
      <c r="O706" s="3"/>
    </row>
    <row r="707" spans="1:15">
      <c r="A707" s="2"/>
      <c r="B707" s="35"/>
      <c r="C707" s="37">
        <f t="shared" si="29"/>
        <v>1900</v>
      </c>
      <c r="F707" s="3"/>
      <c r="L707" s="2"/>
      <c r="M707" s="2"/>
      <c r="O707" s="3"/>
    </row>
    <row r="708" spans="1:15">
      <c r="A708" s="2"/>
      <c r="B708" s="35"/>
      <c r="C708" s="37">
        <f t="shared" si="29"/>
        <v>1900</v>
      </c>
      <c r="F708" s="3"/>
      <c r="L708" s="2"/>
      <c r="M708" s="2"/>
      <c r="O708" s="3"/>
    </row>
    <row r="709" spans="1:15">
      <c r="A709" s="2"/>
      <c r="B709" s="35"/>
      <c r="C709" s="37">
        <f t="shared" si="29"/>
        <v>1900</v>
      </c>
      <c r="F709" s="3"/>
      <c r="L709" s="2"/>
      <c r="M709" s="2"/>
      <c r="O709" s="3"/>
    </row>
    <row r="710" spans="1:15">
      <c r="A710" s="2"/>
      <c r="B710" s="35"/>
      <c r="C710" s="37">
        <f t="shared" ref="C710:C773" si="30">YEAR(B710)</f>
        <v>1900</v>
      </c>
      <c r="F710" s="3"/>
      <c r="L710" s="2"/>
      <c r="M710" s="2"/>
      <c r="O710" s="3"/>
    </row>
    <row r="711" spans="1:15">
      <c r="A711" s="2"/>
      <c r="B711" s="35"/>
      <c r="C711" s="37">
        <f t="shared" si="30"/>
        <v>1900</v>
      </c>
      <c r="F711" s="3"/>
      <c r="L711" s="2"/>
      <c r="M711" s="2"/>
      <c r="O711" s="3"/>
    </row>
    <row r="712" spans="1:15">
      <c r="A712" s="2"/>
      <c r="B712" s="35"/>
      <c r="C712" s="37">
        <f t="shared" si="30"/>
        <v>1900</v>
      </c>
      <c r="F712" s="3"/>
      <c r="L712" s="2"/>
      <c r="M712" s="2"/>
      <c r="O712" s="3"/>
    </row>
    <row r="713" spans="1:15">
      <c r="A713" s="2"/>
      <c r="B713" s="35"/>
      <c r="C713" s="37">
        <f t="shared" si="30"/>
        <v>1900</v>
      </c>
      <c r="F713" s="3"/>
      <c r="L713" s="2"/>
      <c r="M713" s="2"/>
      <c r="O713" s="3"/>
    </row>
    <row r="714" spans="1:15">
      <c r="A714" s="2"/>
      <c r="B714" s="35"/>
      <c r="C714" s="37">
        <f t="shared" si="30"/>
        <v>1900</v>
      </c>
      <c r="F714" s="3"/>
      <c r="L714" s="2"/>
      <c r="M714" s="2"/>
      <c r="O714" s="3"/>
    </row>
    <row r="715" spans="1:15">
      <c r="A715" s="2"/>
      <c r="B715" s="35"/>
      <c r="C715" s="37">
        <f t="shared" si="30"/>
        <v>1900</v>
      </c>
      <c r="F715" s="3"/>
      <c r="L715" s="2"/>
      <c r="M715" s="2"/>
      <c r="O715" s="3"/>
    </row>
    <row r="716" spans="1:15">
      <c r="A716" s="2"/>
      <c r="B716" s="35"/>
      <c r="C716" s="37">
        <f t="shared" si="30"/>
        <v>1900</v>
      </c>
      <c r="F716" s="3"/>
      <c r="L716" s="2"/>
      <c r="M716" s="2"/>
      <c r="O716" s="3"/>
    </row>
    <row r="717" spans="1:15">
      <c r="A717" s="2"/>
      <c r="B717" s="35"/>
      <c r="C717" s="37">
        <f t="shared" si="30"/>
        <v>1900</v>
      </c>
      <c r="F717" s="3"/>
      <c r="L717" s="2"/>
      <c r="M717" s="2"/>
      <c r="O717" s="3"/>
    </row>
    <row r="718" spans="1:15">
      <c r="A718" s="2"/>
      <c r="B718" s="35"/>
      <c r="C718" s="37">
        <f t="shared" si="30"/>
        <v>1900</v>
      </c>
      <c r="F718" s="3"/>
      <c r="L718" s="2"/>
      <c r="M718" s="2"/>
      <c r="O718" s="3"/>
    </row>
    <row r="719" spans="1:15">
      <c r="A719" s="2"/>
      <c r="B719" s="35"/>
      <c r="C719" s="37">
        <f t="shared" si="30"/>
        <v>1900</v>
      </c>
      <c r="F719" s="3"/>
      <c r="L719" s="2"/>
      <c r="M719" s="2"/>
      <c r="O719" s="3"/>
    </row>
    <row r="720" spans="1:15">
      <c r="A720" s="2"/>
      <c r="B720" s="35"/>
      <c r="C720" s="37">
        <f t="shared" si="30"/>
        <v>1900</v>
      </c>
      <c r="F720" s="3"/>
      <c r="L720" s="2"/>
      <c r="M720" s="2"/>
      <c r="O720" s="3"/>
    </row>
    <row r="721" spans="1:15">
      <c r="A721" s="2"/>
      <c r="B721" s="35"/>
      <c r="C721" s="37">
        <f t="shared" si="30"/>
        <v>1900</v>
      </c>
      <c r="F721" s="3"/>
      <c r="L721" s="2"/>
      <c r="M721" s="2"/>
      <c r="O721" s="3"/>
    </row>
    <row r="722" spans="1:15">
      <c r="A722" s="2"/>
      <c r="B722" s="35"/>
      <c r="C722" s="37">
        <f t="shared" si="30"/>
        <v>1900</v>
      </c>
      <c r="F722" s="3"/>
      <c r="L722" s="2"/>
      <c r="M722" s="2"/>
      <c r="O722" s="3"/>
    </row>
    <row r="723" spans="1:15">
      <c r="A723" s="2"/>
      <c r="B723" s="35"/>
      <c r="C723" s="37">
        <f t="shared" si="30"/>
        <v>1900</v>
      </c>
      <c r="F723" s="3"/>
      <c r="L723" s="2"/>
      <c r="M723" s="2"/>
      <c r="O723" s="3"/>
    </row>
    <row r="724" spans="1:15">
      <c r="A724" s="2"/>
      <c r="B724" s="35"/>
      <c r="C724" s="37">
        <f t="shared" si="30"/>
        <v>1900</v>
      </c>
      <c r="F724" s="3"/>
      <c r="L724" s="2"/>
      <c r="M724" s="2"/>
      <c r="O724" s="3"/>
    </row>
    <row r="725" spans="1:15">
      <c r="A725" s="2"/>
      <c r="B725" s="35"/>
      <c r="C725" s="37">
        <f t="shared" si="30"/>
        <v>1900</v>
      </c>
      <c r="F725" s="3"/>
      <c r="L725" s="2"/>
      <c r="M725" s="2"/>
      <c r="O725" s="3"/>
    </row>
    <row r="726" spans="1:15">
      <c r="A726" s="2"/>
      <c r="B726" s="35"/>
      <c r="C726" s="37">
        <f t="shared" si="30"/>
        <v>1900</v>
      </c>
      <c r="F726" s="3"/>
      <c r="L726" s="2"/>
      <c r="M726" s="2"/>
      <c r="O726" s="3"/>
    </row>
    <row r="727" spans="1:15">
      <c r="A727" s="2"/>
      <c r="B727" s="35"/>
      <c r="C727" s="37">
        <f t="shared" si="30"/>
        <v>1900</v>
      </c>
      <c r="F727" s="3"/>
      <c r="L727" s="2"/>
      <c r="M727" s="2"/>
      <c r="O727" s="3"/>
    </row>
    <row r="728" spans="1:15">
      <c r="A728" s="2"/>
      <c r="B728" s="35"/>
      <c r="C728" s="37">
        <f t="shared" si="30"/>
        <v>1900</v>
      </c>
      <c r="F728" s="3"/>
      <c r="L728" s="2"/>
      <c r="M728" s="2"/>
      <c r="O728" s="3"/>
    </row>
    <row r="729" spans="1:15">
      <c r="A729" s="2"/>
      <c r="B729" s="35"/>
      <c r="C729" s="37">
        <f t="shared" si="30"/>
        <v>1900</v>
      </c>
      <c r="F729" s="3"/>
      <c r="L729" s="2"/>
      <c r="M729" s="2"/>
      <c r="O729" s="3"/>
    </row>
    <row r="730" spans="1:15">
      <c r="A730" s="2"/>
      <c r="B730" s="35"/>
      <c r="C730" s="37">
        <f t="shared" si="30"/>
        <v>1900</v>
      </c>
      <c r="F730" s="3"/>
      <c r="L730" s="2"/>
      <c r="M730" s="2"/>
      <c r="O730" s="3"/>
    </row>
    <row r="731" spans="1:15">
      <c r="A731" s="2"/>
      <c r="B731" s="35"/>
      <c r="C731" s="37">
        <f t="shared" si="30"/>
        <v>1900</v>
      </c>
      <c r="F731" s="3"/>
      <c r="L731" s="2"/>
      <c r="M731" s="2"/>
      <c r="O731" s="3"/>
    </row>
    <row r="732" spans="1:15">
      <c r="A732" s="2"/>
      <c r="B732" s="35"/>
      <c r="C732" s="37">
        <f t="shared" si="30"/>
        <v>1900</v>
      </c>
      <c r="F732" s="3"/>
      <c r="L732" s="2"/>
      <c r="M732" s="2"/>
      <c r="O732" s="3"/>
    </row>
    <row r="733" spans="1:15">
      <c r="A733" s="2"/>
      <c r="B733" s="35"/>
      <c r="C733" s="37">
        <f t="shared" si="30"/>
        <v>1900</v>
      </c>
      <c r="F733" s="3"/>
      <c r="L733" s="2"/>
      <c r="M733" s="2"/>
      <c r="O733" s="3"/>
    </row>
    <row r="734" spans="1:15">
      <c r="A734" s="2"/>
      <c r="B734" s="35"/>
      <c r="C734" s="37">
        <f t="shared" si="30"/>
        <v>1900</v>
      </c>
      <c r="F734" s="3"/>
      <c r="L734" s="2"/>
      <c r="M734" s="2"/>
      <c r="O734" s="3"/>
    </row>
    <row r="735" spans="1:15">
      <c r="A735" s="2"/>
      <c r="B735" s="35"/>
      <c r="C735" s="37">
        <f t="shared" si="30"/>
        <v>1900</v>
      </c>
      <c r="F735" s="3"/>
      <c r="L735" s="2"/>
      <c r="M735" s="2"/>
      <c r="O735" s="3"/>
    </row>
    <row r="736" spans="1:15">
      <c r="A736" s="2"/>
      <c r="B736" s="35"/>
      <c r="C736" s="37">
        <f t="shared" si="30"/>
        <v>1900</v>
      </c>
      <c r="F736" s="3"/>
      <c r="L736" s="2"/>
      <c r="M736" s="2"/>
      <c r="O736" s="3"/>
    </row>
    <row r="737" spans="1:15">
      <c r="A737" s="2"/>
      <c r="B737" s="35"/>
      <c r="C737" s="37">
        <f t="shared" si="30"/>
        <v>1900</v>
      </c>
      <c r="F737" s="3"/>
      <c r="L737" s="2"/>
      <c r="M737" s="2"/>
      <c r="O737" s="3"/>
    </row>
    <row r="738" spans="1:15">
      <c r="A738" s="2"/>
      <c r="B738" s="35"/>
      <c r="C738" s="37">
        <f t="shared" si="30"/>
        <v>1900</v>
      </c>
      <c r="F738" s="3"/>
      <c r="L738" s="2"/>
      <c r="M738" s="2"/>
      <c r="O738" s="3"/>
    </row>
    <row r="739" spans="1:15">
      <c r="A739" s="2"/>
      <c r="B739" s="35"/>
      <c r="C739" s="37">
        <f t="shared" si="30"/>
        <v>1900</v>
      </c>
      <c r="F739" s="3"/>
      <c r="L739" s="2"/>
      <c r="M739" s="2"/>
      <c r="O739" s="3"/>
    </row>
    <row r="740" spans="1:15">
      <c r="A740" s="2"/>
      <c r="B740" s="35"/>
      <c r="C740" s="37">
        <f t="shared" si="30"/>
        <v>1900</v>
      </c>
      <c r="F740" s="3"/>
      <c r="L740" s="2"/>
      <c r="M740" s="2"/>
      <c r="O740" s="3"/>
    </row>
    <row r="741" spans="1:15">
      <c r="A741" s="2"/>
      <c r="B741" s="35"/>
      <c r="C741" s="37">
        <f t="shared" si="30"/>
        <v>1900</v>
      </c>
      <c r="F741" s="3"/>
      <c r="L741" s="2"/>
      <c r="M741" s="2"/>
      <c r="O741" s="3"/>
    </row>
    <row r="742" spans="1:15">
      <c r="A742" s="2"/>
      <c r="B742" s="35"/>
      <c r="C742" s="37">
        <f t="shared" si="30"/>
        <v>1900</v>
      </c>
      <c r="F742" s="3"/>
      <c r="L742" s="2"/>
      <c r="M742" s="2"/>
      <c r="O742" s="3"/>
    </row>
    <row r="743" spans="1:15">
      <c r="A743" s="2"/>
      <c r="B743" s="35"/>
      <c r="C743" s="37">
        <f t="shared" si="30"/>
        <v>1900</v>
      </c>
      <c r="F743" s="3"/>
      <c r="L743" s="2"/>
      <c r="M743" s="2"/>
      <c r="O743" s="3"/>
    </row>
    <row r="744" spans="1:15">
      <c r="A744" s="2"/>
      <c r="B744" s="35"/>
      <c r="C744" s="37">
        <f t="shared" si="30"/>
        <v>1900</v>
      </c>
      <c r="F744" s="3"/>
      <c r="L744" s="2"/>
      <c r="M744" s="2"/>
      <c r="O744" s="3"/>
    </row>
    <row r="745" spans="1:15">
      <c r="A745" s="2"/>
      <c r="B745" s="35"/>
      <c r="C745" s="37">
        <f t="shared" si="30"/>
        <v>1900</v>
      </c>
      <c r="F745" s="3"/>
      <c r="L745" s="2"/>
      <c r="M745" s="2"/>
      <c r="O745" s="3"/>
    </row>
    <row r="746" spans="1:15">
      <c r="A746" s="2"/>
      <c r="B746" s="35"/>
      <c r="C746" s="37">
        <f t="shared" si="30"/>
        <v>1900</v>
      </c>
      <c r="F746" s="3"/>
      <c r="L746" s="2"/>
      <c r="M746" s="2"/>
      <c r="O746" s="3"/>
    </row>
    <row r="747" spans="1:15">
      <c r="A747" s="2"/>
      <c r="B747" s="35"/>
      <c r="C747" s="37">
        <f t="shared" si="30"/>
        <v>1900</v>
      </c>
      <c r="F747" s="3"/>
      <c r="L747" s="2"/>
      <c r="M747" s="2"/>
      <c r="O747" s="3"/>
    </row>
    <row r="748" spans="1:15">
      <c r="A748" s="2"/>
      <c r="B748" s="35"/>
      <c r="C748" s="37">
        <f t="shared" si="30"/>
        <v>1900</v>
      </c>
      <c r="F748" s="3"/>
      <c r="L748" s="2"/>
      <c r="M748" s="2"/>
      <c r="O748" s="3"/>
    </row>
    <row r="749" spans="1:15">
      <c r="A749" s="2"/>
      <c r="B749" s="35"/>
      <c r="C749" s="37">
        <f t="shared" si="30"/>
        <v>1900</v>
      </c>
      <c r="F749" s="3"/>
      <c r="L749" s="2"/>
      <c r="M749" s="2"/>
      <c r="O749" s="3"/>
    </row>
    <row r="750" spans="1:15">
      <c r="A750" s="2"/>
      <c r="B750" s="35"/>
      <c r="C750" s="37">
        <f t="shared" si="30"/>
        <v>1900</v>
      </c>
      <c r="F750" s="3"/>
      <c r="L750" s="2"/>
      <c r="M750" s="2"/>
      <c r="O750" s="3"/>
    </row>
    <row r="751" spans="1:15">
      <c r="A751" s="2"/>
      <c r="B751" s="35"/>
      <c r="C751" s="37">
        <f t="shared" si="30"/>
        <v>1900</v>
      </c>
      <c r="F751" s="3"/>
      <c r="L751" s="2"/>
      <c r="M751" s="2"/>
      <c r="O751" s="3"/>
    </row>
    <row r="752" spans="1:15">
      <c r="A752" s="2"/>
      <c r="B752" s="35"/>
      <c r="C752" s="37">
        <f t="shared" si="30"/>
        <v>1900</v>
      </c>
      <c r="F752" s="3"/>
      <c r="L752" s="2"/>
      <c r="M752" s="2"/>
      <c r="O752" s="3"/>
    </row>
    <row r="753" spans="1:15">
      <c r="A753" s="2"/>
      <c r="B753" s="35"/>
      <c r="C753" s="37">
        <f t="shared" si="30"/>
        <v>1900</v>
      </c>
      <c r="F753" s="3"/>
      <c r="L753" s="2"/>
      <c r="M753" s="2"/>
      <c r="O753" s="3"/>
    </row>
    <row r="754" spans="1:15">
      <c r="A754" s="2"/>
      <c r="B754" s="35"/>
      <c r="C754" s="37">
        <f t="shared" si="30"/>
        <v>1900</v>
      </c>
      <c r="F754" s="3"/>
      <c r="L754" s="2"/>
      <c r="M754" s="2"/>
      <c r="O754" s="3"/>
    </row>
    <row r="755" spans="1:15">
      <c r="A755" s="2"/>
      <c r="B755" s="35"/>
      <c r="C755" s="37">
        <f t="shared" si="30"/>
        <v>1900</v>
      </c>
      <c r="F755" s="3"/>
      <c r="L755" s="2"/>
      <c r="M755" s="2"/>
      <c r="O755" s="3"/>
    </row>
    <row r="756" spans="1:15">
      <c r="A756" s="2"/>
      <c r="B756" s="35"/>
      <c r="C756" s="37">
        <f t="shared" si="30"/>
        <v>1900</v>
      </c>
      <c r="F756" s="3"/>
      <c r="L756" s="2"/>
      <c r="M756" s="2"/>
      <c r="O756" s="3"/>
    </row>
    <row r="757" spans="1:15">
      <c r="A757" s="2"/>
      <c r="B757" s="35"/>
      <c r="C757" s="37">
        <f t="shared" si="30"/>
        <v>1900</v>
      </c>
      <c r="F757" s="3"/>
      <c r="L757" s="2"/>
      <c r="M757" s="2"/>
      <c r="O757" s="3"/>
    </row>
    <row r="758" spans="1:15">
      <c r="A758" s="2"/>
      <c r="B758" s="35"/>
      <c r="C758" s="37">
        <f t="shared" si="30"/>
        <v>1900</v>
      </c>
      <c r="F758" s="3"/>
      <c r="L758" s="2"/>
      <c r="M758" s="2"/>
      <c r="O758" s="3"/>
    </row>
    <row r="759" spans="1:15">
      <c r="A759" s="2"/>
      <c r="B759" s="35"/>
      <c r="C759" s="37">
        <f t="shared" si="30"/>
        <v>1900</v>
      </c>
      <c r="F759" s="3"/>
      <c r="L759" s="2"/>
      <c r="M759" s="2"/>
      <c r="O759" s="3"/>
    </row>
    <row r="760" spans="1:15">
      <c r="A760" s="2"/>
      <c r="B760" s="35"/>
      <c r="C760" s="37">
        <f t="shared" si="30"/>
        <v>1900</v>
      </c>
      <c r="F760" s="3"/>
      <c r="L760" s="2"/>
      <c r="M760" s="2"/>
      <c r="O760" s="3"/>
    </row>
    <row r="761" spans="1:15">
      <c r="A761" s="2"/>
      <c r="B761" s="35"/>
      <c r="C761" s="37">
        <f t="shared" si="30"/>
        <v>1900</v>
      </c>
      <c r="F761" s="3"/>
      <c r="L761" s="2"/>
      <c r="M761" s="2"/>
      <c r="O761" s="3"/>
    </row>
    <row r="762" spans="1:15">
      <c r="A762" s="2"/>
      <c r="B762" s="35"/>
      <c r="C762" s="37">
        <f t="shared" si="30"/>
        <v>1900</v>
      </c>
      <c r="F762" s="3"/>
      <c r="L762" s="2"/>
      <c r="M762" s="2"/>
      <c r="O762" s="3"/>
    </row>
    <row r="763" spans="1:15">
      <c r="A763" s="2"/>
      <c r="B763" s="35"/>
      <c r="C763" s="37">
        <f t="shared" si="30"/>
        <v>1900</v>
      </c>
      <c r="F763" s="3"/>
      <c r="L763" s="2"/>
      <c r="M763" s="2"/>
      <c r="O763" s="3"/>
    </row>
    <row r="764" spans="1:15">
      <c r="A764" s="2"/>
      <c r="B764" s="35"/>
      <c r="C764" s="37">
        <f t="shared" si="30"/>
        <v>1900</v>
      </c>
      <c r="F764" s="3"/>
      <c r="L764" s="2"/>
      <c r="M764" s="2"/>
      <c r="O764" s="3"/>
    </row>
    <row r="765" spans="1:15">
      <c r="A765" s="2"/>
      <c r="B765" s="35"/>
      <c r="C765" s="37">
        <f t="shared" si="30"/>
        <v>1900</v>
      </c>
      <c r="F765" s="3"/>
      <c r="L765" s="2"/>
      <c r="M765" s="2"/>
      <c r="O765" s="3"/>
    </row>
    <row r="766" spans="1:15">
      <c r="A766" s="2"/>
      <c r="B766" s="35"/>
      <c r="C766" s="37">
        <f t="shared" si="30"/>
        <v>1900</v>
      </c>
      <c r="F766" s="3"/>
      <c r="L766" s="2"/>
      <c r="M766" s="2"/>
      <c r="O766" s="3"/>
    </row>
    <row r="767" spans="1:15">
      <c r="A767" s="2"/>
      <c r="B767" s="35"/>
      <c r="C767" s="37">
        <f t="shared" si="30"/>
        <v>1900</v>
      </c>
      <c r="F767" s="3"/>
      <c r="L767" s="2"/>
      <c r="M767" s="2"/>
      <c r="O767" s="3"/>
    </row>
    <row r="768" spans="1:15">
      <c r="A768" s="2"/>
      <c r="B768" s="35"/>
      <c r="C768" s="37">
        <f t="shared" si="30"/>
        <v>1900</v>
      </c>
      <c r="F768" s="3"/>
      <c r="L768" s="2"/>
      <c r="M768" s="2"/>
      <c r="O768" s="3"/>
    </row>
    <row r="769" spans="1:15">
      <c r="A769" s="2"/>
      <c r="B769" s="35"/>
      <c r="C769" s="37">
        <f t="shared" si="30"/>
        <v>1900</v>
      </c>
      <c r="F769" s="3"/>
      <c r="L769" s="2"/>
      <c r="M769" s="2"/>
      <c r="O769" s="3"/>
    </row>
    <row r="770" spans="1:15">
      <c r="A770" s="2"/>
      <c r="B770" s="35"/>
      <c r="C770" s="37">
        <f t="shared" si="30"/>
        <v>1900</v>
      </c>
      <c r="F770" s="3"/>
      <c r="L770" s="2"/>
      <c r="M770" s="2"/>
      <c r="O770" s="3"/>
    </row>
    <row r="771" spans="1:15">
      <c r="A771" s="2"/>
      <c r="B771" s="35"/>
      <c r="C771" s="37">
        <f t="shared" si="30"/>
        <v>1900</v>
      </c>
      <c r="F771" s="3"/>
      <c r="L771" s="2"/>
      <c r="M771" s="2"/>
      <c r="O771" s="3"/>
    </row>
    <row r="772" spans="1:15">
      <c r="A772" s="2"/>
      <c r="B772" s="35"/>
      <c r="C772" s="37">
        <f t="shared" si="30"/>
        <v>1900</v>
      </c>
      <c r="F772" s="3"/>
      <c r="L772" s="2"/>
      <c r="M772" s="2"/>
      <c r="O772" s="3"/>
    </row>
    <row r="773" spans="1:15">
      <c r="A773" s="2"/>
      <c r="B773" s="35"/>
      <c r="C773" s="37">
        <f t="shared" si="30"/>
        <v>1900</v>
      </c>
      <c r="F773" s="3"/>
      <c r="L773" s="2"/>
      <c r="M773" s="2"/>
      <c r="O773" s="3"/>
    </row>
    <row r="774" spans="1:15">
      <c r="A774" s="2"/>
      <c r="B774" s="35"/>
      <c r="C774" s="37">
        <f t="shared" ref="C774:C837" si="31">YEAR(B774)</f>
        <v>1900</v>
      </c>
      <c r="F774" s="3"/>
      <c r="L774" s="2"/>
      <c r="M774" s="2"/>
      <c r="O774" s="3"/>
    </row>
    <row r="775" spans="1:15">
      <c r="A775" s="2"/>
      <c r="B775" s="35"/>
      <c r="C775" s="37">
        <f t="shared" si="31"/>
        <v>1900</v>
      </c>
      <c r="F775" s="3"/>
      <c r="L775" s="2"/>
      <c r="M775" s="2"/>
      <c r="O775" s="3"/>
    </row>
    <row r="776" spans="1:15">
      <c r="A776" s="2"/>
      <c r="B776" s="35"/>
      <c r="C776" s="37">
        <f t="shared" si="31"/>
        <v>1900</v>
      </c>
      <c r="F776" s="3"/>
      <c r="L776" s="2"/>
      <c r="M776" s="2"/>
      <c r="O776" s="3"/>
    </row>
    <row r="777" spans="1:15">
      <c r="A777" s="2"/>
      <c r="B777" s="35"/>
      <c r="C777" s="37">
        <f t="shared" si="31"/>
        <v>1900</v>
      </c>
      <c r="F777" s="3"/>
      <c r="L777" s="2"/>
      <c r="M777" s="2"/>
      <c r="O777" s="3"/>
    </row>
    <row r="778" spans="1:15">
      <c r="A778" s="2"/>
      <c r="B778" s="35"/>
      <c r="C778" s="37">
        <f t="shared" si="31"/>
        <v>1900</v>
      </c>
      <c r="F778" s="3"/>
      <c r="L778" s="2"/>
      <c r="M778" s="2"/>
      <c r="O778" s="3"/>
    </row>
    <row r="779" spans="1:15">
      <c r="A779" s="2"/>
      <c r="B779" s="35"/>
      <c r="C779" s="37">
        <f t="shared" si="31"/>
        <v>1900</v>
      </c>
      <c r="F779" s="3"/>
      <c r="L779" s="2"/>
      <c r="M779" s="2"/>
      <c r="O779" s="3"/>
    </row>
    <row r="780" spans="1:15">
      <c r="A780" s="2"/>
      <c r="B780" s="35"/>
      <c r="C780" s="37">
        <f t="shared" si="31"/>
        <v>1900</v>
      </c>
      <c r="F780" s="3"/>
      <c r="L780" s="2"/>
      <c r="M780" s="2"/>
      <c r="O780" s="3"/>
    </row>
    <row r="781" spans="1:15">
      <c r="A781" s="2"/>
      <c r="B781" s="35"/>
      <c r="C781" s="37">
        <f t="shared" si="31"/>
        <v>1900</v>
      </c>
      <c r="F781" s="3"/>
      <c r="L781" s="2"/>
      <c r="M781" s="2"/>
      <c r="O781" s="3"/>
    </row>
    <row r="782" spans="1:15">
      <c r="A782" s="2"/>
      <c r="B782" s="35"/>
      <c r="C782" s="37">
        <f t="shared" si="31"/>
        <v>1900</v>
      </c>
      <c r="F782" s="3"/>
      <c r="L782" s="2"/>
      <c r="M782" s="2"/>
      <c r="O782" s="3"/>
    </row>
    <row r="783" spans="1:15">
      <c r="A783" s="2"/>
      <c r="B783" s="35"/>
      <c r="C783" s="37">
        <f t="shared" si="31"/>
        <v>1900</v>
      </c>
      <c r="F783" s="3"/>
      <c r="L783" s="2"/>
      <c r="M783" s="2"/>
      <c r="O783" s="3"/>
    </row>
    <row r="784" spans="1:15">
      <c r="A784" s="2"/>
      <c r="B784" s="35"/>
      <c r="C784" s="37">
        <f t="shared" si="31"/>
        <v>1900</v>
      </c>
      <c r="F784" s="3"/>
      <c r="L784" s="2"/>
      <c r="M784" s="2"/>
      <c r="O784" s="3"/>
    </row>
    <row r="785" spans="1:15">
      <c r="A785" s="2"/>
      <c r="B785" s="35"/>
      <c r="C785" s="37">
        <f t="shared" si="31"/>
        <v>1900</v>
      </c>
      <c r="F785" s="3"/>
      <c r="L785" s="2"/>
      <c r="M785" s="2"/>
      <c r="O785" s="3"/>
    </row>
    <row r="786" spans="1:15">
      <c r="A786" s="2"/>
      <c r="B786" s="35"/>
      <c r="C786" s="37">
        <f t="shared" si="31"/>
        <v>1900</v>
      </c>
      <c r="F786" s="3"/>
      <c r="L786" s="2"/>
      <c r="M786" s="2"/>
      <c r="O786" s="3"/>
    </row>
    <row r="787" spans="1:15">
      <c r="A787" s="2"/>
      <c r="B787" s="35"/>
      <c r="C787" s="37">
        <f t="shared" si="31"/>
        <v>1900</v>
      </c>
      <c r="F787" s="3"/>
      <c r="L787" s="2"/>
      <c r="M787" s="2"/>
      <c r="O787" s="3"/>
    </row>
    <row r="788" spans="1:15">
      <c r="A788" s="2"/>
      <c r="B788" s="35"/>
      <c r="C788" s="37">
        <f t="shared" si="31"/>
        <v>1900</v>
      </c>
      <c r="F788" s="3"/>
      <c r="L788" s="2"/>
      <c r="M788" s="2"/>
      <c r="O788" s="3"/>
    </row>
    <row r="789" spans="1:15">
      <c r="A789" s="2"/>
      <c r="B789" s="35"/>
      <c r="C789" s="37">
        <f t="shared" si="31"/>
        <v>1900</v>
      </c>
      <c r="F789" s="3"/>
      <c r="L789" s="2"/>
      <c r="M789" s="2"/>
      <c r="O789" s="3"/>
    </row>
    <row r="790" spans="1:15">
      <c r="A790" s="2"/>
      <c r="B790" s="35"/>
      <c r="C790" s="37">
        <f t="shared" si="31"/>
        <v>1900</v>
      </c>
      <c r="F790" s="3"/>
      <c r="L790" s="2"/>
      <c r="M790" s="2"/>
      <c r="O790" s="3"/>
    </row>
    <row r="791" spans="1:15">
      <c r="A791" s="2"/>
      <c r="B791" s="35"/>
      <c r="C791" s="37">
        <f t="shared" si="31"/>
        <v>1900</v>
      </c>
      <c r="F791" s="3"/>
      <c r="L791" s="2"/>
      <c r="M791" s="2"/>
      <c r="O791" s="3"/>
    </row>
    <row r="792" spans="1:15">
      <c r="A792" s="2"/>
      <c r="B792" s="35"/>
      <c r="C792" s="37">
        <f t="shared" si="31"/>
        <v>1900</v>
      </c>
      <c r="F792" s="3"/>
      <c r="L792" s="2"/>
      <c r="M792" s="2"/>
      <c r="O792" s="3"/>
    </row>
    <row r="793" spans="1:15">
      <c r="A793" s="2"/>
      <c r="B793" s="35"/>
      <c r="C793" s="37">
        <f t="shared" si="31"/>
        <v>1900</v>
      </c>
      <c r="F793" s="3"/>
      <c r="L793" s="2"/>
      <c r="M793" s="2"/>
      <c r="O793" s="3"/>
    </row>
    <row r="794" spans="1:15">
      <c r="A794" s="2"/>
      <c r="B794" s="35"/>
      <c r="C794" s="37">
        <f t="shared" si="31"/>
        <v>1900</v>
      </c>
      <c r="F794" s="3"/>
      <c r="L794" s="2"/>
      <c r="M794" s="2"/>
      <c r="O794" s="3"/>
    </row>
    <row r="795" spans="1:15">
      <c r="A795" s="2"/>
      <c r="B795" s="35"/>
      <c r="C795" s="37">
        <f t="shared" si="31"/>
        <v>1900</v>
      </c>
      <c r="F795" s="3"/>
      <c r="L795" s="2"/>
      <c r="M795" s="2"/>
      <c r="O795" s="3"/>
    </row>
    <row r="796" spans="1:15">
      <c r="A796" s="2"/>
      <c r="B796" s="35"/>
      <c r="C796" s="37">
        <f t="shared" si="31"/>
        <v>1900</v>
      </c>
      <c r="F796" s="3"/>
      <c r="L796" s="2"/>
      <c r="M796" s="2"/>
      <c r="O796" s="3"/>
    </row>
    <row r="797" spans="1:15">
      <c r="A797" s="2"/>
      <c r="B797" s="35"/>
      <c r="C797" s="37">
        <f t="shared" si="31"/>
        <v>1900</v>
      </c>
      <c r="F797" s="3"/>
      <c r="L797" s="2"/>
      <c r="M797" s="2"/>
      <c r="O797" s="3"/>
    </row>
    <row r="798" spans="1:15">
      <c r="A798" s="2"/>
      <c r="B798" s="35"/>
      <c r="C798" s="37">
        <f t="shared" si="31"/>
        <v>1900</v>
      </c>
      <c r="F798" s="3"/>
      <c r="L798" s="2"/>
      <c r="M798" s="2"/>
      <c r="O798" s="3"/>
    </row>
    <row r="799" spans="1:15">
      <c r="A799" s="2"/>
      <c r="B799" s="35"/>
      <c r="C799" s="37">
        <f t="shared" si="31"/>
        <v>1900</v>
      </c>
      <c r="F799" s="3"/>
      <c r="L799" s="2"/>
      <c r="M799" s="2"/>
      <c r="O799" s="3"/>
    </row>
    <row r="800" spans="1:15">
      <c r="A800" s="2"/>
      <c r="B800" s="35"/>
      <c r="C800" s="37">
        <f t="shared" si="31"/>
        <v>1900</v>
      </c>
      <c r="F800" s="3"/>
      <c r="L800" s="2"/>
      <c r="M800" s="2"/>
      <c r="O800" s="3"/>
    </row>
    <row r="801" spans="1:15">
      <c r="A801" s="2"/>
      <c r="B801" s="35"/>
      <c r="C801" s="37">
        <f t="shared" si="31"/>
        <v>1900</v>
      </c>
      <c r="F801" s="3"/>
      <c r="L801" s="2"/>
      <c r="M801" s="2"/>
      <c r="O801" s="3"/>
    </row>
    <row r="802" spans="1:15">
      <c r="A802" s="2"/>
      <c r="B802" s="35"/>
      <c r="C802" s="37">
        <f t="shared" si="31"/>
        <v>1900</v>
      </c>
      <c r="F802" s="3"/>
      <c r="L802" s="2"/>
      <c r="M802" s="2"/>
      <c r="O802" s="3"/>
    </row>
    <row r="803" spans="1:15">
      <c r="A803" s="2"/>
      <c r="B803" s="35"/>
      <c r="C803" s="37">
        <f t="shared" si="31"/>
        <v>1900</v>
      </c>
      <c r="F803" s="3"/>
      <c r="L803" s="2"/>
      <c r="M803" s="2"/>
      <c r="O803" s="3"/>
    </row>
    <row r="804" spans="1:15">
      <c r="A804" s="2"/>
      <c r="B804" s="35"/>
      <c r="C804" s="37">
        <f t="shared" si="31"/>
        <v>1900</v>
      </c>
      <c r="F804" s="3"/>
      <c r="L804" s="2"/>
      <c r="M804" s="2"/>
      <c r="O804" s="3"/>
    </row>
    <row r="805" spans="1:15">
      <c r="A805" s="2"/>
      <c r="B805" s="35"/>
      <c r="C805" s="37">
        <f t="shared" si="31"/>
        <v>1900</v>
      </c>
      <c r="F805" s="3"/>
      <c r="L805" s="2"/>
      <c r="M805" s="2"/>
      <c r="O805" s="3"/>
    </row>
    <row r="806" spans="1:15">
      <c r="A806" s="2"/>
      <c r="B806" s="35"/>
      <c r="C806" s="37">
        <f t="shared" si="31"/>
        <v>1900</v>
      </c>
      <c r="F806" s="3"/>
      <c r="L806" s="2"/>
      <c r="M806" s="2"/>
      <c r="O806" s="3"/>
    </row>
    <row r="807" spans="1:15">
      <c r="A807" s="2"/>
      <c r="B807" s="35"/>
      <c r="C807" s="37">
        <f t="shared" si="31"/>
        <v>1900</v>
      </c>
      <c r="F807" s="3"/>
      <c r="L807" s="2"/>
      <c r="M807" s="2"/>
      <c r="O807" s="3"/>
    </row>
    <row r="808" spans="1:15">
      <c r="A808" s="2"/>
      <c r="B808" s="35"/>
      <c r="C808" s="37">
        <f t="shared" si="31"/>
        <v>1900</v>
      </c>
      <c r="F808" s="3"/>
      <c r="L808" s="2"/>
      <c r="M808" s="2"/>
      <c r="O808" s="3"/>
    </row>
    <row r="809" spans="1:15">
      <c r="A809" s="2"/>
      <c r="B809" s="35"/>
      <c r="C809" s="37">
        <f t="shared" si="31"/>
        <v>1900</v>
      </c>
      <c r="F809" s="3"/>
      <c r="L809" s="2"/>
      <c r="M809" s="2"/>
      <c r="O809" s="3"/>
    </row>
    <row r="810" spans="1:15">
      <c r="A810" s="2"/>
      <c r="B810" s="35"/>
      <c r="C810" s="37">
        <f t="shared" si="31"/>
        <v>1900</v>
      </c>
      <c r="F810" s="3"/>
      <c r="L810" s="2"/>
      <c r="M810" s="2"/>
      <c r="O810" s="3"/>
    </row>
    <row r="811" spans="1:15">
      <c r="A811" s="2"/>
      <c r="B811" s="35"/>
      <c r="C811" s="37">
        <f t="shared" si="31"/>
        <v>1900</v>
      </c>
      <c r="F811" s="3"/>
      <c r="L811" s="2"/>
      <c r="M811" s="2"/>
      <c r="O811" s="3"/>
    </row>
    <row r="812" spans="1:15">
      <c r="A812" s="2"/>
      <c r="B812" s="35"/>
      <c r="C812" s="37">
        <f t="shared" si="31"/>
        <v>1900</v>
      </c>
      <c r="F812" s="3"/>
      <c r="L812" s="2"/>
      <c r="M812" s="2"/>
      <c r="O812" s="3"/>
    </row>
    <row r="813" spans="1:15">
      <c r="A813" s="2"/>
      <c r="B813" s="35"/>
      <c r="C813" s="37">
        <f t="shared" si="31"/>
        <v>1900</v>
      </c>
      <c r="F813" s="3"/>
      <c r="L813" s="2"/>
      <c r="M813" s="2"/>
      <c r="O813" s="3"/>
    </row>
    <row r="814" spans="1:15">
      <c r="A814" s="2"/>
      <c r="B814" s="35"/>
      <c r="C814" s="37">
        <f t="shared" si="31"/>
        <v>1900</v>
      </c>
      <c r="F814" s="3"/>
      <c r="L814" s="2"/>
      <c r="M814" s="2"/>
      <c r="O814" s="3"/>
    </row>
    <row r="815" spans="1:15">
      <c r="A815" s="2"/>
      <c r="B815" s="35"/>
      <c r="C815" s="37">
        <f t="shared" si="31"/>
        <v>1900</v>
      </c>
      <c r="F815" s="3"/>
      <c r="L815" s="2"/>
      <c r="M815" s="2"/>
      <c r="O815" s="3"/>
    </row>
    <row r="816" spans="1:15">
      <c r="A816" s="2"/>
      <c r="B816" s="35"/>
      <c r="C816" s="37">
        <f t="shared" si="31"/>
        <v>1900</v>
      </c>
      <c r="F816" s="3"/>
      <c r="L816" s="2"/>
      <c r="M816" s="2"/>
      <c r="O816" s="3"/>
    </row>
    <row r="817" spans="1:15">
      <c r="A817" s="2"/>
      <c r="B817" s="35"/>
      <c r="C817" s="37">
        <f t="shared" si="31"/>
        <v>1900</v>
      </c>
      <c r="F817" s="3"/>
      <c r="L817" s="2"/>
      <c r="M817" s="2"/>
      <c r="O817" s="3"/>
    </row>
    <row r="818" spans="1:15">
      <c r="A818" s="2"/>
      <c r="B818" s="35"/>
      <c r="C818" s="37">
        <f t="shared" si="31"/>
        <v>1900</v>
      </c>
      <c r="F818" s="3"/>
      <c r="L818" s="2"/>
      <c r="M818" s="2"/>
      <c r="O818" s="3"/>
    </row>
    <row r="819" spans="1:15">
      <c r="A819" s="2"/>
      <c r="B819" s="35"/>
      <c r="C819" s="37">
        <f t="shared" si="31"/>
        <v>1900</v>
      </c>
      <c r="F819" s="3"/>
      <c r="L819" s="2"/>
      <c r="M819" s="2"/>
      <c r="O819" s="3"/>
    </row>
    <row r="820" spans="1:15">
      <c r="A820" s="2"/>
      <c r="B820" s="35"/>
      <c r="C820" s="37">
        <f t="shared" si="31"/>
        <v>1900</v>
      </c>
      <c r="F820" s="3"/>
      <c r="L820" s="2"/>
      <c r="M820" s="2"/>
      <c r="O820" s="3"/>
    </row>
    <row r="821" spans="1:15">
      <c r="A821" s="2"/>
      <c r="B821" s="35"/>
      <c r="C821" s="37">
        <f t="shared" si="31"/>
        <v>1900</v>
      </c>
      <c r="F821" s="3"/>
      <c r="L821" s="2"/>
      <c r="M821" s="2"/>
      <c r="O821" s="3"/>
    </row>
    <row r="822" spans="1:15">
      <c r="A822" s="2"/>
      <c r="B822" s="35"/>
      <c r="C822" s="37">
        <f t="shared" si="31"/>
        <v>1900</v>
      </c>
      <c r="F822" s="3"/>
      <c r="L822" s="2"/>
      <c r="M822" s="2"/>
      <c r="O822" s="3"/>
    </row>
    <row r="823" spans="1:15">
      <c r="A823" s="2"/>
      <c r="B823" s="35"/>
      <c r="C823" s="37">
        <f t="shared" si="31"/>
        <v>1900</v>
      </c>
      <c r="F823" s="3"/>
      <c r="L823" s="2"/>
      <c r="M823" s="2"/>
      <c r="O823" s="3"/>
    </row>
    <row r="824" spans="1:15">
      <c r="A824" s="2"/>
      <c r="B824" s="35"/>
      <c r="C824" s="37">
        <f t="shared" si="31"/>
        <v>1900</v>
      </c>
      <c r="F824" s="3"/>
      <c r="L824" s="2"/>
      <c r="M824" s="2"/>
      <c r="O824" s="3"/>
    </row>
    <row r="825" spans="1:15">
      <c r="A825" s="2"/>
      <c r="B825" s="35"/>
      <c r="C825" s="37">
        <f t="shared" si="31"/>
        <v>1900</v>
      </c>
      <c r="F825" s="3"/>
      <c r="L825" s="2"/>
      <c r="M825" s="2"/>
      <c r="O825" s="3"/>
    </row>
    <row r="826" spans="1:15">
      <c r="A826" s="2"/>
      <c r="B826" s="35"/>
      <c r="C826" s="37">
        <f t="shared" si="31"/>
        <v>1900</v>
      </c>
      <c r="F826" s="3"/>
      <c r="L826" s="2"/>
      <c r="M826" s="2"/>
      <c r="O826" s="3"/>
    </row>
    <row r="827" spans="1:15">
      <c r="A827" s="2"/>
      <c r="B827" s="35"/>
      <c r="C827" s="37">
        <f t="shared" si="31"/>
        <v>1900</v>
      </c>
      <c r="F827" s="3"/>
      <c r="L827" s="2"/>
      <c r="M827" s="2"/>
      <c r="O827" s="3"/>
    </row>
    <row r="828" spans="1:15">
      <c r="A828" s="2"/>
      <c r="B828" s="35"/>
      <c r="C828" s="37">
        <f t="shared" si="31"/>
        <v>1900</v>
      </c>
      <c r="F828" s="3"/>
      <c r="L828" s="2"/>
      <c r="M828" s="2"/>
      <c r="O828" s="3"/>
    </row>
    <row r="829" spans="1:15">
      <c r="A829" s="2"/>
      <c r="B829" s="35"/>
      <c r="C829" s="37">
        <f t="shared" si="31"/>
        <v>1900</v>
      </c>
      <c r="F829" s="3"/>
      <c r="L829" s="2"/>
      <c r="M829" s="2"/>
      <c r="O829" s="3"/>
    </row>
    <row r="830" spans="1:15">
      <c r="A830" s="2"/>
      <c r="B830" s="35"/>
      <c r="C830" s="37">
        <f t="shared" si="31"/>
        <v>1900</v>
      </c>
      <c r="F830" s="3"/>
      <c r="L830" s="2"/>
      <c r="M830" s="2"/>
      <c r="O830" s="3"/>
    </row>
    <row r="831" spans="1:15">
      <c r="A831" s="2"/>
      <c r="B831" s="35"/>
      <c r="C831" s="37">
        <f t="shared" si="31"/>
        <v>1900</v>
      </c>
      <c r="F831" s="3"/>
      <c r="L831" s="2"/>
      <c r="M831" s="2"/>
      <c r="O831" s="3"/>
    </row>
    <row r="832" spans="1:15">
      <c r="A832" s="2"/>
      <c r="B832" s="35"/>
      <c r="C832" s="37">
        <f t="shared" si="31"/>
        <v>1900</v>
      </c>
      <c r="F832" s="3"/>
      <c r="L832" s="2"/>
      <c r="M832" s="2"/>
      <c r="O832" s="3"/>
    </row>
    <row r="833" spans="1:15">
      <c r="A833" s="2"/>
      <c r="B833" s="35"/>
      <c r="C833" s="37">
        <f t="shared" si="31"/>
        <v>1900</v>
      </c>
      <c r="F833" s="3"/>
      <c r="L833" s="2"/>
      <c r="M833" s="2"/>
      <c r="O833" s="3"/>
    </row>
    <row r="834" spans="1:15">
      <c r="A834" s="2"/>
      <c r="B834" s="35"/>
      <c r="C834" s="37">
        <f t="shared" si="31"/>
        <v>1900</v>
      </c>
      <c r="F834" s="3"/>
      <c r="L834" s="2"/>
      <c r="M834" s="2"/>
      <c r="O834" s="3"/>
    </row>
    <row r="835" spans="1:15">
      <c r="A835" s="2"/>
      <c r="B835" s="35"/>
      <c r="C835" s="37">
        <f t="shared" si="31"/>
        <v>1900</v>
      </c>
      <c r="F835" s="3"/>
      <c r="L835" s="2"/>
      <c r="M835" s="2"/>
      <c r="O835" s="3"/>
    </row>
    <row r="836" spans="1:15">
      <c r="A836" s="2"/>
      <c r="B836" s="35"/>
      <c r="C836" s="37">
        <f t="shared" si="31"/>
        <v>1900</v>
      </c>
      <c r="F836" s="3"/>
      <c r="L836" s="2"/>
      <c r="M836" s="2"/>
      <c r="O836" s="3"/>
    </row>
    <row r="837" spans="1:15">
      <c r="A837" s="2"/>
      <c r="B837" s="35"/>
      <c r="C837" s="37">
        <f t="shared" si="31"/>
        <v>1900</v>
      </c>
      <c r="F837" s="3"/>
      <c r="L837" s="2"/>
      <c r="M837" s="2"/>
      <c r="O837" s="3"/>
    </row>
    <row r="838" spans="1:15">
      <c r="A838" s="2"/>
      <c r="B838" s="35"/>
      <c r="C838" s="37">
        <f t="shared" ref="C838:C901" si="32">YEAR(B838)</f>
        <v>1900</v>
      </c>
      <c r="F838" s="3"/>
      <c r="L838" s="2"/>
      <c r="M838" s="2"/>
      <c r="O838" s="3"/>
    </row>
    <row r="839" spans="1:15">
      <c r="A839" s="2"/>
      <c r="B839" s="35"/>
      <c r="C839" s="37">
        <f t="shared" si="32"/>
        <v>1900</v>
      </c>
      <c r="F839" s="3"/>
      <c r="L839" s="2"/>
      <c r="M839" s="2"/>
      <c r="O839" s="3"/>
    </row>
    <row r="840" spans="1:15">
      <c r="A840" s="2"/>
      <c r="B840" s="35"/>
      <c r="C840" s="37">
        <f t="shared" si="32"/>
        <v>1900</v>
      </c>
      <c r="F840" s="3"/>
      <c r="L840" s="2"/>
      <c r="M840" s="2"/>
      <c r="O840" s="3"/>
    </row>
    <row r="841" spans="1:15">
      <c r="A841" s="2"/>
      <c r="B841" s="35"/>
      <c r="C841" s="37">
        <f t="shared" si="32"/>
        <v>1900</v>
      </c>
      <c r="F841" s="3"/>
      <c r="L841" s="2"/>
      <c r="M841" s="2"/>
      <c r="O841" s="3"/>
    </row>
    <row r="842" spans="1:15">
      <c r="A842" s="2"/>
      <c r="B842" s="35"/>
      <c r="C842" s="37">
        <f t="shared" si="32"/>
        <v>1900</v>
      </c>
      <c r="F842" s="3"/>
      <c r="L842" s="2"/>
      <c r="M842" s="2"/>
      <c r="O842" s="3"/>
    </row>
    <row r="843" spans="1:15">
      <c r="A843" s="2"/>
      <c r="B843" s="35"/>
      <c r="C843" s="37">
        <f t="shared" si="32"/>
        <v>1900</v>
      </c>
      <c r="F843" s="3"/>
      <c r="L843" s="2"/>
      <c r="M843" s="2"/>
      <c r="O843" s="3"/>
    </row>
    <row r="844" spans="1:15">
      <c r="A844" s="2"/>
      <c r="B844" s="35"/>
      <c r="C844" s="37">
        <f t="shared" si="32"/>
        <v>1900</v>
      </c>
      <c r="F844" s="3"/>
      <c r="L844" s="2"/>
      <c r="M844" s="2"/>
      <c r="O844" s="3"/>
    </row>
    <row r="845" spans="1:15">
      <c r="A845" s="2"/>
      <c r="B845" s="35"/>
      <c r="C845" s="37">
        <f t="shared" si="32"/>
        <v>1900</v>
      </c>
      <c r="F845" s="3"/>
      <c r="L845" s="2"/>
      <c r="M845" s="2"/>
      <c r="O845" s="3"/>
    </row>
    <row r="846" spans="1:15">
      <c r="A846" s="2"/>
      <c r="B846" s="35"/>
      <c r="C846" s="37">
        <f t="shared" si="32"/>
        <v>1900</v>
      </c>
      <c r="F846" s="3"/>
      <c r="L846" s="2"/>
      <c r="M846" s="2"/>
      <c r="O846" s="3"/>
    </row>
    <row r="847" spans="1:15">
      <c r="A847" s="2"/>
      <c r="B847" s="35"/>
      <c r="C847" s="37">
        <f t="shared" si="32"/>
        <v>1900</v>
      </c>
      <c r="F847" s="3"/>
      <c r="L847" s="2"/>
      <c r="M847" s="2"/>
      <c r="O847" s="3"/>
    </row>
    <row r="848" spans="1:15">
      <c r="A848" s="2"/>
      <c r="B848" s="35"/>
      <c r="C848" s="37">
        <f t="shared" si="32"/>
        <v>1900</v>
      </c>
      <c r="F848" s="3"/>
      <c r="L848" s="2"/>
      <c r="M848" s="2"/>
      <c r="O848" s="3"/>
    </row>
    <row r="849" spans="1:15">
      <c r="A849" s="2"/>
      <c r="B849" s="35"/>
      <c r="C849" s="37">
        <f t="shared" si="32"/>
        <v>1900</v>
      </c>
      <c r="F849" s="3"/>
      <c r="L849" s="2"/>
      <c r="M849" s="2"/>
      <c r="O849" s="3"/>
    </row>
    <row r="850" spans="1:15">
      <c r="A850" s="2"/>
      <c r="B850" s="35"/>
      <c r="C850" s="37">
        <f t="shared" si="32"/>
        <v>1900</v>
      </c>
      <c r="F850" s="3"/>
      <c r="L850" s="2"/>
      <c r="M850" s="2"/>
      <c r="O850" s="3"/>
    </row>
    <row r="851" spans="1:15">
      <c r="A851" s="2"/>
      <c r="B851" s="35"/>
      <c r="C851" s="37">
        <f t="shared" si="32"/>
        <v>1900</v>
      </c>
      <c r="F851" s="3"/>
      <c r="L851" s="2"/>
      <c r="M851" s="2"/>
      <c r="O851" s="3"/>
    </row>
    <row r="852" spans="1:15">
      <c r="A852" s="2"/>
      <c r="B852" s="35"/>
      <c r="C852" s="37">
        <f t="shared" si="32"/>
        <v>1900</v>
      </c>
      <c r="F852" s="3"/>
      <c r="L852" s="2"/>
      <c r="M852" s="2"/>
      <c r="O852" s="3"/>
    </row>
    <row r="853" spans="1:15">
      <c r="A853" s="2"/>
      <c r="B853" s="35"/>
      <c r="C853" s="37">
        <f t="shared" si="32"/>
        <v>1900</v>
      </c>
      <c r="F853" s="3"/>
      <c r="L853" s="2"/>
      <c r="M853" s="2"/>
      <c r="O853" s="3"/>
    </row>
    <row r="854" spans="1:15">
      <c r="A854" s="2"/>
      <c r="B854" s="35"/>
      <c r="C854" s="37">
        <f t="shared" si="32"/>
        <v>1900</v>
      </c>
      <c r="F854" s="3"/>
      <c r="L854" s="2"/>
      <c r="M854" s="2"/>
      <c r="O854" s="3"/>
    </row>
    <row r="855" spans="1:15">
      <c r="A855" s="2"/>
      <c r="B855" s="35"/>
      <c r="C855" s="37">
        <f t="shared" si="32"/>
        <v>1900</v>
      </c>
      <c r="F855" s="3"/>
      <c r="L855" s="2"/>
      <c r="M855" s="2"/>
      <c r="O855" s="3"/>
    </row>
    <row r="856" spans="1:15">
      <c r="A856" s="2"/>
      <c r="B856" s="35"/>
      <c r="C856" s="37">
        <f t="shared" si="32"/>
        <v>1900</v>
      </c>
      <c r="F856" s="3"/>
      <c r="L856" s="2"/>
      <c r="M856" s="2"/>
      <c r="O856" s="3"/>
    </row>
    <row r="857" spans="1:15">
      <c r="A857" s="2"/>
      <c r="B857" s="35"/>
      <c r="C857" s="37">
        <f t="shared" si="32"/>
        <v>1900</v>
      </c>
      <c r="F857" s="3"/>
      <c r="L857" s="2"/>
      <c r="M857" s="2"/>
      <c r="O857" s="3"/>
    </row>
    <row r="858" spans="1:15">
      <c r="A858" s="2"/>
      <c r="B858" s="35"/>
      <c r="C858" s="37">
        <f t="shared" si="32"/>
        <v>1900</v>
      </c>
      <c r="F858" s="3"/>
      <c r="L858" s="2"/>
      <c r="M858" s="2"/>
      <c r="O858" s="3"/>
    </row>
    <row r="859" spans="1:15">
      <c r="A859" s="2"/>
      <c r="B859" s="35"/>
      <c r="C859" s="37">
        <f t="shared" si="32"/>
        <v>1900</v>
      </c>
      <c r="F859" s="3"/>
      <c r="L859" s="2"/>
      <c r="M859" s="2"/>
      <c r="O859" s="3"/>
    </row>
    <row r="860" spans="1:15">
      <c r="A860" s="2"/>
      <c r="B860" s="35"/>
      <c r="C860" s="37">
        <f t="shared" si="32"/>
        <v>1900</v>
      </c>
      <c r="F860" s="3"/>
      <c r="L860" s="2"/>
      <c r="M860" s="2"/>
      <c r="O860" s="3"/>
    </row>
    <row r="861" spans="1:15">
      <c r="A861" s="2"/>
      <c r="B861" s="35"/>
      <c r="C861" s="37">
        <f t="shared" si="32"/>
        <v>1900</v>
      </c>
      <c r="F861" s="3"/>
      <c r="L861" s="2"/>
      <c r="M861" s="2"/>
      <c r="O861" s="3"/>
    </row>
    <row r="862" spans="1:15">
      <c r="A862" s="2"/>
      <c r="B862" s="35"/>
      <c r="C862" s="37">
        <f t="shared" si="32"/>
        <v>1900</v>
      </c>
      <c r="F862" s="3"/>
      <c r="L862" s="2"/>
      <c r="M862" s="2"/>
      <c r="O862" s="3"/>
    </row>
    <row r="863" spans="1:15">
      <c r="A863" s="2"/>
      <c r="B863" s="35"/>
      <c r="C863" s="37">
        <f t="shared" si="32"/>
        <v>1900</v>
      </c>
      <c r="F863" s="3"/>
      <c r="L863" s="2"/>
      <c r="M863" s="2"/>
      <c r="O863" s="3"/>
    </row>
    <row r="864" spans="1:15">
      <c r="A864" s="2"/>
      <c r="B864" s="35"/>
      <c r="C864" s="37">
        <f t="shared" si="32"/>
        <v>1900</v>
      </c>
      <c r="F864" s="3"/>
      <c r="L864" s="2"/>
      <c r="M864" s="2"/>
      <c r="O864" s="3"/>
    </row>
    <row r="865" spans="1:15">
      <c r="A865" s="2"/>
      <c r="B865" s="35"/>
      <c r="C865" s="37">
        <f t="shared" si="32"/>
        <v>1900</v>
      </c>
      <c r="F865" s="3"/>
      <c r="L865" s="2"/>
      <c r="M865" s="2"/>
      <c r="O865" s="3"/>
    </row>
    <row r="866" spans="1:15">
      <c r="A866" s="2"/>
      <c r="B866" s="35"/>
      <c r="C866" s="37">
        <f t="shared" si="32"/>
        <v>1900</v>
      </c>
      <c r="F866" s="3"/>
      <c r="L866" s="2"/>
      <c r="M866" s="2"/>
      <c r="O866" s="3"/>
    </row>
    <row r="867" spans="1:15">
      <c r="A867" s="2"/>
      <c r="B867" s="35"/>
      <c r="C867" s="37">
        <f t="shared" si="32"/>
        <v>1900</v>
      </c>
      <c r="F867" s="3"/>
      <c r="L867" s="2"/>
      <c r="M867" s="2"/>
      <c r="O867" s="3"/>
    </row>
    <row r="868" spans="1:15">
      <c r="A868" s="2"/>
      <c r="B868" s="35"/>
      <c r="C868" s="37">
        <f t="shared" si="32"/>
        <v>1900</v>
      </c>
      <c r="F868" s="3"/>
      <c r="L868" s="2"/>
      <c r="M868" s="2"/>
      <c r="O868" s="3"/>
    </row>
    <row r="869" spans="1:15">
      <c r="A869" s="2"/>
      <c r="B869" s="35"/>
      <c r="C869" s="37">
        <f t="shared" si="32"/>
        <v>1900</v>
      </c>
      <c r="F869" s="3"/>
      <c r="L869" s="2"/>
      <c r="M869" s="2"/>
      <c r="O869" s="3"/>
    </row>
    <row r="870" spans="1:15">
      <c r="A870" s="2"/>
      <c r="B870" s="35"/>
      <c r="C870" s="37">
        <f t="shared" si="32"/>
        <v>1900</v>
      </c>
      <c r="F870" s="3"/>
      <c r="L870" s="2"/>
      <c r="M870" s="2"/>
      <c r="O870" s="3"/>
    </row>
    <row r="871" spans="1:15">
      <c r="A871" s="2"/>
      <c r="B871" s="35"/>
      <c r="C871" s="37">
        <f t="shared" si="32"/>
        <v>1900</v>
      </c>
      <c r="F871" s="3"/>
      <c r="L871" s="2"/>
      <c r="M871" s="2"/>
      <c r="O871" s="3"/>
    </row>
    <row r="872" spans="1:15">
      <c r="A872" s="2"/>
      <c r="B872" s="35"/>
      <c r="C872" s="37">
        <f t="shared" si="32"/>
        <v>1900</v>
      </c>
      <c r="F872" s="3"/>
      <c r="L872" s="2"/>
      <c r="M872" s="2"/>
      <c r="O872" s="3"/>
    </row>
    <row r="873" spans="1:15">
      <c r="A873" s="2"/>
      <c r="B873" s="35"/>
      <c r="C873" s="37">
        <f t="shared" si="32"/>
        <v>1900</v>
      </c>
      <c r="F873" s="3"/>
      <c r="L873" s="2"/>
      <c r="M873" s="2"/>
      <c r="O873" s="3"/>
    </row>
    <row r="874" spans="1:15">
      <c r="A874" s="2"/>
      <c r="B874" s="35"/>
      <c r="C874" s="37">
        <f t="shared" si="32"/>
        <v>1900</v>
      </c>
      <c r="F874" s="3"/>
      <c r="L874" s="2"/>
      <c r="M874" s="2"/>
      <c r="O874" s="3"/>
    </row>
    <row r="875" spans="1:15">
      <c r="A875" s="2"/>
      <c r="B875" s="35"/>
      <c r="C875" s="37">
        <f t="shared" si="32"/>
        <v>1900</v>
      </c>
      <c r="F875" s="3"/>
      <c r="L875" s="2"/>
      <c r="M875" s="2"/>
      <c r="O875" s="3"/>
    </row>
    <row r="876" spans="1:15">
      <c r="A876" s="2"/>
      <c r="B876" s="35"/>
      <c r="C876" s="37">
        <f t="shared" si="32"/>
        <v>1900</v>
      </c>
      <c r="F876" s="3"/>
      <c r="L876" s="2"/>
      <c r="M876" s="2"/>
      <c r="O876" s="3"/>
    </row>
    <row r="877" spans="1:15">
      <c r="A877" s="2"/>
      <c r="B877" s="35"/>
      <c r="C877" s="37">
        <f t="shared" si="32"/>
        <v>1900</v>
      </c>
      <c r="F877" s="3"/>
      <c r="L877" s="2"/>
      <c r="M877" s="2"/>
      <c r="O877" s="3"/>
    </row>
    <row r="878" spans="1:15">
      <c r="A878" s="2"/>
      <c r="B878" s="35"/>
      <c r="C878" s="37">
        <f t="shared" si="32"/>
        <v>1900</v>
      </c>
      <c r="F878" s="3"/>
      <c r="L878" s="2"/>
      <c r="M878" s="2"/>
      <c r="O878" s="3"/>
    </row>
    <row r="879" spans="1:15">
      <c r="A879" s="2"/>
      <c r="B879" s="35"/>
      <c r="C879" s="37">
        <f t="shared" si="32"/>
        <v>1900</v>
      </c>
      <c r="F879" s="3"/>
      <c r="L879" s="2"/>
      <c r="M879" s="2"/>
      <c r="O879" s="3"/>
    </row>
    <row r="880" spans="1:15">
      <c r="A880" s="2"/>
      <c r="B880" s="35"/>
      <c r="C880" s="37">
        <f t="shared" si="32"/>
        <v>1900</v>
      </c>
      <c r="F880" s="3"/>
      <c r="L880" s="2"/>
      <c r="M880" s="2"/>
      <c r="O880" s="3"/>
    </row>
    <row r="881" spans="1:15">
      <c r="A881" s="2"/>
      <c r="B881" s="35"/>
      <c r="C881" s="37">
        <f t="shared" si="32"/>
        <v>1900</v>
      </c>
      <c r="F881" s="3"/>
      <c r="L881" s="2"/>
      <c r="M881" s="2"/>
      <c r="O881" s="3"/>
    </row>
    <row r="882" spans="1:15">
      <c r="A882" s="2"/>
      <c r="B882" s="35"/>
      <c r="C882" s="37">
        <f t="shared" si="32"/>
        <v>1900</v>
      </c>
      <c r="F882" s="3"/>
      <c r="L882" s="2"/>
      <c r="M882" s="2"/>
      <c r="O882" s="3"/>
    </row>
    <row r="883" spans="1:15">
      <c r="A883" s="2"/>
      <c r="B883" s="35"/>
      <c r="C883" s="37">
        <f t="shared" si="32"/>
        <v>1900</v>
      </c>
      <c r="F883" s="3"/>
      <c r="L883" s="2"/>
      <c r="M883" s="2"/>
      <c r="O883" s="3"/>
    </row>
    <row r="884" spans="1:15">
      <c r="A884" s="2"/>
      <c r="B884" s="35"/>
      <c r="C884" s="37">
        <f t="shared" si="32"/>
        <v>1900</v>
      </c>
      <c r="F884" s="3"/>
      <c r="L884" s="2"/>
      <c r="M884" s="2"/>
      <c r="O884" s="3"/>
    </row>
    <row r="885" spans="1:15">
      <c r="A885" s="2"/>
      <c r="B885" s="35"/>
      <c r="C885" s="37">
        <f t="shared" si="32"/>
        <v>1900</v>
      </c>
      <c r="F885" s="3"/>
      <c r="L885" s="2"/>
      <c r="M885" s="2"/>
      <c r="O885" s="3"/>
    </row>
    <row r="886" spans="1:15">
      <c r="A886" s="2"/>
      <c r="B886" s="35"/>
      <c r="C886" s="37">
        <f t="shared" si="32"/>
        <v>1900</v>
      </c>
      <c r="F886" s="3"/>
      <c r="L886" s="2"/>
      <c r="M886" s="2"/>
      <c r="O886" s="3"/>
    </row>
    <row r="887" spans="1:15">
      <c r="A887" s="2"/>
      <c r="B887" s="35"/>
      <c r="C887" s="37">
        <f t="shared" si="32"/>
        <v>1900</v>
      </c>
      <c r="F887" s="3"/>
      <c r="L887" s="2"/>
      <c r="M887" s="2"/>
      <c r="O887" s="3"/>
    </row>
    <row r="888" spans="1:15">
      <c r="A888" s="2"/>
      <c r="B888" s="35"/>
      <c r="C888" s="37">
        <f t="shared" si="32"/>
        <v>1900</v>
      </c>
      <c r="F888" s="3"/>
      <c r="L888" s="2"/>
      <c r="M888" s="2"/>
      <c r="O888" s="3"/>
    </row>
    <row r="889" spans="1:15">
      <c r="A889" s="2"/>
      <c r="B889" s="35"/>
      <c r="C889" s="37">
        <f t="shared" si="32"/>
        <v>1900</v>
      </c>
      <c r="F889" s="3"/>
      <c r="L889" s="2"/>
      <c r="M889" s="2"/>
      <c r="O889" s="3"/>
    </row>
    <row r="890" spans="1:15">
      <c r="A890" s="2"/>
      <c r="B890" s="35"/>
      <c r="C890" s="37">
        <f t="shared" si="32"/>
        <v>1900</v>
      </c>
      <c r="F890" s="3"/>
      <c r="L890" s="2"/>
      <c r="M890" s="2"/>
      <c r="O890" s="3"/>
    </row>
    <row r="891" spans="1:15">
      <c r="A891" s="2"/>
      <c r="B891" s="35"/>
      <c r="C891" s="37">
        <f t="shared" si="32"/>
        <v>1900</v>
      </c>
      <c r="F891" s="3"/>
      <c r="L891" s="2"/>
      <c r="M891" s="2"/>
      <c r="O891" s="3"/>
    </row>
    <row r="892" spans="1:15">
      <c r="A892" s="2"/>
      <c r="B892" s="35"/>
      <c r="C892" s="37">
        <f t="shared" si="32"/>
        <v>1900</v>
      </c>
      <c r="F892" s="3"/>
      <c r="L892" s="2"/>
      <c r="M892" s="2"/>
      <c r="O892" s="3"/>
    </row>
    <row r="893" spans="1:15">
      <c r="A893" s="2"/>
      <c r="B893" s="35"/>
      <c r="C893" s="37">
        <f t="shared" si="32"/>
        <v>1900</v>
      </c>
      <c r="F893" s="3"/>
      <c r="L893" s="2"/>
      <c r="M893" s="2"/>
      <c r="O893" s="3"/>
    </row>
    <row r="894" spans="1:15">
      <c r="A894" s="2"/>
      <c r="B894" s="35"/>
      <c r="C894" s="37">
        <f t="shared" si="32"/>
        <v>1900</v>
      </c>
      <c r="F894" s="3"/>
      <c r="L894" s="2"/>
      <c r="M894" s="2"/>
      <c r="O894" s="3"/>
    </row>
    <row r="895" spans="1:15">
      <c r="A895" s="2"/>
      <c r="B895" s="35"/>
      <c r="C895" s="37">
        <f t="shared" si="32"/>
        <v>1900</v>
      </c>
      <c r="F895" s="3"/>
      <c r="L895" s="2"/>
      <c r="M895" s="2"/>
      <c r="O895" s="3"/>
    </row>
    <row r="896" spans="1:15">
      <c r="A896" s="2"/>
      <c r="B896" s="35"/>
      <c r="C896" s="37">
        <f t="shared" si="32"/>
        <v>1900</v>
      </c>
      <c r="F896" s="3"/>
      <c r="L896" s="2"/>
      <c r="M896" s="2"/>
      <c r="O896" s="3"/>
    </row>
    <row r="897" spans="1:15">
      <c r="A897" s="2"/>
      <c r="B897" s="35"/>
      <c r="C897" s="37">
        <f t="shared" si="32"/>
        <v>1900</v>
      </c>
      <c r="F897" s="3"/>
      <c r="L897" s="2"/>
      <c r="M897" s="2"/>
      <c r="O897" s="3"/>
    </row>
    <row r="898" spans="1:15">
      <c r="A898" s="2"/>
      <c r="B898" s="35"/>
      <c r="C898" s="37">
        <f t="shared" si="32"/>
        <v>1900</v>
      </c>
      <c r="F898" s="3"/>
      <c r="L898" s="2"/>
      <c r="M898" s="2"/>
      <c r="O898" s="3"/>
    </row>
    <row r="899" spans="1:15">
      <c r="A899" s="2"/>
      <c r="B899" s="35"/>
      <c r="C899" s="37">
        <f t="shared" si="32"/>
        <v>1900</v>
      </c>
      <c r="F899" s="3"/>
      <c r="L899" s="2"/>
      <c r="M899" s="2"/>
      <c r="O899" s="3"/>
    </row>
    <row r="900" spans="1:15">
      <c r="A900" s="2"/>
      <c r="B900" s="35"/>
      <c r="C900" s="37">
        <f t="shared" si="32"/>
        <v>1900</v>
      </c>
      <c r="F900" s="3"/>
      <c r="L900" s="2"/>
      <c r="M900" s="2"/>
      <c r="O900" s="3"/>
    </row>
    <row r="901" spans="1:15">
      <c r="A901" s="2"/>
      <c r="B901" s="35"/>
      <c r="C901" s="37">
        <f t="shared" si="32"/>
        <v>1900</v>
      </c>
      <c r="F901" s="3"/>
      <c r="L901" s="2"/>
      <c r="M901" s="2"/>
      <c r="O901" s="3"/>
    </row>
    <row r="902" spans="1:15">
      <c r="A902" s="2"/>
      <c r="B902" s="35"/>
      <c r="C902" s="37">
        <f t="shared" ref="C902:C965" si="33">YEAR(B902)</f>
        <v>1900</v>
      </c>
      <c r="F902" s="3"/>
      <c r="L902" s="2"/>
      <c r="M902" s="2"/>
      <c r="O902" s="3"/>
    </row>
    <row r="903" spans="1:15">
      <c r="A903" s="2"/>
      <c r="B903" s="35"/>
      <c r="C903" s="37">
        <f t="shared" si="33"/>
        <v>1900</v>
      </c>
      <c r="F903" s="3"/>
      <c r="L903" s="2"/>
      <c r="M903" s="2"/>
      <c r="O903" s="3"/>
    </row>
    <row r="904" spans="1:15">
      <c r="A904" s="2"/>
      <c r="B904" s="35"/>
      <c r="C904" s="37">
        <f t="shared" si="33"/>
        <v>1900</v>
      </c>
      <c r="F904" s="3"/>
      <c r="L904" s="2"/>
      <c r="M904" s="2"/>
      <c r="O904" s="3"/>
    </row>
    <row r="905" spans="1:15">
      <c r="A905" s="2"/>
      <c r="B905" s="35"/>
      <c r="C905" s="37">
        <f t="shared" si="33"/>
        <v>1900</v>
      </c>
      <c r="F905" s="3"/>
      <c r="L905" s="2"/>
      <c r="M905" s="2"/>
      <c r="O905" s="3"/>
    </row>
    <row r="906" spans="1:15">
      <c r="A906" s="2"/>
      <c r="B906" s="35"/>
      <c r="C906" s="37">
        <f t="shared" si="33"/>
        <v>1900</v>
      </c>
      <c r="F906" s="3"/>
      <c r="L906" s="2"/>
      <c r="M906" s="2"/>
      <c r="O906" s="3"/>
    </row>
    <row r="907" spans="1:15">
      <c r="A907" s="2"/>
      <c r="B907" s="35"/>
      <c r="C907" s="37">
        <f t="shared" si="33"/>
        <v>1900</v>
      </c>
      <c r="F907" s="3"/>
      <c r="L907" s="2"/>
      <c r="M907" s="2"/>
      <c r="O907" s="3"/>
    </row>
    <row r="908" spans="1:15">
      <c r="A908" s="2"/>
      <c r="B908" s="35"/>
      <c r="C908" s="37">
        <f t="shared" si="33"/>
        <v>1900</v>
      </c>
      <c r="F908" s="3"/>
      <c r="L908" s="2"/>
      <c r="M908" s="2"/>
      <c r="O908" s="3"/>
    </row>
    <row r="909" spans="1:15">
      <c r="A909" s="2"/>
      <c r="B909" s="35"/>
      <c r="C909" s="37">
        <f t="shared" si="33"/>
        <v>1900</v>
      </c>
      <c r="F909" s="3"/>
      <c r="L909" s="2"/>
      <c r="M909" s="2"/>
      <c r="O909" s="3"/>
    </row>
    <row r="910" spans="1:15">
      <c r="A910" s="2"/>
      <c r="B910" s="35"/>
      <c r="C910" s="37">
        <f t="shared" si="33"/>
        <v>1900</v>
      </c>
      <c r="F910" s="3"/>
      <c r="L910" s="2"/>
      <c r="M910" s="2"/>
      <c r="O910" s="3"/>
    </row>
    <row r="911" spans="1:15">
      <c r="A911" s="2"/>
      <c r="B911" s="35"/>
      <c r="C911" s="37">
        <f t="shared" si="33"/>
        <v>1900</v>
      </c>
      <c r="F911" s="3"/>
      <c r="L911" s="2"/>
      <c r="M911" s="2"/>
      <c r="O911" s="3"/>
    </row>
    <row r="912" spans="1:15">
      <c r="A912" s="2"/>
      <c r="B912" s="35"/>
      <c r="C912" s="37">
        <f t="shared" si="33"/>
        <v>1900</v>
      </c>
      <c r="F912" s="3"/>
      <c r="L912" s="2"/>
      <c r="M912" s="2"/>
      <c r="O912" s="3"/>
    </row>
    <row r="913" spans="1:15">
      <c r="A913" s="2"/>
      <c r="B913" s="35"/>
      <c r="C913" s="37">
        <f t="shared" si="33"/>
        <v>1900</v>
      </c>
      <c r="F913" s="3"/>
      <c r="L913" s="2"/>
      <c r="M913" s="2"/>
      <c r="O913" s="3"/>
    </row>
    <row r="914" spans="1:15">
      <c r="A914" s="2"/>
      <c r="B914" s="35"/>
      <c r="C914" s="37">
        <f t="shared" si="33"/>
        <v>1900</v>
      </c>
      <c r="F914" s="3"/>
      <c r="L914" s="2"/>
      <c r="M914" s="2"/>
      <c r="O914" s="3"/>
    </row>
    <row r="915" spans="1:15">
      <c r="A915" s="2"/>
      <c r="B915" s="35"/>
      <c r="C915" s="37">
        <f t="shared" si="33"/>
        <v>1900</v>
      </c>
      <c r="F915" s="3"/>
      <c r="L915" s="2"/>
      <c r="M915" s="2"/>
      <c r="O915" s="3"/>
    </row>
    <row r="916" spans="1:15">
      <c r="A916" s="2"/>
      <c r="B916" s="35"/>
      <c r="C916" s="37">
        <f t="shared" si="33"/>
        <v>1900</v>
      </c>
      <c r="F916" s="3"/>
      <c r="L916" s="2"/>
      <c r="M916" s="2"/>
      <c r="O916" s="3"/>
    </row>
    <row r="917" spans="1:15">
      <c r="A917" s="2"/>
      <c r="B917" s="35"/>
      <c r="C917" s="37">
        <f t="shared" si="33"/>
        <v>1900</v>
      </c>
      <c r="F917" s="3"/>
      <c r="L917" s="2"/>
      <c r="M917" s="2"/>
      <c r="O917" s="3"/>
    </row>
    <row r="918" spans="1:15">
      <c r="A918" s="2"/>
      <c r="B918" s="35"/>
      <c r="C918" s="37">
        <f t="shared" si="33"/>
        <v>1900</v>
      </c>
      <c r="F918" s="3"/>
      <c r="L918" s="2"/>
      <c r="M918" s="2"/>
      <c r="O918" s="3"/>
    </row>
    <row r="919" spans="1:15">
      <c r="A919" s="2"/>
      <c r="B919" s="35"/>
      <c r="C919" s="37">
        <f t="shared" si="33"/>
        <v>1900</v>
      </c>
      <c r="F919" s="3"/>
      <c r="L919" s="2"/>
      <c r="M919" s="2"/>
      <c r="O919" s="3"/>
    </row>
    <row r="920" spans="1:15">
      <c r="A920" s="2"/>
      <c r="B920" s="35"/>
      <c r="C920" s="37">
        <f t="shared" si="33"/>
        <v>1900</v>
      </c>
      <c r="F920" s="3"/>
      <c r="L920" s="2"/>
      <c r="M920" s="2"/>
      <c r="O920" s="3"/>
    </row>
    <row r="921" spans="1:15">
      <c r="A921" s="2"/>
      <c r="B921" s="35"/>
      <c r="C921" s="37">
        <f t="shared" si="33"/>
        <v>1900</v>
      </c>
      <c r="F921" s="3"/>
      <c r="L921" s="2"/>
      <c r="M921" s="2"/>
      <c r="O921" s="3"/>
    </row>
    <row r="922" spans="1:15">
      <c r="A922" s="2"/>
      <c r="B922" s="35"/>
      <c r="C922" s="37">
        <f t="shared" si="33"/>
        <v>1900</v>
      </c>
      <c r="F922" s="3"/>
      <c r="L922" s="2"/>
      <c r="M922" s="2"/>
      <c r="O922" s="3"/>
    </row>
    <row r="923" spans="1:15">
      <c r="A923" s="2"/>
      <c r="B923" s="35"/>
      <c r="C923" s="37">
        <f t="shared" si="33"/>
        <v>1900</v>
      </c>
      <c r="F923" s="3"/>
      <c r="L923" s="2"/>
      <c r="M923" s="2"/>
      <c r="O923" s="3"/>
    </row>
    <row r="924" spans="1:15">
      <c r="A924" s="2"/>
      <c r="B924" s="35"/>
      <c r="C924" s="37">
        <f t="shared" si="33"/>
        <v>1900</v>
      </c>
      <c r="F924" s="3"/>
      <c r="L924" s="2"/>
      <c r="M924" s="2"/>
      <c r="O924" s="3"/>
    </row>
    <row r="925" spans="1:15">
      <c r="A925" s="2"/>
      <c r="B925" s="35"/>
      <c r="C925" s="37">
        <f t="shared" si="33"/>
        <v>1900</v>
      </c>
      <c r="F925" s="3"/>
      <c r="L925" s="2"/>
      <c r="M925" s="2"/>
      <c r="O925" s="3"/>
    </row>
    <row r="926" spans="1:15">
      <c r="A926" s="2"/>
      <c r="B926" s="35"/>
      <c r="C926" s="37">
        <f t="shared" si="33"/>
        <v>1900</v>
      </c>
      <c r="F926" s="3"/>
      <c r="L926" s="2"/>
      <c r="M926" s="2"/>
      <c r="O926" s="3"/>
    </row>
    <row r="927" spans="1:15">
      <c r="A927" s="2"/>
      <c r="B927" s="35"/>
      <c r="C927" s="37">
        <f t="shared" si="33"/>
        <v>1900</v>
      </c>
      <c r="F927" s="3"/>
      <c r="L927" s="2"/>
      <c r="M927" s="2"/>
      <c r="O927" s="3"/>
    </row>
    <row r="928" spans="1:15">
      <c r="A928" s="2"/>
      <c r="B928" s="35"/>
      <c r="C928" s="37">
        <f t="shared" si="33"/>
        <v>1900</v>
      </c>
      <c r="F928" s="3"/>
      <c r="L928" s="2"/>
      <c r="M928" s="2"/>
      <c r="O928" s="3"/>
    </row>
    <row r="929" spans="1:15">
      <c r="A929" s="2"/>
      <c r="B929" s="35"/>
      <c r="C929" s="37">
        <f t="shared" si="33"/>
        <v>1900</v>
      </c>
      <c r="F929" s="3"/>
      <c r="L929" s="2"/>
      <c r="M929" s="2"/>
      <c r="O929" s="3"/>
    </row>
    <row r="930" spans="1:15">
      <c r="A930" s="2"/>
      <c r="B930" s="35"/>
      <c r="C930" s="37">
        <f t="shared" si="33"/>
        <v>1900</v>
      </c>
      <c r="F930" s="3"/>
      <c r="L930" s="2"/>
      <c r="M930" s="2"/>
      <c r="O930" s="3"/>
    </row>
    <row r="931" spans="1:15">
      <c r="A931" s="2"/>
      <c r="B931" s="35"/>
      <c r="C931" s="37">
        <f t="shared" si="33"/>
        <v>1900</v>
      </c>
      <c r="F931" s="3"/>
      <c r="L931" s="2"/>
      <c r="M931" s="2"/>
      <c r="O931" s="3"/>
    </row>
    <row r="932" spans="1:15">
      <c r="A932" s="2"/>
      <c r="B932" s="35"/>
      <c r="C932" s="37">
        <f t="shared" si="33"/>
        <v>1900</v>
      </c>
      <c r="F932" s="3"/>
      <c r="L932" s="2"/>
      <c r="M932" s="2"/>
      <c r="O932" s="3"/>
    </row>
    <row r="933" spans="1:15">
      <c r="A933" s="2"/>
      <c r="B933" s="35"/>
      <c r="C933" s="37">
        <f t="shared" si="33"/>
        <v>1900</v>
      </c>
      <c r="F933" s="3"/>
      <c r="L933" s="2"/>
      <c r="M933" s="2"/>
      <c r="O933" s="3"/>
    </row>
    <row r="934" spans="1:15">
      <c r="A934" s="2"/>
      <c r="B934" s="35"/>
      <c r="C934" s="37">
        <f t="shared" si="33"/>
        <v>1900</v>
      </c>
      <c r="F934" s="3"/>
      <c r="L934" s="2"/>
      <c r="M934" s="2"/>
      <c r="O934" s="3"/>
    </row>
    <row r="935" spans="1:15">
      <c r="A935" s="2"/>
      <c r="B935" s="35"/>
      <c r="C935" s="37">
        <f t="shared" si="33"/>
        <v>1900</v>
      </c>
      <c r="F935" s="3"/>
      <c r="L935" s="2"/>
      <c r="M935" s="2"/>
      <c r="O935" s="3"/>
    </row>
    <row r="936" spans="1:15">
      <c r="A936" s="2"/>
      <c r="B936" s="35"/>
      <c r="C936" s="37">
        <f t="shared" si="33"/>
        <v>1900</v>
      </c>
      <c r="F936" s="3"/>
      <c r="L936" s="2"/>
      <c r="M936" s="2"/>
      <c r="O936" s="3"/>
    </row>
    <row r="937" spans="1:15">
      <c r="A937" s="2"/>
      <c r="B937" s="35"/>
      <c r="C937" s="37">
        <f t="shared" si="33"/>
        <v>1900</v>
      </c>
      <c r="F937" s="3"/>
      <c r="L937" s="2"/>
      <c r="M937" s="2"/>
      <c r="O937" s="3"/>
    </row>
    <row r="938" spans="1:15">
      <c r="A938" s="2"/>
      <c r="B938" s="35"/>
      <c r="C938" s="37">
        <f t="shared" si="33"/>
        <v>1900</v>
      </c>
      <c r="F938" s="3"/>
      <c r="L938" s="2"/>
      <c r="M938" s="2"/>
      <c r="O938" s="3"/>
    </row>
    <row r="939" spans="1:15">
      <c r="A939" s="2"/>
      <c r="B939" s="35"/>
      <c r="C939" s="37">
        <f t="shared" si="33"/>
        <v>1900</v>
      </c>
      <c r="F939" s="3"/>
      <c r="L939" s="2"/>
      <c r="M939" s="2"/>
      <c r="O939" s="3"/>
    </row>
    <row r="940" spans="1:15">
      <c r="A940" s="2"/>
      <c r="B940" s="35"/>
      <c r="C940" s="37">
        <f t="shared" si="33"/>
        <v>1900</v>
      </c>
      <c r="F940" s="3"/>
      <c r="L940" s="2"/>
      <c r="M940" s="2"/>
      <c r="O940" s="3"/>
    </row>
    <row r="941" spans="1:15">
      <c r="A941" s="2"/>
      <c r="B941" s="35"/>
      <c r="C941" s="37">
        <f t="shared" si="33"/>
        <v>1900</v>
      </c>
      <c r="F941" s="3"/>
      <c r="L941" s="2"/>
      <c r="M941" s="2"/>
      <c r="O941" s="3"/>
    </row>
    <row r="942" spans="1:15">
      <c r="A942" s="2"/>
      <c r="B942" s="35"/>
      <c r="C942" s="37">
        <f t="shared" si="33"/>
        <v>1900</v>
      </c>
      <c r="F942" s="3"/>
      <c r="L942" s="2"/>
      <c r="M942" s="2"/>
      <c r="O942" s="3"/>
    </row>
    <row r="943" spans="1:15">
      <c r="A943" s="2"/>
      <c r="B943" s="35"/>
      <c r="C943" s="37">
        <f t="shared" si="33"/>
        <v>1900</v>
      </c>
      <c r="F943" s="3"/>
      <c r="L943" s="2"/>
      <c r="M943" s="2"/>
      <c r="O943" s="3"/>
    </row>
    <row r="944" spans="1:15">
      <c r="A944" s="2"/>
      <c r="B944" s="35"/>
      <c r="C944" s="37">
        <f t="shared" si="33"/>
        <v>1900</v>
      </c>
      <c r="F944" s="3"/>
      <c r="L944" s="2"/>
      <c r="M944" s="2"/>
      <c r="O944" s="3"/>
    </row>
    <row r="945" spans="1:15">
      <c r="A945" s="2"/>
      <c r="B945" s="35"/>
      <c r="C945" s="37">
        <f t="shared" si="33"/>
        <v>1900</v>
      </c>
      <c r="F945" s="3"/>
      <c r="L945" s="2"/>
      <c r="M945" s="2"/>
      <c r="O945" s="3"/>
    </row>
    <row r="946" spans="1:15">
      <c r="A946" s="2"/>
      <c r="B946" s="35"/>
      <c r="C946" s="37">
        <f t="shared" si="33"/>
        <v>1900</v>
      </c>
      <c r="F946" s="3"/>
      <c r="L946" s="2"/>
      <c r="M946" s="2"/>
      <c r="O946" s="3"/>
    </row>
    <row r="947" spans="1:15">
      <c r="A947" s="2"/>
      <c r="B947" s="35"/>
      <c r="C947" s="37">
        <f t="shared" si="33"/>
        <v>1900</v>
      </c>
      <c r="F947" s="3"/>
      <c r="L947" s="2"/>
      <c r="M947" s="2"/>
      <c r="O947" s="3"/>
    </row>
    <row r="948" spans="1:15">
      <c r="A948" s="2"/>
      <c r="B948" s="35"/>
      <c r="C948" s="37">
        <f t="shared" si="33"/>
        <v>1900</v>
      </c>
      <c r="F948" s="3"/>
      <c r="L948" s="2"/>
      <c r="M948" s="2"/>
      <c r="O948" s="3"/>
    </row>
    <row r="949" spans="1:15">
      <c r="A949" s="2"/>
      <c r="B949" s="35"/>
      <c r="C949" s="37">
        <f t="shared" si="33"/>
        <v>1900</v>
      </c>
      <c r="F949" s="3"/>
      <c r="L949" s="2"/>
      <c r="M949" s="2"/>
      <c r="O949" s="3"/>
    </row>
    <row r="950" spans="1:15">
      <c r="A950" s="2"/>
      <c r="B950" s="35"/>
      <c r="C950" s="37">
        <f t="shared" si="33"/>
        <v>1900</v>
      </c>
      <c r="F950" s="3"/>
      <c r="L950" s="2"/>
      <c r="M950" s="2"/>
      <c r="O950" s="3"/>
    </row>
    <row r="951" spans="1:15">
      <c r="A951" s="2"/>
      <c r="B951" s="35"/>
      <c r="C951" s="37">
        <f t="shared" si="33"/>
        <v>1900</v>
      </c>
      <c r="F951" s="3"/>
      <c r="L951" s="2"/>
      <c r="M951" s="2"/>
      <c r="O951" s="3"/>
    </row>
    <row r="952" spans="1:15">
      <c r="A952" s="2"/>
      <c r="B952" s="35"/>
      <c r="C952" s="37">
        <f t="shared" si="33"/>
        <v>1900</v>
      </c>
      <c r="F952" s="3"/>
      <c r="L952" s="2"/>
      <c r="M952" s="2"/>
      <c r="O952" s="3"/>
    </row>
    <row r="953" spans="1:15">
      <c r="A953" s="2"/>
      <c r="B953" s="35"/>
      <c r="C953" s="37">
        <f t="shared" si="33"/>
        <v>1900</v>
      </c>
      <c r="F953" s="3"/>
      <c r="L953" s="2"/>
      <c r="M953" s="2"/>
      <c r="O953" s="3"/>
    </row>
    <row r="954" spans="1:15">
      <c r="A954" s="2"/>
      <c r="B954" s="35"/>
      <c r="C954" s="37">
        <f t="shared" si="33"/>
        <v>1900</v>
      </c>
      <c r="F954" s="3"/>
      <c r="L954" s="2"/>
      <c r="M954" s="2"/>
      <c r="O954" s="3"/>
    </row>
    <row r="955" spans="1:15">
      <c r="A955" s="2"/>
      <c r="B955" s="35"/>
      <c r="C955" s="37">
        <f t="shared" si="33"/>
        <v>1900</v>
      </c>
      <c r="F955" s="3"/>
      <c r="L955" s="2"/>
      <c r="M955" s="2"/>
      <c r="O955" s="3"/>
    </row>
    <row r="956" spans="1:15">
      <c r="A956" s="2"/>
      <c r="B956" s="35"/>
      <c r="C956" s="37">
        <f t="shared" si="33"/>
        <v>1900</v>
      </c>
      <c r="F956" s="3"/>
      <c r="L956" s="2"/>
      <c r="M956" s="2"/>
      <c r="O956" s="3"/>
    </row>
    <row r="957" spans="1:15">
      <c r="A957" s="2"/>
      <c r="B957" s="35"/>
      <c r="C957" s="37">
        <f t="shared" si="33"/>
        <v>1900</v>
      </c>
      <c r="F957" s="3"/>
      <c r="L957" s="2"/>
      <c r="M957" s="2"/>
      <c r="O957" s="3"/>
    </row>
    <row r="958" spans="1:15">
      <c r="A958" s="2"/>
      <c r="B958" s="35"/>
      <c r="C958" s="37">
        <f t="shared" si="33"/>
        <v>1900</v>
      </c>
      <c r="F958" s="3"/>
      <c r="L958" s="2"/>
      <c r="M958" s="2"/>
      <c r="O958" s="3"/>
    </row>
    <row r="959" spans="1:15">
      <c r="A959" s="2"/>
      <c r="B959" s="35"/>
      <c r="C959" s="37">
        <f t="shared" si="33"/>
        <v>1900</v>
      </c>
      <c r="F959" s="3"/>
      <c r="L959" s="2"/>
      <c r="M959" s="2"/>
      <c r="O959" s="3"/>
    </row>
    <row r="960" spans="1:15">
      <c r="A960" s="2"/>
      <c r="B960" s="35"/>
      <c r="C960" s="37">
        <f t="shared" si="33"/>
        <v>1900</v>
      </c>
      <c r="F960" s="3"/>
      <c r="L960" s="2"/>
      <c r="M960" s="2"/>
      <c r="O960" s="3"/>
    </row>
    <row r="961" spans="1:15">
      <c r="A961" s="2"/>
      <c r="B961" s="35"/>
      <c r="C961" s="37">
        <f t="shared" si="33"/>
        <v>1900</v>
      </c>
      <c r="F961" s="3"/>
      <c r="L961" s="2"/>
      <c r="M961" s="2"/>
      <c r="O961" s="3"/>
    </row>
    <row r="962" spans="1:15">
      <c r="A962" s="2"/>
      <c r="B962" s="35"/>
      <c r="C962" s="37">
        <f t="shared" si="33"/>
        <v>1900</v>
      </c>
      <c r="F962" s="3"/>
      <c r="L962" s="2"/>
      <c r="M962" s="2"/>
      <c r="O962" s="3"/>
    </row>
    <row r="963" spans="1:15">
      <c r="A963" s="2"/>
      <c r="B963" s="35"/>
      <c r="C963" s="37">
        <f t="shared" si="33"/>
        <v>1900</v>
      </c>
      <c r="F963" s="3"/>
      <c r="L963" s="2"/>
      <c r="M963" s="2"/>
      <c r="O963" s="3"/>
    </row>
    <row r="964" spans="1:15">
      <c r="A964" s="2"/>
      <c r="B964" s="35"/>
      <c r="C964" s="37">
        <f t="shared" si="33"/>
        <v>1900</v>
      </c>
      <c r="F964" s="3"/>
      <c r="L964" s="2"/>
      <c r="M964" s="2"/>
      <c r="O964" s="3"/>
    </row>
    <row r="965" spans="1:15">
      <c r="A965" s="2"/>
      <c r="B965" s="35"/>
      <c r="C965" s="37">
        <f t="shared" si="33"/>
        <v>1900</v>
      </c>
      <c r="F965" s="3"/>
      <c r="L965" s="2"/>
      <c r="M965" s="2"/>
      <c r="O965" s="3"/>
    </row>
    <row r="966" spans="1:15">
      <c r="A966" s="2"/>
      <c r="B966" s="35"/>
      <c r="C966" s="37">
        <f t="shared" ref="C966:C1029" si="34">YEAR(B966)</f>
        <v>1900</v>
      </c>
      <c r="F966" s="3"/>
      <c r="L966" s="2"/>
      <c r="M966" s="2"/>
      <c r="O966" s="3"/>
    </row>
    <row r="967" spans="1:15">
      <c r="A967" s="2"/>
      <c r="B967" s="35"/>
      <c r="C967" s="37">
        <f t="shared" si="34"/>
        <v>1900</v>
      </c>
      <c r="F967" s="3"/>
      <c r="L967" s="2"/>
      <c r="M967" s="2"/>
      <c r="O967" s="3"/>
    </row>
    <row r="968" spans="1:15">
      <c r="A968" s="2"/>
      <c r="B968" s="35"/>
      <c r="C968" s="37">
        <f t="shared" si="34"/>
        <v>1900</v>
      </c>
      <c r="F968" s="3"/>
      <c r="L968" s="2"/>
      <c r="M968" s="2"/>
      <c r="O968" s="3"/>
    </row>
    <row r="969" spans="1:15">
      <c r="A969" s="2"/>
      <c r="B969" s="35"/>
      <c r="C969" s="37">
        <f t="shared" si="34"/>
        <v>1900</v>
      </c>
      <c r="F969" s="3"/>
      <c r="L969" s="2"/>
      <c r="M969" s="2"/>
      <c r="O969" s="3"/>
    </row>
    <row r="970" spans="1:15">
      <c r="A970" s="2"/>
      <c r="B970" s="35"/>
      <c r="C970" s="37">
        <f t="shared" si="34"/>
        <v>1900</v>
      </c>
      <c r="F970" s="3"/>
      <c r="L970" s="2"/>
      <c r="M970" s="2"/>
      <c r="O970" s="3"/>
    </row>
    <row r="971" spans="1:15">
      <c r="A971" s="2"/>
      <c r="B971" s="35"/>
      <c r="C971" s="37">
        <f t="shared" si="34"/>
        <v>1900</v>
      </c>
      <c r="F971" s="3"/>
      <c r="L971" s="2"/>
      <c r="M971" s="2"/>
      <c r="O971" s="3"/>
    </row>
    <row r="972" spans="1:15">
      <c r="A972" s="2"/>
      <c r="B972" s="35"/>
      <c r="C972" s="37">
        <f t="shared" si="34"/>
        <v>1900</v>
      </c>
      <c r="F972" s="3"/>
      <c r="L972" s="2"/>
      <c r="M972" s="2"/>
      <c r="O972" s="3"/>
    </row>
    <row r="973" spans="1:15">
      <c r="A973" s="2"/>
      <c r="B973" s="35"/>
      <c r="C973" s="37">
        <f t="shared" si="34"/>
        <v>1900</v>
      </c>
      <c r="F973" s="3"/>
      <c r="L973" s="2"/>
      <c r="M973" s="2"/>
      <c r="O973" s="3"/>
    </row>
    <row r="974" spans="1:15">
      <c r="A974" s="2"/>
      <c r="B974" s="35"/>
      <c r="C974" s="37">
        <f t="shared" si="34"/>
        <v>1900</v>
      </c>
      <c r="F974" s="3"/>
      <c r="L974" s="2"/>
      <c r="M974" s="2"/>
      <c r="O974" s="3"/>
    </row>
    <row r="975" spans="1:15">
      <c r="A975" s="2"/>
      <c r="B975" s="35"/>
      <c r="C975" s="37">
        <f t="shared" si="34"/>
        <v>1900</v>
      </c>
      <c r="F975" s="3"/>
      <c r="L975" s="2"/>
      <c r="M975" s="2"/>
      <c r="O975" s="3"/>
    </row>
    <row r="976" spans="1:15">
      <c r="A976" s="2"/>
      <c r="B976" s="35"/>
      <c r="C976" s="37">
        <f t="shared" si="34"/>
        <v>1900</v>
      </c>
      <c r="F976" s="3"/>
      <c r="L976" s="2"/>
      <c r="M976" s="2"/>
      <c r="O976" s="3"/>
    </row>
    <row r="977" spans="1:15">
      <c r="A977" s="2"/>
      <c r="B977" s="35"/>
      <c r="C977" s="37">
        <f t="shared" si="34"/>
        <v>1900</v>
      </c>
      <c r="F977" s="3"/>
      <c r="L977" s="2"/>
      <c r="M977" s="2"/>
      <c r="O977" s="3"/>
    </row>
    <row r="978" spans="1:15">
      <c r="A978" s="2"/>
      <c r="B978" s="35"/>
      <c r="C978" s="37">
        <f t="shared" si="34"/>
        <v>1900</v>
      </c>
      <c r="F978" s="3"/>
      <c r="L978" s="2"/>
      <c r="M978" s="2"/>
      <c r="O978" s="3"/>
    </row>
    <row r="979" spans="1:15">
      <c r="A979" s="2"/>
      <c r="B979" s="35"/>
      <c r="C979" s="37">
        <f t="shared" si="34"/>
        <v>1900</v>
      </c>
      <c r="F979" s="3"/>
      <c r="L979" s="2"/>
      <c r="M979" s="2"/>
      <c r="O979" s="3"/>
    </row>
    <row r="980" spans="1:15">
      <c r="A980" s="2"/>
      <c r="B980" s="35"/>
      <c r="C980" s="37">
        <f t="shared" si="34"/>
        <v>1900</v>
      </c>
      <c r="F980" s="3"/>
      <c r="L980" s="2"/>
      <c r="M980" s="2"/>
      <c r="O980" s="3"/>
    </row>
    <row r="981" spans="1:15">
      <c r="A981" s="2"/>
      <c r="B981" s="35"/>
      <c r="C981" s="37">
        <f t="shared" si="34"/>
        <v>1900</v>
      </c>
      <c r="F981" s="3"/>
      <c r="L981" s="2"/>
      <c r="M981" s="2"/>
      <c r="O981" s="3"/>
    </row>
    <row r="982" spans="1:15">
      <c r="A982" s="2"/>
      <c r="B982" s="35"/>
      <c r="C982" s="37">
        <f t="shared" si="34"/>
        <v>1900</v>
      </c>
      <c r="F982" s="3"/>
      <c r="L982" s="2"/>
      <c r="M982" s="2"/>
      <c r="O982" s="3"/>
    </row>
    <row r="983" spans="1:15">
      <c r="A983" s="2"/>
      <c r="B983" s="35"/>
      <c r="C983" s="37">
        <f t="shared" si="34"/>
        <v>1900</v>
      </c>
      <c r="F983" s="3"/>
      <c r="L983" s="2"/>
      <c r="M983" s="2"/>
      <c r="O983" s="3"/>
    </row>
    <row r="984" spans="1:15">
      <c r="A984" s="2"/>
      <c r="B984" s="35"/>
      <c r="C984" s="37">
        <f t="shared" si="34"/>
        <v>1900</v>
      </c>
      <c r="F984" s="3"/>
      <c r="L984" s="2"/>
      <c r="M984" s="2"/>
      <c r="O984" s="3"/>
    </row>
    <row r="985" spans="1:15">
      <c r="A985" s="2"/>
      <c r="B985" s="35"/>
      <c r="C985" s="37">
        <f t="shared" si="34"/>
        <v>1900</v>
      </c>
      <c r="F985" s="3"/>
      <c r="L985" s="2"/>
      <c r="M985" s="2"/>
      <c r="O985" s="3"/>
    </row>
    <row r="986" spans="1:15">
      <c r="A986" s="2"/>
      <c r="B986" s="35"/>
      <c r="C986" s="37">
        <f t="shared" si="34"/>
        <v>1900</v>
      </c>
      <c r="F986" s="3"/>
      <c r="L986" s="2"/>
      <c r="M986" s="2"/>
      <c r="O986" s="3"/>
    </row>
    <row r="987" spans="1:15">
      <c r="A987" s="2"/>
      <c r="B987" s="35"/>
      <c r="C987" s="37">
        <f t="shared" si="34"/>
        <v>1900</v>
      </c>
      <c r="F987" s="3"/>
      <c r="L987" s="2"/>
      <c r="M987" s="2"/>
      <c r="O987" s="3"/>
    </row>
    <row r="988" spans="1:15">
      <c r="A988" s="2"/>
      <c r="B988" s="35"/>
      <c r="C988" s="37">
        <f t="shared" si="34"/>
        <v>1900</v>
      </c>
      <c r="F988" s="3"/>
      <c r="L988" s="2"/>
      <c r="M988" s="2"/>
      <c r="O988" s="3"/>
    </row>
    <row r="989" spans="1:15">
      <c r="A989" s="2"/>
      <c r="B989" s="35"/>
      <c r="C989" s="37">
        <f t="shared" si="34"/>
        <v>1900</v>
      </c>
      <c r="F989" s="3"/>
      <c r="L989" s="2"/>
      <c r="M989" s="2"/>
      <c r="O989" s="3"/>
    </row>
    <row r="990" spans="1:15">
      <c r="A990" s="2"/>
      <c r="B990" s="35"/>
      <c r="C990" s="37">
        <f t="shared" si="34"/>
        <v>1900</v>
      </c>
      <c r="F990" s="3"/>
      <c r="L990" s="2"/>
      <c r="M990" s="2"/>
      <c r="O990" s="3"/>
    </row>
    <row r="991" spans="1:15">
      <c r="A991" s="2"/>
      <c r="B991" s="35"/>
      <c r="C991" s="37">
        <f t="shared" si="34"/>
        <v>1900</v>
      </c>
      <c r="F991" s="3"/>
      <c r="L991" s="2"/>
      <c r="M991" s="2"/>
      <c r="O991" s="3"/>
    </row>
    <row r="992" spans="1:15">
      <c r="A992" s="2"/>
      <c r="B992" s="35"/>
      <c r="C992" s="37">
        <f t="shared" si="34"/>
        <v>1900</v>
      </c>
      <c r="F992" s="3"/>
      <c r="L992" s="2"/>
      <c r="M992" s="2"/>
      <c r="O992" s="3"/>
    </row>
    <row r="993" spans="1:15">
      <c r="A993" s="2"/>
      <c r="B993" s="35"/>
      <c r="C993" s="37">
        <f t="shared" si="34"/>
        <v>1900</v>
      </c>
      <c r="F993" s="3"/>
      <c r="L993" s="2"/>
      <c r="M993" s="2"/>
      <c r="O993" s="3"/>
    </row>
    <row r="994" spans="1:15">
      <c r="A994" s="2"/>
      <c r="B994" s="35"/>
      <c r="C994" s="37">
        <f t="shared" si="34"/>
        <v>1900</v>
      </c>
      <c r="F994" s="3"/>
      <c r="L994" s="2"/>
      <c r="M994" s="2"/>
      <c r="O994" s="3"/>
    </row>
    <row r="995" spans="1:15">
      <c r="A995" s="2"/>
      <c r="B995" s="35"/>
      <c r="C995" s="37">
        <f t="shared" si="34"/>
        <v>1900</v>
      </c>
      <c r="F995" s="3"/>
      <c r="L995" s="2"/>
      <c r="M995" s="2"/>
      <c r="O995" s="3"/>
    </row>
    <row r="996" spans="1:15">
      <c r="A996" s="2"/>
      <c r="B996" s="35"/>
      <c r="C996" s="37">
        <f t="shared" si="34"/>
        <v>1900</v>
      </c>
      <c r="F996" s="3"/>
      <c r="L996" s="2"/>
      <c r="M996" s="2"/>
      <c r="O996" s="3"/>
    </row>
    <row r="997" spans="1:15">
      <c r="A997" s="2"/>
      <c r="B997" s="35"/>
      <c r="C997" s="37">
        <f t="shared" si="34"/>
        <v>1900</v>
      </c>
      <c r="F997" s="3"/>
      <c r="L997" s="2"/>
      <c r="M997" s="2"/>
      <c r="O997" s="3"/>
    </row>
    <row r="998" spans="1:15">
      <c r="A998" s="2"/>
      <c r="B998" s="35"/>
      <c r="C998" s="37">
        <f t="shared" si="34"/>
        <v>1900</v>
      </c>
      <c r="F998" s="3"/>
      <c r="L998" s="2"/>
      <c r="M998" s="2"/>
      <c r="O998" s="3"/>
    </row>
    <row r="999" spans="1:15">
      <c r="A999" s="2"/>
      <c r="B999" s="35"/>
      <c r="C999" s="37">
        <f t="shared" si="34"/>
        <v>1900</v>
      </c>
      <c r="F999" s="3"/>
      <c r="L999" s="2"/>
      <c r="M999" s="2"/>
      <c r="O999" s="3"/>
    </row>
    <row r="1000" spans="1:15">
      <c r="A1000" s="2"/>
      <c r="B1000" s="35"/>
      <c r="C1000" s="37">
        <f t="shared" si="34"/>
        <v>1900</v>
      </c>
      <c r="F1000" s="3"/>
      <c r="L1000" s="2"/>
      <c r="M1000" s="2"/>
      <c r="O1000" s="3"/>
    </row>
    <row r="1001" spans="1:15">
      <c r="A1001" s="2"/>
      <c r="B1001" s="35"/>
      <c r="C1001" s="37">
        <f t="shared" si="34"/>
        <v>1900</v>
      </c>
      <c r="F1001" s="3"/>
      <c r="L1001" s="2"/>
      <c r="M1001" s="2"/>
      <c r="O1001" s="3"/>
    </row>
    <row r="1002" spans="1:15">
      <c r="A1002" s="2"/>
      <c r="B1002" s="35"/>
      <c r="C1002" s="37">
        <f t="shared" si="34"/>
        <v>1900</v>
      </c>
      <c r="F1002" s="3"/>
      <c r="L1002" s="2"/>
      <c r="M1002" s="2"/>
      <c r="O1002" s="3"/>
    </row>
    <row r="1003" spans="1:15">
      <c r="A1003" s="2"/>
      <c r="B1003" s="35"/>
      <c r="C1003" s="37">
        <f t="shared" si="34"/>
        <v>1900</v>
      </c>
      <c r="F1003" s="3"/>
      <c r="L1003" s="2"/>
      <c r="M1003" s="2"/>
      <c r="O1003" s="3"/>
    </row>
    <row r="1004" spans="1:15">
      <c r="A1004" s="2"/>
      <c r="B1004" s="35"/>
      <c r="C1004" s="37">
        <f t="shared" si="34"/>
        <v>1900</v>
      </c>
      <c r="F1004" s="3"/>
      <c r="L1004" s="2"/>
      <c r="M1004" s="2"/>
      <c r="O1004" s="3"/>
    </row>
    <row r="1005" spans="1:15">
      <c r="A1005" s="2"/>
      <c r="B1005" s="35"/>
      <c r="C1005" s="37">
        <f t="shared" si="34"/>
        <v>1900</v>
      </c>
      <c r="F1005" s="3"/>
      <c r="L1005" s="2"/>
      <c r="M1005" s="2"/>
      <c r="O1005" s="3"/>
    </row>
    <row r="1006" spans="1:15">
      <c r="A1006" s="2"/>
      <c r="B1006" s="35"/>
      <c r="C1006" s="37">
        <f t="shared" si="34"/>
        <v>1900</v>
      </c>
      <c r="F1006" s="3"/>
      <c r="L1006" s="2"/>
      <c r="M1006" s="2"/>
      <c r="O1006" s="3"/>
    </row>
    <row r="1007" spans="1:15">
      <c r="A1007" s="2"/>
      <c r="B1007" s="35"/>
      <c r="C1007" s="37">
        <f t="shared" si="34"/>
        <v>1900</v>
      </c>
      <c r="F1007" s="3"/>
      <c r="L1007" s="2"/>
      <c r="M1007" s="2"/>
      <c r="O1007" s="3"/>
    </row>
    <row r="1008" spans="1:15">
      <c r="A1008" s="2"/>
      <c r="B1008" s="35"/>
      <c r="C1008" s="37">
        <f t="shared" si="34"/>
        <v>1900</v>
      </c>
      <c r="F1008" s="3"/>
      <c r="L1008" s="2"/>
      <c r="M1008" s="2"/>
      <c r="O1008" s="3"/>
    </row>
    <row r="1009" spans="1:15">
      <c r="A1009" s="2"/>
      <c r="B1009" s="35"/>
      <c r="C1009" s="37">
        <f t="shared" si="34"/>
        <v>1900</v>
      </c>
      <c r="F1009" s="3"/>
      <c r="L1009" s="2"/>
      <c r="M1009" s="2"/>
      <c r="O1009" s="3"/>
    </row>
    <row r="1010" spans="1:15">
      <c r="A1010" s="2"/>
      <c r="B1010" s="35"/>
      <c r="C1010" s="37">
        <f t="shared" si="34"/>
        <v>1900</v>
      </c>
      <c r="F1010" s="3"/>
      <c r="L1010" s="2"/>
      <c r="M1010" s="2"/>
      <c r="O1010" s="3"/>
    </row>
    <row r="1011" spans="1:15">
      <c r="A1011" s="2"/>
      <c r="B1011" s="35"/>
      <c r="C1011" s="37">
        <f t="shared" si="34"/>
        <v>1900</v>
      </c>
      <c r="F1011" s="3"/>
      <c r="L1011" s="2"/>
      <c r="M1011" s="2"/>
      <c r="O1011" s="3"/>
    </row>
    <row r="1012" spans="1:15">
      <c r="A1012" s="2"/>
      <c r="B1012" s="35"/>
      <c r="C1012" s="37">
        <f t="shared" si="34"/>
        <v>1900</v>
      </c>
      <c r="F1012" s="3"/>
      <c r="L1012" s="2"/>
      <c r="M1012" s="2"/>
      <c r="O1012" s="3"/>
    </row>
    <row r="1013" spans="1:15">
      <c r="A1013" s="2"/>
      <c r="B1013" s="35"/>
      <c r="C1013" s="37">
        <f t="shared" si="34"/>
        <v>1900</v>
      </c>
      <c r="F1013" s="3"/>
      <c r="L1013" s="2"/>
      <c r="M1013" s="2"/>
      <c r="O1013" s="3"/>
    </row>
    <row r="1014" spans="1:15">
      <c r="A1014" s="2"/>
      <c r="B1014" s="35"/>
      <c r="C1014" s="37">
        <f t="shared" si="34"/>
        <v>1900</v>
      </c>
      <c r="F1014" s="3"/>
      <c r="L1014" s="2"/>
      <c r="M1014" s="2"/>
      <c r="O1014" s="3"/>
    </row>
    <row r="1015" spans="1:15">
      <c r="A1015" s="2"/>
      <c r="B1015" s="35"/>
      <c r="C1015" s="37">
        <f t="shared" si="34"/>
        <v>1900</v>
      </c>
      <c r="F1015" s="3"/>
      <c r="L1015" s="2"/>
      <c r="M1015" s="2"/>
      <c r="O1015" s="3"/>
    </row>
    <row r="1016" spans="1:15">
      <c r="A1016" s="2"/>
      <c r="B1016" s="35"/>
      <c r="C1016" s="37">
        <f t="shared" si="34"/>
        <v>1900</v>
      </c>
      <c r="F1016" s="3"/>
      <c r="L1016" s="2"/>
      <c r="M1016" s="2"/>
      <c r="O1016" s="3"/>
    </row>
    <row r="1017" spans="1:15">
      <c r="A1017" s="2"/>
      <c r="B1017" s="35"/>
      <c r="C1017" s="37">
        <f t="shared" si="34"/>
        <v>1900</v>
      </c>
      <c r="F1017" s="3"/>
      <c r="L1017" s="2"/>
      <c r="M1017" s="2"/>
      <c r="O1017" s="3"/>
    </row>
    <row r="1018" spans="1:15">
      <c r="A1018" s="2"/>
      <c r="B1018" s="35"/>
      <c r="C1018" s="37">
        <f t="shared" si="34"/>
        <v>1900</v>
      </c>
      <c r="F1018" s="3"/>
      <c r="L1018" s="2"/>
      <c r="M1018" s="2"/>
      <c r="O1018" s="3"/>
    </row>
    <row r="1019" spans="1:15">
      <c r="A1019" s="2"/>
      <c r="B1019" s="35"/>
      <c r="C1019" s="37">
        <f t="shared" si="34"/>
        <v>1900</v>
      </c>
      <c r="F1019" s="3"/>
      <c r="L1019" s="2"/>
      <c r="M1019" s="2"/>
      <c r="O1019" s="3"/>
    </row>
    <row r="1020" spans="1:15">
      <c r="A1020" s="2"/>
      <c r="B1020" s="35"/>
      <c r="C1020" s="37">
        <f t="shared" si="34"/>
        <v>1900</v>
      </c>
      <c r="F1020" s="3"/>
      <c r="L1020" s="2"/>
      <c r="M1020" s="2"/>
      <c r="O1020" s="3"/>
    </row>
    <row r="1021" spans="1:15">
      <c r="A1021" s="2"/>
      <c r="B1021" s="35"/>
      <c r="C1021" s="37">
        <f t="shared" si="34"/>
        <v>1900</v>
      </c>
      <c r="F1021" s="3"/>
      <c r="L1021" s="2"/>
      <c r="M1021" s="2"/>
      <c r="O1021" s="3"/>
    </row>
    <row r="1022" spans="1:15">
      <c r="A1022" s="2"/>
      <c r="B1022" s="35"/>
      <c r="C1022" s="37">
        <f t="shared" si="34"/>
        <v>1900</v>
      </c>
      <c r="F1022" s="3"/>
      <c r="L1022" s="2"/>
      <c r="M1022" s="2"/>
      <c r="O1022" s="3"/>
    </row>
    <row r="1023" spans="1:15">
      <c r="A1023" s="2"/>
      <c r="B1023" s="35"/>
      <c r="C1023" s="37">
        <f t="shared" si="34"/>
        <v>1900</v>
      </c>
      <c r="F1023" s="3"/>
      <c r="L1023" s="2"/>
      <c r="M1023" s="2"/>
      <c r="O1023" s="3"/>
    </row>
    <row r="1024" spans="1:15">
      <c r="A1024" s="2"/>
      <c r="B1024" s="35"/>
      <c r="C1024" s="37">
        <f t="shared" si="34"/>
        <v>1900</v>
      </c>
      <c r="F1024" s="3"/>
      <c r="L1024" s="2"/>
      <c r="M1024" s="2"/>
      <c r="O1024" s="3"/>
    </row>
    <row r="1025" spans="1:15">
      <c r="A1025" s="2"/>
      <c r="B1025" s="35"/>
      <c r="C1025" s="37">
        <f t="shared" si="34"/>
        <v>1900</v>
      </c>
      <c r="F1025" s="3"/>
      <c r="L1025" s="2"/>
      <c r="M1025" s="2"/>
      <c r="O1025" s="3"/>
    </row>
    <row r="1026" spans="1:15">
      <c r="A1026" s="2"/>
      <c r="B1026" s="35"/>
      <c r="C1026" s="37">
        <f t="shared" si="34"/>
        <v>1900</v>
      </c>
      <c r="F1026" s="3"/>
      <c r="L1026" s="2"/>
      <c r="M1026" s="2"/>
      <c r="O1026" s="3"/>
    </row>
    <row r="1027" spans="1:15">
      <c r="A1027" s="2"/>
      <c r="B1027" s="35"/>
      <c r="C1027" s="37">
        <f t="shared" si="34"/>
        <v>1900</v>
      </c>
      <c r="F1027" s="3"/>
      <c r="L1027" s="2"/>
      <c r="M1027" s="2"/>
      <c r="O1027" s="3"/>
    </row>
    <row r="1028" spans="1:15">
      <c r="A1028" s="2"/>
      <c r="B1028" s="35"/>
      <c r="C1028" s="37">
        <f t="shared" si="34"/>
        <v>1900</v>
      </c>
      <c r="F1028" s="3"/>
      <c r="L1028" s="2"/>
      <c r="M1028" s="2"/>
      <c r="O1028" s="3"/>
    </row>
    <row r="1029" spans="1:15">
      <c r="A1029" s="2"/>
      <c r="B1029" s="35"/>
      <c r="C1029" s="37">
        <f t="shared" si="34"/>
        <v>1900</v>
      </c>
      <c r="F1029" s="3"/>
      <c r="L1029" s="2"/>
      <c r="M1029" s="2"/>
      <c r="O1029" s="3"/>
    </row>
    <row r="1030" spans="1:15">
      <c r="A1030" s="2"/>
      <c r="B1030" s="35"/>
      <c r="C1030" s="37">
        <f t="shared" ref="C1030:C1093" si="35">YEAR(B1030)</f>
        <v>1900</v>
      </c>
      <c r="F1030" s="3"/>
      <c r="L1030" s="2"/>
      <c r="M1030" s="2"/>
      <c r="O1030" s="3"/>
    </row>
    <row r="1031" spans="1:15">
      <c r="A1031" s="2"/>
      <c r="B1031" s="35"/>
      <c r="C1031" s="37">
        <f t="shared" si="35"/>
        <v>1900</v>
      </c>
      <c r="F1031" s="3"/>
      <c r="L1031" s="2"/>
      <c r="M1031" s="2"/>
      <c r="O1031" s="3"/>
    </row>
    <row r="1032" spans="1:15">
      <c r="A1032" s="2"/>
      <c r="B1032" s="35"/>
      <c r="C1032" s="37">
        <f t="shared" si="35"/>
        <v>1900</v>
      </c>
      <c r="F1032" s="3"/>
      <c r="L1032" s="2"/>
      <c r="M1032" s="2"/>
      <c r="O1032" s="3"/>
    </row>
    <row r="1033" spans="1:15">
      <c r="A1033" s="2"/>
      <c r="B1033" s="35"/>
      <c r="C1033" s="37">
        <f t="shared" si="35"/>
        <v>1900</v>
      </c>
      <c r="F1033" s="3"/>
      <c r="L1033" s="2"/>
      <c r="M1033" s="2"/>
      <c r="O1033" s="3"/>
    </row>
    <row r="1034" spans="1:15">
      <c r="A1034" s="2"/>
      <c r="B1034" s="35"/>
      <c r="C1034" s="37">
        <f t="shared" si="35"/>
        <v>1900</v>
      </c>
      <c r="F1034" s="3"/>
      <c r="L1034" s="2"/>
      <c r="M1034" s="2"/>
      <c r="O1034" s="3"/>
    </row>
    <row r="1035" spans="1:15">
      <c r="A1035" s="2"/>
      <c r="B1035" s="35"/>
      <c r="C1035" s="37">
        <f t="shared" si="35"/>
        <v>1900</v>
      </c>
      <c r="F1035" s="3"/>
      <c r="L1035" s="2"/>
      <c r="M1035" s="2"/>
      <c r="O1035" s="3"/>
    </row>
    <row r="1036" spans="1:15">
      <c r="A1036" s="2"/>
      <c r="B1036" s="35"/>
      <c r="C1036" s="37">
        <f t="shared" si="35"/>
        <v>1900</v>
      </c>
      <c r="F1036" s="3"/>
      <c r="L1036" s="2"/>
      <c r="M1036" s="2"/>
      <c r="O1036" s="3"/>
    </row>
    <row r="1037" spans="1:15">
      <c r="A1037" s="2"/>
      <c r="B1037" s="35"/>
      <c r="C1037" s="37">
        <f t="shared" si="35"/>
        <v>1900</v>
      </c>
      <c r="F1037" s="3"/>
      <c r="L1037" s="2"/>
      <c r="M1037" s="2"/>
      <c r="O1037" s="3"/>
    </row>
    <row r="1038" spans="1:15">
      <c r="A1038" s="2"/>
      <c r="B1038" s="35"/>
      <c r="C1038" s="37">
        <f t="shared" si="35"/>
        <v>1900</v>
      </c>
      <c r="F1038" s="3"/>
      <c r="L1038" s="2"/>
      <c r="M1038" s="2"/>
      <c r="O1038" s="3"/>
    </row>
    <row r="1039" spans="1:15">
      <c r="A1039" s="2"/>
      <c r="B1039" s="35"/>
      <c r="C1039" s="37">
        <f t="shared" si="35"/>
        <v>1900</v>
      </c>
      <c r="F1039" s="3"/>
      <c r="L1039" s="2"/>
      <c r="M1039" s="2"/>
      <c r="O1039" s="3"/>
    </row>
    <row r="1040" spans="1:15">
      <c r="A1040" s="2"/>
      <c r="B1040" s="35"/>
      <c r="C1040" s="37">
        <f t="shared" si="35"/>
        <v>1900</v>
      </c>
      <c r="F1040" s="3"/>
      <c r="L1040" s="2"/>
      <c r="M1040" s="2"/>
      <c r="O1040" s="3"/>
    </row>
    <row r="1041" spans="1:15">
      <c r="A1041" s="2"/>
      <c r="B1041" s="35"/>
      <c r="C1041" s="37">
        <f t="shared" si="35"/>
        <v>1900</v>
      </c>
      <c r="F1041" s="3"/>
      <c r="L1041" s="2"/>
      <c r="M1041" s="2"/>
      <c r="O1041" s="3"/>
    </row>
    <row r="1042" spans="1:15">
      <c r="A1042" s="2"/>
      <c r="B1042" s="35"/>
      <c r="C1042" s="37">
        <f t="shared" si="35"/>
        <v>1900</v>
      </c>
      <c r="F1042" s="3"/>
      <c r="L1042" s="2"/>
      <c r="M1042" s="2"/>
      <c r="O1042" s="3"/>
    </row>
    <row r="1043" spans="1:15">
      <c r="A1043" s="2"/>
      <c r="B1043" s="35"/>
      <c r="C1043" s="37">
        <f t="shared" si="35"/>
        <v>1900</v>
      </c>
      <c r="F1043" s="3"/>
      <c r="L1043" s="2"/>
      <c r="M1043" s="2"/>
      <c r="O1043" s="3"/>
    </row>
    <row r="1044" spans="1:15">
      <c r="A1044" s="2"/>
      <c r="B1044" s="35"/>
      <c r="C1044" s="37">
        <f t="shared" si="35"/>
        <v>1900</v>
      </c>
      <c r="F1044" s="3"/>
      <c r="L1044" s="2"/>
      <c r="M1044" s="2"/>
      <c r="O1044" s="3"/>
    </row>
    <row r="1045" spans="1:15">
      <c r="A1045" s="2"/>
      <c r="B1045" s="35"/>
      <c r="C1045" s="37">
        <f t="shared" si="35"/>
        <v>1900</v>
      </c>
      <c r="F1045" s="3"/>
      <c r="L1045" s="2"/>
      <c r="M1045" s="2"/>
      <c r="O1045" s="3"/>
    </row>
    <row r="1046" spans="1:15">
      <c r="A1046" s="2"/>
      <c r="B1046" s="35"/>
      <c r="C1046" s="37">
        <f t="shared" si="35"/>
        <v>1900</v>
      </c>
      <c r="F1046" s="3"/>
      <c r="L1046" s="2"/>
      <c r="M1046" s="2"/>
      <c r="O1046" s="3"/>
    </row>
    <row r="1047" spans="1:15">
      <c r="A1047" s="2"/>
      <c r="B1047" s="35"/>
      <c r="C1047" s="37">
        <f t="shared" si="35"/>
        <v>1900</v>
      </c>
      <c r="F1047" s="3"/>
      <c r="L1047" s="2"/>
      <c r="M1047" s="2"/>
      <c r="O1047" s="3"/>
    </row>
    <row r="1048" spans="1:15">
      <c r="A1048" s="2"/>
      <c r="B1048" s="35"/>
      <c r="C1048" s="37">
        <f t="shared" si="35"/>
        <v>1900</v>
      </c>
      <c r="F1048" s="3"/>
      <c r="L1048" s="2"/>
      <c r="M1048" s="2"/>
      <c r="O1048" s="3"/>
    </row>
    <row r="1049" spans="1:15">
      <c r="A1049" s="2"/>
      <c r="B1049" s="35"/>
      <c r="C1049" s="37">
        <f t="shared" si="35"/>
        <v>1900</v>
      </c>
      <c r="F1049" s="3"/>
      <c r="L1049" s="2"/>
      <c r="M1049" s="2"/>
      <c r="O1049" s="3"/>
    </row>
    <row r="1050" spans="1:15">
      <c r="A1050" s="2"/>
      <c r="B1050" s="35"/>
      <c r="C1050" s="37">
        <f t="shared" si="35"/>
        <v>1900</v>
      </c>
      <c r="F1050" s="3"/>
      <c r="L1050" s="2"/>
      <c r="M1050" s="2"/>
      <c r="O1050" s="3"/>
    </row>
    <row r="1051" spans="1:15">
      <c r="A1051" s="2"/>
      <c r="B1051" s="35"/>
      <c r="C1051" s="37">
        <f t="shared" si="35"/>
        <v>1900</v>
      </c>
      <c r="F1051" s="3"/>
      <c r="L1051" s="2"/>
      <c r="M1051" s="2"/>
      <c r="O1051" s="3"/>
    </row>
    <row r="1052" spans="1:15">
      <c r="A1052" s="2"/>
      <c r="B1052" s="35"/>
      <c r="C1052" s="37">
        <f t="shared" si="35"/>
        <v>1900</v>
      </c>
      <c r="F1052" s="3"/>
      <c r="L1052" s="2"/>
      <c r="M1052" s="2"/>
      <c r="O1052" s="3"/>
    </row>
    <row r="1053" spans="1:15">
      <c r="A1053" s="2"/>
      <c r="B1053" s="35"/>
      <c r="C1053" s="37">
        <f t="shared" si="35"/>
        <v>1900</v>
      </c>
      <c r="F1053" s="3"/>
      <c r="L1053" s="2"/>
      <c r="M1053" s="2"/>
      <c r="O1053" s="3"/>
    </row>
    <row r="1054" spans="1:15">
      <c r="A1054" s="2"/>
      <c r="B1054" s="35"/>
      <c r="C1054" s="37">
        <f t="shared" si="35"/>
        <v>1900</v>
      </c>
      <c r="F1054" s="3"/>
      <c r="L1054" s="2"/>
      <c r="M1054" s="2"/>
      <c r="O1054" s="3"/>
    </row>
    <row r="1055" spans="1:15">
      <c r="A1055" s="2"/>
      <c r="B1055" s="35"/>
      <c r="C1055" s="37">
        <f t="shared" si="35"/>
        <v>1900</v>
      </c>
      <c r="F1055" s="3"/>
      <c r="L1055" s="2"/>
      <c r="M1055" s="2"/>
      <c r="O1055" s="3"/>
    </row>
    <row r="1056" spans="1:15">
      <c r="A1056" s="2"/>
      <c r="B1056" s="35"/>
      <c r="C1056" s="37">
        <f t="shared" si="35"/>
        <v>1900</v>
      </c>
      <c r="F1056" s="3"/>
      <c r="L1056" s="2"/>
      <c r="M1056" s="2"/>
      <c r="O1056" s="3"/>
    </row>
    <row r="1057" spans="1:15">
      <c r="A1057" s="2"/>
      <c r="B1057" s="35"/>
      <c r="C1057" s="37">
        <f t="shared" si="35"/>
        <v>1900</v>
      </c>
      <c r="F1057" s="3"/>
      <c r="L1057" s="2"/>
      <c r="M1057" s="2"/>
      <c r="O1057" s="3"/>
    </row>
    <row r="1058" spans="1:15">
      <c r="A1058" s="2"/>
      <c r="B1058" s="35"/>
      <c r="C1058" s="37">
        <f t="shared" si="35"/>
        <v>1900</v>
      </c>
      <c r="F1058" s="3"/>
      <c r="L1058" s="2"/>
      <c r="M1058" s="2"/>
      <c r="O1058" s="3"/>
    </row>
    <row r="1059" spans="1:15">
      <c r="A1059" s="2"/>
      <c r="B1059" s="35"/>
      <c r="C1059" s="37">
        <f t="shared" si="35"/>
        <v>1900</v>
      </c>
      <c r="F1059" s="3"/>
      <c r="L1059" s="2"/>
      <c r="M1059" s="2"/>
      <c r="O1059" s="3"/>
    </row>
    <row r="1060" spans="1:15">
      <c r="A1060" s="2"/>
      <c r="B1060" s="35"/>
      <c r="C1060" s="37">
        <f t="shared" si="35"/>
        <v>1900</v>
      </c>
      <c r="F1060" s="3"/>
      <c r="L1060" s="2"/>
      <c r="M1060" s="2"/>
      <c r="O1060" s="3"/>
    </row>
    <row r="1061" spans="1:15">
      <c r="A1061" s="2"/>
      <c r="B1061" s="35"/>
      <c r="C1061" s="37">
        <f t="shared" si="35"/>
        <v>1900</v>
      </c>
      <c r="F1061" s="3"/>
      <c r="L1061" s="2"/>
      <c r="M1061" s="2"/>
      <c r="O1061" s="3"/>
    </row>
    <row r="1062" spans="1:15">
      <c r="A1062" s="2"/>
      <c r="B1062" s="35"/>
      <c r="C1062" s="37">
        <f t="shared" si="35"/>
        <v>1900</v>
      </c>
      <c r="F1062" s="3"/>
      <c r="L1062" s="2"/>
      <c r="M1062" s="2"/>
      <c r="O1062" s="3"/>
    </row>
    <row r="1063" spans="1:15">
      <c r="A1063" s="2"/>
      <c r="B1063" s="35"/>
      <c r="C1063" s="37">
        <f t="shared" si="35"/>
        <v>1900</v>
      </c>
      <c r="F1063" s="3"/>
      <c r="L1063" s="2"/>
      <c r="M1063" s="2"/>
      <c r="O1063" s="3"/>
    </row>
    <row r="1064" spans="1:15">
      <c r="A1064" s="2"/>
      <c r="B1064" s="35"/>
      <c r="C1064" s="37">
        <f t="shared" si="35"/>
        <v>1900</v>
      </c>
      <c r="F1064" s="3"/>
      <c r="L1064" s="2"/>
      <c r="M1064" s="2"/>
      <c r="O1064" s="3"/>
    </row>
    <row r="1065" spans="1:15">
      <c r="A1065" s="2"/>
      <c r="B1065" s="35"/>
      <c r="C1065" s="37">
        <f t="shared" si="35"/>
        <v>1900</v>
      </c>
      <c r="F1065" s="3"/>
      <c r="L1065" s="2"/>
      <c r="M1065" s="2"/>
      <c r="O1065" s="3"/>
    </row>
    <row r="1066" spans="1:15">
      <c r="A1066" s="2"/>
      <c r="B1066" s="35"/>
      <c r="C1066" s="37">
        <f t="shared" si="35"/>
        <v>1900</v>
      </c>
      <c r="F1066" s="3"/>
      <c r="L1066" s="2"/>
      <c r="M1066" s="2"/>
      <c r="O1066" s="3"/>
    </row>
    <row r="1067" spans="1:15">
      <c r="A1067" s="2"/>
      <c r="B1067" s="35"/>
      <c r="C1067" s="37">
        <f t="shared" si="35"/>
        <v>1900</v>
      </c>
      <c r="F1067" s="3"/>
      <c r="L1067" s="2"/>
      <c r="M1067" s="2"/>
      <c r="O1067" s="3"/>
    </row>
    <row r="1068" spans="1:15">
      <c r="A1068" s="2"/>
      <c r="B1068" s="35"/>
      <c r="C1068" s="37">
        <f t="shared" si="35"/>
        <v>1900</v>
      </c>
      <c r="F1068" s="3"/>
      <c r="L1068" s="2"/>
      <c r="M1068" s="2"/>
      <c r="O1068" s="3"/>
    </row>
    <row r="1069" spans="1:15">
      <c r="A1069" s="2"/>
      <c r="B1069" s="35"/>
      <c r="C1069" s="37">
        <f t="shared" si="35"/>
        <v>1900</v>
      </c>
      <c r="F1069" s="3"/>
      <c r="L1069" s="2"/>
      <c r="M1069" s="2"/>
      <c r="O1069" s="3"/>
    </row>
    <row r="1070" spans="1:15">
      <c r="A1070" s="2"/>
      <c r="B1070" s="35"/>
      <c r="C1070" s="37">
        <f t="shared" si="35"/>
        <v>1900</v>
      </c>
      <c r="F1070" s="3"/>
      <c r="L1070" s="2"/>
      <c r="M1070" s="2"/>
      <c r="O1070" s="3"/>
    </row>
    <row r="1071" spans="1:15">
      <c r="A1071" s="2"/>
      <c r="B1071" s="35"/>
      <c r="C1071" s="37">
        <f t="shared" si="35"/>
        <v>1900</v>
      </c>
      <c r="F1071" s="3"/>
      <c r="L1071" s="2"/>
      <c r="M1071" s="2"/>
      <c r="O1071" s="3"/>
    </row>
    <row r="1072" spans="1:15">
      <c r="A1072" s="2"/>
      <c r="B1072" s="35"/>
      <c r="C1072" s="37">
        <f t="shared" si="35"/>
        <v>1900</v>
      </c>
      <c r="F1072" s="3"/>
      <c r="L1072" s="2"/>
      <c r="M1072" s="2"/>
      <c r="O1072" s="3"/>
    </row>
    <row r="1073" spans="1:15">
      <c r="A1073" s="2"/>
      <c r="B1073" s="35"/>
      <c r="C1073" s="37">
        <f t="shared" si="35"/>
        <v>1900</v>
      </c>
      <c r="F1073" s="3"/>
      <c r="L1073" s="2"/>
      <c r="M1073" s="2"/>
      <c r="O1073" s="3"/>
    </row>
    <row r="1074" spans="1:15">
      <c r="A1074" s="2"/>
      <c r="B1074" s="35"/>
      <c r="C1074" s="37">
        <f t="shared" si="35"/>
        <v>1900</v>
      </c>
      <c r="F1074" s="3"/>
      <c r="L1074" s="2"/>
      <c r="M1074" s="2"/>
      <c r="O1074" s="3"/>
    </row>
    <row r="1075" spans="1:15">
      <c r="A1075" s="2"/>
      <c r="B1075" s="35"/>
      <c r="C1075" s="37">
        <f t="shared" si="35"/>
        <v>1900</v>
      </c>
      <c r="F1075" s="3"/>
      <c r="L1075" s="2"/>
      <c r="M1075" s="2"/>
      <c r="O1075" s="3"/>
    </row>
    <row r="1076" spans="1:15">
      <c r="A1076" s="2"/>
      <c r="B1076" s="35"/>
      <c r="C1076" s="37">
        <f t="shared" si="35"/>
        <v>1900</v>
      </c>
      <c r="F1076" s="3"/>
      <c r="L1076" s="2"/>
      <c r="M1076" s="2"/>
      <c r="O1076" s="3"/>
    </row>
    <row r="1077" spans="1:15">
      <c r="A1077" s="2"/>
      <c r="B1077" s="35"/>
      <c r="C1077" s="37">
        <f t="shared" si="35"/>
        <v>1900</v>
      </c>
      <c r="F1077" s="3"/>
      <c r="L1077" s="2"/>
      <c r="M1077" s="2"/>
      <c r="O1077" s="3"/>
    </row>
    <row r="1078" spans="1:15">
      <c r="A1078" s="2"/>
      <c r="B1078" s="35"/>
      <c r="C1078" s="37">
        <f t="shared" si="35"/>
        <v>1900</v>
      </c>
      <c r="F1078" s="3"/>
      <c r="L1078" s="2"/>
      <c r="M1078" s="2"/>
      <c r="O1078" s="3"/>
    </row>
    <row r="1079" spans="1:15">
      <c r="A1079" s="2"/>
      <c r="B1079" s="35"/>
      <c r="C1079" s="37">
        <f t="shared" si="35"/>
        <v>1900</v>
      </c>
      <c r="F1079" s="3"/>
      <c r="L1079" s="2"/>
      <c r="M1079" s="2"/>
      <c r="O1079" s="3"/>
    </row>
    <row r="1080" spans="1:15">
      <c r="A1080" s="2"/>
      <c r="B1080" s="35"/>
      <c r="C1080" s="37">
        <f t="shared" si="35"/>
        <v>1900</v>
      </c>
      <c r="F1080" s="3"/>
      <c r="L1080" s="2"/>
      <c r="M1080" s="2"/>
      <c r="O1080" s="3"/>
    </row>
    <row r="1081" spans="1:15">
      <c r="A1081" s="2"/>
      <c r="B1081" s="35"/>
      <c r="C1081" s="37">
        <f t="shared" si="35"/>
        <v>1900</v>
      </c>
      <c r="F1081" s="3"/>
      <c r="L1081" s="2"/>
      <c r="M1081" s="2"/>
      <c r="O1081" s="3"/>
    </row>
    <row r="1082" spans="1:15">
      <c r="A1082" s="2"/>
      <c r="B1082" s="35"/>
      <c r="C1082" s="37">
        <f t="shared" si="35"/>
        <v>1900</v>
      </c>
      <c r="F1082" s="3"/>
      <c r="L1082" s="2"/>
      <c r="M1082" s="2"/>
      <c r="O1082" s="3"/>
    </row>
    <row r="1083" spans="1:15">
      <c r="A1083" s="2"/>
      <c r="B1083" s="35"/>
      <c r="C1083" s="37">
        <f t="shared" si="35"/>
        <v>1900</v>
      </c>
      <c r="F1083" s="3"/>
      <c r="L1083" s="2"/>
      <c r="M1083" s="2"/>
      <c r="O1083" s="3"/>
    </row>
    <row r="1084" spans="1:15">
      <c r="A1084" s="2"/>
      <c r="B1084" s="35"/>
      <c r="C1084" s="37">
        <f t="shared" si="35"/>
        <v>1900</v>
      </c>
      <c r="F1084" s="3"/>
      <c r="L1084" s="2"/>
      <c r="M1084" s="2"/>
      <c r="O1084" s="3"/>
    </row>
    <row r="1085" spans="1:15">
      <c r="A1085" s="2"/>
      <c r="B1085" s="35"/>
      <c r="C1085" s="37">
        <f t="shared" si="35"/>
        <v>1900</v>
      </c>
      <c r="F1085" s="3"/>
      <c r="L1085" s="2"/>
      <c r="M1085" s="2"/>
      <c r="O1085" s="3"/>
    </row>
    <row r="1086" spans="1:15">
      <c r="A1086" s="2"/>
      <c r="B1086" s="35"/>
      <c r="C1086" s="37">
        <f t="shared" si="35"/>
        <v>1900</v>
      </c>
      <c r="F1086" s="3"/>
      <c r="L1086" s="2"/>
      <c r="M1086" s="2"/>
      <c r="O1086" s="3"/>
    </row>
    <row r="1087" spans="1:15">
      <c r="A1087" s="2"/>
      <c r="B1087" s="35"/>
      <c r="C1087" s="37">
        <f t="shared" si="35"/>
        <v>1900</v>
      </c>
      <c r="F1087" s="3"/>
      <c r="L1087" s="2"/>
      <c r="M1087" s="2"/>
      <c r="O1087" s="3"/>
    </row>
    <row r="1088" spans="1:15">
      <c r="A1088" s="2"/>
      <c r="B1088" s="35"/>
      <c r="C1088" s="37">
        <f t="shared" si="35"/>
        <v>1900</v>
      </c>
      <c r="F1088" s="3"/>
      <c r="L1088" s="2"/>
      <c r="M1088" s="2"/>
      <c r="O1088" s="3"/>
    </row>
    <row r="1089" spans="1:15">
      <c r="A1089" s="2"/>
      <c r="B1089" s="35"/>
      <c r="C1089" s="37">
        <f t="shared" si="35"/>
        <v>1900</v>
      </c>
      <c r="F1089" s="3"/>
      <c r="L1089" s="2"/>
      <c r="M1089" s="2"/>
      <c r="O1089" s="3"/>
    </row>
    <row r="1090" spans="1:15">
      <c r="A1090" s="2"/>
      <c r="B1090" s="35"/>
      <c r="C1090" s="37">
        <f t="shared" si="35"/>
        <v>1900</v>
      </c>
      <c r="F1090" s="3"/>
      <c r="L1090" s="2"/>
      <c r="M1090" s="2"/>
      <c r="O1090" s="3"/>
    </row>
    <row r="1091" spans="1:15">
      <c r="A1091" s="2"/>
      <c r="B1091" s="35"/>
      <c r="C1091" s="37">
        <f t="shared" si="35"/>
        <v>1900</v>
      </c>
      <c r="F1091" s="3"/>
      <c r="L1091" s="2"/>
      <c r="M1091" s="2"/>
      <c r="O1091" s="3"/>
    </row>
    <row r="1092" spans="1:15">
      <c r="A1092" s="2"/>
      <c r="B1092" s="35"/>
      <c r="C1092" s="37">
        <f t="shared" si="35"/>
        <v>1900</v>
      </c>
      <c r="F1092" s="3"/>
      <c r="L1092" s="2"/>
      <c r="M1092" s="2"/>
      <c r="O1092" s="3"/>
    </row>
    <row r="1093" spans="1:15">
      <c r="A1093" s="2"/>
      <c r="B1093" s="35"/>
      <c r="C1093" s="37">
        <f t="shared" si="35"/>
        <v>1900</v>
      </c>
      <c r="F1093" s="3"/>
      <c r="L1093" s="2"/>
      <c r="M1093" s="2"/>
      <c r="O1093" s="3"/>
    </row>
    <row r="1094" spans="1:15">
      <c r="A1094" s="2"/>
      <c r="B1094" s="35"/>
      <c r="C1094" s="37">
        <f t="shared" ref="C1094:C1157" si="36">YEAR(B1094)</f>
        <v>1900</v>
      </c>
      <c r="F1094" s="3"/>
      <c r="L1094" s="2"/>
      <c r="M1094" s="2"/>
      <c r="O1094" s="3"/>
    </row>
    <row r="1095" spans="1:15">
      <c r="A1095" s="2"/>
      <c r="B1095" s="35"/>
      <c r="C1095" s="37">
        <f t="shared" si="36"/>
        <v>1900</v>
      </c>
      <c r="F1095" s="3"/>
      <c r="L1095" s="2"/>
      <c r="M1095" s="2"/>
      <c r="O1095" s="3"/>
    </row>
    <row r="1096" spans="1:15">
      <c r="A1096" s="2"/>
      <c r="B1096" s="35"/>
      <c r="C1096" s="37">
        <f t="shared" si="36"/>
        <v>1900</v>
      </c>
      <c r="F1096" s="3"/>
      <c r="L1096" s="2"/>
      <c r="M1096" s="2"/>
      <c r="O1096" s="3"/>
    </row>
    <row r="1097" spans="1:15">
      <c r="A1097" s="2"/>
      <c r="B1097" s="35"/>
      <c r="C1097" s="37">
        <f t="shared" si="36"/>
        <v>1900</v>
      </c>
      <c r="F1097" s="3"/>
      <c r="L1097" s="2"/>
      <c r="M1097" s="2"/>
      <c r="O1097" s="3"/>
    </row>
    <row r="1098" spans="1:15">
      <c r="A1098" s="2"/>
      <c r="B1098" s="35"/>
      <c r="C1098" s="37">
        <f t="shared" si="36"/>
        <v>1900</v>
      </c>
      <c r="F1098" s="3"/>
      <c r="L1098" s="2"/>
      <c r="M1098" s="2"/>
      <c r="O1098" s="3"/>
    </row>
    <row r="1099" spans="1:15">
      <c r="A1099" s="2"/>
      <c r="B1099" s="35"/>
      <c r="C1099" s="37">
        <f t="shared" si="36"/>
        <v>1900</v>
      </c>
      <c r="F1099" s="3"/>
      <c r="L1099" s="2"/>
      <c r="M1099" s="2"/>
      <c r="O1099" s="3"/>
    </row>
    <row r="1100" spans="1:15">
      <c r="A1100" s="2"/>
      <c r="B1100" s="35"/>
      <c r="C1100" s="37">
        <f t="shared" si="36"/>
        <v>1900</v>
      </c>
      <c r="F1100" s="3"/>
      <c r="L1100" s="2"/>
      <c r="M1100" s="2"/>
      <c r="O1100" s="3"/>
    </row>
    <row r="1101" spans="1:15">
      <c r="A1101" s="2"/>
      <c r="B1101" s="35"/>
      <c r="C1101" s="37">
        <f t="shared" si="36"/>
        <v>1900</v>
      </c>
      <c r="F1101" s="3"/>
      <c r="L1101" s="2"/>
      <c r="M1101" s="2"/>
      <c r="O1101" s="3"/>
    </row>
    <row r="1102" spans="1:15">
      <c r="A1102" s="2"/>
      <c r="B1102" s="35"/>
      <c r="C1102" s="37">
        <f t="shared" si="36"/>
        <v>1900</v>
      </c>
      <c r="F1102" s="3"/>
      <c r="L1102" s="2"/>
      <c r="M1102" s="2"/>
      <c r="O1102" s="3"/>
    </row>
    <row r="1103" spans="1:15">
      <c r="A1103" s="2"/>
      <c r="B1103" s="35"/>
      <c r="C1103" s="37">
        <f t="shared" si="36"/>
        <v>1900</v>
      </c>
      <c r="F1103" s="3"/>
      <c r="L1103" s="2"/>
      <c r="M1103" s="2"/>
      <c r="O1103" s="3"/>
    </row>
    <row r="1104" spans="1:15">
      <c r="A1104" s="2"/>
      <c r="B1104" s="35"/>
      <c r="C1104" s="37">
        <f t="shared" si="36"/>
        <v>1900</v>
      </c>
      <c r="F1104" s="3"/>
      <c r="L1104" s="2"/>
      <c r="M1104" s="2"/>
      <c r="O1104" s="3"/>
    </row>
    <row r="1105" spans="1:15">
      <c r="A1105" s="2"/>
      <c r="B1105" s="35"/>
      <c r="C1105" s="37">
        <f t="shared" si="36"/>
        <v>1900</v>
      </c>
      <c r="F1105" s="3"/>
      <c r="L1105" s="2"/>
      <c r="M1105" s="2"/>
      <c r="O1105" s="3"/>
    </row>
    <row r="1106" spans="1:15">
      <c r="A1106" s="2"/>
      <c r="B1106" s="35"/>
      <c r="C1106" s="37">
        <f t="shared" si="36"/>
        <v>1900</v>
      </c>
      <c r="F1106" s="3"/>
      <c r="L1106" s="2"/>
      <c r="M1106" s="2"/>
      <c r="O1106" s="3"/>
    </row>
    <row r="1107" spans="1:15">
      <c r="A1107" s="2"/>
      <c r="B1107" s="35"/>
      <c r="C1107" s="37">
        <f t="shared" si="36"/>
        <v>1900</v>
      </c>
      <c r="F1107" s="3"/>
      <c r="L1107" s="2"/>
      <c r="M1107" s="2"/>
      <c r="O1107" s="3"/>
    </row>
    <row r="1108" spans="1:15">
      <c r="A1108" s="2"/>
      <c r="B1108" s="35"/>
      <c r="C1108" s="37">
        <f t="shared" si="36"/>
        <v>1900</v>
      </c>
      <c r="F1108" s="3"/>
      <c r="L1108" s="2"/>
      <c r="M1108" s="2"/>
      <c r="O1108" s="3"/>
    </row>
    <row r="1109" spans="1:15">
      <c r="A1109" s="2"/>
      <c r="B1109" s="35"/>
      <c r="C1109" s="37">
        <f t="shared" si="36"/>
        <v>1900</v>
      </c>
      <c r="F1109" s="3"/>
      <c r="L1109" s="2"/>
      <c r="M1109" s="2"/>
      <c r="O1109" s="3"/>
    </row>
    <row r="1110" spans="1:15">
      <c r="A1110" s="2"/>
      <c r="B1110" s="35"/>
      <c r="C1110" s="37">
        <f t="shared" si="36"/>
        <v>1900</v>
      </c>
      <c r="F1110" s="3"/>
      <c r="L1110" s="2"/>
      <c r="M1110" s="2"/>
      <c r="O1110" s="3"/>
    </row>
    <row r="1111" spans="1:15">
      <c r="A1111" s="2"/>
      <c r="B1111" s="35"/>
      <c r="C1111" s="37">
        <f t="shared" si="36"/>
        <v>1900</v>
      </c>
      <c r="F1111" s="3"/>
      <c r="L1111" s="2"/>
      <c r="M1111" s="2"/>
      <c r="O1111" s="3"/>
    </row>
    <row r="1112" spans="1:15">
      <c r="A1112" s="2"/>
      <c r="B1112" s="35"/>
      <c r="C1112" s="37">
        <f t="shared" si="36"/>
        <v>1900</v>
      </c>
      <c r="F1112" s="3"/>
      <c r="L1112" s="2"/>
      <c r="M1112" s="2"/>
      <c r="O1112" s="3"/>
    </row>
    <row r="1113" spans="1:15">
      <c r="A1113" s="2"/>
      <c r="B1113" s="35"/>
      <c r="C1113" s="37">
        <f t="shared" si="36"/>
        <v>1900</v>
      </c>
      <c r="F1113" s="3"/>
      <c r="L1113" s="2"/>
      <c r="M1113" s="2"/>
      <c r="O1113" s="3"/>
    </row>
    <row r="1114" spans="1:15">
      <c r="A1114" s="2"/>
      <c r="B1114" s="35"/>
      <c r="C1114" s="37">
        <f t="shared" si="36"/>
        <v>1900</v>
      </c>
      <c r="F1114" s="3"/>
      <c r="L1114" s="2"/>
      <c r="M1114" s="2"/>
      <c r="O1114" s="3"/>
    </row>
    <row r="1115" spans="1:15">
      <c r="A1115" s="2"/>
      <c r="B1115" s="35"/>
      <c r="C1115" s="37">
        <f t="shared" si="36"/>
        <v>1900</v>
      </c>
      <c r="F1115" s="3"/>
      <c r="L1115" s="2"/>
      <c r="M1115" s="2"/>
      <c r="O1115" s="3"/>
    </row>
    <row r="1116" spans="1:15">
      <c r="A1116" s="2"/>
      <c r="B1116" s="35"/>
      <c r="C1116" s="37">
        <f t="shared" si="36"/>
        <v>1900</v>
      </c>
      <c r="F1116" s="3"/>
      <c r="L1116" s="2"/>
      <c r="M1116" s="2"/>
      <c r="O1116" s="3"/>
    </row>
    <row r="1117" spans="1:15">
      <c r="A1117" s="2"/>
      <c r="B1117" s="35"/>
      <c r="C1117" s="37">
        <f t="shared" si="36"/>
        <v>1900</v>
      </c>
      <c r="F1117" s="3"/>
      <c r="L1117" s="2"/>
      <c r="M1117" s="2"/>
      <c r="O1117" s="3"/>
    </row>
    <row r="1118" spans="1:15">
      <c r="A1118" s="2"/>
      <c r="B1118" s="35"/>
      <c r="C1118" s="37">
        <f t="shared" si="36"/>
        <v>1900</v>
      </c>
      <c r="F1118" s="3"/>
      <c r="L1118" s="2"/>
      <c r="M1118" s="2"/>
      <c r="O1118" s="3"/>
    </row>
    <row r="1119" spans="1:15">
      <c r="A1119" s="2"/>
      <c r="B1119" s="35"/>
      <c r="C1119" s="37">
        <f t="shared" si="36"/>
        <v>1900</v>
      </c>
      <c r="F1119" s="3"/>
      <c r="L1119" s="2"/>
      <c r="M1119" s="2"/>
      <c r="O1119" s="3"/>
    </row>
    <row r="1120" spans="1:15">
      <c r="A1120" s="2"/>
      <c r="B1120" s="35"/>
      <c r="C1120" s="37">
        <f t="shared" si="36"/>
        <v>1900</v>
      </c>
      <c r="F1120" s="3"/>
      <c r="L1120" s="2"/>
      <c r="M1120" s="2"/>
      <c r="O1120" s="3"/>
    </row>
    <row r="1121" spans="1:15">
      <c r="A1121" s="2"/>
      <c r="B1121" s="35"/>
      <c r="C1121" s="37">
        <f t="shared" si="36"/>
        <v>1900</v>
      </c>
      <c r="F1121" s="3"/>
      <c r="L1121" s="2"/>
      <c r="M1121" s="2"/>
      <c r="O1121" s="3"/>
    </row>
    <row r="1122" spans="1:15">
      <c r="A1122" s="2"/>
      <c r="B1122" s="35"/>
      <c r="C1122" s="37">
        <f t="shared" si="36"/>
        <v>1900</v>
      </c>
      <c r="F1122" s="3"/>
      <c r="L1122" s="2"/>
      <c r="M1122" s="2"/>
      <c r="O1122" s="3"/>
    </row>
    <row r="1123" spans="1:15">
      <c r="A1123" s="2"/>
      <c r="B1123" s="35"/>
      <c r="C1123" s="37">
        <f t="shared" si="36"/>
        <v>1900</v>
      </c>
      <c r="F1123" s="3"/>
      <c r="L1123" s="2"/>
      <c r="M1123" s="2"/>
      <c r="O1123" s="3"/>
    </row>
    <row r="1124" spans="1:15">
      <c r="A1124" s="2"/>
      <c r="B1124" s="35"/>
      <c r="C1124" s="37">
        <f t="shared" si="36"/>
        <v>1900</v>
      </c>
      <c r="F1124" s="3"/>
      <c r="L1124" s="2"/>
      <c r="M1124" s="2"/>
      <c r="O1124" s="3"/>
    </row>
    <row r="1125" spans="1:15">
      <c r="A1125" s="2"/>
      <c r="B1125" s="35"/>
      <c r="C1125" s="37">
        <f t="shared" si="36"/>
        <v>1900</v>
      </c>
      <c r="F1125" s="3"/>
      <c r="L1125" s="2"/>
      <c r="M1125" s="2"/>
      <c r="O1125" s="3"/>
    </row>
    <row r="1126" spans="1:15">
      <c r="A1126" s="2"/>
      <c r="B1126" s="35"/>
      <c r="C1126" s="37">
        <f t="shared" si="36"/>
        <v>1900</v>
      </c>
      <c r="F1126" s="3"/>
      <c r="L1126" s="2"/>
      <c r="M1126" s="2"/>
      <c r="O1126" s="3"/>
    </row>
    <row r="1127" spans="1:15">
      <c r="A1127" s="2"/>
      <c r="B1127" s="35"/>
      <c r="C1127" s="37">
        <f t="shared" si="36"/>
        <v>1900</v>
      </c>
      <c r="F1127" s="3"/>
      <c r="L1127" s="2"/>
      <c r="M1127" s="2"/>
      <c r="O1127" s="3"/>
    </row>
    <row r="1128" spans="1:15">
      <c r="A1128" s="2"/>
      <c r="B1128" s="35"/>
      <c r="C1128" s="37">
        <f t="shared" si="36"/>
        <v>1900</v>
      </c>
      <c r="F1128" s="3"/>
      <c r="L1128" s="2"/>
      <c r="M1128" s="2"/>
      <c r="O1128" s="3"/>
    </row>
    <row r="1129" spans="1:15">
      <c r="A1129" s="2"/>
      <c r="B1129" s="35"/>
      <c r="C1129" s="37">
        <f t="shared" si="36"/>
        <v>1900</v>
      </c>
      <c r="F1129" s="3"/>
      <c r="L1129" s="2"/>
      <c r="M1129" s="2"/>
      <c r="O1129" s="3"/>
    </row>
    <row r="1130" spans="1:15">
      <c r="A1130" s="2"/>
      <c r="B1130" s="35"/>
      <c r="C1130" s="37">
        <f t="shared" si="36"/>
        <v>1900</v>
      </c>
      <c r="F1130" s="3"/>
      <c r="L1130" s="2"/>
      <c r="M1130" s="2"/>
      <c r="O1130" s="3"/>
    </row>
    <row r="1131" spans="1:15">
      <c r="A1131" s="2"/>
      <c r="B1131" s="35"/>
      <c r="C1131" s="37">
        <f t="shared" si="36"/>
        <v>1900</v>
      </c>
      <c r="F1131" s="3"/>
      <c r="L1131" s="2"/>
      <c r="M1131" s="2"/>
      <c r="O1131" s="3"/>
    </row>
    <row r="1132" spans="1:15">
      <c r="A1132" s="2"/>
      <c r="B1132" s="35"/>
      <c r="C1132" s="37">
        <f t="shared" si="36"/>
        <v>1900</v>
      </c>
      <c r="F1132" s="3"/>
      <c r="L1132" s="2"/>
      <c r="M1132" s="2"/>
      <c r="O1132" s="3"/>
    </row>
    <row r="1133" spans="1:15">
      <c r="A1133" s="2"/>
      <c r="B1133" s="35"/>
      <c r="C1133" s="37">
        <f t="shared" si="36"/>
        <v>1900</v>
      </c>
      <c r="F1133" s="3"/>
      <c r="L1133" s="2"/>
      <c r="M1133" s="2"/>
      <c r="O1133" s="3"/>
    </row>
    <row r="1134" spans="1:15">
      <c r="A1134" s="2"/>
      <c r="B1134" s="35"/>
      <c r="C1134" s="37">
        <f t="shared" si="36"/>
        <v>1900</v>
      </c>
      <c r="F1134" s="3"/>
      <c r="L1134" s="2"/>
      <c r="M1134" s="2"/>
      <c r="O1134" s="3"/>
    </row>
    <row r="1135" spans="1:15">
      <c r="A1135" s="2"/>
      <c r="B1135" s="35"/>
      <c r="C1135" s="37">
        <f t="shared" si="36"/>
        <v>1900</v>
      </c>
      <c r="F1135" s="3"/>
      <c r="L1135" s="2"/>
      <c r="M1135" s="2"/>
      <c r="O1135" s="3"/>
    </row>
    <row r="1136" spans="1:15">
      <c r="A1136" s="2"/>
      <c r="B1136" s="35"/>
      <c r="C1136" s="37">
        <f t="shared" si="36"/>
        <v>1900</v>
      </c>
      <c r="F1136" s="3"/>
      <c r="L1136" s="2"/>
      <c r="M1136" s="2"/>
      <c r="O1136" s="3"/>
    </row>
    <row r="1137" spans="1:15">
      <c r="A1137" s="2"/>
      <c r="B1137" s="35"/>
      <c r="C1137" s="37">
        <f t="shared" si="36"/>
        <v>1900</v>
      </c>
      <c r="F1137" s="3"/>
      <c r="L1137" s="2"/>
      <c r="M1137" s="2"/>
      <c r="O1137" s="3"/>
    </row>
    <row r="1138" spans="1:15">
      <c r="A1138" s="2"/>
      <c r="B1138" s="35"/>
      <c r="C1138" s="37">
        <f t="shared" si="36"/>
        <v>1900</v>
      </c>
      <c r="F1138" s="3"/>
      <c r="L1138" s="2"/>
      <c r="M1138" s="2"/>
      <c r="O1138" s="3"/>
    </row>
    <row r="1139" spans="1:15">
      <c r="A1139" s="2"/>
      <c r="B1139" s="35"/>
      <c r="C1139" s="37">
        <f t="shared" si="36"/>
        <v>1900</v>
      </c>
      <c r="F1139" s="3"/>
      <c r="L1139" s="2"/>
      <c r="M1139" s="2"/>
      <c r="O1139" s="3"/>
    </row>
    <row r="1140" spans="1:15">
      <c r="A1140" s="2"/>
      <c r="B1140" s="35"/>
      <c r="C1140" s="37">
        <f t="shared" si="36"/>
        <v>1900</v>
      </c>
      <c r="F1140" s="3"/>
      <c r="L1140" s="2"/>
      <c r="M1140" s="2"/>
      <c r="O1140" s="3"/>
    </row>
    <row r="1141" spans="1:15">
      <c r="A1141" s="2"/>
      <c r="B1141" s="35"/>
      <c r="C1141" s="37">
        <f t="shared" si="36"/>
        <v>1900</v>
      </c>
      <c r="F1141" s="3"/>
      <c r="L1141" s="2"/>
      <c r="M1141" s="2"/>
      <c r="O1141" s="3"/>
    </row>
    <row r="1142" spans="1:15">
      <c r="A1142" s="2"/>
      <c r="B1142" s="35"/>
      <c r="C1142" s="37">
        <f t="shared" si="36"/>
        <v>1900</v>
      </c>
      <c r="F1142" s="3"/>
      <c r="L1142" s="2"/>
      <c r="M1142" s="2"/>
      <c r="O1142" s="3"/>
    </row>
    <row r="1143" spans="1:15">
      <c r="A1143" s="2"/>
      <c r="B1143" s="35"/>
      <c r="C1143" s="37">
        <f t="shared" si="36"/>
        <v>1900</v>
      </c>
      <c r="F1143" s="3"/>
      <c r="L1143" s="2"/>
      <c r="M1143" s="2"/>
      <c r="O1143" s="3"/>
    </row>
    <row r="1144" spans="1:15">
      <c r="A1144" s="2"/>
      <c r="B1144" s="35"/>
      <c r="C1144" s="37">
        <f t="shared" si="36"/>
        <v>1900</v>
      </c>
      <c r="F1144" s="3"/>
      <c r="L1144" s="2"/>
      <c r="M1144" s="2"/>
      <c r="O1144" s="3"/>
    </row>
    <row r="1145" spans="1:15">
      <c r="A1145" s="2"/>
      <c r="B1145" s="35"/>
      <c r="C1145" s="37">
        <f t="shared" si="36"/>
        <v>1900</v>
      </c>
      <c r="F1145" s="3"/>
      <c r="L1145" s="2"/>
      <c r="M1145" s="2"/>
      <c r="O1145" s="3"/>
    </row>
    <row r="1146" spans="1:15">
      <c r="A1146" s="2"/>
      <c r="B1146" s="35"/>
      <c r="C1146" s="37">
        <f t="shared" si="36"/>
        <v>1900</v>
      </c>
      <c r="F1146" s="3"/>
      <c r="L1146" s="2"/>
      <c r="M1146" s="2"/>
      <c r="O1146" s="3"/>
    </row>
    <row r="1147" spans="1:15">
      <c r="A1147" s="2"/>
      <c r="B1147" s="35"/>
      <c r="C1147" s="37">
        <f t="shared" si="36"/>
        <v>1900</v>
      </c>
      <c r="F1147" s="3"/>
      <c r="L1147" s="2"/>
      <c r="M1147" s="2"/>
      <c r="O1147" s="3"/>
    </row>
    <row r="1148" spans="1:15">
      <c r="A1148" s="2"/>
      <c r="B1148" s="35"/>
      <c r="C1148" s="37">
        <f t="shared" si="36"/>
        <v>1900</v>
      </c>
      <c r="F1148" s="3"/>
      <c r="L1148" s="2"/>
      <c r="M1148" s="2"/>
      <c r="O1148" s="3"/>
    </row>
    <row r="1149" spans="1:15">
      <c r="A1149" s="2"/>
      <c r="B1149" s="35"/>
      <c r="C1149" s="37">
        <f t="shared" si="36"/>
        <v>1900</v>
      </c>
      <c r="F1149" s="3"/>
      <c r="L1149" s="2"/>
      <c r="M1149" s="2"/>
      <c r="O1149" s="3"/>
    </row>
    <row r="1150" spans="1:15">
      <c r="A1150" s="2"/>
      <c r="B1150" s="35"/>
      <c r="C1150" s="37">
        <f t="shared" si="36"/>
        <v>1900</v>
      </c>
      <c r="F1150" s="3"/>
      <c r="L1150" s="2"/>
      <c r="M1150" s="2"/>
      <c r="O1150" s="3"/>
    </row>
    <row r="1151" spans="1:15">
      <c r="A1151" s="2"/>
      <c r="B1151" s="35"/>
      <c r="C1151" s="37">
        <f t="shared" si="36"/>
        <v>1900</v>
      </c>
      <c r="F1151" s="3"/>
      <c r="L1151" s="2"/>
      <c r="M1151" s="2"/>
      <c r="O1151" s="3"/>
    </row>
    <row r="1152" spans="1:15">
      <c r="A1152" s="2"/>
      <c r="B1152" s="35"/>
      <c r="C1152" s="37">
        <f t="shared" si="36"/>
        <v>1900</v>
      </c>
      <c r="F1152" s="3"/>
      <c r="L1152" s="2"/>
      <c r="M1152" s="2"/>
      <c r="O1152" s="3"/>
    </row>
    <row r="1153" spans="1:15">
      <c r="A1153" s="2"/>
      <c r="B1153" s="35"/>
      <c r="C1153" s="37">
        <f t="shared" si="36"/>
        <v>1900</v>
      </c>
      <c r="F1153" s="3"/>
      <c r="L1153" s="2"/>
      <c r="M1153" s="2"/>
      <c r="O1153" s="3"/>
    </row>
    <row r="1154" spans="1:15">
      <c r="A1154" s="2"/>
      <c r="B1154" s="35"/>
      <c r="C1154" s="37">
        <f t="shared" si="36"/>
        <v>1900</v>
      </c>
      <c r="F1154" s="3"/>
      <c r="L1154" s="2"/>
      <c r="M1154" s="2"/>
      <c r="O1154" s="3"/>
    </row>
    <row r="1155" spans="1:15">
      <c r="A1155" s="2"/>
      <c r="B1155" s="35"/>
      <c r="C1155" s="37">
        <f t="shared" si="36"/>
        <v>1900</v>
      </c>
      <c r="F1155" s="3"/>
      <c r="L1155" s="2"/>
      <c r="M1155" s="2"/>
      <c r="O1155" s="3"/>
    </row>
    <row r="1156" spans="1:15">
      <c r="A1156" s="2"/>
      <c r="B1156" s="35"/>
      <c r="C1156" s="37">
        <f t="shared" si="36"/>
        <v>1900</v>
      </c>
      <c r="F1156" s="3"/>
      <c r="L1156" s="2"/>
      <c r="M1156" s="2"/>
      <c r="O1156" s="3"/>
    </row>
    <row r="1157" spans="1:15">
      <c r="A1157" s="2"/>
      <c r="B1157" s="35"/>
      <c r="C1157" s="37">
        <f t="shared" si="36"/>
        <v>1900</v>
      </c>
      <c r="F1157" s="3"/>
      <c r="L1157" s="2"/>
      <c r="M1157" s="2"/>
      <c r="O1157" s="3"/>
    </row>
    <row r="1158" spans="1:15">
      <c r="A1158" s="2"/>
      <c r="B1158" s="35"/>
      <c r="C1158" s="37">
        <f t="shared" ref="C1158:C1221" si="37">YEAR(B1158)</f>
        <v>1900</v>
      </c>
      <c r="F1158" s="3"/>
      <c r="L1158" s="2"/>
      <c r="M1158" s="2"/>
      <c r="O1158" s="3"/>
    </row>
    <row r="1159" spans="1:15">
      <c r="A1159" s="2"/>
      <c r="B1159" s="35"/>
      <c r="C1159" s="37">
        <f t="shared" si="37"/>
        <v>1900</v>
      </c>
      <c r="F1159" s="3"/>
      <c r="L1159" s="2"/>
      <c r="M1159" s="2"/>
      <c r="O1159" s="3"/>
    </row>
    <row r="1160" spans="1:15">
      <c r="A1160" s="2"/>
      <c r="B1160" s="35"/>
      <c r="C1160" s="37">
        <f t="shared" si="37"/>
        <v>1900</v>
      </c>
      <c r="F1160" s="3"/>
      <c r="L1160" s="2"/>
      <c r="M1160" s="2"/>
      <c r="O1160" s="3"/>
    </row>
    <row r="1161" spans="1:15">
      <c r="A1161" s="2"/>
      <c r="B1161" s="35"/>
      <c r="C1161" s="37">
        <f t="shared" si="37"/>
        <v>1900</v>
      </c>
      <c r="F1161" s="3"/>
      <c r="L1161" s="2"/>
      <c r="M1161" s="2"/>
      <c r="O1161" s="3"/>
    </row>
    <row r="1162" spans="1:15">
      <c r="A1162" s="2"/>
      <c r="B1162" s="35"/>
      <c r="C1162" s="37">
        <f t="shared" si="37"/>
        <v>1900</v>
      </c>
      <c r="F1162" s="3"/>
      <c r="L1162" s="2"/>
      <c r="M1162" s="2"/>
      <c r="O1162" s="3"/>
    </row>
    <row r="1163" spans="1:15">
      <c r="A1163" s="2"/>
      <c r="B1163" s="35"/>
      <c r="C1163" s="37">
        <f t="shared" si="37"/>
        <v>1900</v>
      </c>
      <c r="F1163" s="3"/>
      <c r="L1163" s="2"/>
      <c r="M1163" s="2"/>
      <c r="O1163" s="3"/>
    </row>
    <row r="1164" spans="1:15">
      <c r="A1164" s="2"/>
      <c r="B1164" s="35"/>
      <c r="C1164" s="37">
        <f t="shared" si="37"/>
        <v>1900</v>
      </c>
      <c r="F1164" s="3"/>
      <c r="L1164" s="2"/>
      <c r="M1164" s="2"/>
      <c r="O1164" s="3"/>
    </row>
    <row r="1165" spans="1:15">
      <c r="A1165" s="2"/>
      <c r="B1165" s="35"/>
      <c r="C1165" s="37">
        <f t="shared" si="37"/>
        <v>1900</v>
      </c>
      <c r="F1165" s="3"/>
      <c r="L1165" s="2"/>
      <c r="M1165" s="2"/>
      <c r="O1165" s="3"/>
    </row>
    <row r="1166" spans="1:15">
      <c r="A1166" s="2"/>
      <c r="B1166" s="35"/>
      <c r="C1166" s="37">
        <f t="shared" si="37"/>
        <v>1900</v>
      </c>
      <c r="F1166" s="3"/>
      <c r="L1166" s="2"/>
      <c r="M1166" s="2"/>
      <c r="O1166" s="3"/>
    </row>
    <row r="1167" spans="1:15">
      <c r="A1167" s="2"/>
      <c r="B1167" s="35"/>
      <c r="C1167" s="37">
        <f t="shared" si="37"/>
        <v>1900</v>
      </c>
      <c r="F1167" s="3"/>
      <c r="L1167" s="2"/>
      <c r="M1167" s="2"/>
      <c r="O1167" s="3"/>
    </row>
    <row r="1168" spans="1:15">
      <c r="A1168" s="2"/>
      <c r="B1168" s="35"/>
      <c r="C1168" s="37">
        <f t="shared" si="37"/>
        <v>1900</v>
      </c>
      <c r="F1168" s="3"/>
      <c r="L1168" s="2"/>
      <c r="M1168" s="2"/>
      <c r="O1168" s="3"/>
    </row>
    <row r="1169" spans="1:15">
      <c r="A1169" s="2"/>
      <c r="B1169" s="35"/>
      <c r="C1169" s="37">
        <f t="shared" si="37"/>
        <v>1900</v>
      </c>
      <c r="F1169" s="3"/>
      <c r="L1169" s="2"/>
      <c r="M1169" s="2"/>
      <c r="O1169" s="3"/>
    </row>
    <row r="1170" spans="1:15">
      <c r="A1170" s="2"/>
      <c r="B1170" s="35"/>
      <c r="C1170" s="37">
        <f t="shared" si="37"/>
        <v>1900</v>
      </c>
      <c r="F1170" s="3"/>
      <c r="L1170" s="2"/>
      <c r="M1170" s="2"/>
      <c r="O1170" s="3"/>
    </row>
    <row r="1171" spans="1:15">
      <c r="A1171" s="2"/>
      <c r="B1171" s="35"/>
      <c r="C1171" s="37">
        <f t="shared" si="37"/>
        <v>1900</v>
      </c>
      <c r="F1171" s="3"/>
      <c r="L1171" s="2"/>
      <c r="M1171" s="2"/>
      <c r="O1171" s="3"/>
    </row>
    <row r="1172" spans="1:15">
      <c r="A1172" s="2"/>
      <c r="B1172" s="35"/>
      <c r="C1172" s="37">
        <f t="shared" si="37"/>
        <v>1900</v>
      </c>
      <c r="F1172" s="3"/>
      <c r="L1172" s="2"/>
      <c r="M1172" s="2"/>
      <c r="O1172" s="3"/>
    </row>
    <row r="1173" spans="1:15">
      <c r="A1173" s="2"/>
      <c r="B1173" s="35"/>
      <c r="C1173" s="37">
        <f t="shared" si="37"/>
        <v>1900</v>
      </c>
      <c r="F1173" s="3"/>
      <c r="L1173" s="2"/>
      <c r="M1173" s="2"/>
      <c r="O1173" s="3"/>
    </row>
    <row r="1174" spans="1:15">
      <c r="A1174" s="2"/>
      <c r="B1174" s="35"/>
      <c r="C1174" s="37">
        <f t="shared" si="37"/>
        <v>1900</v>
      </c>
      <c r="F1174" s="3"/>
      <c r="L1174" s="2"/>
      <c r="M1174" s="2"/>
      <c r="O1174" s="3"/>
    </row>
    <row r="1175" spans="1:15">
      <c r="A1175" s="2"/>
      <c r="B1175" s="35"/>
      <c r="C1175" s="37">
        <f t="shared" si="37"/>
        <v>1900</v>
      </c>
      <c r="F1175" s="3"/>
      <c r="L1175" s="2"/>
      <c r="M1175" s="2"/>
      <c r="O1175" s="3"/>
    </row>
    <row r="1176" spans="1:15">
      <c r="A1176" s="2"/>
      <c r="B1176" s="35"/>
      <c r="C1176" s="37">
        <f t="shared" si="37"/>
        <v>1900</v>
      </c>
      <c r="F1176" s="3"/>
      <c r="L1176" s="2"/>
      <c r="M1176" s="2"/>
      <c r="O1176" s="3"/>
    </row>
    <row r="1177" spans="1:15">
      <c r="A1177" s="2"/>
      <c r="B1177" s="35"/>
      <c r="C1177" s="37">
        <f t="shared" si="37"/>
        <v>1900</v>
      </c>
      <c r="F1177" s="3"/>
      <c r="L1177" s="2"/>
      <c r="M1177" s="2"/>
      <c r="O1177" s="3"/>
    </row>
    <row r="1178" spans="1:15">
      <c r="A1178" s="2"/>
      <c r="B1178" s="35"/>
      <c r="C1178" s="37">
        <f t="shared" si="37"/>
        <v>1900</v>
      </c>
      <c r="F1178" s="3"/>
      <c r="L1178" s="2"/>
      <c r="M1178" s="2"/>
      <c r="O1178" s="3"/>
    </row>
    <row r="1179" spans="1:15">
      <c r="A1179" s="2"/>
      <c r="B1179" s="35"/>
      <c r="C1179" s="37">
        <f t="shared" si="37"/>
        <v>1900</v>
      </c>
      <c r="F1179" s="3"/>
      <c r="L1179" s="2"/>
      <c r="M1179" s="2"/>
      <c r="O1179" s="3"/>
    </row>
    <row r="1180" spans="1:15">
      <c r="A1180" s="2"/>
      <c r="B1180" s="35"/>
      <c r="C1180" s="37">
        <f t="shared" si="37"/>
        <v>1900</v>
      </c>
      <c r="F1180" s="3"/>
      <c r="L1180" s="2"/>
      <c r="M1180" s="2"/>
      <c r="O1180" s="3"/>
    </row>
    <row r="1181" spans="1:15">
      <c r="A1181" s="2"/>
      <c r="B1181" s="35"/>
      <c r="C1181" s="37">
        <f t="shared" si="37"/>
        <v>1900</v>
      </c>
      <c r="F1181" s="3"/>
      <c r="L1181" s="2"/>
      <c r="M1181" s="2"/>
      <c r="O1181" s="3"/>
    </row>
    <row r="1182" spans="1:15">
      <c r="A1182" s="2"/>
      <c r="B1182" s="35"/>
      <c r="C1182" s="37">
        <f t="shared" si="37"/>
        <v>1900</v>
      </c>
      <c r="F1182" s="3"/>
      <c r="L1182" s="2"/>
      <c r="M1182" s="2"/>
      <c r="O1182" s="3"/>
    </row>
    <row r="1183" spans="1:15">
      <c r="A1183" s="2"/>
      <c r="B1183" s="35"/>
      <c r="C1183" s="37">
        <f t="shared" si="37"/>
        <v>1900</v>
      </c>
      <c r="F1183" s="3"/>
      <c r="L1183" s="2"/>
      <c r="M1183" s="2"/>
      <c r="O1183" s="3"/>
    </row>
    <row r="1184" spans="1:15">
      <c r="A1184" s="2"/>
      <c r="B1184" s="35"/>
      <c r="C1184" s="37">
        <f t="shared" si="37"/>
        <v>1900</v>
      </c>
      <c r="F1184" s="3"/>
      <c r="L1184" s="2"/>
      <c r="M1184" s="2"/>
      <c r="O1184" s="3"/>
    </row>
    <row r="1185" spans="1:15">
      <c r="A1185" s="2"/>
      <c r="B1185" s="35"/>
      <c r="C1185" s="37">
        <f t="shared" si="37"/>
        <v>1900</v>
      </c>
      <c r="F1185" s="3"/>
      <c r="L1185" s="2"/>
      <c r="M1185" s="2"/>
      <c r="O1185" s="3"/>
    </row>
    <row r="1186" spans="1:15">
      <c r="A1186" s="2"/>
      <c r="B1186" s="35"/>
      <c r="C1186" s="37">
        <f t="shared" si="37"/>
        <v>1900</v>
      </c>
      <c r="F1186" s="3"/>
      <c r="L1186" s="2"/>
      <c r="M1186" s="2"/>
      <c r="O1186" s="3"/>
    </row>
    <row r="1187" spans="1:15">
      <c r="A1187" s="2"/>
      <c r="B1187" s="35"/>
      <c r="C1187" s="37">
        <f t="shared" si="37"/>
        <v>1900</v>
      </c>
      <c r="F1187" s="3"/>
      <c r="L1187" s="2"/>
      <c r="M1187" s="2"/>
      <c r="O1187" s="3"/>
    </row>
    <row r="1188" spans="1:15">
      <c r="A1188" s="2"/>
      <c r="B1188" s="35"/>
      <c r="C1188" s="37">
        <f t="shared" si="37"/>
        <v>1900</v>
      </c>
      <c r="F1188" s="3"/>
      <c r="L1188" s="2"/>
      <c r="M1188" s="2"/>
      <c r="O1188" s="3"/>
    </row>
    <row r="1189" spans="1:15">
      <c r="A1189" s="2"/>
      <c r="B1189" s="35"/>
      <c r="C1189" s="37">
        <f t="shared" si="37"/>
        <v>1900</v>
      </c>
      <c r="F1189" s="3"/>
      <c r="L1189" s="2"/>
      <c r="M1189" s="2"/>
      <c r="O1189" s="3"/>
    </row>
    <row r="1190" spans="1:15">
      <c r="A1190" s="2"/>
      <c r="B1190" s="35"/>
      <c r="C1190" s="37">
        <f t="shared" si="37"/>
        <v>1900</v>
      </c>
      <c r="F1190" s="3"/>
      <c r="L1190" s="2"/>
      <c r="M1190" s="2"/>
      <c r="O1190" s="3"/>
    </row>
    <row r="1191" spans="1:15">
      <c r="A1191" s="2"/>
      <c r="B1191" s="35"/>
      <c r="C1191" s="37">
        <f t="shared" si="37"/>
        <v>1900</v>
      </c>
      <c r="F1191" s="3"/>
      <c r="L1191" s="2"/>
      <c r="M1191" s="2"/>
      <c r="O1191" s="3"/>
    </row>
    <row r="1192" spans="1:15">
      <c r="A1192" s="2"/>
      <c r="B1192" s="35"/>
      <c r="C1192" s="37">
        <f t="shared" si="37"/>
        <v>1900</v>
      </c>
      <c r="F1192" s="3"/>
      <c r="L1192" s="2"/>
      <c r="M1192" s="2"/>
      <c r="O1192" s="3"/>
    </row>
    <row r="1193" spans="1:15">
      <c r="A1193" s="2"/>
      <c r="B1193" s="35"/>
      <c r="C1193" s="37">
        <f t="shared" si="37"/>
        <v>1900</v>
      </c>
      <c r="F1193" s="3"/>
      <c r="L1193" s="2"/>
      <c r="M1193" s="2"/>
      <c r="O1193" s="3"/>
    </row>
    <row r="1194" spans="1:15">
      <c r="A1194" s="2"/>
      <c r="B1194" s="35"/>
      <c r="C1194" s="37">
        <f t="shared" si="37"/>
        <v>1900</v>
      </c>
      <c r="F1194" s="3"/>
      <c r="L1194" s="2"/>
      <c r="M1194" s="2"/>
      <c r="O1194" s="3"/>
    </row>
    <row r="1195" spans="1:15">
      <c r="A1195" s="2"/>
      <c r="B1195" s="35"/>
      <c r="C1195" s="37">
        <f t="shared" si="37"/>
        <v>1900</v>
      </c>
      <c r="F1195" s="3"/>
      <c r="L1195" s="2"/>
      <c r="M1195" s="2"/>
      <c r="O1195" s="3"/>
    </row>
    <row r="1196" spans="1:15">
      <c r="A1196" s="2"/>
      <c r="B1196" s="35"/>
      <c r="C1196" s="37">
        <f t="shared" si="37"/>
        <v>1900</v>
      </c>
      <c r="F1196" s="3"/>
      <c r="L1196" s="2"/>
      <c r="M1196" s="2"/>
      <c r="O1196" s="3"/>
    </row>
    <row r="1197" spans="1:15">
      <c r="A1197" s="2"/>
      <c r="B1197" s="35"/>
      <c r="C1197" s="37">
        <f t="shared" si="37"/>
        <v>1900</v>
      </c>
      <c r="F1197" s="3"/>
      <c r="L1197" s="2"/>
      <c r="M1197" s="2"/>
      <c r="O1197" s="3"/>
    </row>
    <row r="1198" spans="1:15">
      <c r="A1198" s="2"/>
      <c r="B1198" s="35"/>
      <c r="C1198" s="37">
        <f t="shared" si="37"/>
        <v>1900</v>
      </c>
      <c r="F1198" s="3"/>
      <c r="L1198" s="2"/>
      <c r="M1198" s="2"/>
      <c r="O1198" s="3"/>
    </row>
    <row r="1199" spans="1:15">
      <c r="A1199" s="2"/>
      <c r="B1199" s="35"/>
      <c r="C1199" s="37">
        <f t="shared" si="37"/>
        <v>1900</v>
      </c>
      <c r="F1199" s="3"/>
      <c r="L1199" s="2"/>
      <c r="M1199" s="2"/>
      <c r="O1199" s="3"/>
    </row>
    <row r="1200" spans="1:15">
      <c r="A1200" s="2"/>
      <c r="B1200" s="35"/>
      <c r="C1200" s="37">
        <f t="shared" si="37"/>
        <v>1900</v>
      </c>
      <c r="F1200" s="3"/>
      <c r="L1200" s="2"/>
      <c r="M1200" s="2"/>
      <c r="O1200" s="3"/>
    </row>
    <row r="1201" spans="1:15">
      <c r="A1201" s="2"/>
      <c r="B1201" s="35"/>
      <c r="C1201" s="37">
        <f t="shared" si="37"/>
        <v>1900</v>
      </c>
      <c r="F1201" s="3"/>
      <c r="L1201" s="2"/>
      <c r="M1201" s="2"/>
      <c r="O1201" s="3"/>
    </row>
    <row r="1202" spans="1:15">
      <c r="A1202" s="2"/>
      <c r="B1202" s="35"/>
      <c r="C1202" s="37">
        <f t="shared" si="37"/>
        <v>1900</v>
      </c>
      <c r="F1202" s="3"/>
      <c r="L1202" s="2"/>
      <c r="M1202" s="2"/>
      <c r="O1202" s="3"/>
    </row>
    <row r="1203" spans="1:15">
      <c r="A1203" s="2"/>
      <c r="B1203" s="35"/>
      <c r="C1203" s="37">
        <f t="shared" si="37"/>
        <v>1900</v>
      </c>
      <c r="F1203" s="3"/>
      <c r="L1203" s="2"/>
      <c r="M1203" s="2"/>
      <c r="O1203" s="3"/>
    </row>
    <row r="1204" spans="1:15">
      <c r="A1204" s="2"/>
      <c r="B1204" s="35"/>
      <c r="C1204" s="37">
        <f t="shared" si="37"/>
        <v>1900</v>
      </c>
      <c r="F1204" s="3"/>
      <c r="L1204" s="2"/>
      <c r="M1204" s="2"/>
      <c r="O1204" s="3"/>
    </row>
    <row r="1205" spans="1:15">
      <c r="A1205" s="2"/>
      <c r="B1205" s="35"/>
      <c r="C1205" s="37">
        <f t="shared" si="37"/>
        <v>1900</v>
      </c>
      <c r="F1205" s="3"/>
      <c r="L1205" s="2"/>
      <c r="M1205" s="2"/>
      <c r="O1205" s="3"/>
    </row>
    <row r="1206" spans="1:15">
      <c r="A1206" s="2"/>
      <c r="B1206" s="35"/>
      <c r="C1206" s="37">
        <f t="shared" si="37"/>
        <v>1900</v>
      </c>
      <c r="F1206" s="3"/>
      <c r="L1206" s="2"/>
      <c r="M1206" s="2"/>
      <c r="O1206" s="3"/>
    </row>
    <row r="1207" spans="1:15">
      <c r="A1207" s="2"/>
      <c r="B1207" s="35"/>
      <c r="C1207" s="37">
        <f t="shared" si="37"/>
        <v>1900</v>
      </c>
      <c r="F1207" s="3"/>
      <c r="L1207" s="2"/>
      <c r="M1207" s="2"/>
      <c r="O1207" s="3"/>
    </row>
    <row r="1208" spans="1:15">
      <c r="A1208" s="2"/>
      <c r="B1208" s="35"/>
      <c r="C1208" s="37">
        <f t="shared" si="37"/>
        <v>1900</v>
      </c>
      <c r="F1208" s="3"/>
      <c r="L1208" s="2"/>
      <c r="M1208" s="2"/>
      <c r="O1208" s="3"/>
    </row>
    <row r="1209" spans="1:15">
      <c r="A1209" s="2"/>
      <c r="B1209" s="35"/>
      <c r="C1209" s="37">
        <f t="shared" si="37"/>
        <v>1900</v>
      </c>
      <c r="F1209" s="3"/>
      <c r="L1209" s="2"/>
      <c r="M1209" s="2"/>
      <c r="O1209" s="3"/>
    </row>
    <row r="1210" spans="1:15">
      <c r="A1210" s="2"/>
      <c r="B1210" s="35"/>
      <c r="C1210" s="37">
        <f t="shared" si="37"/>
        <v>1900</v>
      </c>
      <c r="F1210" s="3"/>
      <c r="L1210" s="2"/>
      <c r="M1210" s="2"/>
      <c r="O1210" s="3"/>
    </row>
    <row r="1211" spans="1:15">
      <c r="A1211" s="2"/>
      <c r="B1211" s="35"/>
      <c r="C1211" s="37">
        <f t="shared" si="37"/>
        <v>1900</v>
      </c>
      <c r="F1211" s="3"/>
      <c r="L1211" s="2"/>
      <c r="M1211" s="2"/>
      <c r="O1211" s="3"/>
    </row>
    <row r="1212" spans="1:15">
      <c r="A1212" s="2"/>
      <c r="B1212" s="35"/>
      <c r="C1212" s="37">
        <f t="shared" si="37"/>
        <v>1900</v>
      </c>
      <c r="F1212" s="3"/>
      <c r="L1212" s="2"/>
      <c r="M1212" s="2"/>
      <c r="O1212" s="3"/>
    </row>
    <row r="1213" spans="1:15">
      <c r="A1213" s="2"/>
      <c r="B1213" s="35"/>
      <c r="C1213" s="37">
        <f t="shared" si="37"/>
        <v>1900</v>
      </c>
      <c r="F1213" s="3"/>
      <c r="L1213" s="2"/>
      <c r="M1213" s="2"/>
      <c r="O1213" s="3"/>
    </row>
    <row r="1214" spans="1:15">
      <c r="A1214" s="2"/>
      <c r="B1214" s="35"/>
      <c r="C1214" s="37">
        <f t="shared" si="37"/>
        <v>1900</v>
      </c>
      <c r="F1214" s="3"/>
      <c r="L1214" s="2"/>
      <c r="M1214" s="2"/>
      <c r="O1214" s="3"/>
    </row>
    <row r="1215" spans="1:15">
      <c r="A1215" s="2"/>
      <c r="B1215" s="35"/>
      <c r="C1215" s="37">
        <f t="shared" si="37"/>
        <v>1900</v>
      </c>
      <c r="F1215" s="3"/>
      <c r="L1215" s="2"/>
      <c r="M1215" s="2"/>
      <c r="O1215" s="3"/>
    </row>
    <row r="1216" spans="1:15">
      <c r="A1216" s="2"/>
      <c r="B1216" s="35"/>
      <c r="C1216" s="37">
        <f t="shared" si="37"/>
        <v>1900</v>
      </c>
      <c r="F1216" s="3"/>
      <c r="L1216" s="2"/>
      <c r="M1216" s="2"/>
      <c r="O1216" s="3"/>
    </row>
    <row r="1217" spans="1:15">
      <c r="A1217" s="2"/>
      <c r="B1217" s="35"/>
      <c r="C1217" s="37">
        <f t="shared" si="37"/>
        <v>1900</v>
      </c>
      <c r="F1217" s="3"/>
      <c r="L1217" s="2"/>
      <c r="M1217" s="2"/>
      <c r="O1217" s="3"/>
    </row>
    <row r="1218" spans="1:15">
      <c r="A1218" s="2"/>
      <c r="B1218" s="35"/>
      <c r="C1218" s="37">
        <f t="shared" si="37"/>
        <v>1900</v>
      </c>
      <c r="F1218" s="3"/>
      <c r="L1218" s="2"/>
      <c r="M1218" s="2"/>
      <c r="O1218" s="3"/>
    </row>
    <row r="1219" spans="1:15">
      <c r="A1219" s="2"/>
      <c r="B1219" s="35"/>
      <c r="C1219" s="37">
        <f t="shared" si="37"/>
        <v>1900</v>
      </c>
      <c r="F1219" s="3"/>
      <c r="L1219" s="2"/>
      <c r="M1219" s="2"/>
      <c r="O1219" s="3"/>
    </row>
    <row r="1220" spans="1:15">
      <c r="A1220" s="2"/>
      <c r="B1220" s="35"/>
      <c r="C1220" s="37">
        <f t="shared" si="37"/>
        <v>1900</v>
      </c>
      <c r="F1220" s="3"/>
      <c r="L1220" s="2"/>
      <c r="M1220" s="2"/>
      <c r="O1220" s="3"/>
    </row>
    <row r="1221" spans="1:15">
      <c r="A1221" s="2"/>
      <c r="B1221" s="35"/>
      <c r="C1221" s="37">
        <f t="shared" si="37"/>
        <v>1900</v>
      </c>
      <c r="F1221" s="3"/>
      <c r="L1221" s="2"/>
      <c r="M1221" s="2"/>
      <c r="O1221" s="3"/>
    </row>
    <row r="1222" spans="1:15">
      <c r="A1222" s="2"/>
      <c r="B1222" s="35"/>
      <c r="C1222" s="37">
        <f t="shared" ref="C1222:C1285" si="38">YEAR(B1222)</f>
        <v>1900</v>
      </c>
      <c r="F1222" s="3"/>
      <c r="L1222" s="2"/>
      <c r="M1222" s="2"/>
      <c r="O1222" s="3"/>
    </row>
    <row r="1223" spans="1:15">
      <c r="A1223" s="2"/>
      <c r="B1223" s="35"/>
      <c r="C1223" s="37">
        <f t="shared" si="38"/>
        <v>1900</v>
      </c>
      <c r="F1223" s="3"/>
      <c r="L1223" s="2"/>
      <c r="M1223" s="2"/>
      <c r="O1223" s="3"/>
    </row>
    <row r="1224" spans="1:15">
      <c r="A1224" s="2"/>
      <c r="B1224" s="35"/>
      <c r="C1224" s="37">
        <f t="shared" si="38"/>
        <v>1900</v>
      </c>
      <c r="F1224" s="3"/>
      <c r="L1224" s="2"/>
      <c r="M1224" s="2"/>
      <c r="O1224" s="3"/>
    </row>
    <row r="1225" spans="1:15">
      <c r="A1225" s="2"/>
      <c r="B1225" s="35"/>
      <c r="C1225" s="37">
        <f t="shared" si="38"/>
        <v>1900</v>
      </c>
      <c r="F1225" s="3"/>
      <c r="L1225" s="2"/>
      <c r="M1225" s="2"/>
      <c r="O1225" s="3"/>
    </row>
    <row r="1226" spans="1:15">
      <c r="A1226" s="2"/>
      <c r="B1226" s="35"/>
      <c r="C1226" s="37">
        <f t="shared" si="38"/>
        <v>1900</v>
      </c>
      <c r="F1226" s="3"/>
      <c r="L1226" s="2"/>
      <c r="M1226" s="2"/>
      <c r="O1226" s="3"/>
    </row>
    <row r="1227" spans="1:15">
      <c r="A1227" s="2"/>
      <c r="B1227" s="35"/>
      <c r="C1227" s="37">
        <f t="shared" si="38"/>
        <v>1900</v>
      </c>
      <c r="F1227" s="3"/>
      <c r="L1227" s="2"/>
      <c r="M1227" s="2"/>
      <c r="O1227" s="3"/>
    </row>
    <row r="1228" spans="1:15">
      <c r="A1228" s="2"/>
      <c r="B1228" s="35"/>
      <c r="C1228" s="37">
        <f t="shared" si="38"/>
        <v>1900</v>
      </c>
      <c r="F1228" s="3"/>
      <c r="L1228" s="2"/>
      <c r="M1228" s="2"/>
      <c r="O1228" s="3"/>
    </row>
    <row r="1229" spans="1:15">
      <c r="A1229" s="2"/>
      <c r="B1229" s="35"/>
      <c r="C1229" s="37">
        <f t="shared" si="38"/>
        <v>1900</v>
      </c>
      <c r="F1229" s="3"/>
      <c r="L1229" s="2"/>
      <c r="M1229" s="2"/>
      <c r="O1229" s="3"/>
    </row>
    <row r="1230" spans="1:15">
      <c r="A1230" s="2"/>
      <c r="B1230" s="35"/>
      <c r="C1230" s="37">
        <f t="shared" si="38"/>
        <v>1900</v>
      </c>
      <c r="F1230" s="3"/>
      <c r="L1230" s="2"/>
      <c r="M1230" s="2"/>
      <c r="O1230" s="3"/>
    </row>
    <row r="1231" spans="1:15">
      <c r="A1231" s="2"/>
      <c r="B1231" s="35"/>
      <c r="C1231" s="37">
        <f t="shared" si="38"/>
        <v>1900</v>
      </c>
      <c r="F1231" s="3"/>
      <c r="L1231" s="2"/>
      <c r="M1231" s="2"/>
      <c r="O1231" s="3"/>
    </row>
    <row r="1232" spans="1:15">
      <c r="A1232" s="2"/>
      <c r="B1232" s="35"/>
      <c r="C1232" s="37">
        <f t="shared" si="38"/>
        <v>1900</v>
      </c>
      <c r="F1232" s="3"/>
      <c r="L1232" s="2"/>
      <c r="M1232" s="2"/>
      <c r="O1232" s="3"/>
    </row>
    <row r="1233" spans="1:15">
      <c r="A1233" s="2"/>
      <c r="B1233" s="35"/>
      <c r="C1233" s="37">
        <f t="shared" si="38"/>
        <v>1900</v>
      </c>
      <c r="F1233" s="3"/>
      <c r="L1233" s="2"/>
      <c r="M1233" s="2"/>
      <c r="O1233" s="3"/>
    </row>
    <row r="1234" spans="1:15">
      <c r="A1234" s="2"/>
      <c r="B1234" s="35"/>
      <c r="C1234" s="37">
        <f t="shared" si="38"/>
        <v>1900</v>
      </c>
      <c r="F1234" s="3"/>
      <c r="L1234" s="2"/>
      <c r="M1234" s="2"/>
      <c r="O1234" s="3"/>
    </row>
    <row r="1235" spans="1:15">
      <c r="A1235" s="2"/>
      <c r="B1235" s="35"/>
      <c r="C1235" s="37">
        <f t="shared" si="38"/>
        <v>1900</v>
      </c>
      <c r="F1235" s="3"/>
      <c r="L1235" s="2"/>
      <c r="M1235" s="2"/>
      <c r="O1235" s="3"/>
    </row>
    <row r="1236" spans="1:15">
      <c r="A1236" s="2"/>
      <c r="B1236" s="35"/>
      <c r="C1236" s="37">
        <f t="shared" si="38"/>
        <v>1900</v>
      </c>
      <c r="F1236" s="3"/>
      <c r="L1236" s="2"/>
      <c r="M1236" s="2"/>
      <c r="O1236" s="3"/>
    </row>
    <row r="1237" spans="1:15">
      <c r="A1237" s="2"/>
      <c r="B1237" s="35"/>
      <c r="C1237" s="37">
        <f t="shared" si="38"/>
        <v>1900</v>
      </c>
      <c r="F1237" s="3"/>
      <c r="L1237" s="2"/>
      <c r="M1237" s="2"/>
      <c r="O1237" s="3"/>
    </row>
    <row r="1238" spans="1:15">
      <c r="A1238" s="2"/>
      <c r="B1238" s="35"/>
      <c r="C1238" s="37">
        <f t="shared" si="38"/>
        <v>1900</v>
      </c>
      <c r="F1238" s="3"/>
      <c r="L1238" s="2"/>
      <c r="M1238" s="2"/>
      <c r="O1238" s="3"/>
    </row>
    <row r="1239" spans="1:15">
      <c r="A1239" s="2"/>
      <c r="B1239" s="35"/>
      <c r="C1239" s="37">
        <f t="shared" si="38"/>
        <v>1900</v>
      </c>
      <c r="F1239" s="3"/>
      <c r="L1239" s="2"/>
      <c r="M1239" s="2"/>
      <c r="O1239" s="3"/>
    </row>
    <row r="1240" spans="1:15">
      <c r="A1240" s="2"/>
      <c r="B1240" s="35"/>
      <c r="C1240" s="37">
        <f t="shared" si="38"/>
        <v>1900</v>
      </c>
      <c r="F1240" s="3"/>
      <c r="L1240" s="2"/>
      <c r="M1240" s="2"/>
      <c r="O1240" s="3"/>
    </row>
    <row r="1241" spans="1:15">
      <c r="A1241" s="2"/>
      <c r="B1241" s="35"/>
      <c r="C1241" s="37">
        <f t="shared" si="38"/>
        <v>1900</v>
      </c>
      <c r="F1241" s="3"/>
      <c r="L1241" s="2"/>
      <c r="M1241" s="2"/>
      <c r="O1241" s="3"/>
    </row>
    <row r="1242" spans="1:15">
      <c r="A1242" s="2"/>
      <c r="B1242" s="35"/>
      <c r="C1242" s="37">
        <f t="shared" si="38"/>
        <v>1900</v>
      </c>
      <c r="F1242" s="3"/>
      <c r="L1242" s="2"/>
      <c r="M1242" s="2"/>
      <c r="O1242" s="3"/>
    </row>
    <row r="1243" spans="1:15">
      <c r="A1243" s="2"/>
      <c r="B1243" s="35"/>
      <c r="C1243" s="37">
        <f t="shared" si="38"/>
        <v>1900</v>
      </c>
      <c r="F1243" s="3"/>
      <c r="L1243" s="2"/>
      <c r="M1243" s="2"/>
      <c r="O1243" s="3"/>
    </row>
    <row r="1244" spans="1:15">
      <c r="A1244" s="2"/>
      <c r="B1244" s="35"/>
      <c r="C1244" s="37">
        <f t="shared" si="38"/>
        <v>1900</v>
      </c>
      <c r="F1244" s="3"/>
      <c r="L1244" s="2"/>
      <c r="M1244" s="2"/>
      <c r="O1244" s="3"/>
    </row>
    <row r="1245" spans="1:15">
      <c r="A1245" s="2"/>
      <c r="B1245" s="35"/>
      <c r="C1245" s="37">
        <f t="shared" si="38"/>
        <v>1900</v>
      </c>
      <c r="F1245" s="3"/>
      <c r="L1245" s="2"/>
      <c r="M1245" s="2"/>
      <c r="O1245" s="3"/>
    </row>
    <row r="1246" spans="1:15">
      <c r="A1246" s="2"/>
      <c r="B1246" s="35"/>
      <c r="C1246" s="37">
        <f t="shared" si="38"/>
        <v>1900</v>
      </c>
      <c r="F1246" s="3"/>
      <c r="L1246" s="2"/>
      <c r="M1246" s="2"/>
      <c r="O1246" s="3"/>
    </row>
    <row r="1247" spans="1:15">
      <c r="A1247" s="2"/>
      <c r="B1247" s="35"/>
      <c r="C1247" s="37">
        <f t="shared" si="38"/>
        <v>1900</v>
      </c>
      <c r="F1247" s="3"/>
      <c r="L1247" s="2"/>
      <c r="M1247" s="2"/>
      <c r="O1247" s="3"/>
    </row>
    <row r="1248" spans="1:15">
      <c r="A1248" s="2"/>
      <c r="B1248" s="35"/>
      <c r="C1248" s="37">
        <f t="shared" si="38"/>
        <v>1900</v>
      </c>
      <c r="F1248" s="3"/>
      <c r="L1248" s="2"/>
      <c r="M1248" s="2"/>
      <c r="O1248" s="3"/>
    </row>
    <row r="1249" spans="1:15">
      <c r="A1249" s="2"/>
      <c r="B1249" s="35"/>
      <c r="C1249" s="37">
        <f t="shared" si="38"/>
        <v>1900</v>
      </c>
      <c r="F1249" s="3"/>
      <c r="L1249" s="2"/>
      <c r="M1249" s="2"/>
      <c r="O1249" s="3"/>
    </row>
    <row r="1250" spans="1:15">
      <c r="A1250" s="2"/>
      <c r="B1250" s="35"/>
      <c r="C1250" s="37">
        <f t="shared" si="38"/>
        <v>1900</v>
      </c>
      <c r="F1250" s="3"/>
      <c r="L1250" s="2"/>
      <c r="M1250" s="2"/>
      <c r="O1250" s="3"/>
    </row>
    <row r="1251" spans="1:15">
      <c r="A1251" s="2"/>
      <c r="B1251" s="35"/>
      <c r="C1251" s="37">
        <f t="shared" si="38"/>
        <v>1900</v>
      </c>
      <c r="F1251" s="3"/>
      <c r="L1251" s="2"/>
      <c r="M1251" s="2"/>
      <c r="O1251" s="3"/>
    </row>
    <row r="1252" spans="1:15">
      <c r="A1252" s="2"/>
      <c r="B1252" s="35"/>
      <c r="C1252" s="37">
        <f t="shared" si="38"/>
        <v>1900</v>
      </c>
      <c r="F1252" s="3"/>
      <c r="L1252" s="2"/>
      <c r="M1252" s="2"/>
      <c r="O1252" s="3"/>
    </row>
    <row r="1253" spans="1:15">
      <c r="A1253" s="2"/>
      <c r="B1253" s="35"/>
      <c r="C1253" s="37">
        <f t="shared" si="38"/>
        <v>1900</v>
      </c>
      <c r="F1253" s="3"/>
      <c r="L1253" s="2"/>
      <c r="M1253" s="2"/>
      <c r="O1253" s="3"/>
    </row>
    <row r="1254" spans="1:15">
      <c r="A1254" s="2"/>
      <c r="B1254" s="35"/>
      <c r="C1254" s="37">
        <f t="shared" si="38"/>
        <v>1900</v>
      </c>
      <c r="F1254" s="3"/>
      <c r="L1254" s="2"/>
      <c r="M1254" s="2"/>
      <c r="O1254" s="3"/>
    </row>
    <row r="1255" spans="1:15">
      <c r="A1255" s="2"/>
      <c r="B1255" s="35"/>
      <c r="C1255" s="37">
        <f t="shared" si="38"/>
        <v>1900</v>
      </c>
      <c r="F1255" s="3"/>
      <c r="L1255" s="2"/>
      <c r="M1255" s="2"/>
      <c r="O1255" s="3"/>
    </row>
    <row r="1256" spans="1:15">
      <c r="A1256" s="2"/>
      <c r="B1256" s="35"/>
      <c r="C1256" s="37">
        <f t="shared" si="38"/>
        <v>1900</v>
      </c>
      <c r="F1256" s="3"/>
      <c r="L1256" s="2"/>
      <c r="M1256" s="2"/>
      <c r="O1256" s="3"/>
    </row>
    <row r="1257" spans="1:15">
      <c r="A1257" s="2"/>
      <c r="B1257" s="35"/>
      <c r="C1257" s="37">
        <f t="shared" si="38"/>
        <v>1900</v>
      </c>
      <c r="F1257" s="3"/>
      <c r="L1257" s="2"/>
      <c r="M1257" s="2"/>
      <c r="O1257" s="3"/>
    </row>
    <row r="1258" spans="1:15">
      <c r="A1258" s="2"/>
      <c r="B1258" s="35"/>
      <c r="C1258" s="37">
        <f t="shared" si="38"/>
        <v>1900</v>
      </c>
      <c r="F1258" s="3"/>
      <c r="L1258" s="2"/>
      <c r="M1258" s="2"/>
      <c r="O1258" s="3"/>
    </row>
    <row r="1259" spans="1:15">
      <c r="A1259" s="2"/>
      <c r="B1259" s="35"/>
      <c r="C1259" s="37">
        <f t="shared" si="38"/>
        <v>1900</v>
      </c>
      <c r="F1259" s="3"/>
      <c r="L1259" s="2"/>
      <c r="M1259" s="2"/>
      <c r="O1259" s="3"/>
    </row>
    <row r="1260" spans="1:15">
      <c r="A1260" s="2"/>
      <c r="B1260" s="35"/>
      <c r="C1260" s="37">
        <f t="shared" si="38"/>
        <v>1900</v>
      </c>
      <c r="F1260" s="3"/>
      <c r="L1260" s="2"/>
      <c r="M1260" s="2"/>
      <c r="O1260" s="3"/>
    </row>
    <row r="1261" spans="1:15">
      <c r="A1261" s="2"/>
      <c r="B1261" s="35"/>
      <c r="C1261" s="37">
        <f t="shared" si="38"/>
        <v>1900</v>
      </c>
      <c r="F1261" s="3"/>
      <c r="L1261" s="2"/>
      <c r="M1261" s="2"/>
      <c r="O1261" s="3"/>
    </row>
    <row r="1262" spans="1:15">
      <c r="A1262" s="2"/>
      <c r="B1262" s="35"/>
      <c r="C1262" s="37">
        <f t="shared" si="38"/>
        <v>1900</v>
      </c>
      <c r="F1262" s="3"/>
      <c r="L1262" s="2"/>
      <c r="M1262" s="2"/>
      <c r="O1262" s="3"/>
    </row>
    <row r="1263" spans="1:15">
      <c r="A1263" s="2"/>
      <c r="B1263" s="35"/>
      <c r="C1263" s="37">
        <f t="shared" si="38"/>
        <v>1900</v>
      </c>
      <c r="F1263" s="3"/>
      <c r="L1263" s="2"/>
      <c r="M1263" s="2"/>
      <c r="O1263" s="3"/>
    </row>
    <row r="1264" spans="1:15">
      <c r="A1264" s="2"/>
      <c r="B1264" s="35"/>
      <c r="C1264" s="37">
        <f t="shared" si="38"/>
        <v>1900</v>
      </c>
      <c r="F1264" s="3"/>
      <c r="L1264" s="2"/>
      <c r="M1264" s="2"/>
      <c r="O1264" s="3"/>
    </row>
    <row r="1265" spans="1:15">
      <c r="A1265" s="2"/>
      <c r="B1265" s="35"/>
      <c r="C1265" s="37">
        <f t="shared" si="38"/>
        <v>1900</v>
      </c>
      <c r="F1265" s="3"/>
      <c r="L1265" s="2"/>
      <c r="M1265" s="2"/>
      <c r="O1265" s="3"/>
    </row>
    <row r="1266" spans="1:15">
      <c r="A1266" s="2"/>
      <c r="B1266" s="35"/>
      <c r="C1266" s="37">
        <f t="shared" si="38"/>
        <v>1900</v>
      </c>
      <c r="F1266" s="3"/>
      <c r="L1266" s="2"/>
      <c r="M1266" s="2"/>
      <c r="O1266" s="3"/>
    </row>
    <row r="1267" spans="1:15">
      <c r="A1267" s="2"/>
      <c r="B1267" s="35"/>
      <c r="C1267" s="37">
        <f t="shared" si="38"/>
        <v>1900</v>
      </c>
      <c r="F1267" s="3"/>
      <c r="L1267" s="2"/>
      <c r="M1267" s="2"/>
      <c r="O1267" s="3"/>
    </row>
    <row r="1268" spans="1:15">
      <c r="A1268" s="2"/>
      <c r="B1268" s="35"/>
      <c r="C1268" s="37">
        <f t="shared" si="38"/>
        <v>1900</v>
      </c>
      <c r="F1268" s="3"/>
      <c r="L1268" s="2"/>
      <c r="M1268" s="2"/>
      <c r="O1268" s="3"/>
    </row>
    <row r="1269" spans="1:15">
      <c r="A1269" s="2"/>
      <c r="B1269" s="35"/>
      <c r="C1269" s="37">
        <f t="shared" si="38"/>
        <v>1900</v>
      </c>
      <c r="F1269" s="3"/>
      <c r="L1269" s="2"/>
      <c r="M1269" s="2"/>
      <c r="O1269" s="3"/>
    </row>
    <row r="1270" spans="1:15">
      <c r="A1270" s="2"/>
      <c r="B1270" s="35"/>
      <c r="C1270" s="37">
        <f t="shared" si="38"/>
        <v>1900</v>
      </c>
      <c r="F1270" s="3"/>
      <c r="L1270" s="2"/>
      <c r="M1270" s="2"/>
      <c r="O1270" s="3"/>
    </row>
    <row r="1271" spans="1:15">
      <c r="A1271" s="2"/>
      <c r="B1271" s="35"/>
      <c r="C1271" s="37">
        <f t="shared" si="38"/>
        <v>1900</v>
      </c>
      <c r="F1271" s="3"/>
      <c r="L1271" s="2"/>
      <c r="M1271" s="2"/>
      <c r="O1271" s="3"/>
    </row>
    <row r="1272" spans="1:15">
      <c r="A1272" s="2"/>
      <c r="B1272" s="35"/>
      <c r="C1272" s="37">
        <f t="shared" si="38"/>
        <v>1900</v>
      </c>
      <c r="F1272" s="3"/>
      <c r="L1272" s="2"/>
      <c r="M1272" s="2"/>
      <c r="O1272" s="3"/>
    </row>
    <row r="1273" spans="1:15">
      <c r="A1273" s="2"/>
      <c r="B1273" s="35"/>
      <c r="C1273" s="37">
        <f t="shared" si="38"/>
        <v>1900</v>
      </c>
      <c r="F1273" s="3"/>
      <c r="L1273" s="2"/>
      <c r="M1273" s="2"/>
      <c r="O1273" s="3"/>
    </row>
    <row r="1274" spans="1:15">
      <c r="A1274" s="2"/>
      <c r="B1274" s="35"/>
      <c r="C1274" s="37">
        <f t="shared" si="38"/>
        <v>1900</v>
      </c>
      <c r="F1274" s="3"/>
      <c r="L1274" s="2"/>
      <c r="M1274" s="2"/>
      <c r="O1274" s="3"/>
    </row>
    <row r="1275" spans="1:15">
      <c r="A1275" s="2"/>
      <c r="B1275" s="35"/>
      <c r="C1275" s="37">
        <f t="shared" si="38"/>
        <v>1900</v>
      </c>
      <c r="F1275" s="3"/>
      <c r="L1275" s="2"/>
      <c r="M1275" s="2"/>
      <c r="O1275" s="3"/>
    </row>
    <row r="1276" spans="1:15">
      <c r="A1276" s="2"/>
      <c r="B1276" s="35"/>
      <c r="C1276" s="37">
        <f t="shared" si="38"/>
        <v>1900</v>
      </c>
      <c r="F1276" s="3"/>
      <c r="L1276" s="2"/>
      <c r="M1276" s="2"/>
      <c r="O1276" s="3"/>
    </row>
    <row r="1277" spans="1:15">
      <c r="A1277" s="2"/>
      <c r="B1277" s="35"/>
      <c r="C1277" s="37">
        <f t="shared" si="38"/>
        <v>1900</v>
      </c>
      <c r="F1277" s="3"/>
      <c r="L1277" s="2"/>
      <c r="M1277" s="2"/>
      <c r="O1277" s="3"/>
    </row>
    <row r="1278" spans="1:15">
      <c r="A1278" s="2"/>
      <c r="B1278" s="35"/>
      <c r="C1278" s="37">
        <f t="shared" si="38"/>
        <v>1900</v>
      </c>
      <c r="F1278" s="3"/>
      <c r="L1278" s="2"/>
      <c r="M1278" s="2"/>
      <c r="O1278" s="3"/>
    </row>
    <row r="1279" spans="1:15">
      <c r="A1279" s="2"/>
      <c r="B1279" s="35"/>
      <c r="C1279" s="37">
        <f t="shared" si="38"/>
        <v>1900</v>
      </c>
      <c r="F1279" s="3"/>
      <c r="L1279" s="2"/>
      <c r="M1279" s="2"/>
      <c r="O1279" s="3"/>
    </row>
    <row r="1280" spans="1:15">
      <c r="A1280" s="2"/>
      <c r="B1280" s="35"/>
      <c r="C1280" s="37">
        <f t="shared" si="38"/>
        <v>1900</v>
      </c>
      <c r="F1280" s="3"/>
      <c r="L1280" s="2"/>
      <c r="M1280" s="2"/>
      <c r="O1280" s="3"/>
    </row>
    <row r="1281" spans="1:15">
      <c r="A1281" s="2"/>
      <c r="B1281" s="35"/>
      <c r="C1281" s="37">
        <f t="shared" si="38"/>
        <v>1900</v>
      </c>
      <c r="F1281" s="3"/>
      <c r="L1281" s="2"/>
      <c r="M1281" s="2"/>
      <c r="O1281" s="3"/>
    </row>
    <row r="1282" spans="1:15">
      <c r="A1282" s="2"/>
      <c r="B1282" s="35"/>
      <c r="C1282" s="37">
        <f t="shared" si="38"/>
        <v>1900</v>
      </c>
      <c r="F1282" s="3"/>
      <c r="L1282" s="2"/>
      <c r="M1282" s="2"/>
      <c r="O1282" s="3"/>
    </row>
    <row r="1283" spans="1:15">
      <c r="A1283" s="2"/>
      <c r="B1283" s="35"/>
      <c r="C1283" s="37">
        <f t="shared" si="38"/>
        <v>1900</v>
      </c>
      <c r="F1283" s="3"/>
      <c r="L1283" s="2"/>
      <c r="M1283" s="2"/>
      <c r="O1283" s="3"/>
    </row>
    <row r="1284" spans="1:15">
      <c r="A1284" s="2"/>
      <c r="B1284" s="35"/>
      <c r="C1284" s="37">
        <f t="shared" si="38"/>
        <v>1900</v>
      </c>
      <c r="F1284" s="3"/>
      <c r="L1284" s="2"/>
      <c r="M1284" s="2"/>
      <c r="O1284" s="3"/>
    </row>
    <row r="1285" spans="1:15">
      <c r="A1285" s="2"/>
      <c r="B1285" s="35"/>
      <c r="C1285" s="37">
        <f t="shared" si="38"/>
        <v>1900</v>
      </c>
      <c r="F1285" s="3"/>
      <c r="L1285" s="2"/>
      <c r="M1285" s="2"/>
      <c r="O1285" s="3"/>
    </row>
    <row r="1286" spans="1:15">
      <c r="A1286" s="2"/>
      <c r="B1286" s="35"/>
      <c r="C1286" s="37">
        <f t="shared" ref="C1286:C1349" si="39">YEAR(B1286)</f>
        <v>1900</v>
      </c>
      <c r="F1286" s="3"/>
      <c r="L1286" s="2"/>
      <c r="M1286" s="2"/>
      <c r="O1286" s="3"/>
    </row>
    <row r="1287" spans="1:15">
      <c r="A1287" s="2"/>
      <c r="B1287" s="35"/>
      <c r="C1287" s="37">
        <f t="shared" si="39"/>
        <v>1900</v>
      </c>
      <c r="F1287" s="3"/>
      <c r="L1287" s="2"/>
      <c r="M1287" s="2"/>
      <c r="O1287" s="3"/>
    </row>
    <row r="1288" spans="1:15">
      <c r="A1288" s="2"/>
      <c r="B1288" s="35"/>
      <c r="C1288" s="37">
        <f t="shared" si="39"/>
        <v>1900</v>
      </c>
      <c r="F1288" s="3"/>
      <c r="L1288" s="2"/>
      <c r="M1288" s="2"/>
      <c r="O1288" s="3"/>
    </row>
    <row r="1289" spans="1:15">
      <c r="A1289" s="2"/>
      <c r="B1289" s="35"/>
      <c r="C1289" s="37">
        <f t="shared" si="39"/>
        <v>1900</v>
      </c>
      <c r="F1289" s="3"/>
      <c r="L1289" s="2"/>
      <c r="M1289" s="2"/>
      <c r="O1289" s="3"/>
    </row>
    <row r="1290" spans="1:15">
      <c r="A1290" s="2"/>
      <c r="B1290" s="35"/>
      <c r="C1290" s="37">
        <f t="shared" si="39"/>
        <v>1900</v>
      </c>
      <c r="F1290" s="3"/>
      <c r="L1290" s="2"/>
      <c r="M1290" s="2"/>
      <c r="O1290" s="3"/>
    </row>
    <row r="1291" spans="1:15">
      <c r="A1291" s="2"/>
      <c r="B1291" s="35"/>
      <c r="C1291" s="37">
        <f t="shared" si="39"/>
        <v>1900</v>
      </c>
      <c r="F1291" s="3"/>
      <c r="L1291" s="2"/>
      <c r="M1291" s="2"/>
      <c r="O1291" s="3"/>
    </row>
    <row r="1292" spans="1:15">
      <c r="A1292" s="2"/>
      <c r="B1292" s="35"/>
      <c r="C1292" s="37">
        <f t="shared" si="39"/>
        <v>1900</v>
      </c>
      <c r="F1292" s="3"/>
      <c r="L1292" s="2"/>
      <c r="M1292" s="2"/>
      <c r="O1292" s="3"/>
    </row>
    <row r="1293" spans="1:15">
      <c r="A1293" s="2"/>
      <c r="B1293" s="35"/>
      <c r="C1293" s="37">
        <f t="shared" si="39"/>
        <v>1900</v>
      </c>
      <c r="F1293" s="3"/>
      <c r="L1293" s="2"/>
      <c r="M1293" s="2"/>
      <c r="O1293" s="3"/>
    </row>
    <row r="1294" spans="1:15">
      <c r="A1294" s="2"/>
      <c r="B1294" s="35"/>
      <c r="C1294" s="37">
        <f t="shared" si="39"/>
        <v>1900</v>
      </c>
      <c r="F1294" s="3"/>
      <c r="L1294" s="2"/>
      <c r="M1294" s="2"/>
      <c r="O1294" s="3"/>
    </row>
    <row r="1295" spans="1:15">
      <c r="A1295" s="2"/>
      <c r="B1295" s="35"/>
      <c r="C1295" s="37">
        <f t="shared" si="39"/>
        <v>1900</v>
      </c>
      <c r="F1295" s="3"/>
      <c r="L1295" s="2"/>
      <c r="M1295" s="2"/>
      <c r="O1295" s="3"/>
    </row>
    <row r="1296" spans="1:15">
      <c r="A1296" s="2"/>
      <c r="B1296" s="35"/>
      <c r="C1296" s="37">
        <f t="shared" si="39"/>
        <v>1900</v>
      </c>
      <c r="F1296" s="3"/>
      <c r="L1296" s="2"/>
      <c r="M1296" s="2"/>
      <c r="O1296" s="3"/>
    </row>
    <row r="1297" spans="1:15">
      <c r="A1297" s="2"/>
      <c r="B1297" s="35"/>
      <c r="C1297" s="37">
        <f t="shared" si="39"/>
        <v>1900</v>
      </c>
      <c r="F1297" s="3"/>
      <c r="L1297" s="2"/>
      <c r="M1297" s="2"/>
      <c r="O1297" s="3"/>
    </row>
    <row r="1298" spans="1:15">
      <c r="A1298" s="2"/>
      <c r="B1298" s="35"/>
      <c r="C1298" s="37">
        <f t="shared" si="39"/>
        <v>1900</v>
      </c>
      <c r="F1298" s="3"/>
      <c r="L1298" s="2"/>
      <c r="M1298" s="2"/>
      <c r="O1298" s="3"/>
    </row>
    <row r="1299" spans="1:15">
      <c r="A1299" s="2"/>
      <c r="B1299" s="35"/>
      <c r="C1299" s="37">
        <f t="shared" si="39"/>
        <v>1900</v>
      </c>
      <c r="F1299" s="3"/>
      <c r="L1299" s="2"/>
      <c r="M1299" s="2"/>
      <c r="O1299" s="3"/>
    </row>
    <row r="1300" spans="1:15">
      <c r="A1300" s="2"/>
      <c r="B1300" s="35"/>
      <c r="C1300" s="37">
        <f t="shared" si="39"/>
        <v>1900</v>
      </c>
      <c r="F1300" s="3"/>
      <c r="L1300" s="2"/>
      <c r="M1300" s="2"/>
      <c r="O1300" s="3"/>
    </row>
    <row r="1301" spans="1:15">
      <c r="A1301" s="2"/>
      <c r="B1301" s="35"/>
      <c r="C1301" s="37">
        <f t="shared" si="39"/>
        <v>1900</v>
      </c>
      <c r="F1301" s="3"/>
      <c r="L1301" s="2"/>
      <c r="M1301" s="2"/>
      <c r="O1301" s="3"/>
    </row>
    <row r="1302" spans="1:15">
      <c r="A1302" s="2"/>
      <c r="B1302" s="35"/>
      <c r="C1302" s="37">
        <f t="shared" si="39"/>
        <v>1900</v>
      </c>
      <c r="F1302" s="3"/>
      <c r="L1302" s="2"/>
      <c r="M1302" s="2"/>
      <c r="O1302" s="3"/>
    </row>
    <row r="1303" spans="1:15">
      <c r="A1303" s="2"/>
      <c r="B1303" s="35"/>
      <c r="C1303" s="37">
        <f t="shared" si="39"/>
        <v>1900</v>
      </c>
      <c r="F1303" s="3"/>
      <c r="L1303" s="2"/>
      <c r="M1303" s="2"/>
      <c r="O1303" s="3"/>
    </row>
    <row r="1304" spans="1:15">
      <c r="A1304" s="2"/>
      <c r="B1304" s="35"/>
      <c r="C1304" s="37">
        <f t="shared" si="39"/>
        <v>1900</v>
      </c>
      <c r="F1304" s="3"/>
      <c r="L1304" s="2"/>
      <c r="M1304" s="2"/>
      <c r="O1304" s="3"/>
    </row>
    <row r="1305" spans="1:15">
      <c r="A1305" s="2"/>
      <c r="B1305" s="35"/>
      <c r="C1305" s="37">
        <f t="shared" si="39"/>
        <v>1900</v>
      </c>
      <c r="F1305" s="3"/>
      <c r="L1305" s="2"/>
      <c r="M1305" s="2"/>
      <c r="O1305" s="3"/>
    </row>
    <row r="1306" spans="1:15">
      <c r="A1306" s="2"/>
      <c r="B1306" s="35"/>
      <c r="C1306" s="37">
        <f t="shared" si="39"/>
        <v>1900</v>
      </c>
      <c r="F1306" s="3"/>
      <c r="L1306" s="2"/>
      <c r="M1306" s="2"/>
      <c r="O1306" s="3"/>
    </row>
    <row r="1307" spans="1:15">
      <c r="A1307" s="2"/>
      <c r="B1307" s="35"/>
      <c r="C1307" s="37">
        <f t="shared" si="39"/>
        <v>1900</v>
      </c>
      <c r="F1307" s="3"/>
      <c r="L1307" s="2"/>
      <c r="M1307" s="2"/>
      <c r="O1307" s="3"/>
    </row>
    <row r="1308" spans="1:15">
      <c r="A1308" s="2"/>
      <c r="B1308" s="35"/>
      <c r="C1308" s="37">
        <f t="shared" si="39"/>
        <v>1900</v>
      </c>
      <c r="F1308" s="3"/>
      <c r="L1308" s="2"/>
      <c r="M1308" s="2"/>
      <c r="O1308" s="3"/>
    </row>
    <row r="1309" spans="1:15">
      <c r="A1309" s="2"/>
      <c r="B1309" s="35"/>
      <c r="C1309" s="37">
        <f t="shared" si="39"/>
        <v>1900</v>
      </c>
      <c r="F1309" s="3"/>
      <c r="L1309" s="2"/>
      <c r="M1309" s="2"/>
      <c r="O1309" s="3"/>
    </row>
    <row r="1310" spans="1:15">
      <c r="A1310" s="2"/>
      <c r="B1310" s="35"/>
      <c r="C1310" s="37">
        <f t="shared" si="39"/>
        <v>1900</v>
      </c>
      <c r="F1310" s="3"/>
      <c r="L1310" s="2"/>
      <c r="M1310" s="2"/>
      <c r="O1310" s="3"/>
    </row>
    <row r="1311" spans="1:15">
      <c r="A1311" s="2"/>
      <c r="B1311" s="35"/>
      <c r="C1311" s="37">
        <f t="shared" si="39"/>
        <v>1900</v>
      </c>
      <c r="F1311" s="3"/>
      <c r="L1311" s="2"/>
      <c r="M1311" s="2"/>
      <c r="O1311" s="3"/>
    </row>
    <row r="1312" spans="1:15">
      <c r="A1312" s="2"/>
      <c r="B1312" s="35"/>
      <c r="C1312" s="37">
        <f t="shared" si="39"/>
        <v>1900</v>
      </c>
      <c r="F1312" s="3"/>
      <c r="L1312" s="2"/>
      <c r="M1312" s="2"/>
      <c r="O1312" s="3"/>
    </row>
    <row r="1313" spans="1:15">
      <c r="A1313" s="2"/>
      <c r="B1313" s="35"/>
      <c r="C1313" s="37">
        <f t="shared" si="39"/>
        <v>1900</v>
      </c>
      <c r="F1313" s="3"/>
      <c r="L1313" s="2"/>
      <c r="M1313" s="2"/>
      <c r="O1313" s="3"/>
    </row>
    <row r="1314" spans="1:15">
      <c r="A1314" s="2"/>
      <c r="B1314" s="35"/>
      <c r="C1314" s="37">
        <f t="shared" si="39"/>
        <v>1900</v>
      </c>
      <c r="F1314" s="3"/>
      <c r="L1314" s="2"/>
      <c r="M1314" s="2"/>
      <c r="O1314" s="3"/>
    </row>
    <row r="1315" spans="1:15">
      <c r="A1315" s="2"/>
      <c r="B1315" s="35"/>
      <c r="C1315" s="37">
        <f t="shared" si="39"/>
        <v>1900</v>
      </c>
      <c r="F1315" s="3"/>
      <c r="L1315" s="2"/>
      <c r="M1315" s="2"/>
      <c r="O1315" s="3"/>
    </row>
    <row r="1316" spans="1:15">
      <c r="A1316" s="2"/>
      <c r="B1316" s="35"/>
      <c r="C1316" s="37">
        <f t="shared" si="39"/>
        <v>1900</v>
      </c>
      <c r="F1316" s="3"/>
      <c r="L1316" s="2"/>
      <c r="M1316" s="2"/>
      <c r="O1316" s="3"/>
    </row>
    <row r="1317" spans="1:15">
      <c r="A1317" s="2"/>
      <c r="B1317" s="35"/>
      <c r="C1317" s="37">
        <f t="shared" si="39"/>
        <v>1900</v>
      </c>
      <c r="F1317" s="3"/>
      <c r="L1317" s="2"/>
      <c r="M1317" s="2"/>
      <c r="O1317" s="3"/>
    </row>
    <row r="1318" spans="1:15">
      <c r="A1318" s="2"/>
      <c r="B1318" s="35"/>
      <c r="C1318" s="37">
        <f t="shared" si="39"/>
        <v>1900</v>
      </c>
      <c r="F1318" s="3"/>
      <c r="L1318" s="2"/>
      <c r="M1318" s="2"/>
      <c r="O1318" s="3"/>
    </row>
    <row r="1319" spans="1:15">
      <c r="A1319" s="2"/>
      <c r="B1319" s="35"/>
      <c r="C1319" s="37">
        <f t="shared" si="39"/>
        <v>1900</v>
      </c>
      <c r="F1319" s="3"/>
      <c r="L1319" s="2"/>
      <c r="M1319" s="2"/>
      <c r="O1319" s="3"/>
    </row>
    <row r="1320" spans="1:15">
      <c r="A1320" s="2"/>
      <c r="B1320" s="35"/>
      <c r="C1320" s="37">
        <f t="shared" si="39"/>
        <v>1900</v>
      </c>
      <c r="F1320" s="3"/>
      <c r="L1320" s="2"/>
      <c r="M1320" s="2"/>
      <c r="O1320" s="3"/>
    </row>
    <row r="1321" spans="1:15">
      <c r="A1321" s="2"/>
      <c r="B1321" s="35"/>
      <c r="C1321" s="37">
        <f t="shared" si="39"/>
        <v>1900</v>
      </c>
      <c r="F1321" s="3"/>
      <c r="L1321" s="2"/>
      <c r="M1321" s="2"/>
      <c r="O1321" s="3"/>
    </row>
    <row r="1322" spans="1:15">
      <c r="A1322" s="2"/>
      <c r="B1322" s="35"/>
      <c r="C1322" s="37">
        <f t="shared" si="39"/>
        <v>1900</v>
      </c>
      <c r="F1322" s="3"/>
      <c r="L1322" s="2"/>
      <c r="M1322" s="2"/>
      <c r="O1322" s="3"/>
    </row>
    <row r="1323" spans="1:15">
      <c r="A1323" s="2"/>
      <c r="B1323" s="35"/>
      <c r="C1323" s="37">
        <f t="shared" si="39"/>
        <v>1900</v>
      </c>
      <c r="F1323" s="3"/>
      <c r="L1323" s="2"/>
      <c r="M1323" s="2"/>
      <c r="O1323" s="3"/>
    </row>
    <row r="1324" spans="1:15">
      <c r="A1324" s="2"/>
      <c r="B1324" s="35"/>
      <c r="C1324" s="37">
        <f t="shared" si="39"/>
        <v>1900</v>
      </c>
      <c r="F1324" s="3"/>
      <c r="L1324" s="2"/>
      <c r="M1324" s="2"/>
      <c r="O1324" s="3"/>
    </row>
    <row r="1325" spans="1:15">
      <c r="A1325" s="2"/>
      <c r="B1325" s="35"/>
      <c r="C1325" s="37">
        <f t="shared" si="39"/>
        <v>1900</v>
      </c>
      <c r="F1325" s="3"/>
      <c r="L1325" s="2"/>
      <c r="M1325" s="2"/>
      <c r="O1325" s="3"/>
    </row>
    <row r="1326" spans="1:15">
      <c r="A1326" s="2"/>
      <c r="B1326" s="35"/>
      <c r="C1326" s="37">
        <f t="shared" si="39"/>
        <v>1900</v>
      </c>
      <c r="F1326" s="3"/>
      <c r="L1326" s="2"/>
      <c r="M1326" s="2"/>
      <c r="O1326" s="3"/>
    </row>
    <row r="1327" spans="1:15">
      <c r="A1327" s="2"/>
      <c r="B1327" s="35"/>
      <c r="C1327" s="37">
        <f t="shared" si="39"/>
        <v>1900</v>
      </c>
      <c r="F1327" s="3"/>
      <c r="L1327" s="2"/>
      <c r="M1327" s="2"/>
      <c r="O1327" s="3"/>
    </row>
    <row r="1328" spans="1:15">
      <c r="A1328" s="2"/>
      <c r="B1328" s="35"/>
      <c r="C1328" s="37">
        <f t="shared" si="39"/>
        <v>1900</v>
      </c>
      <c r="F1328" s="3"/>
      <c r="L1328" s="2"/>
      <c r="M1328" s="2"/>
      <c r="O1328" s="3"/>
    </row>
    <row r="1329" spans="1:15">
      <c r="A1329" s="2"/>
      <c r="B1329" s="35"/>
      <c r="C1329" s="37">
        <f t="shared" si="39"/>
        <v>1900</v>
      </c>
      <c r="F1329" s="3"/>
      <c r="L1329" s="2"/>
      <c r="M1329" s="2"/>
      <c r="O1329" s="3"/>
    </row>
    <row r="1330" spans="1:15">
      <c r="A1330" s="2"/>
      <c r="B1330" s="35"/>
      <c r="C1330" s="37">
        <f t="shared" si="39"/>
        <v>1900</v>
      </c>
      <c r="F1330" s="3"/>
      <c r="L1330" s="2"/>
      <c r="M1330" s="2"/>
      <c r="O1330" s="3"/>
    </row>
    <row r="1331" spans="1:15">
      <c r="A1331" s="2"/>
      <c r="B1331" s="35"/>
      <c r="C1331" s="37">
        <f t="shared" si="39"/>
        <v>1900</v>
      </c>
      <c r="F1331" s="3"/>
      <c r="L1331" s="2"/>
      <c r="M1331" s="2"/>
      <c r="O1331" s="3"/>
    </row>
    <row r="1332" spans="1:15">
      <c r="A1332" s="2"/>
      <c r="B1332" s="35"/>
      <c r="C1332" s="37">
        <f t="shared" si="39"/>
        <v>1900</v>
      </c>
      <c r="F1332" s="3"/>
      <c r="L1332" s="2"/>
      <c r="M1332" s="2"/>
      <c r="O1332" s="3"/>
    </row>
    <row r="1333" spans="1:15">
      <c r="A1333" s="2"/>
      <c r="B1333" s="35"/>
      <c r="C1333" s="37">
        <f t="shared" si="39"/>
        <v>1900</v>
      </c>
      <c r="F1333" s="3"/>
      <c r="L1333" s="2"/>
      <c r="M1333" s="2"/>
      <c r="O1333" s="3"/>
    </row>
    <row r="1334" spans="1:15">
      <c r="A1334" s="2"/>
      <c r="B1334" s="35"/>
      <c r="C1334" s="37">
        <f t="shared" si="39"/>
        <v>1900</v>
      </c>
      <c r="F1334" s="3"/>
      <c r="L1334" s="2"/>
      <c r="M1334" s="2"/>
      <c r="O1334" s="3"/>
    </row>
    <row r="1335" spans="1:15">
      <c r="A1335" s="2"/>
      <c r="B1335" s="35"/>
      <c r="C1335" s="37">
        <f t="shared" si="39"/>
        <v>1900</v>
      </c>
      <c r="F1335" s="3"/>
      <c r="L1335" s="2"/>
      <c r="M1335" s="2"/>
      <c r="O1335" s="3"/>
    </row>
    <row r="1336" spans="1:15">
      <c r="A1336" s="2"/>
      <c r="B1336" s="35"/>
      <c r="C1336" s="37">
        <f t="shared" si="39"/>
        <v>1900</v>
      </c>
      <c r="F1336" s="3"/>
      <c r="L1336" s="2"/>
      <c r="M1336" s="2"/>
      <c r="O1336" s="3"/>
    </row>
    <row r="1337" spans="1:15">
      <c r="A1337" s="2"/>
      <c r="B1337" s="35"/>
      <c r="C1337" s="37">
        <f t="shared" si="39"/>
        <v>1900</v>
      </c>
      <c r="F1337" s="3"/>
      <c r="L1337" s="2"/>
      <c r="M1337" s="2"/>
      <c r="O1337" s="3"/>
    </row>
    <row r="1338" spans="1:15">
      <c r="A1338" s="2"/>
      <c r="B1338" s="35"/>
      <c r="C1338" s="37">
        <f t="shared" si="39"/>
        <v>1900</v>
      </c>
      <c r="F1338" s="3"/>
      <c r="L1338" s="2"/>
      <c r="M1338" s="2"/>
      <c r="O1338" s="3"/>
    </row>
    <row r="1339" spans="1:15">
      <c r="A1339" s="2"/>
      <c r="B1339" s="35"/>
      <c r="C1339" s="37">
        <f t="shared" si="39"/>
        <v>1900</v>
      </c>
      <c r="F1339" s="3"/>
      <c r="L1339" s="2"/>
      <c r="M1339" s="2"/>
      <c r="O1339" s="3"/>
    </row>
    <row r="1340" spans="1:15">
      <c r="A1340" s="2"/>
      <c r="B1340" s="35"/>
      <c r="C1340" s="37">
        <f t="shared" si="39"/>
        <v>1900</v>
      </c>
      <c r="F1340" s="3"/>
      <c r="L1340" s="2"/>
      <c r="M1340" s="2"/>
      <c r="O1340" s="3"/>
    </row>
    <row r="1341" spans="1:15">
      <c r="A1341" s="2"/>
      <c r="B1341" s="35"/>
      <c r="C1341" s="37">
        <f t="shared" si="39"/>
        <v>1900</v>
      </c>
      <c r="F1341" s="3"/>
      <c r="L1341" s="2"/>
      <c r="M1341" s="2"/>
      <c r="O1341" s="3"/>
    </row>
    <row r="1342" spans="1:15">
      <c r="A1342" s="2"/>
      <c r="B1342" s="35"/>
      <c r="C1342" s="37">
        <f t="shared" si="39"/>
        <v>1900</v>
      </c>
      <c r="F1342" s="3"/>
      <c r="L1342" s="2"/>
      <c r="M1342" s="2"/>
      <c r="O1342" s="3"/>
    </row>
    <row r="1343" spans="1:15">
      <c r="A1343" s="2"/>
      <c r="B1343" s="35"/>
      <c r="C1343" s="37">
        <f t="shared" si="39"/>
        <v>1900</v>
      </c>
      <c r="F1343" s="3"/>
      <c r="L1343" s="2"/>
      <c r="M1343" s="2"/>
      <c r="O1343" s="3"/>
    </row>
    <row r="1344" spans="1:15">
      <c r="A1344" s="2"/>
      <c r="B1344" s="35"/>
      <c r="C1344" s="37">
        <f t="shared" si="39"/>
        <v>1900</v>
      </c>
      <c r="F1344" s="3"/>
      <c r="L1344" s="2"/>
      <c r="M1344" s="2"/>
      <c r="O1344" s="3"/>
    </row>
    <row r="1345" spans="1:15">
      <c r="A1345" s="2"/>
      <c r="B1345" s="35"/>
      <c r="C1345" s="37">
        <f t="shared" si="39"/>
        <v>1900</v>
      </c>
      <c r="F1345" s="3"/>
      <c r="L1345" s="2"/>
      <c r="M1345" s="2"/>
      <c r="O1345" s="3"/>
    </row>
    <row r="1346" spans="1:15">
      <c r="A1346" s="2"/>
      <c r="B1346" s="35"/>
      <c r="C1346" s="37">
        <f t="shared" si="39"/>
        <v>1900</v>
      </c>
      <c r="F1346" s="3"/>
      <c r="L1346" s="2"/>
      <c r="M1346" s="2"/>
      <c r="O1346" s="3"/>
    </row>
    <row r="1347" spans="1:15">
      <c r="A1347" s="2"/>
      <c r="B1347" s="35"/>
      <c r="C1347" s="37">
        <f t="shared" si="39"/>
        <v>1900</v>
      </c>
      <c r="F1347" s="3"/>
      <c r="L1347" s="2"/>
      <c r="M1347" s="2"/>
      <c r="O1347" s="3"/>
    </row>
    <row r="1348" spans="1:15">
      <c r="A1348" s="2"/>
      <c r="B1348" s="35"/>
      <c r="C1348" s="37">
        <f t="shared" si="39"/>
        <v>1900</v>
      </c>
      <c r="F1348" s="3"/>
      <c r="L1348" s="2"/>
      <c r="M1348" s="2"/>
      <c r="O1348" s="3"/>
    </row>
    <row r="1349" spans="1:15">
      <c r="A1349" s="2"/>
      <c r="B1349" s="35"/>
      <c r="C1349" s="37">
        <f t="shared" si="39"/>
        <v>1900</v>
      </c>
      <c r="F1349" s="3"/>
      <c r="L1349" s="2"/>
      <c r="M1349" s="2"/>
      <c r="O1349" s="3"/>
    </row>
    <row r="1350" spans="1:15">
      <c r="A1350" s="2"/>
      <c r="B1350" s="35"/>
      <c r="C1350" s="37">
        <f t="shared" ref="C1350:C1413" si="40">YEAR(B1350)</f>
        <v>1900</v>
      </c>
      <c r="F1350" s="3"/>
      <c r="L1350" s="2"/>
      <c r="M1350" s="2"/>
      <c r="O1350" s="3"/>
    </row>
    <row r="1351" spans="1:15">
      <c r="A1351" s="2"/>
      <c r="B1351" s="35"/>
      <c r="C1351" s="37">
        <f t="shared" si="40"/>
        <v>1900</v>
      </c>
      <c r="F1351" s="3"/>
      <c r="L1351" s="2"/>
      <c r="M1351" s="2"/>
      <c r="O1351" s="3"/>
    </row>
    <row r="1352" spans="1:15">
      <c r="A1352" s="2"/>
      <c r="B1352" s="35"/>
      <c r="C1352" s="37">
        <f t="shared" si="40"/>
        <v>1900</v>
      </c>
      <c r="F1352" s="3"/>
      <c r="L1352" s="2"/>
      <c r="M1352" s="2"/>
      <c r="O1352" s="3"/>
    </row>
    <row r="1353" spans="1:15">
      <c r="A1353" s="2"/>
      <c r="B1353" s="35"/>
      <c r="C1353" s="37">
        <f t="shared" si="40"/>
        <v>1900</v>
      </c>
      <c r="F1353" s="3"/>
      <c r="L1353" s="2"/>
      <c r="M1353" s="2"/>
      <c r="O1353" s="3"/>
    </row>
    <row r="1354" spans="1:15">
      <c r="A1354" s="2"/>
      <c r="B1354" s="35"/>
      <c r="C1354" s="37">
        <f t="shared" si="40"/>
        <v>1900</v>
      </c>
      <c r="F1354" s="3"/>
      <c r="L1354" s="2"/>
      <c r="M1354" s="2"/>
      <c r="O1354" s="3"/>
    </row>
    <row r="1355" spans="1:15">
      <c r="A1355" s="2"/>
      <c r="B1355" s="35"/>
      <c r="C1355" s="37">
        <f t="shared" si="40"/>
        <v>1900</v>
      </c>
      <c r="F1355" s="3"/>
      <c r="L1355" s="2"/>
      <c r="M1355" s="2"/>
      <c r="O1355" s="3"/>
    </row>
    <row r="1356" spans="1:15">
      <c r="A1356" s="2"/>
      <c r="B1356" s="35"/>
      <c r="C1356" s="37">
        <f t="shared" si="40"/>
        <v>1900</v>
      </c>
      <c r="F1356" s="3"/>
      <c r="L1356" s="2"/>
      <c r="M1356" s="2"/>
      <c r="O1356" s="3"/>
    </row>
    <row r="1357" spans="1:15">
      <c r="A1357" s="2"/>
      <c r="B1357" s="35"/>
      <c r="C1357" s="37">
        <f t="shared" si="40"/>
        <v>1900</v>
      </c>
      <c r="F1357" s="3"/>
      <c r="L1357" s="2"/>
      <c r="M1357" s="2"/>
      <c r="O1357" s="3"/>
    </row>
    <row r="1358" spans="1:15">
      <c r="A1358" s="2"/>
      <c r="B1358" s="35"/>
      <c r="C1358" s="37">
        <f t="shared" si="40"/>
        <v>1900</v>
      </c>
      <c r="F1358" s="3"/>
      <c r="L1358" s="2"/>
      <c r="M1358" s="2"/>
      <c r="O1358" s="3"/>
    </row>
    <row r="1359" spans="1:15">
      <c r="A1359" s="2"/>
      <c r="B1359" s="35"/>
      <c r="C1359" s="37">
        <f t="shared" si="40"/>
        <v>1900</v>
      </c>
      <c r="F1359" s="3"/>
      <c r="L1359" s="2"/>
      <c r="M1359" s="2"/>
      <c r="O1359" s="3"/>
    </row>
    <row r="1360" spans="1:15">
      <c r="A1360" s="2"/>
      <c r="B1360" s="35"/>
      <c r="C1360" s="37">
        <f t="shared" si="40"/>
        <v>1900</v>
      </c>
      <c r="F1360" s="3"/>
      <c r="L1360" s="2"/>
      <c r="M1360" s="2"/>
      <c r="O1360" s="3"/>
    </row>
    <row r="1361" spans="1:15">
      <c r="A1361" s="2"/>
      <c r="B1361" s="35"/>
      <c r="C1361" s="37">
        <f t="shared" si="40"/>
        <v>1900</v>
      </c>
      <c r="F1361" s="3"/>
      <c r="L1361" s="2"/>
      <c r="M1361" s="2"/>
      <c r="O1361" s="3"/>
    </row>
    <row r="1362" spans="1:15">
      <c r="A1362" s="2"/>
      <c r="B1362" s="35"/>
      <c r="C1362" s="37">
        <f t="shared" si="40"/>
        <v>1900</v>
      </c>
      <c r="F1362" s="3"/>
      <c r="L1362" s="2"/>
      <c r="M1362" s="2"/>
      <c r="O1362" s="3"/>
    </row>
    <row r="1363" spans="1:15">
      <c r="A1363" s="2"/>
      <c r="B1363" s="35"/>
      <c r="C1363" s="37">
        <f t="shared" si="40"/>
        <v>1900</v>
      </c>
      <c r="F1363" s="3"/>
      <c r="L1363" s="2"/>
      <c r="M1363" s="2"/>
      <c r="O1363" s="3"/>
    </row>
    <row r="1364" spans="1:15">
      <c r="A1364" s="2"/>
      <c r="B1364" s="35"/>
      <c r="C1364" s="37">
        <f t="shared" si="40"/>
        <v>1900</v>
      </c>
      <c r="F1364" s="3"/>
      <c r="L1364" s="2"/>
      <c r="M1364" s="2"/>
      <c r="O1364" s="3"/>
    </row>
    <row r="1365" spans="1:15">
      <c r="A1365" s="2"/>
      <c r="B1365" s="35"/>
      <c r="C1365" s="37">
        <f t="shared" si="40"/>
        <v>1900</v>
      </c>
      <c r="F1365" s="3"/>
      <c r="L1365" s="2"/>
      <c r="M1365" s="2"/>
      <c r="O1365" s="3"/>
    </row>
    <row r="1366" spans="1:15">
      <c r="A1366" s="2"/>
      <c r="B1366" s="35"/>
      <c r="C1366" s="37">
        <f t="shared" si="40"/>
        <v>1900</v>
      </c>
      <c r="F1366" s="3"/>
      <c r="L1366" s="2"/>
      <c r="M1366" s="2"/>
      <c r="O1366" s="3"/>
    </row>
    <row r="1367" spans="1:15">
      <c r="A1367" s="2"/>
      <c r="B1367" s="35"/>
      <c r="C1367" s="37">
        <f t="shared" si="40"/>
        <v>1900</v>
      </c>
      <c r="F1367" s="3"/>
      <c r="L1367" s="2"/>
      <c r="M1367" s="2"/>
      <c r="O1367" s="3"/>
    </row>
    <row r="1368" spans="1:15">
      <c r="A1368" s="2"/>
      <c r="B1368" s="35"/>
      <c r="C1368" s="37">
        <f t="shared" si="40"/>
        <v>1900</v>
      </c>
      <c r="F1368" s="3"/>
      <c r="L1368" s="2"/>
      <c r="M1368" s="2"/>
      <c r="O1368" s="3"/>
    </row>
    <row r="1369" spans="1:15">
      <c r="A1369" s="2"/>
      <c r="B1369" s="35"/>
      <c r="C1369" s="37">
        <f t="shared" si="40"/>
        <v>1900</v>
      </c>
      <c r="F1369" s="3"/>
      <c r="L1369" s="2"/>
      <c r="M1369" s="2"/>
      <c r="O1369" s="3"/>
    </row>
    <row r="1370" spans="1:15">
      <c r="A1370" s="2"/>
      <c r="B1370" s="35"/>
      <c r="C1370" s="37">
        <f t="shared" si="40"/>
        <v>1900</v>
      </c>
      <c r="F1370" s="3"/>
      <c r="L1370" s="2"/>
      <c r="M1370" s="2"/>
      <c r="O1370" s="3"/>
    </row>
    <row r="1371" spans="1:15">
      <c r="A1371" s="2"/>
      <c r="B1371" s="35"/>
      <c r="C1371" s="37">
        <f t="shared" si="40"/>
        <v>1900</v>
      </c>
      <c r="F1371" s="3"/>
      <c r="L1371" s="2"/>
      <c r="M1371" s="2"/>
      <c r="O1371" s="3"/>
    </row>
    <row r="1372" spans="1:15">
      <c r="A1372" s="2"/>
      <c r="B1372" s="35"/>
      <c r="C1372" s="37">
        <f t="shared" si="40"/>
        <v>1900</v>
      </c>
      <c r="F1372" s="3"/>
      <c r="L1372" s="2"/>
      <c r="M1372" s="2"/>
      <c r="O1372" s="3"/>
    </row>
    <row r="1373" spans="1:15">
      <c r="A1373" s="2"/>
      <c r="B1373" s="35"/>
      <c r="C1373" s="37">
        <f t="shared" si="40"/>
        <v>1900</v>
      </c>
      <c r="F1373" s="3"/>
      <c r="L1373" s="2"/>
      <c r="M1373" s="2"/>
      <c r="O1373" s="3"/>
    </row>
    <row r="1374" spans="1:15">
      <c r="A1374" s="2"/>
      <c r="B1374" s="35"/>
      <c r="C1374" s="37">
        <f t="shared" si="40"/>
        <v>1900</v>
      </c>
      <c r="F1374" s="3"/>
      <c r="L1374" s="2"/>
      <c r="M1374" s="2"/>
      <c r="O1374" s="3"/>
    </row>
    <row r="1375" spans="1:15">
      <c r="A1375" s="2"/>
      <c r="B1375" s="35"/>
      <c r="C1375" s="37">
        <f t="shared" si="40"/>
        <v>1900</v>
      </c>
      <c r="F1375" s="3"/>
      <c r="L1375" s="2"/>
      <c r="M1375" s="2"/>
      <c r="O1375" s="3"/>
    </row>
    <row r="1376" spans="1:15">
      <c r="A1376" s="2"/>
      <c r="B1376" s="35"/>
      <c r="C1376" s="37">
        <f t="shared" si="40"/>
        <v>1900</v>
      </c>
      <c r="F1376" s="3"/>
      <c r="L1376" s="2"/>
      <c r="M1376" s="2"/>
      <c r="O1376" s="3"/>
    </row>
    <row r="1377" spans="1:15">
      <c r="A1377" s="2"/>
      <c r="B1377" s="35"/>
      <c r="C1377" s="37">
        <f t="shared" si="40"/>
        <v>1900</v>
      </c>
      <c r="F1377" s="3"/>
      <c r="L1377" s="2"/>
      <c r="M1377" s="2"/>
      <c r="O1377" s="3"/>
    </row>
    <row r="1378" spans="1:15">
      <c r="A1378" s="2"/>
      <c r="B1378" s="35"/>
      <c r="C1378" s="37">
        <f t="shared" si="40"/>
        <v>1900</v>
      </c>
      <c r="F1378" s="3"/>
      <c r="L1378" s="2"/>
      <c r="M1378" s="2"/>
      <c r="O1378" s="3"/>
    </row>
    <row r="1379" spans="1:15">
      <c r="A1379" s="2"/>
      <c r="B1379" s="35"/>
      <c r="C1379" s="37">
        <f t="shared" si="40"/>
        <v>1900</v>
      </c>
      <c r="F1379" s="3"/>
      <c r="L1379" s="2"/>
      <c r="M1379" s="2"/>
      <c r="O1379" s="3"/>
    </row>
    <row r="1380" spans="1:15">
      <c r="A1380" s="2"/>
      <c r="B1380" s="35"/>
      <c r="C1380" s="37">
        <f t="shared" si="40"/>
        <v>1900</v>
      </c>
      <c r="F1380" s="3"/>
      <c r="L1380" s="2"/>
      <c r="M1380" s="2"/>
      <c r="O1380" s="3"/>
    </row>
    <row r="1381" spans="1:15">
      <c r="A1381" s="2"/>
      <c r="B1381" s="35"/>
      <c r="C1381" s="37">
        <f t="shared" si="40"/>
        <v>1900</v>
      </c>
      <c r="F1381" s="3"/>
      <c r="L1381" s="2"/>
      <c r="M1381" s="2"/>
      <c r="O1381" s="3"/>
    </row>
    <row r="1382" spans="1:15">
      <c r="A1382" s="2"/>
      <c r="B1382" s="35"/>
      <c r="C1382" s="37">
        <f t="shared" si="40"/>
        <v>1900</v>
      </c>
      <c r="F1382" s="3"/>
      <c r="L1382" s="2"/>
      <c r="M1382" s="2"/>
      <c r="O1382" s="3"/>
    </row>
    <row r="1383" spans="1:15">
      <c r="A1383" s="2"/>
      <c r="B1383" s="35"/>
      <c r="C1383" s="37">
        <f t="shared" si="40"/>
        <v>1900</v>
      </c>
      <c r="F1383" s="3"/>
      <c r="L1383" s="2"/>
      <c r="M1383" s="2"/>
      <c r="O1383" s="3"/>
    </row>
    <row r="1384" spans="1:15">
      <c r="A1384" s="2"/>
      <c r="B1384" s="35"/>
      <c r="C1384" s="37">
        <f t="shared" si="40"/>
        <v>1900</v>
      </c>
      <c r="F1384" s="3"/>
      <c r="L1384" s="2"/>
      <c r="M1384" s="2"/>
      <c r="O1384" s="3"/>
    </row>
    <row r="1385" spans="1:15">
      <c r="A1385" s="2"/>
      <c r="B1385" s="35"/>
      <c r="C1385" s="37">
        <f t="shared" si="40"/>
        <v>1900</v>
      </c>
      <c r="F1385" s="3"/>
      <c r="L1385" s="2"/>
      <c r="M1385" s="2"/>
      <c r="O1385" s="3"/>
    </row>
    <row r="1386" spans="1:15">
      <c r="A1386" s="2"/>
      <c r="B1386" s="35"/>
      <c r="C1386" s="37">
        <f t="shared" si="40"/>
        <v>1900</v>
      </c>
      <c r="F1386" s="3"/>
      <c r="L1386" s="2"/>
      <c r="M1386" s="2"/>
      <c r="O1386" s="3"/>
    </row>
    <row r="1387" spans="1:15">
      <c r="A1387" s="2"/>
      <c r="B1387" s="35"/>
      <c r="C1387" s="37">
        <f t="shared" si="40"/>
        <v>1900</v>
      </c>
      <c r="F1387" s="3"/>
      <c r="L1387" s="2"/>
      <c r="M1387" s="2"/>
      <c r="O1387" s="3"/>
    </row>
    <row r="1388" spans="1:15">
      <c r="A1388" s="2"/>
      <c r="B1388" s="35"/>
      <c r="C1388" s="37">
        <f t="shared" si="40"/>
        <v>1900</v>
      </c>
      <c r="F1388" s="3"/>
      <c r="L1388" s="2"/>
      <c r="M1388" s="2"/>
      <c r="O1388" s="3"/>
    </row>
    <row r="1389" spans="1:15">
      <c r="A1389" s="2"/>
      <c r="B1389" s="35"/>
      <c r="C1389" s="37">
        <f t="shared" si="40"/>
        <v>1900</v>
      </c>
      <c r="F1389" s="3"/>
      <c r="L1389" s="2"/>
      <c r="M1389" s="2"/>
      <c r="O1389" s="3"/>
    </row>
    <row r="1390" spans="1:15">
      <c r="A1390" s="2"/>
      <c r="B1390" s="35"/>
      <c r="C1390" s="37">
        <f t="shared" si="40"/>
        <v>1900</v>
      </c>
      <c r="F1390" s="3"/>
      <c r="L1390" s="2"/>
      <c r="M1390" s="2"/>
      <c r="O1390" s="3"/>
    </row>
    <row r="1391" spans="1:15">
      <c r="A1391" s="2"/>
      <c r="B1391" s="35"/>
      <c r="C1391" s="37">
        <f t="shared" si="40"/>
        <v>1900</v>
      </c>
      <c r="F1391" s="3"/>
      <c r="L1391" s="2"/>
      <c r="M1391" s="2"/>
      <c r="O1391" s="3"/>
    </row>
    <row r="1392" spans="1:15">
      <c r="A1392" s="2"/>
      <c r="B1392" s="35"/>
      <c r="C1392" s="37">
        <f t="shared" si="40"/>
        <v>1900</v>
      </c>
      <c r="F1392" s="3"/>
      <c r="L1392" s="2"/>
      <c r="M1392" s="2"/>
      <c r="O1392" s="3"/>
    </row>
    <row r="1393" spans="1:15">
      <c r="A1393" s="2"/>
      <c r="B1393" s="35"/>
      <c r="C1393" s="37">
        <f t="shared" si="40"/>
        <v>1900</v>
      </c>
      <c r="F1393" s="3"/>
      <c r="L1393" s="2"/>
      <c r="M1393" s="2"/>
      <c r="O1393" s="3"/>
    </row>
    <row r="1394" spans="1:15">
      <c r="A1394" s="2"/>
      <c r="B1394" s="35"/>
      <c r="C1394" s="37">
        <f t="shared" si="40"/>
        <v>1900</v>
      </c>
      <c r="F1394" s="3"/>
      <c r="L1394" s="2"/>
      <c r="M1394" s="2"/>
      <c r="O1394" s="3"/>
    </row>
    <row r="1395" spans="1:15">
      <c r="A1395" s="2"/>
      <c r="B1395" s="35"/>
      <c r="C1395" s="37">
        <f t="shared" si="40"/>
        <v>1900</v>
      </c>
      <c r="F1395" s="3"/>
      <c r="L1395" s="2"/>
      <c r="M1395" s="2"/>
      <c r="O1395" s="3"/>
    </row>
    <row r="1396" spans="1:15">
      <c r="A1396" s="2"/>
      <c r="B1396" s="35"/>
      <c r="C1396" s="37">
        <f t="shared" si="40"/>
        <v>1900</v>
      </c>
      <c r="F1396" s="3"/>
      <c r="L1396" s="2"/>
      <c r="M1396" s="2"/>
      <c r="O1396" s="3"/>
    </row>
    <row r="1397" spans="1:15">
      <c r="A1397" s="2"/>
      <c r="B1397" s="35"/>
      <c r="C1397" s="37">
        <f t="shared" si="40"/>
        <v>1900</v>
      </c>
      <c r="F1397" s="3"/>
      <c r="L1397" s="2"/>
      <c r="M1397" s="2"/>
      <c r="O1397" s="3"/>
    </row>
    <row r="1398" spans="1:15">
      <c r="A1398" s="2"/>
      <c r="B1398" s="35"/>
      <c r="C1398" s="37">
        <f t="shared" si="40"/>
        <v>1900</v>
      </c>
      <c r="F1398" s="3"/>
      <c r="L1398" s="2"/>
      <c r="M1398" s="2"/>
      <c r="O1398" s="3"/>
    </row>
    <row r="1399" spans="1:15">
      <c r="A1399" s="2"/>
      <c r="B1399" s="35"/>
      <c r="C1399" s="37">
        <f t="shared" si="40"/>
        <v>1900</v>
      </c>
      <c r="F1399" s="3"/>
      <c r="L1399" s="2"/>
      <c r="M1399" s="2"/>
      <c r="O1399" s="3"/>
    </row>
    <row r="1400" spans="1:15">
      <c r="A1400" s="2"/>
      <c r="B1400" s="35"/>
      <c r="C1400" s="37">
        <f t="shared" si="40"/>
        <v>1900</v>
      </c>
      <c r="F1400" s="3"/>
      <c r="L1400" s="2"/>
      <c r="M1400" s="2"/>
      <c r="O1400" s="3"/>
    </row>
    <row r="1401" spans="1:15">
      <c r="A1401" s="2"/>
      <c r="B1401" s="35"/>
      <c r="C1401" s="37">
        <f t="shared" si="40"/>
        <v>1900</v>
      </c>
      <c r="F1401" s="3"/>
      <c r="L1401" s="2"/>
      <c r="M1401" s="2"/>
      <c r="O1401" s="3"/>
    </row>
    <row r="1402" spans="1:15">
      <c r="A1402" s="2"/>
      <c r="B1402" s="35"/>
      <c r="C1402" s="37">
        <f t="shared" si="40"/>
        <v>1900</v>
      </c>
      <c r="F1402" s="3"/>
      <c r="L1402" s="2"/>
      <c r="M1402" s="2"/>
      <c r="O1402" s="3"/>
    </row>
    <row r="1403" spans="1:15">
      <c r="A1403" s="2"/>
      <c r="B1403" s="35"/>
      <c r="C1403" s="37">
        <f t="shared" si="40"/>
        <v>1900</v>
      </c>
      <c r="F1403" s="3"/>
      <c r="L1403" s="2"/>
      <c r="M1403" s="2"/>
      <c r="O1403" s="3"/>
    </row>
    <row r="1404" spans="1:15">
      <c r="A1404" s="2"/>
      <c r="B1404" s="35"/>
      <c r="C1404" s="37">
        <f t="shared" si="40"/>
        <v>1900</v>
      </c>
      <c r="F1404" s="3"/>
      <c r="L1404" s="2"/>
      <c r="M1404" s="2"/>
      <c r="O1404" s="3"/>
    </row>
    <row r="1405" spans="1:15">
      <c r="A1405" s="2"/>
      <c r="B1405" s="35"/>
      <c r="C1405" s="37">
        <f t="shared" si="40"/>
        <v>1900</v>
      </c>
      <c r="F1405" s="3"/>
      <c r="L1405" s="2"/>
      <c r="M1405" s="2"/>
      <c r="O1405" s="3"/>
    </row>
    <row r="1406" spans="1:15">
      <c r="A1406" s="2"/>
      <c r="B1406" s="35"/>
      <c r="C1406" s="37">
        <f t="shared" si="40"/>
        <v>1900</v>
      </c>
      <c r="F1406" s="3"/>
      <c r="L1406" s="2"/>
      <c r="M1406" s="2"/>
      <c r="O1406" s="3"/>
    </row>
    <row r="1407" spans="1:15">
      <c r="A1407" s="2"/>
      <c r="B1407" s="35"/>
      <c r="C1407" s="37">
        <f t="shared" si="40"/>
        <v>1900</v>
      </c>
      <c r="F1407" s="3"/>
      <c r="L1407" s="2"/>
      <c r="M1407" s="2"/>
      <c r="O1407" s="3"/>
    </row>
    <row r="1408" spans="1:15">
      <c r="A1408" s="2"/>
      <c r="B1408" s="35"/>
      <c r="C1408" s="37">
        <f t="shared" si="40"/>
        <v>1900</v>
      </c>
      <c r="F1408" s="3"/>
      <c r="L1408" s="2"/>
      <c r="M1408" s="2"/>
      <c r="O1408" s="3"/>
    </row>
    <row r="1409" spans="1:15">
      <c r="A1409" s="2"/>
      <c r="B1409" s="35"/>
      <c r="C1409" s="37">
        <f t="shared" si="40"/>
        <v>1900</v>
      </c>
      <c r="F1409" s="3"/>
      <c r="L1409" s="2"/>
      <c r="M1409" s="2"/>
      <c r="O1409" s="3"/>
    </row>
    <row r="1410" spans="1:15">
      <c r="A1410" s="2"/>
      <c r="B1410" s="35"/>
      <c r="C1410" s="37">
        <f t="shared" si="40"/>
        <v>1900</v>
      </c>
      <c r="F1410" s="3"/>
      <c r="L1410" s="2"/>
      <c r="M1410" s="2"/>
      <c r="O1410" s="3"/>
    </row>
    <row r="1411" spans="1:15">
      <c r="A1411" s="2"/>
      <c r="B1411" s="35"/>
      <c r="C1411" s="37">
        <f t="shared" si="40"/>
        <v>1900</v>
      </c>
      <c r="F1411" s="3"/>
      <c r="L1411" s="2"/>
      <c r="M1411" s="2"/>
      <c r="O1411" s="3"/>
    </row>
    <row r="1412" spans="1:15">
      <c r="A1412" s="2"/>
      <c r="B1412" s="35"/>
      <c r="C1412" s="37">
        <f t="shared" si="40"/>
        <v>1900</v>
      </c>
      <c r="F1412" s="3"/>
      <c r="L1412" s="2"/>
      <c r="M1412" s="2"/>
      <c r="O1412" s="3"/>
    </row>
    <row r="1413" spans="1:15">
      <c r="A1413" s="2"/>
      <c r="B1413" s="35"/>
      <c r="C1413" s="37">
        <f t="shared" si="40"/>
        <v>1900</v>
      </c>
      <c r="F1413" s="3"/>
      <c r="L1413" s="2"/>
      <c r="M1413" s="2"/>
      <c r="O1413" s="3"/>
    </row>
    <row r="1414" spans="1:15">
      <c r="A1414" s="2"/>
      <c r="B1414" s="35"/>
      <c r="C1414" s="37">
        <f t="shared" ref="C1414:C1477" si="41">YEAR(B1414)</f>
        <v>1900</v>
      </c>
      <c r="F1414" s="3"/>
      <c r="L1414" s="2"/>
      <c r="M1414" s="2"/>
      <c r="O1414" s="3"/>
    </row>
    <row r="1415" spans="1:15">
      <c r="A1415" s="2"/>
      <c r="B1415" s="35"/>
      <c r="C1415" s="37">
        <f t="shared" si="41"/>
        <v>1900</v>
      </c>
      <c r="F1415" s="3"/>
      <c r="L1415" s="2"/>
      <c r="M1415" s="2"/>
      <c r="O1415" s="3"/>
    </row>
    <row r="1416" spans="1:15">
      <c r="A1416" s="2"/>
      <c r="B1416" s="35"/>
      <c r="C1416" s="37">
        <f t="shared" si="41"/>
        <v>1900</v>
      </c>
      <c r="F1416" s="3"/>
      <c r="L1416" s="2"/>
      <c r="M1416" s="2"/>
      <c r="O1416" s="3"/>
    </row>
    <row r="1417" spans="1:15">
      <c r="A1417" s="2"/>
      <c r="B1417" s="35"/>
      <c r="C1417" s="37">
        <f t="shared" si="41"/>
        <v>1900</v>
      </c>
      <c r="F1417" s="3"/>
      <c r="L1417" s="2"/>
      <c r="M1417" s="2"/>
      <c r="O1417" s="3"/>
    </row>
    <row r="1418" spans="1:15">
      <c r="A1418" s="2"/>
      <c r="B1418" s="35"/>
      <c r="C1418" s="37">
        <f t="shared" si="41"/>
        <v>1900</v>
      </c>
      <c r="F1418" s="3"/>
      <c r="L1418" s="2"/>
      <c r="M1418" s="2"/>
      <c r="O1418" s="3"/>
    </row>
    <row r="1419" spans="1:15">
      <c r="A1419" s="2"/>
      <c r="B1419" s="35"/>
      <c r="C1419" s="37">
        <f t="shared" si="41"/>
        <v>1900</v>
      </c>
      <c r="F1419" s="3"/>
      <c r="L1419" s="2"/>
      <c r="M1419" s="2"/>
      <c r="O1419" s="3"/>
    </row>
    <row r="1420" spans="1:15">
      <c r="A1420" s="2"/>
      <c r="B1420" s="35"/>
      <c r="C1420" s="37">
        <f t="shared" si="41"/>
        <v>1900</v>
      </c>
      <c r="F1420" s="3"/>
      <c r="L1420" s="2"/>
      <c r="M1420" s="2"/>
      <c r="O1420" s="3"/>
    </row>
    <row r="1421" spans="1:15">
      <c r="A1421" s="2"/>
      <c r="B1421" s="35"/>
      <c r="C1421" s="37">
        <f t="shared" si="41"/>
        <v>1900</v>
      </c>
      <c r="F1421" s="3"/>
      <c r="L1421" s="2"/>
      <c r="M1421" s="2"/>
      <c r="O1421" s="3"/>
    </row>
    <row r="1422" spans="1:15">
      <c r="A1422" s="2"/>
      <c r="B1422" s="35"/>
      <c r="C1422" s="37">
        <f t="shared" si="41"/>
        <v>1900</v>
      </c>
      <c r="F1422" s="3"/>
      <c r="L1422" s="2"/>
      <c r="M1422" s="2"/>
      <c r="O1422" s="3"/>
    </row>
    <row r="1423" spans="1:15">
      <c r="A1423" s="2"/>
      <c r="B1423" s="35"/>
      <c r="C1423" s="37">
        <f t="shared" si="41"/>
        <v>1900</v>
      </c>
      <c r="F1423" s="3"/>
      <c r="L1423" s="2"/>
      <c r="M1423" s="2"/>
      <c r="O1423" s="3"/>
    </row>
    <row r="1424" spans="1:15">
      <c r="A1424" s="2"/>
      <c r="B1424" s="35"/>
      <c r="C1424" s="37">
        <f t="shared" si="41"/>
        <v>1900</v>
      </c>
      <c r="F1424" s="3"/>
      <c r="L1424" s="2"/>
      <c r="M1424" s="2"/>
      <c r="O1424" s="3"/>
    </row>
    <row r="1425" spans="1:15">
      <c r="A1425" s="2"/>
      <c r="B1425" s="35"/>
      <c r="C1425" s="37">
        <f t="shared" si="41"/>
        <v>1900</v>
      </c>
      <c r="F1425" s="3"/>
      <c r="L1425" s="2"/>
      <c r="M1425" s="2"/>
      <c r="O1425" s="3"/>
    </row>
    <row r="1426" spans="1:15">
      <c r="A1426" s="2"/>
      <c r="B1426" s="35"/>
      <c r="C1426" s="37">
        <f t="shared" si="41"/>
        <v>1900</v>
      </c>
      <c r="F1426" s="3"/>
      <c r="L1426" s="2"/>
      <c r="M1426" s="2"/>
      <c r="O1426" s="3"/>
    </row>
    <row r="1427" spans="1:15">
      <c r="A1427" s="2"/>
      <c r="B1427" s="35"/>
      <c r="C1427" s="37">
        <f t="shared" si="41"/>
        <v>1900</v>
      </c>
      <c r="F1427" s="3"/>
      <c r="L1427" s="2"/>
      <c r="M1427" s="2"/>
      <c r="O1427" s="3"/>
    </row>
    <row r="1428" spans="1:15">
      <c r="A1428" s="2"/>
      <c r="B1428" s="35"/>
      <c r="C1428" s="37">
        <f t="shared" si="41"/>
        <v>1900</v>
      </c>
      <c r="F1428" s="3"/>
      <c r="L1428" s="2"/>
      <c r="M1428" s="2"/>
      <c r="O1428" s="3"/>
    </row>
    <row r="1429" spans="1:15">
      <c r="A1429" s="2"/>
      <c r="B1429" s="35"/>
      <c r="C1429" s="37">
        <f t="shared" si="41"/>
        <v>1900</v>
      </c>
      <c r="F1429" s="3"/>
      <c r="L1429" s="2"/>
      <c r="M1429" s="2"/>
      <c r="O1429" s="3"/>
    </row>
    <row r="1430" spans="1:15">
      <c r="A1430" s="2"/>
      <c r="B1430" s="35"/>
      <c r="C1430" s="37">
        <f t="shared" si="41"/>
        <v>1900</v>
      </c>
      <c r="F1430" s="3"/>
      <c r="L1430" s="2"/>
      <c r="M1430" s="2"/>
      <c r="O1430" s="3"/>
    </row>
    <row r="1431" spans="1:15">
      <c r="A1431" s="2"/>
      <c r="B1431" s="35"/>
      <c r="C1431" s="37">
        <f t="shared" si="41"/>
        <v>1900</v>
      </c>
      <c r="F1431" s="3"/>
      <c r="L1431" s="2"/>
      <c r="M1431" s="2"/>
      <c r="O1431" s="3"/>
    </row>
    <row r="1432" spans="1:15">
      <c r="A1432" s="2"/>
      <c r="B1432" s="35"/>
      <c r="C1432" s="37">
        <f t="shared" si="41"/>
        <v>1900</v>
      </c>
      <c r="F1432" s="3"/>
      <c r="L1432" s="2"/>
      <c r="M1432" s="2"/>
      <c r="O1432" s="3"/>
    </row>
    <row r="1433" spans="1:15">
      <c r="A1433" s="2"/>
      <c r="B1433" s="35"/>
      <c r="C1433" s="37">
        <f t="shared" si="41"/>
        <v>1900</v>
      </c>
      <c r="F1433" s="3"/>
      <c r="L1433" s="2"/>
      <c r="M1433" s="2"/>
      <c r="O1433" s="3"/>
    </row>
    <row r="1434" spans="1:15">
      <c r="A1434" s="2"/>
      <c r="B1434" s="35"/>
      <c r="C1434" s="37">
        <f t="shared" si="41"/>
        <v>1900</v>
      </c>
      <c r="F1434" s="3"/>
      <c r="L1434" s="2"/>
      <c r="M1434" s="2"/>
      <c r="O1434" s="3"/>
    </row>
    <row r="1435" spans="1:15">
      <c r="A1435" s="2"/>
      <c r="B1435" s="35"/>
      <c r="C1435" s="37">
        <f t="shared" si="41"/>
        <v>1900</v>
      </c>
      <c r="F1435" s="3"/>
      <c r="L1435" s="2"/>
      <c r="M1435" s="2"/>
      <c r="O1435" s="3"/>
    </row>
    <row r="1436" spans="1:15">
      <c r="A1436" s="2"/>
      <c r="B1436" s="35"/>
      <c r="C1436" s="37">
        <f t="shared" si="41"/>
        <v>1900</v>
      </c>
      <c r="F1436" s="3"/>
      <c r="L1436" s="2"/>
      <c r="M1436" s="2"/>
      <c r="O1436" s="3"/>
    </row>
    <row r="1437" spans="1:15">
      <c r="A1437" s="2"/>
      <c r="B1437" s="35"/>
      <c r="C1437" s="37">
        <f t="shared" si="41"/>
        <v>1900</v>
      </c>
      <c r="F1437" s="3"/>
      <c r="L1437" s="2"/>
      <c r="M1437" s="2"/>
      <c r="O1437" s="3"/>
    </row>
    <row r="1438" spans="1:15">
      <c r="A1438" s="2"/>
      <c r="B1438" s="35"/>
      <c r="C1438" s="37">
        <f t="shared" si="41"/>
        <v>1900</v>
      </c>
      <c r="F1438" s="3"/>
      <c r="L1438" s="2"/>
      <c r="M1438" s="2"/>
      <c r="O1438" s="3"/>
    </row>
    <row r="1439" spans="1:15">
      <c r="A1439" s="2"/>
      <c r="B1439" s="35"/>
      <c r="C1439" s="37">
        <f t="shared" si="41"/>
        <v>1900</v>
      </c>
      <c r="F1439" s="3"/>
      <c r="L1439" s="2"/>
      <c r="M1439" s="2"/>
      <c r="O1439" s="3"/>
    </row>
    <row r="1440" spans="1:15">
      <c r="A1440" s="2"/>
      <c r="B1440" s="35"/>
      <c r="C1440" s="37">
        <f t="shared" si="41"/>
        <v>1900</v>
      </c>
      <c r="F1440" s="3"/>
      <c r="L1440" s="2"/>
      <c r="M1440" s="2"/>
      <c r="O1440" s="3"/>
    </row>
    <row r="1441" spans="1:15">
      <c r="A1441" s="2"/>
      <c r="B1441" s="35"/>
      <c r="C1441" s="37">
        <f t="shared" si="41"/>
        <v>1900</v>
      </c>
      <c r="F1441" s="3"/>
      <c r="L1441" s="2"/>
      <c r="M1441" s="2"/>
      <c r="O1441" s="3"/>
    </row>
    <row r="1442" spans="1:15">
      <c r="A1442" s="2"/>
      <c r="B1442" s="35"/>
      <c r="C1442" s="37">
        <f t="shared" si="41"/>
        <v>1900</v>
      </c>
      <c r="F1442" s="3"/>
      <c r="L1442" s="2"/>
      <c r="M1442" s="2"/>
      <c r="O1442" s="3"/>
    </row>
    <row r="1443" spans="1:15">
      <c r="A1443" s="2"/>
      <c r="B1443" s="35"/>
      <c r="C1443" s="37">
        <f t="shared" si="41"/>
        <v>1900</v>
      </c>
      <c r="F1443" s="3"/>
      <c r="L1443" s="2"/>
      <c r="M1443" s="2"/>
      <c r="O1443" s="3"/>
    </row>
    <row r="1444" spans="1:15">
      <c r="A1444" s="2"/>
      <c r="B1444" s="35"/>
      <c r="C1444" s="37">
        <f t="shared" si="41"/>
        <v>1900</v>
      </c>
      <c r="F1444" s="3"/>
      <c r="L1444" s="2"/>
      <c r="M1444" s="2"/>
      <c r="O1444" s="3"/>
    </row>
    <row r="1445" spans="1:15">
      <c r="A1445" s="2"/>
      <c r="B1445" s="35"/>
      <c r="C1445" s="37">
        <f t="shared" si="41"/>
        <v>1900</v>
      </c>
      <c r="F1445" s="3"/>
      <c r="L1445" s="2"/>
      <c r="M1445" s="2"/>
      <c r="O1445" s="3"/>
    </row>
    <row r="1446" spans="1:15">
      <c r="A1446" s="2"/>
      <c r="B1446" s="35"/>
      <c r="C1446" s="37">
        <f t="shared" si="41"/>
        <v>1900</v>
      </c>
      <c r="F1446" s="3"/>
      <c r="L1446" s="2"/>
      <c r="M1446" s="2"/>
      <c r="O1446" s="3"/>
    </row>
    <row r="1447" spans="1:15">
      <c r="A1447" s="2"/>
      <c r="B1447" s="35"/>
      <c r="C1447" s="37">
        <f t="shared" si="41"/>
        <v>1900</v>
      </c>
      <c r="F1447" s="3"/>
      <c r="L1447" s="2"/>
      <c r="M1447" s="2"/>
      <c r="O1447" s="3"/>
    </row>
    <row r="1448" spans="1:15">
      <c r="A1448" s="2"/>
      <c r="B1448" s="35"/>
      <c r="C1448" s="37">
        <f t="shared" si="41"/>
        <v>1900</v>
      </c>
      <c r="F1448" s="3"/>
      <c r="L1448" s="2"/>
      <c r="M1448" s="2"/>
      <c r="O1448" s="3"/>
    </row>
    <row r="1449" spans="1:15">
      <c r="A1449" s="2"/>
      <c r="B1449" s="35"/>
      <c r="C1449" s="37">
        <f t="shared" si="41"/>
        <v>1900</v>
      </c>
      <c r="F1449" s="3"/>
      <c r="L1449" s="2"/>
      <c r="M1449" s="2"/>
      <c r="O1449" s="3"/>
    </row>
    <row r="1450" spans="1:15">
      <c r="A1450" s="2"/>
      <c r="B1450" s="35"/>
      <c r="C1450" s="37">
        <f t="shared" si="41"/>
        <v>1900</v>
      </c>
      <c r="F1450" s="3"/>
      <c r="L1450" s="2"/>
      <c r="M1450" s="2"/>
      <c r="O1450" s="3"/>
    </row>
    <row r="1451" spans="1:15">
      <c r="A1451" s="2"/>
      <c r="B1451" s="35"/>
      <c r="C1451" s="37">
        <f t="shared" si="41"/>
        <v>1900</v>
      </c>
      <c r="F1451" s="3"/>
      <c r="L1451" s="2"/>
      <c r="M1451" s="2"/>
      <c r="O1451" s="3"/>
    </row>
    <row r="1452" spans="1:15">
      <c r="A1452" s="2"/>
      <c r="B1452" s="35"/>
      <c r="C1452" s="37">
        <f t="shared" si="41"/>
        <v>1900</v>
      </c>
      <c r="F1452" s="3"/>
      <c r="L1452" s="2"/>
      <c r="M1452" s="2"/>
      <c r="O1452" s="3"/>
    </row>
    <row r="1453" spans="1:15">
      <c r="A1453" s="2"/>
      <c r="B1453" s="35"/>
      <c r="C1453" s="37">
        <f t="shared" si="41"/>
        <v>1900</v>
      </c>
      <c r="F1453" s="3"/>
      <c r="L1453" s="2"/>
      <c r="M1453" s="2"/>
      <c r="O1453" s="3"/>
    </row>
    <row r="1454" spans="1:15">
      <c r="A1454" s="2"/>
      <c r="B1454" s="35"/>
      <c r="C1454" s="37">
        <f t="shared" si="41"/>
        <v>1900</v>
      </c>
      <c r="F1454" s="3"/>
      <c r="L1454" s="2"/>
      <c r="M1454" s="2"/>
      <c r="O1454" s="3"/>
    </row>
    <row r="1455" spans="1:15">
      <c r="A1455" s="2"/>
      <c r="B1455" s="35"/>
      <c r="C1455" s="37">
        <f t="shared" si="41"/>
        <v>1900</v>
      </c>
      <c r="F1455" s="3"/>
      <c r="L1455" s="2"/>
      <c r="M1455" s="2"/>
      <c r="O1455" s="3"/>
    </row>
    <row r="1456" spans="1:15">
      <c r="A1456" s="2"/>
      <c r="B1456" s="35"/>
      <c r="C1456" s="37">
        <f t="shared" si="41"/>
        <v>1900</v>
      </c>
      <c r="F1456" s="3"/>
      <c r="L1456" s="2"/>
      <c r="M1456" s="2"/>
      <c r="O1456" s="3"/>
    </row>
    <row r="1457" spans="1:15">
      <c r="A1457" s="2"/>
      <c r="B1457" s="35"/>
      <c r="C1457" s="37">
        <f t="shared" si="41"/>
        <v>1900</v>
      </c>
      <c r="F1457" s="3"/>
      <c r="L1457" s="2"/>
      <c r="M1457" s="2"/>
      <c r="O1457" s="3"/>
    </row>
    <row r="1458" spans="1:15">
      <c r="A1458" s="2"/>
      <c r="B1458" s="35"/>
      <c r="C1458" s="37">
        <f t="shared" si="41"/>
        <v>1900</v>
      </c>
      <c r="F1458" s="3"/>
      <c r="L1458" s="2"/>
      <c r="M1458" s="2"/>
      <c r="O1458" s="3"/>
    </row>
    <row r="1459" spans="1:15">
      <c r="A1459" s="2"/>
      <c r="B1459" s="35"/>
      <c r="C1459" s="37">
        <f t="shared" si="41"/>
        <v>1900</v>
      </c>
      <c r="F1459" s="3"/>
      <c r="L1459" s="2"/>
      <c r="M1459" s="2"/>
      <c r="O1459" s="3"/>
    </row>
    <row r="1460" spans="1:15">
      <c r="A1460" s="2"/>
      <c r="B1460" s="35"/>
      <c r="C1460" s="37">
        <f t="shared" si="41"/>
        <v>1900</v>
      </c>
      <c r="F1460" s="3"/>
      <c r="L1460" s="2"/>
      <c r="M1460" s="2"/>
      <c r="O1460" s="3"/>
    </row>
    <row r="1461" spans="1:15">
      <c r="A1461" s="2"/>
      <c r="B1461" s="35"/>
      <c r="C1461" s="37">
        <f t="shared" si="41"/>
        <v>1900</v>
      </c>
      <c r="F1461" s="3"/>
      <c r="L1461" s="2"/>
      <c r="M1461" s="2"/>
      <c r="O1461" s="3"/>
    </row>
    <row r="1462" spans="1:15">
      <c r="A1462" s="2"/>
      <c r="B1462" s="35"/>
      <c r="C1462" s="37">
        <f t="shared" si="41"/>
        <v>1900</v>
      </c>
      <c r="F1462" s="3"/>
      <c r="L1462" s="2"/>
      <c r="M1462" s="2"/>
      <c r="O1462" s="3"/>
    </row>
    <row r="1463" spans="1:15">
      <c r="A1463" s="2"/>
      <c r="B1463" s="35"/>
      <c r="C1463" s="37">
        <f t="shared" si="41"/>
        <v>1900</v>
      </c>
      <c r="F1463" s="3"/>
      <c r="L1463" s="2"/>
      <c r="M1463" s="2"/>
      <c r="O1463" s="3"/>
    </row>
    <row r="1464" spans="1:15">
      <c r="A1464" s="2"/>
      <c r="B1464" s="35"/>
      <c r="C1464" s="37">
        <f t="shared" si="41"/>
        <v>1900</v>
      </c>
      <c r="F1464" s="3"/>
      <c r="L1464" s="2"/>
      <c r="M1464" s="2"/>
      <c r="O1464" s="3"/>
    </row>
    <row r="1465" spans="1:15">
      <c r="A1465" s="2"/>
      <c r="B1465" s="35"/>
      <c r="C1465" s="37">
        <f t="shared" si="41"/>
        <v>1900</v>
      </c>
      <c r="F1465" s="3"/>
      <c r="L1465" s="2"/>
      <c r="M1465" s="2"/>
      <c r="O1465" s="3"/>
    </row>
    <row r="1466" spans="1:15">
      <c r="A1466" s="2"/>
      <c r="B1466" s="35"/>
      <c r="C1466" s="37">
        <f t="shared" si="41"/>
        <v>1900</v>
      </c>
      <c r="F1466" s="3"/>
      <c r="L1466" s="2"/>
      <c r="M1466" s="2"/>
      <c r="O1466" s="3"/>
    </row>
    <row r="1467" spans="1:15">
      <c r="A1467" s="2"/>
      <c r="B1467" s="35"/>
      <c r="C1467" s="37">
        <f t="shared" si="41"/>
        <v>1900</v>
      </c>
      <c r="F1467" s="3"/>
      <c r="L1467" s="2"/>
      <c r="M1467" s="2"/>
      <c r="O1467" s="3"/>
    </row>
    <row r="1468" spans="1:15">
      <c r="A1468" s="2"/>
      <c r="B1468" s="35"/>
      <c r="C1468" s="37">
        <f t="shared" si="41"/>
        <v>1900</v>
      </c>
      <c r="F1468" s="3"/>
      <c r="L1468" s="2"/>
      <c r="M1468" s="2"/>
      <c r="O1468" s="3"/>
    </row>
    <row r="1469" spans="1:15">
      <c r="A1469" s="2"/>
      <c r="B1469" s="35"/>
      <c r="C1469" s="37">
        <f t="shared" si="41"/>
        <v>1900</v>
      </c>
      <c r="F1469" s="3"/>
      <c r="L1469" s="2"/>
      <c r="M1469" s="2"/>
      <c r="O1469" s="3"/>
    </row>
    <row r="1470" spans="1:15">
      <c r="A1470" s="2"/>
      <c r="B1470" s="35"/>
      <c r="C1470" s="37">
        <f t="shared" si="41"/>
        <v>1900</v>
      </c>
      <c r="F1470" s="3"/>
      <c r="L1470" s="2"/>
      <c r="M1470" s="2"/>
      <c r="O1470" s="3"/>
    </row>
    <row r="1471" spans="1:15">
      <c r="A1471" s="2"/>
      <c r="B1471" s="35"/>
      <c r="C1471" s="37">
        <f t="shared" si="41"/>
        <v>1900</v>
      </c>
      <c r="F1471" s="3"/>
      <c r="L1471" s="2"/>
      <c r="M1471" s="2"/>
      <c r="O1471" s="3"/>
    </row>
    <row r="1472" spans="1:15">
      <c r="A1472" s="2"/>
      <c r="B1472" s="35"/>
      <c r="C1472" s="37">
        <f t="shared" si="41"/>
        <v>1900</v>
      </c>
      <c r="F1472" s="3"/>
      <c r="L1472" s="2"/>
      <c r="M1472" s="2"/>
      <c r="O1472" s="3"/>
    </row>
    <row r="1473" spans="1:15">
      <c r="A1473" s="2"/>
      <c r="B1473" s="35"/>
      <c r="C1473" s="37">
        <f t="shared" si="41"/>
        <v>1900</v>
      </c>
      <c r="F1473" s="3"/>
      <c r="L1473" s="2"/>
      <c r="M1473" s="2"/>
      <c r="O1473" s="3"/>
    </row>
    <row r="1474" spans="1:15">
      <c r="A1474" s="2"/>
      <c r="B1474" s="35"/>
      <c r="C1474" s="37">
        <f t="shared" si="41"/>
        <v>1900</v>
      </c>
      <c r="F1474" s="3"/>
      <c r="L1474" s="2"/>
      <c r="M1474" s="2"/>
      <c r="O1474" s="3"/>
    </row>
    <row r="1475" spans="1:15">
      <c r="A1475" s="2"/>
      <c r="B1475" s="35"/>
      <c r="C1475" s="37">
        <f t="shared" si="41"/>
        <v>1900</v>
      </c>
      <c r="F1475" s="3"/>
      <c r="L1475" s="2"/>
      <c r="M1475" s="2"/>
      <c r="O1475" s="3"/>
    </row>
    <row r="1476" spans="1:15">
      <c r="A1476" s="2"/>
      <c r="B1476" s="35"/>
      <c r="C1476" s="37">
        <f t="shared" si="41"/>
        <v>1900</v>
      </c>
      <c r="F1476" s="3"/>
      <c r="L1476" s="2"/>
      <c r="M1476" s="2"/>
      <c r="O1476" s="3"/>
    </row>
    <row r="1477" spans="1:15">
      <c r="A1477" s="2"/>
      <c r="B1477" s="35"/>
      <c r="C1477" s="37">
        <f t="shared" si="41"/>
        <v>1900</v>
      </c>
      <c r="F1477" s="3"/>
      <c r="L1477" s="2"/>
      <c r="M1477" s="2"/>
      <c r="O1477" s="3"/>
    </row>
    <row r="1478" spans="1:15">
      <c r="A1478" s="2"/>
      <c r="B1478" s="35"/>
      <c r="C1478" s="37">
        <f t="shared" ref="C1478:C1502" si="42">YEAR(B1478)</f>
        <v>1900</v>
      </c>
      <c r="F1478" s="3"/>
      <c r="L1478" s="2"/>
      <c r="M1478" s="2"/>
      <c r="O1478" s="3"/>
    </row>
    <row r="1479" spans="1:15">
      <c r="A1479" s="2"/>
      <c r="B1479" s="35"/>
      <c r="C1479" s="37">
        <f t="shared" si="42"/>
        <v>1900</v>
      </c>
      <c r="F1479" s="3"/>
      <c r="L1479" s="2"/>
      <c r="M1479" s="2"/>
      <c r="O1479" s="3"/>
    </row>
    <row r="1480" spans="1:15">
      <c r="A1480" s="2"/>
      <c r="B1480" s="35"/>
      <c r="C1480" s="37">
        <f t="shared" si="42"/>
        <v>1900</v>
      </c>
      <c r="F1480" s="3"/>
      <c r="L1480" s="2"/>
      <c r="M1480" s="2"/>
      <c r="O1480" s="3"/>
    </row>
    <row r="1481" spans="1:15">
      <c r="A1481" s="2"/>
      <c r="B1481" s="35"/>
      <c r="C1481" s="37">
        <f t="shared" si="42"/>
        <v>1900</v>
      </c>
      <c r="F1481" s="3"/>
      <c r="L1481" s="2"/>
      <c r="M1481" s="2"/>
      <c r="O1481" s="3"/>
    </row>
    <row r="1482" spans="1:15">
      <c r="A1482" s="2"/>
      <c r="B1482" s="35"/>
      <c r="C1482" s="37">
        <f t="shared" si="42"/>
        <v>1900</v>
      </c>
      <c r="F1482" s="3"/>
      <c r="L1482" s="2"/>
      <c r="M1482" s="2"/>
      <c r="O1482" s="3"/>
    </row>
    <row r="1483" spans="1:15">
      <c r="A1483" s="2"/>
      <c r="B1483" s="35"/>
      <c r="C1483" s="37">
        <f t="shared" si="42"/>
        <v>1900</v>
      </c>
      <c r="F1483" s="3"/>
      <c r="L1483" s="2"/>
      <c r="M1483" s="2"/>
      <c r="O1483" s="3"/>
    </row>
    <row r="1484" spans="1:15">
      <c r="A1484" s="2"/>
      <c r="B1484" s="35"/>
      <c r="C1484" s="37">
        <f t="shared" si="42"/>
        <v>1900</v>
      </c>
      <c r="F1484" s="3"/>
      <c r="L1484" s="2"/>
      <c r="M1484" s="2"/>
      <c r="O1484" s="3"/>
    </row>
    <row r="1485" spans="1:15">
      <c r="A1485" s="2"/>
      <c r="B1485" s="35"/>
      <c r="C1485" s="37">
        <f t="shared" si="42"/>
        <v>1900</v>
      </c>
      <c r="F1485" s="3"/>
      <c r="L1485" s="2"/>
      <c r="M1485" s="2"/>
      <c r="O1485" s="3"/>
    </row>
    <row r="1486" spans="1:15">
      <c r="A1486" s="2"/>
      <c r="B1486" s="35"/>
      <c r="C1486" s="37">
        <f t="shared" si="42"/>
        <v>1900</v>
      </c>
      <c r="F1486" s="3"/>
      <c r="L1486" s="2"/>
      <c r="M1486" s="2"/>
      <c r="O1486" s="3"/>
    </row>
    <row r="1487" spans="1:15">
      <c r="A1487" s="2"/>
      <c r="B1487" s="35"/>
      <c r="C1487" s="37">
        <f t="shared" si="42"/>
        <v>1900</v>
      </c>
      <c r="F1487" s="3"/>
      <c r="L1487" s="2"/>
      <c r="M1487" s="2"/>
      <c r="O1487" s="3"/>
    </row>
    <row r="1488" spans="1:15">
      <c r="A1488" s="2"/>
      <c r="B1488" s="35"/>
      <c r="C1488" s="37">
        <f t="shared" si="42"/>
        <v>1900</v>
      </c>
      <c r="F1488" s="3"/>
      <c r="L1488" s="2"/>
      <c r="M1488" s="2"/>
      <c r="O1488" s="3"/>
    </row>
    <row r="1489" spans="1:15">
      <c r="A1489" s="2"/>
      <c r="B1489" s="35"/>
      <c r="C1489" s="37">
        <f t="shared" si="42"/>
        <v>1900</v>
      </c>
      <c r="F1489" s="3"/>
      <c r="L1489" s="2"/>
      <c r="M1489" s="2"/>
      <c r="O1489" s="3"/>
    </row>
    <row r="1490" spans="1:15">
      <c r="A1490" s="2"/>
      <c r="B1490" s="35"/>
      <c r="C1490" s="37">
        <f t="shared" si="42"/>
        <v>1900</v>
      </c>
      <c r="F1490" s="3"/>
      <c r="L1490" s="2"/>
      <c r="M1490" s="2"/>
      <c r="O1490" s="3"/>
    </row>
    <row r="1491" spans="1:15">
      <c r="A1491" s="2"/>
      <c r="B1491" s="35"/>
      <c r="C1491" s="37">
        <f t="shared" si="42"/>
        <v>1900</v>
      </c>
      <c r="F1491" s="3"/>
      <c r="L1491" s="2"/>
      <c r="M1491" s="2"/>
      <c r="O1491" s="3"/>
    </row>
    <row r="1492" spans="1:15">
      <c r="A1492" s="2"/>
      <c r="B1492" s="35"/>
      <c r="C1492" s="37">
        <f t="shared" si="42"/>
        <v>1900</v>
      </c>
      <c r="F1492" s="3"/>
      <c r="L1492" s="2"/>
      <c r="M1492" s="2"/>
      <c r="O1492" s="3"/>
    </row>
    <row r="1493" spans="1:15">
      <c r="A1493" s="2"/>
      <c r="B1493" s="35"/>
      <c r="C1493" s="37">
        <f t="shared" si="42"/>
        <v>1900</v>
      </c>
      <c r="F1493" s="3"/>
      <c r="L1493" s="2"/>
      <c r="M1493" s="2"/>
      <c r="O1493" s="3"/>
    </row>
    <row r="1494" spans="1:15">
      <c r="A1494" s="2"/>
      <c r="B1494" s="35"/>
      <c r="C1494" s="37">
        <f t="shared" si="42"/>
        <v>1900</v>
      </c>
      <c r="F1494" s="3"/>
      <c r="L1494" s="2"/>
      <c r="M1494" s="2"/>
      <c r="O1494" s="3"/>
    </row>
    <row r="1495" spans="1:15">
      <c r="A1495" s="2"/>
      <c r="B1495" s="35"/>
      <c r="C1495" s="37">
        <f t="shared" si="42"/>
        <v>1900</v>
      </c>
      <c r="F1495" s="3"/>
      <c r="L1495" s="2"/>
      <c r="M1495" s="2"/>
      <c r="O1495" s="3"/>
    </row>
    <row r="1496" spans="1:15">
      <c r="A1496" s="2"/>
      <c r="B1496" s="35"/>
      <c r="C1496" s="37">
        <f t="shared" si="42"/>
        <v>1900</v>
      </c>
      <c r="F1496" s="3"/>
      <c r="L1496" s="2"/>
      <c r="M1496" s="2"/>
      <c r="O1496" s="3"/>
    </row>
    <row r="1497" spans="1:15">
      <c r="A1497" s="2"/>
      <c r="B1497" s="35"/>
      <c r="C1497" s="37">
        <f t="shared" si="42"/>
        <v>1900</v>
      </c>
      <c r="F1497" s="3"/>
      <c r="L1497" s="2"/>
      <c r="M1497" s="2"/>
      <c r="O1497" s="3"/>
    </row>
    <row r="1498" spans="1:15">
      <c r="A1498" s="2"/>
      <c r="B1498" s="35"/>
      <c r="C1498" s="37">
        <f t="shared" si="42"/>
        <v>1900</v>
      </c>
      <c r="F1498" s="3"/>
      <c r="L1498" s="2"/>
      <c r="M1498" s="2"/>
      <c r="O1498" s="3"/>
    </row>
    <row r="1499" spans="1:15">
      <c r="A1499" s="2"/>
      <c r="B1499" s="35"/>
      <c r="C1499" s="37">
        <f t="shared" si="42"/>
        <v>1900</v>
      </c>
      <c r="F1499" s="3"/>
      <c r="L1499" s="2"/>
      <c r="M1499" s="2"/>
      <c r="O1499" s="3"/>
    </row>
    <row r="1500" spans="1:15">
      <c r="A1500" s="2"/>
      <c r="B1500" s="35"/>
      <c r="C1500" s="37">
        <f t="shared" si="42"/>
        <v>1900</v>
      </c>
      <c r="F1500" s="3"/>
      <c r="L1500" s="2"/>
      <c r="M1500" s="2"/>
      <c r="O1500" s="3"/>
    </row>
    <row r="1501" spans="1:15">
      <c r="A1501" s="2"/>
      <c r="B1501" s="35"/>
      <c r="C1501" s="37">
        <f t="shared" si="42"/>
        <v>1900</v>
      </c>
      <c r="F1501" s="3"/>
      <c r="L1501" s="2"/>
      <c r="M1501" s="2"/>
      <c r="O1501" s="3"/>
    </row>
    <row r="1502" spans="1:15">
      <c r="A1502" s="2"/>
      <c r="B1502" s="35"/>
      <c r="C1502" s="37">
        <f t="shared" si="42"/>
        <v>1900</v>
      </c>
      <c r="F1502" s="3"/>
      <c r="L1502" s="2"/>
      <c r="M1502" s="2"/>
      <c r="O1502" s="3"/>
    </row>
  </sheetData>
  <mergeCells count="1">
    <mergeCell ref="L1:M1"/>
  </mergeCells>
  <phoneticPr fontId="5" type="noConversion"/>
  <hyperlinks>
    <hyperlink ref="M181" r:id="rId1" display="http://www.xcontest.org/world/fr/vols/details:vgentizon/1.4.2012/13:46"/>
    <hyperlink ref="M185" r:id="rId2" display="5.73 km"/>
    <hyperlink ref="M187" r:id="rId3" display="http://www.xcontest.org/world/fr/vols/details:vgentizon/9.6.2012/11:32"/>
    <hyperlink ref="M188" r:id="rId4" display="10.71 km"/>
    <hyperlink ref="M190" r:id="rId5" display="23.48 km"/>
    <hyperlink ref="M191" r:id="rId6" display="3.32 km"/>
    <hyperlink ref="M192" r:id="rId7" display="34.58 km"/>
    <hyperlink ref="M193" r:id="rId8" display="10.84 km"/>
    <hyperlink ref="M194" r:id="rId9" display="30.30 km"/>
    <hyperlink ref="M196" r:id="rId10" display="http://www.xcontest.org/world/fr/vols/details:vgentizon/7.8.2012/11:47"/>
    <hyperlink ref="M197" r:id="rId11" display="http://www.xcontest.org/world/fr/vols/details:vgentizon/7.8.2012/14:46"/>
    <hyperlink ref="M198" r:id="rId12" display="http://www.xcontest.org/world/en/flights/detail:vgentizon/9.8.2012/08:53"/>
    <hyperlink ref="M199" r:id="rId13" display="http://www.xcontest.org/world/en/flights/detail:vgentizon/9.8.2012/10:22"/>
    <hyperlink ref="M200" r:id="rId14" display="http://www.xcontest.org/world/en/flights/detail:vgentizon/9.8.2012/13:14"/>
    <hyperlink ref="M201" r:id="rId15" display="http://www.xcontest.org/world/en/flights/detail:vgentizon/14.8.2012/13:11"/>
    <hyperlink ref="M202" r:id="rId16" display="http://www.xcontest.org/world/en/flights/detail:vgentizon/14.8.2012/14:49"/>
    <hyperlink ref="M203" r:id="rId17" display="http://www.xcontest.org/world/en/flights/detail:vgentizon/17.8.2012/11:06"/>
    <hyperlink ref="M204" r:id="rId18" display="http://www.xcontest.org/world/en/flights/detail:vgentizon/17.8.2012/13:54"/>
    <hyperlink ref="M205" r:id="rId19" display="http://www.xcontest.org/world/en/flights/detail:vgentizon/18.8.2012/11:58"/>
    <hyperlink ref="M206" r:id="rId20" display="http://www.xcontest.org/world/en/flights/detail:vgentizon/18.8.2012/14:13"/>
    <hyperlink ref="M207" r:id="rId21" display="http://www.xcontest.org/world/en/flights/detail:vgentizon/20.8.2012/10:43"/>
    <hyperlink ref="M208" r:id="rId22" display="http://www.xcontest.org/world/en/flights/detail:vgentizon/7.9.2012/12:11"/>
    <hyperlink ref="M209" r:id="rId23" display="http://www.xcontest.org/world/en/flights/detail:vgentizon/8.9.2012/12:34"/>
    <hyperlink ref="M212" r:id="rId24" display="http://www.xcontest.org/world/en/flights/detail:vgentizon/9.2.2013/14:49"/>
    <hyperlink ref="M213" r:id="rId25" display="http://www.xcontest.org/world/en/flights/detail:vgentizon/7.4.2013/13:04"/>
    <hyperlink ref="M214" r:id="rId26" display="http://www.xcontest.org/world/en/flights/detail:vgentizon/7.4.2013/15:09"/>
    <hyperlink ref="M215" r:id="rId27" display="http://www.xcontest.org/world/en/flights/detail:vgentizon/13.4.2013/13:33"/>
    <hyperlink ref="M216" r:id="rId28" display="http://www.xcontest.org/world/en/flights/detail:vgentizon/13.4.2013/15:19"/>
    <hyperlink ref="M217" r:id="rId29" display="http://www.xcontest.org/world/en/flights/detail:vgentizon/14.4.2013/12:37"/>
    <hyperlink ref="M218" r:id="rId30" location="fd=landing"/>
    <hyperlink ref="M220" r:id="rId31" display="http://www.xcontest.org/world/en/flights/detail:vgentizon/5.8.2013/13:55"/>
    <hyperlink ref="M221" r:id="rId32" display="http://www.xcontest.org/world/en/flights/detail:vgentizon/12.8.2013/12:01"/>
    <hyperlink ref="M222" r:id="rId33" location="fd=flight" display="http://www.xcontest.org/world/en/flights/detail:vgentizon/13.8.2013/13:43 - fd=flight"/>
    <hyperlink ref="M226" r:id="rId34" display="http://www.xcontest.org/world/en/flights/detail:vgentizon/15.8.2013/12:21"/>
    <hyperlink ref="M227" r:id="rId35" display="http://www.xcontest.org/world/en/flights/detail:vgentizon/16.8.2013/07:49"/>
    <hyperlink ref="M228" r:id="rId36" display="http://www.xcontest.org/world/en/flights/detail:vgentizon/16.8.2013/09:03"/>
    <hyperlink ref="M229" r:id="rId37" display="http://www.xcontest.org/world/en/flights/detail:vgentizon/16.8.2013/10:53"/>
    <hyperlink ref="M237" r:id="rId38" display="http://www.xcontest.org/world/en/flights/detail:vgentizon/15.12.2013/13:53"/>
    <hyperlink ref="M242" r:id="rId39" display="http://www.xcontest.org/world/en/flights/detail:vgentizon/9.3.2014/13:13"/>
    <hyperlink ref="M246" r:id="rId40" display="http://www.xcontest.org/world/en/flights/detail:vgentizon/30.3.2014/10:22"/>
    <hyperlink ref="M247" r:id="rId41" display="http://www.xcontest.org/world/en/flights/detail:vgentizon/30.3.2014/12:19"/>
    <hyperlink ref="M248" r:id="rId42" display="http://www.xcontest.org/world/en/flights/detail:vgentizon/30.3.2014/13:35"/>
    <hyperlink ref="M250" r:id="rId43" location="fd=landing" display="http://www.xcontest.org/world/en/flights/detail:vgentizon/12.4.2014/11:34 - fd=landing"/>
    <hyperlink ref="M251" r:id="rId44" display="http://www.xcontest.org/world/en/flights/detail:vgentizon/13.4.2014/10:20"/>
    <hyperlink ref="M253" r:id="rId45" location="fd=landing" display="http://www.xcontest.org/world/en/flights/detail:vgentizon/20.04.2014/10:40 - fd=landing"/>
    <hyperlink ref="M254" r:id="rId46" display="http://www.xcontest.org/world/en/flights/detail:vgentizon/26.4.2014/11:27"/>
    <hyperlink ref="M255" r:id="rId47" display="http://www.xcontest.org/world/en/flights/detail:vgentizon/26.4.2014/12:56"/>
    <hyperlink ref="M256" r:id="rId48" display="http://www.xcontest.org/world/en/flights/detail:vgentizon/10.5.2014/09:20"/>
    <hyperlink ref="M257" r:id="rId49" location="fd=flight" display="http://www.xcontest.org/world/en/flights/detail:vgentizon/17.5.2014/09:11 - fd=flight"/>
    <hyperlink ref="M258" r:id="rId50" location="fd=landing" display="http://www.xcontest.org/world/en/flights/detail:vgentizon/18.5.2014/08:08 - fd=landing"/>
    <hyperlink ref="M259" r:id="rId51" location="fd=landing" display="http://www.xcontest.org/world/en/flights/detail:vgentizon/18.5.2014/11:37 - fd=landing"/>
    <hyperlink ref="M260" r:id="rId52" location="fd=flight" display="http://www.xcontest.org/world/en/flights/detail:vgentizon/24.5.2014/12:43 - fd=flight"/>
    <hyperlink ref="M261" r:id="rId53" location="fd=landing" display="http://www.xcontest.org/world/en/flights/detail:vgentizon/29.5.2014/07:31 - fd=landing"/>
    <hyperlink ref="M262" r:id="rId54" location="fd=landing" display="http://www.xcontest.org/world/en/flights/detail:vgentizon/29.5.2014/08:46 - fd=landing"/>
    <hyperlink ref="M263" r:id="rId55" location="fd=landing" display="http://www.xcontest.org/world/en/flights/detail:vgentizon/30.5.2014/07:50 - fd=landing"/>
    <hyperlink ref="M264" r:id="rId56" location="fd=landing" display="http://www.xcontest.org/world/en/flights/detail:vgentizon/30.5.2014/09:05 - fd=landing"/>
    <hyperlink ref="M265" r:id="rId57" location="fd=landing" display="http://www.xcontest.org/world/en/flights/detail:vgentizon/1.6.2014/09:39 - fd=landing"/>
    <hyperlink ref="M266" r:id="rId58" display="http://www.xcontest.org/world/en/flights/detail:vgentizon/5.6.2014/16:50"/>
    <hyperlink ref="M267" r:id="rId59" display="http://www.xcontest.org/world/en/flights/detail:vgentizon/7.6.2014/08:25"/>
    <hyperlink ref="M268" r:id="rId60" display="http://www.xcontest.org/world/en/flights/detail:vgentizon/7.6.2014/09:44"/>
    <hyperlink ref="M269" r:id="rId61" display="http://www.xcontest.org/world/en/flights/detail:vgentizon/8.6.2014/14:16"/>
    <hyperlink ref="M270" r:id="rId62" display="http://www.xcontest.org/world/en/flights/detail:vgentizon/8.6.2014/16:42"/>
    <hyperlink ref="M271" r:id="rId63" display="http://www.xcontest.org/world/en/flights/detail:vgentizon/9.6.2014/13:00"/>
    <hyperlink ref="M195" r:id="rId64" display="http://www.xcontest.org/2012/world/en/flights/detail:vgentizon/3.8.2012/12:56"/>
    <hyperlink ref="M272" r:id="rId65" location="fd=flight" display="http://www.xcontest.org/world/en/flights/detail:vgentizon/20.6.2014/17:08 - fd=flight"/>
    <hyperlink ref="M273" r:id="rId66" location="fd=flight" display="http://www.xcontest.org/world/en/flights/detail:vgentizon/22.6.2014/12:43 - fd=flight"/>
    <hyperlink ref="M278" r:id="rId67" display="http://www.xcontest.org/world/en/flights/detail:vgentizon/20.8.2014/16:33"/>
    <hyperlink ref="M279" r:id="rId68" display="http://www.xcontest.org/world/en/flights/detail:vgentizon/24.8.2014/14:11"/>
    <hyperlink ref="M280" r:id="rId69" location="fd=flight" display="http://www.xcontest.org/world/en/flights/detail:vgentizon/6.9.2014/14:06 - fd=flight"/>
    <hyperlink ref="M281" r:id="rId70" display="http://www.xcontest.org/world/en/flights/detail:vgentizon/22.9.2014/11:38"/>
    <hyperlink ref="M282" r:id="rId71" display="http://www.xcontest.org/trackml.php?t=1411930548.66.igc"/>
    <hyperlink ref="M283" r:id="rId72" display="http://www.xcontest.org/world/en/flights/detail:vgentizon/28.9.2014/13:16"/>
    <hyperlink ref="M284" r:id="rId73" location="fd=landing"/>
    <hyperlink ref="M285" r:id="rId74" location="fd=flight" display="http://www.xcontest.org/world/en/flights/detail:vgentizon/18.10.2014/08:45 - fd=flight"/>
    <hyperlink ref="M286" r:id="rId75" location="fd=flight" display="http://www.xcontest.org/world/en/flights/detail:vgentizon/18.10.2014/11:35 - fd=flight"/>
    <hyperlink ref="M287" r:id="rId76" display="http://www.xcontest.org/world/en/flights/detail:vgentizon/18.10.2014/12:26"/>
    <hyperlink ref="M288" r:id="rId77" location="fd=flight" display="http://www.xcontest.org/world/en/flights/detail:vgentizon/19.10.2014/10:26 - fd=flight"/>
    <hyperlink ref="M289" r:id="rId78" location="fd=flight" display="http://www.xcontest.org/world/en/flights/detail:vgentizon/19.10.2014/14:01 - fd=flight"/>
    <hyperlink ref="M291" r:id="rId79" location="fd=landing" display="http://www.xcontest.org/world/en/flights/detail:vgentizon/2.11.2014/14:05 - fd=landing"/>
    <hyperlink ref="M290" r:id="rId80" location="fd=flight" display="http://www.xcontest.org/world/en/flights/detail:vgentizon/2.11.2014/10:20 - fd=flight"/>
    <hyperlink ref="M292" r:id="rId81" location="fd=flight" display="http://www.xcontest.org/world/en/flights/detail:vgentizon/23.11.2014/09:37 - fd=flight"/>
    <hyperlink ref="M293" r:id="rId82" display="http://www.xcontest.org/world/en/flights/detail:vgentizon/23.11.2014/11:01"/>
    <hyperlink ref="M294" r:id="rId83" display="http://www.xcontest.org/world/en/flights/detail:vgentizon/23.11.2014/12:57"/>
    <hyperlink ref="M297" r:id="rId84" location="fd=flight" display="http://www.xcontest.org/2015/world/en/flights/detail:vgentizon/28.2.2015/14:54 - fd=flight"/>
    <hyperlink ref="M298" r:id="rId85" location="fd=comment" display="http://www.xcontest.org/world/en/flights/detail:vgentizon/20.3.2015/12:53 - fd=comment"/>
    <hyperlink ref="M299" r:id="rId86" location="fd=route" display="http://www.xcontest.org/world/en/flights/detail:vgentizon/6.4.2015/08:45 - fd=route"/>
    <hyperlink ref="M300" r:id="rId87" display="http://www.xcontest.org/world/en/flights/detail:vgentizon/6.4.2015/10:42"/>
    <hyperlink ref="M301" r:id="rId88" location="fd=flight" display="http://www.xcontest.org/world/en/flights/detail:vgentizon/12.4.2015/10:27 - fd=flight"/>
    <hyperlink ref="M302" r:id="rId89" location="fd=flight" display="http://www.xcontest.org/world/en/flights/detail:vgentizon/24.5.2015/08:37 - fd=flight"/>
    <hyperlink ref="M303" r:id="rId90" location="fd=takeoff" display="http://www.xcontest.org/world/en/flights/detail:vgentizon/31.5.2015/10:15 - fd=takeoff"/>
    <hyperlink ref="M304" r:id="rId91" display="http://www.xcontest.org/world/en/flights/detail:vgentizon/31.5.2015/13:27"/>
    <hyperlink ref="M305" r:id="rId92" location="fd=landing" display="http://www.xcontest.org/world/en/flights/detail:vgentizon/2.6.2015/17:39 - fd=landing"/>
    <hyperlink ref="M306" r:id="rId93" display="http://www.xcontest.org/world/en/flights/detail:vgentizon/7.6.2015/08:54"/>
    <hyperlink ref="M307" r:id="rId94" location="fd=landing" display="http://www.xcontest.org/world/en/flights/detail:vgentizon/13.6.2015/09:45 - fd=landing"/>
    <hyperlink ref="M308" r:id="rId95" location="fd=flight" display="http://www.xcontest.org/world/en/flights/detail:vgentizon/20.6.2015/09:03 - fd=flight"/>
    <hyperlink ref="M309" r:id="rId96" location="fd=flight" display="http://www.xcontest.org/world/en/flights/detail:vgentizon/20.6.2015/12:16 - fd=flight"/>
    <hyperlink ref="M310" r:id="rId97" display="http://www.xcontest.org/world/en/flights/detail:vgentizon/21.6.2015/12:10"/>
    <hyperlink ref="M312" r:id="rId98" location="fd=flight" display="http://www.xcontest.org/world/en/flights/detail:vgentizon/28.6.2015/09:44 - fd=flight"/>
    <hyperlink ref="M313" r:id="rId99" display="http://www.xcontest.org/world/en/flights/detail:vgentizon/1.7.2015/15:21"/>
    <hyperlink ref="M314" r:id="rId100" location="fd=flight" display="http://www.xcontest.org/world/en/flights/detail:vgentizon/2.7.2015/15:45 - fd=flight"/>
    <hyperlink ref="M315" r:id="rId101" display="http://www.xcontest.org/world/en/flights/detail:vgentizon/2.7.2015/20:30"/>
    <hyperlink ref="M317" r:id="rId102" display="http://www.xcontest.org/world/en/flights/detail:vgentizon/5.7.2015/08:33"/>
    <hyperlink ref="M318" r:id="rId103" display="http://www.xcontest.org/world/en/flights/detail:vgentizon/5.7.2015/10:57"/>
    <hyperlink ref="M316" r:id="rId104" location="fd=flight" display="http://www.xcontest.org/world/en/flights/detail:vgentizon/3.7.2015/15:22 - fd=flight"/>
    <hyperlink ref="M322" r:id="rId105" location="fd=flight" display="http://www.xcontest.org/world/en/flights/detail:vgentizon/2.8.2015/13:28 - fd=flight"/>
    <hyperlink ref="M323" r:id="rId106" display="http://www.xcontest.org/world/en/flights/detail:vgentizon/3.8.2015/10:32"/>
    <hyperlink ref="M324" r:id="rId107" display="http://www.xcontest.org/world/en/flights/detail:vgentizon/3.8.2015/14:33"/>
    <hyperlink ref="M325" r:id="rId108" display="http://www.xcontest.org/world/en/flights/detail:vgentizon/4.8.2015/09:05"/>
    <hyperlink ref="M327" r:id="rId109" location="fd=flight" display="http://www.xcontest.org/world/en/flights/detail:vgentizon/5.8.2015/09:23 - fd=flight"/>
    <hyperlink ref="M328" r:id="rId110" location="fd=flight" display="http://www.xcontest.org/world/en/flights/detail:vgentizon/5.8.2015/13:39 - fd=flight"/>
    <hyperlink ref="M329" r:id="rId111" display="http://www.xcontest.org/world/en/flights/detail:vgentizon/5.8.2015/16:34"/>
    <hyperlink ref="M330" r:id="rId112" location="fd=flight" display="http://www.xcontest.org/world/en/flights/detail:vgentizon/6.8.2015/08:39 - fd=flight"/>
    <hyperlink ref="M331" r:id="rId113" display="http://www.xcontest.org/world/en/flights/detail:vgentizon/6.8.2015/12:49"/>
    <hyperlink ref="M332" r:id="rId114" location="fd=flight" display="http://www.xcontest.org/world/en/flights/detail:vgentizon/7.8.2015/09:22 - fd=flight"/>
    <hyperlink ref="M333" r:id="rId115" display="http://www.xcontest.org/world/en/flights/detail:vgentizon/7.8.2015/12:46"/>
    <hyperlink ref="M334" r:id="rId116" display="http://www.xcontest.org/world/en/flights/detail:vgentizon/8.8.2015/10:21"/>
    <hyperlink ref="M326" r:id="rId117" location="fd=flight" display="http://www.xcontest.org/world/en/flights/detail:vgentizon/4.8.2015/16:43 - fd=flight"/>
    <hyperlink ref="M335" r:id="rId118" display="http://www.xcontest.org/world/en/flights/detail:vgentizon/29.8.2015/13:27"/>
    <hyperlink ref="M336" r:id="rId119" display="http://www.xcontest.org/world/en/flights/detail:vgentizon/30.8.2015/11:00"/>
    <hyperlink ref="M337" r:id="rId120" display="http://www.xcontest.org/world/en/flights/detail:vgentizon/30.8.2015/12:59"/>
    <hyperlink ref="M338" r:id="rId121" location="fd=flight" display="http://www.xcontest.org/world/en/flights/detail:vgentizon/26.9.2015/09:19 - fd=flight"/>
    <hyperlink ref="M341" r:id="rId122" location="fd=flight" display="http://www.xcontest.org/world/en/flights/detail:vgentizon/25.10.2015/11:14 - fd=flight"/>
    <hyperlink ref="M342" r:id="rId123" location="fd=flight" display="http://www.xcontest.org/world/en/flights/detail:vgentizon/25.10.2015/14:04 - fd=flight"/>
    <hyperlink ref="M348" r:id="rId124" location="fd=flight" display="http://www.xcontest.org/world/en/flights/detail:vgentizon/19.12.2015/12:29 - fd=flight"/>
    <hyperlink ref="M349" r:id="rId125" location="fd=flight" display="http://www.xcontest.org/world/en/flights/detail:vgentizon/27.12.2015/10:41 - fd=flight"/>
    <hyperlink ref="M350" r:id="rId126" location="fd=takeoff" display="http://www.xcontest.org/world/en/flights/detail:vgentizon/27.12.2015/13:20 - fd=takeoff"/>
    <hyperlink ref="M351" r:id="rId127" location="fd=flight" display="http://www.xcontest.org/world/en/flights/detail:vgentizon/29.12.2015/10:11 - fd=flight"/>
    <hyperlink ref="M352" r:id="rId128" display="http://www.xcontest.org/world/en/flights/detail:vgentizon/29.12.2015/12:32"/>
    <hyperlink ref="M296" r:id="rId129" display="http://www.xcontest.org/2015/world/en/flights/detail:vgentizon/28.2.2015/14:08"/>
    <hyperlink ref="M295" r:id="rId130" location="fd=flight" display="http://www.xcontest.org/world/en/flights/detail:vgentizon/31.1.2015/11:05 - fd=flight"/>
    <hyperlink ref="M353" r:id="rId131" location="fd=takeoff" display="http://www.xcontest.org/world/en/flights/detail:vgentizon/1.1.2016/12:14 - fd=takeoff"/>
    <hyperlink ref="M354" r:id="rId132" location="fd=landing" display="http://www.xcontest.org/world/en/flights/detail:vgentizon/1.1.2016/12:34 - fd=landing"/>
    <hyperlink ref="M365" r:id="rId133" location="fd=flight" display="http://www.xcontest.org/world/en/flights/detail:vgentizon/26.3.2016/10:09 - fd=flight"/>
    <hyperlink ref="M366" r:id="rId134" location="fd=flight" display="http://www.xcontest.org/world/en/flights/detail:vgentizon/26.3.2016/13:41 - fd=flight"/>
    <hyperlink ref="M367" r:id="rId135" location="fd=landing" display="http://www.xcontest.org/world/en/flights/detail:vgentizon/10.4.2016/09:36 - fd=landing"/>
    <hyperlink ref="M368" r:id="rId136" location="fd=landing" display="http://www.xcontest.org/world/en/flights/detail:vgentizon/10.4.2016/13:40 - fd=landing"/>
    <hyperlink ref="M369" r:id="rId137" display="http://www.xcontest.org/world/en/flights/detail:vgentizon/21.4.2016/12:29"/>
    <hyperlink ref="M370" r:id="rId138" location="fd=flight" display="http://www.xcontest.org/world/en/flights/detail:vgentizon/6.5.2016/11:12 - fd=flight"/>
    <hyperlink ref="M371" r:id="rId139" location="fd=flight" display="http://www.xcontest.org/world/en/flights/detail:vgentizon/7.5.2016/10:16 - fd=flight"/>
  </hyperlinks>
  <pageMargins left="0.75000000000000011" right="0.75000000000000011" top="1" bottom="1" header="0.5" footer="0.5"/>
  <pageSetup paperSize="9" scale="70" fitToHeight="4" orientation="landscape" horizontalDpi="4294967292" verticalDpi="4294967292"/>
  <headerFooter>
    <oddHeader>&amp;R&amp;"DINCond-Light,Normal"&amp;11&amp;K000000Carnet de vol - Vincent Gentizon</oddHeader>
    <oddFooter>&amp;R&amp;"DINCond-Light,Normal"&amp;11&amp;K000000- &amp;P -</oddFooter>
  </headerFooter>
  <colBreaks count="1" manualBreakCount="1">
    <brk id="16" max="1048575" man="1"/>
  </colBreaks>
  <ignoredErrors>
    <ignoredError sqref="C254 O372" formula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02"/>
  <sheetViews>
    <sheetView showGridLines="0" tabSelected="1" zoomScale="125" zoomScaleNormal="125" zoomScalePageLayoutView="125" workbookViewId="0">
      <selection activeCell="I8" sqref="I8"/>
    </sheetView>
  </sheetViews>
  <sheetFormatPr baseColWidth="10" defaultRowHeight="14" x14ac:dyDescent="0"/>
  <cols>
    <col min="1" max="1" width="9.83203125" style="5" customWidth="1"/>
    <col min="2" max="6" width="8.6640625" style="11" customWidth="1"/>
    <col min="7" max="7" width="10.83203125" style="11" customWidth="1"/>
    <col min="8" max="10" width="8.6640625" style="11" customWidth="1"/>
    <col min="11" max="11" width="9.33203125" style="5" customWidth="1"/>
    <col min="12" max="12" width="8.83203125" style="5" customWidth="1"/>
    <col min="13" max="16384" width="10.83203125" style="5"/>
  </cols>
  <sheetData>
    <row r="1" spans="1:14" ht="16">
      <c r="B1" s="19">
        <v>2008</v>
      </c>
      <c r="C1" s="19">
        <v>2009</v>
      </c>
      <c r="D1" s="19">
        <v>2010</v>
      </c>
      <c r="E1" s="19">
        <v>2011</v>
      </c>
      <c r="F1" s="19">
        <v>2012</v>
      </c>
      <c r="G1" s="19">
        <v>2013</v>
      </c>
      <c r="H1" s="19">
        <v>2014</v>
      </c>
      <c r="I1" s="19">
        <v>2015</v>
      </c>
      <c r="J1" s="19">
        <v>2016</v>
      </c>
      <c r="K1" s="20" t="s">
        <v>268</v>
      </c>
    </row>
    <row r="2" spans="1:14" ht="15">
      <c r="A2" s="2" t="s">
        <v>174</v>
      </c>
      <c r="B2" s="23">
        <f t="shared" ref="B2:J2" si="0">COUNTIF(annee,B1)</f>
        <v>24</v>
      </c>
      <c r="C2" s="23">
        <f t="shared" si="0"/>
        <v>50</v>
      </c>
      <c r="D2" s="23">
        <f t="shared" si="0"/>
        <v>40</v>
      </c>
      <c r="E2" s="23">
        <f t="shared" si="0"/>
        <v>59</v>
      </c>
      <c r="F2" s="23">
        <f t="shared" si="0"/>
        <v>36</v>
      </c>
      <c r="G2" s="23">
        <f t="shared" si="0"/>
        <v>28</v>
      </c>
      <c r="H2" s="46">
        <f t="shared" ref="H2:I2" si="1">COUNTIF(annee,H1)</f>
        <v>55</v>
      </c>
      <c r="I2" s="46">
        <f t="shared" si="1"/>
        <v>58</v>
      </c>
      <c r="J2" s="46">
        <f t="shared" si="0"/>
        <v>19</v>
      </c>
      <c r="K2" s="40">
        <f>MAX(nbvol)</f>
        <v>369</v>
      </c>
      <c r="L2" s="21" t="str">
        <f>IF(SUM(B2:J2)=K2,"","erreur")</f>
        <v/>
      </c>
    </row>
    <row r="3" spans="1:14" ht="15">
      <c r="A3" s="3" t="s">
        <v>175</v>
      </c>
      <c r="B3" s="91">
        <f t="shared" ref="B3:J3" si="2">SUMIF(annee,B1,duree)/60/24</f>
        <v>0.1590277777777778</v>
      </c>
      <c r="C3" s="91">
        <f t="shared" si="2"/>
        <v>0.7583333333333333</v>
      </c>
      <c r="D3" s="91">
        <f t="shared" si="2"/>
        <v>0.46597222222222223</v>
      </c>
      <c r="E3" s="91">
        <f t="shared" si="2"/>
        <v>1.2756944444444445</v>
      </c>
      <c r="F3" s="91">
        <f t="shared" si="2"/>
        <v>1.2326388888888888</v>
      </c>
      <c r="G3" s="91">
        <f t="shared" si="2"/>
        <v>0.69861111111111107</v>
      </c>
      <c r="H3" s="91">
        <f t="shared" ref="H3:I3" si="3">SUMIF(annee,H1,duree)/60/24</f>
        <v>1.4097222222222223</v>
      </c>
      <c r="I3" s="91">
        <f t="shared" si="3"/>
        <v>1.825</v>
      </c>
      <c r="J3" s="91">
        <f t="shared" si="2"/>
        <v>0.89374999999999993</v>
      </c>
      <c r="K3" s="41">
        <f>SUM(duree)/60/24</f>
        <v>8.71875</v>
      </c>
      <c r="L3" s="21" t="str">
        <f>IF(SUM(B3:J3)=K3,"","erreur")</f>
        <v/>
      </c>
      <c r="M3" s="81"/>
    </row>
    <row r="4" spans="1:14" ht="15">
      <c r="A4" s="3" t="s">
        <v>176</v>
      </c>
      <c r="B4" s="24">
        <f t="shared" ref="B4:J4" si="4">SUMIF(annee,B1,duree)/COUNTIF(annee,B1)</f>
        <v>9.5416666666666661</v>
      </c>
      <c r="C4" s="24">
        <f t="shared" si="4"/>
        <v>21.84</v>
      </c>
      <c r="D4" s="24">
        <f t="shared" si="4"/>
        <v>16.774999999999999</v>
      </c>
      <c r="E4" s="24">
        <f t="shared" si="4"/>
        <v>31.135593220338983</v>
      </c>
      <c r="F4" s="24">
        <f t="shared" si="4"/>
        <v>49.305555555555557</v>
      </c>
      <c r="G4" s="24">
        <f t="shared" si="4"/>
        <v>35.928571428571431</v>
      </c>
      <c r="H4" s="24">
        <f t="shared" ref="H4:I4" si="5">SUMIF(annee,H1,duree)/COUNTIF(annee,H1)</f>
        <v>36.909090909090907</v>
      </c>
      <c r="I4" s="24">
        <f t="shared" si="5"/>
        <v>45.310344827586206</v>
      </c>
      <c r="J4" s="24">
        <f t="shared" si="4"/>
        <v>67.736842105263165</v>
      </c>
      <c r="K4" s="30">
        <f>SUM(duree)/MAX(nbvol)/60/24</f>
        <v>2.3628048780487802E-2</v>
      </c>
      <c r="L4" s="21"/>
    </row>
    <row r="5" spans="1:14" ht="15">
      <c r="A5" s="3" t="s">
        <v>267</v>
      </c>
      <c r="B5" s="31">
        <f t="shared" ref="B5:J5" si="6">SUMIF(annee,B1,distance)</f>
        <v>0</v>
      </c>
      <c r="C5" s="31">
        <f t="shared" si="6"/>
        <v>0</v>
      </c>
      <c r="D5" s="31">
        <f t="shared" si="6"/>
        <v>0</v>
      </c>
      <c r="E5" s="48">
        <f t="shared" si="6"/>
        <v>38.61</v>
      </c>
      <c r="F5" s="48">
        <f t="shared" si="6"/>
        <v>312.01</v>
      </c>
      <c r="G5" s="48">
        <f t="shared" si="6"/>
        <v>123.17000000000002</v>
      </c>
      <c r="H5" s="48">
        <f t="shared" ref="H5:I5" si="7">SUMIF(annee,H1,distance)</f>
        <v>464.57000000000011</v>
      </c>
      <c r="I5" s="48">
        <f t="shared" si="7"/>
        <v>631.24999999999989</v>
      </c>
      <c r="J5" s="48">
        <f t="shared" si="6"/>
        <v>289.89999999999998</v>
      </c>
      <c r="K5" s="47">
        <f>SUM(distance)</f>
        <v>1859.5099999999998</v>
      </c>
      <c r="L5" s="21" t="str">
        <f>IF(SUM(B5:J5)=K5,"","erreur")</f>
        <v/>
      </c>
    </row>
    <row r="6" spans="1:14" ht="15">
      <c r="A6" s="3" t="s">
        <v>375</v>
      </c>
      <c r="B6" s="31"/>
      <c r="C6" s="31"/>
      <c r="D6" s="31"/>
      <c r="E6" s="31">
        <f t="shared" ref="E6:J6" si="8">AVERAGEIF(annee,E1,distance)</f>
        <v>12.87</v>
      </c>
      <c r="F6" s="31">
        <f t="shared" si="8"/>
        <v>13.000416666666666</v>
      </c>
      <c r="G6" s="31">
        <f t="shared" si="8"/>
        <v>8.211333333333334</v>
      </c>
      <c r="H6" s="31">
        <f t="shared" si="8"/>
        <v>10.099347826086959</v>
      </c>
      <c r="I6" s="31">
        <f t="shared" si="8"/>
        <v>10.883620689655171</v>
      </c>
      <c r="J6" s="31">
        <f t="shared" si="8"/>
        <v>16.105555555555554</v>
      </c>
      <c r="K6" s="61">
        <f>AVERAGE(distance)</f>
        <v>11.338475609756095</v>
      </c>
      <c r="L6" s="21"/>
    </row>
    <row r="7" spans="1:14" ht="15">
      <c r="A7" s="3" t="s">
        <v>381</v>
      </c>
      <c r="B7" s="60"/>
      <c r="C7" s="60"/>
      <c r="D7" s="60"/>
      <c r="E7" s="60"/>
      <c r="F7" s="72">
        <f>SUMIF(annee,F1,montee)</f>
        <v>710</v>
      </c>
      <c r="G7" s="72">
        <f>SUMIF(annee,G1,montee)</f>
        <v>680</v>
      </c>
      <c r="H7" s="72">
        <f>SUMIF(annee,H1,montee)</f>
        <v>1480</v>
      </c>
      <c r="I7" s="72">
        <f>SUMIF(annee,I1,montee)</f>
        <v>3177</v>
      </c>
      <c r="J7" s="72">
        <f>SUMIF(annee,J1,montee)</f>
        <v>0</v>
      </c>
      <c r="K7" s="73">
        <f>SUM(montee)</f>
        <v>6047</v>
      </c>
      <c r="L7" s="21"/>
    </row>
    <row r="8" spans="1:14" ht="15">
      <c r="A8" s="3" t="s">
        <v>548</v>
      </c>
      <c r="B8" s="31"/>
      <c r="C8" s="31"/>
      <c r="D8" s="31"/>
      <c r="E8" s="31"/>
      <c r="F8" s="31"/>
      <c r="G8" s="31"/>
      <c r="H8" s="31"/>
      <c r="I8" s="100"/>
      <c r="J8" s="100"/>
      <c r="K8" s="21"/>
      <c r="L8" s="21"/>
    </row>
    <row r="9" spans="1:14">
      <c r="A9" s="3"/>
      <c r="B9" s="7"/>
      <c r="C9" s="8"/>
      <c r="D9" s="8"/>
      <c r="E9" s="8"/>
      <c r="F9" s="8"/>
      <c r="G9" s="8"/>
      <c r="H9" s="8"/>
      <c r="I9" s="8"/>
      <c r="J9" s="8"/>
      <c r="K9" s="2"/>
      <c r="L9" s="2"/>
    </row>
    <row r="10" spans="1:14">
      <c r="A10" s="2"/>
      <c r="B10" s="29" t="str">
        <f>IF(SUM(C11:C49)=K2,"","erreur")</f>
        <v/>
      </c>
      <c r="C10" s="8"/>
      <c r="D10" s="3" t="s">
        <v>362</v>
      </c>
      <c r="E10" s="3" t="s">
        <v>176</v>
      </c>
      <c r="F10" s="3" t="s">
        <v>363</v>
      </c>
      <c r="G10" s="3" t="s">
        <v>364</v>
      </c>
      <c r="H10" s="6"/>
      <c r="I10" s="6"/>
      <c r="J10" s="6"/>
      <c r="K10" s="6"/>
      <c r="L10" s="2"/>
    </row>
    <row r="11" spans="1:14" ht="15">
      <c r="A11" s="22" t="s">
        <v>177</v>
      </c>
      <c r="B11" s="25" t="s">
        <v>28</v>
      </c>
      <c r="C11" s="26">
        <f t="shared" ref="C11" si="9">COUNTIF(deco,B11)</f>
        <v>124</v>
      </c>
      <c r="D11" s="28">
        <f t="shared" ref="D11" si="10">SUMIF(deco,B11,duree)/60/24</f>
        <v>1.9847222222222223</v>
      </c>
      <c r="E11" s="28">
        <f t="shared" ref="E11" si="11">D11/C11</f>
        <v>1.6005824372759856E-2</v>
      </c>
      <c r="F11" s="27">
        <f t="shared" ref="F11" si="12">SUMIF(deco,B11,distance)</f>
        <v>282.38</v>
      </c>
      <c r="G11" s="27">
        <f t="shared" ref="G11" si="13">IF(F11=0,0,AVERAGEIF(site,B11,distance))</f>
        <v>7.8438888888888885</v>
      </c>
      <c r="H11" s="92"/>
      <c r="I11" s="82"/>
      <c r="J11" s="59"/>
      <c r="M11" s="28"/>
      <c r="N11" s="25"/>
    </row>
    <row r="12" spans="1:14" ht="15">
      <c r="A12" s="75">
        <f>COUNTA(B11:B49)</f>
        <v>39</v>
      </c>
      <c r="B12" s="25" t="s">
        <v>60</v>
      </c>
      <c r="C12" s="26">
        <f t="shared" ref="C12:C49" si="14">COUNTIF(deco,B12)</f>
        <v>51</v>
      </c>
      <c r="D12" s="28">
        <f t="shared" ref="D12:D49" si="15">SUMIF(deco,B12,duree)/60/24</f>
        <v>0.6875</v>
      </c>
      <c r="E12" s="28">
        <f t="shared" ref="E12:E49" si="16">D12/C12</f>
        <v>1.3480392156862746E-2</v>
      </c>
      <c r="F12" s="27">
        <f t="shared" ref="F12:F49" si="17">SUMIF(deco,B12,distance)</f>
        <v>84.88</v>
      </c>
      <c r="G12" s="27">
        <f t="shared" ref="G12:G49" si="18">IF(F12=0,0,AVERAGEIF(site,B12,distance))</f>
        <v>7.0733333333333333</v>
      </c>
      <c r="H12" s="92"/>
      <c r="I12" s="82"/>
      <c r="J12" s="59"/>
      <c r="M12" s="28"/>
      <c r="N12" s="25"/>
    </row>
    <row r="13" spans="1:14" ht="15">
      <c r="A13" s="2"/>
      <c r="B13" s="25" t="s">
        <v>180</v>
      </c>
      <c r="C13" s="26">
        <f t="shared" si="14"/>
        <v>32</v>
      </c>
      <c r="D13" s="28">
        <f t="shared" si="15"/>
        <v>1.7388888888888889</v>
      </c>
      <c r="E13" s="28">
        <f t="shared" si="16"/>
        <v>5.4340277777777779E-2</v>
      </c>
      <c r="F13" s="27">
        <f t="shared" si="17"/>
        <v>468.88000000000005</v>
      </c>
      <c r="G13" s="27">
        <f t="shared" si="18"/>
        <v>18.755200000000002</v>
      </c>
      <c r="H13" s="92"/>
      <c r="I13" s="82"/>
      <c r="J13" s="59"/>
      <c r="M13" s="28"/>
      <c r="N13" s="25"/>
    </row>
    <row r="14" spans="1:14" ht="15">
      <c r="A14" s="8"/>
      <c r="B14" s="25" t="s">
        <v>251</v>
      </c>
      <c r="C14" s="26">
        <f t="shared" si="14"/>
        <v>27</v>
      </c>
      <c r="D14" s="28">
        <f t="shared" si="15"/>
        <v>1.0270833333333333</v>
      </c>
      <c r="E14" s="28">
        <f t="shared" si="16"/>
        <v>3.8040123456790122E-2</v>
      </c>
      <c r="F14" s="27">
        <f t="shared" si="17"/>
        <v>316.98999999999995</v>
      </c>
      <c r="G14" s="27">
        <f t="shared" si="18"/>
        <v>13.207916666666664</v>
      </c>
      <c r="H14" s="92"/>
      <c r="I14" s="82"/>
      <c r="J14" s="59"/>
      <c r="M14" s="28"/>
      <c r="N14" s="25"/>
    </row>
    <row r="15" spans="1:14" ht="15">
      <c r="A15" s="2"/>
      <c r="B15" s="25" t="s">
        <v>39</v>
      </c>
      <c r="C15" s="26">
        <f t="shared" si="14"/>
        <v>17</v>
      </c>
      <c r="D15" s="28">
        <f t="shared" si="15"/>
        <v>0.11180555555555555</v>
      </c>
      <c r="E15" s="28">
        <f t="shared" si="16"/>
        <v>6.5767973856209142E-3</v>
      </c>
      <c r="F15" s="27">
        <f t="shared" si="17"/>
        <v>11.11</v>
      </c>
      <c r="G15" s="27">
        <f t="shared" si="18"/>
        <v>5.5549999999999997</v>
      </c>
      <c r="H15" s="92"/>
      <c r="I15" s="82"/>
      <c r="J15" s="59"/>
      <c r="M15" s="28"/>
      <c r="N15" s="25"/>
    </row>
    <row r="16" spans="1:14" ht="15">
      <c r="A16" s="2"/>
      <c r="B16" s="25" t="s">
        <v>178</v>
      </c>
      <c r="C16" s="26">
        <f t="shared" si="14"/>
        <v>14</v>
      </c>
      <c r="D16" s="28">
        <f t="shared" si="15"/>
        <v>0.3298611111111111</v>
      </c>
      <c r="E16" s="28">
        <f t="shared" si="16"/>
        <v>2.3561507936507936E-2</v>
      </c>
      <c r="F16" s="27">
        <f t="shared" si="17"/>
        <v>41.220000000000006</v>
      </c>
      <c r="G16" s="27">
        <f t="shared" si="18"/>
        <v>10.305000000000001</v>
      </c>
      <c r="H16" s="92"/>
      <c r="I16" s="82"/>
      <c r="J16" s="25"/>
      <c r="M16" s="28"/>
      <c r="N16" s="25"/>
    </row>
    <row r="17" spans="1:16383" ht="16">
      <c r="A17" s="2"/>
      <c r="B17" s="25" t="s">
        <v>179</v>
      </c>
      <c r="C17" s="26">
        <f t="shared" si="14"/>
        <v>11</v>
      </c>
      <c r="D17" s="28">
        <f t="shared" si="15"/>
        <v>0.25138888888888888</v>
      </c>
      <c r="E17" s="28">
        <f t="shared" si="16"/>
        <v>2.2853535353535352E-2</v>
      </c>
      <c r="F17" s="27">
        <f t="shared" si="17"/>
        <v>16.21</v>
      </c>
      <c r="G17" s="27">
        <f t="shared" si="18"/>
        <v>8.1050000000000004</v>
      </c>
      <c r="H17" s="92"/>
      <c r="I17" s="82"/>
      <c r="J17" s="25"/>
      <c r="L17" s="25"/>
      <c r="M17" s="28"/>
      <c r="N17" s="80"/>
    </row>
    <row r="18" spans="1:16383" ht="15">
      <c r="A18" s="2"/>
      <c r="B18" s="25" t="s">
        <v>256</v>
      </c>
      <c r="C18" s="26">
        <f t="shared" si="14"/>
        <v>9</v>
      </c>
      <c r="D18" s="28">
        <f t="shared" si="15"/>
        <v>0.12430555555555556</v>
      </c>
      <c r="E18" s="28">
        <f t="shared" si="16"/>
        <v>1.3811728395061729E-2</v>
      </c>
      <c r="F18" s="27">
        <f t="shared" si="17"/>
        <v>44.980000000000004</v>
      </c>
      <c r="G18" s="27">
        <f t="shared" si="18"/>
        <v>4.9977777777777783</v>
      </c>
      <c r="H18" s="59"/>
      <c r="I18" s="82"/>
      <c r="J18" s="59"/>
      <c r="M18" s="28"/>
      <c r="N18" s="25"/>
    </row>
    <row r="19" spans="1:16383" ht="15">
      <c r="A19" s="2"/>
      <c r="B19" s="25" t="s">
        <v>168</v>
      </c>
      <c r="C19" s="26">
        <f t="shared" si="14"/>
        <v>8</v>
      </c>
      <c r="D19" s="28">
        <f t="shared" si="15"/>
        <v>0.22777777777777777</v>
      </c>
      <c r="E19" s="28">
        <f t="shared" si="16"/>
        <v>2.8472222222222222E-2</v>
      </c>
      <c r="F19" s="27">
        <f t="shared" si="17"/>
        <v>40.570000000000007</v>
      </c>
      <c r="G19" s="27">
        <f t="shared" si="18"/>
        <v>8.1140000000000008</v>
      </c>
      <c r="H19" s="59"/>
      <c r="I19" s="82"/>
      <c r="J19" s="59"/>
      <c r="K19" s="2"/>
      <c r="L19" s="38"/>
      <c r="M19" s="28"/>
      <c r="N19" s="25"/>
    </row>
    <row r="20" spans="1:16383" ht="15">
      <c r="A20" s="2"/>
      <c r="B20" s="25" t="s">
        <v>159</v>
      </c>
      <c r="C20" s="26">
        <f t="shared" si="14"/>
        <v>8</v>
      </c>
      <c r="D20" s="28">
        <f t="shared" si="15"/>
        <v>0.32708333333333334</v>
      </c>
      <c r="E20" s="28">
        <f t="shared" si="16"/>
        <v>4.0885416666666667E-2</v>
      </c>
      <c r="F20" s="27">
        <f t="shared" si="17"/>
        <v>28.04</v>
      </c>
      <c r="G20" s="27">
        <f t="shared" si="18"/>
        <v>7.01</v>
      </c>
      <c r="H20" s="59"/>
      <c r="I20" s="82"/>
      <c r="J20" s="59"/>
      <c r="K20" s="2"/>
      <c r="L20" s="38"/>
      <c r="M20" s="28"/>
      <c r="N20" s="25"/>
    </row>
    <row r="21" spans="1:16383" ht="15">
      <c r="A21" s="2"/>
      <c r="B21" s="25" t="s">
        <v>182</v>
      </c>
      <c r="C21" s="26">
        <f t="shared" si="14"/>
        <v>8</v>
      </c>
      <c r="D21" s="28">
        <f t="shared" si="15"/>
        <v>0.14722222222222223</v>
      </c>
      <c r="E21" s="28">
        <f t="shared" si="16"/>
        <v>1.8402777777777778E-2</v>
      </c>
      <c r="F21" s="27">
        <f t="shared" si="17"/>
        <v>36.4</v>
      </c>
      <c r="G21" s="27">
        <f t="shared" si="18"/>
        <v>7.2799999999999994</v>
      </c>
      <c r="H21" s="59"/>
      <c r="I21" s="82"/>
      <c r="J21" s="59"/>
      <c r="K21" s="2"/>
      <c r="L21" s="38"/>
      <c r="M21" s="28"/>
      <c r="N21" s="25"/>
    </row>
    <row r="22" spans="1:16383" ht="15">
      <c r="A22" s="2"/>
      <c r="B22" s="25" t="s">
        <v>187</v>
      </c>
      <c r="C22" s="26">
        <f t="shared" si="14"/>
        <v>6</v>
      </c>
      <c r="D22" s="28">
        <f t="shared" si="15"/>
        <v>0.25138888888888888</v>
      </c>
      <c r="E22" s="28">
        <f t="shared" si="16"/>
        <v>4.189814814814815E-2</v>
      </c>
      <c r="F22" s="27">
        <f t="shared" si="17"/>
        <v>47.660000000000004</v>
      </c>
      <c r="G22" s="27">
        <f t="shared" si="18"/>
        <v>15.886666666666668</v>
      </c>
      <c r="H22" s="59"/>
      <c r="I22" s="82"/>
      <c r="J22" s="59"/>
      <c r="K22" s="2"/>
      <c r="L22" s="38"/>
      <c r="M22" s="28"/>
      <c r="N22" s="25"/>
    </row>
    <row r="23" spans="1:16383" ht="15">
      <c r="A23" s="2"/>
      <c r="B23" s="25" t="s">
        <v>185</v>
      </c>
      <c r="C23" s="26">
        <f t="shared" si="14"/>
        <v>6</v>
      </c>
      <c r="D23" s="28">
        <f t="shared" si="15"/>
        <v>0.11875000000000001</v>
      </c>
      <c r="E23" s="28">
        <f t="shared" si="16"/>
        <v>1.9791666666666669E-2</v>
      </c>
      <c r="F23" s="27">
        <f t="shared" si="17"/>
        <v>19.769999999999996</v>
      </c>
      <c r="G23" s="27">
        <f t="shared" si="18"/>
        <v>4.942499999999999</v>
      </c>
      <c r="H23" s="59"/>
      <c r="I23" s="82"/>
      <c r="J23" s="59"/>
      <c r="K23" s="2"/>
      <c r="L23" s="38"/>
      <c r="M23" s="28"/>
      <c r="N23" s="25"/>
    </row>
    <row r="24" spans="1:16383" ht="15">
      <c r="A24" s="2"/>
      <c r="B24" s="25" t="s">
        <v>186</v>
      </c>
      <c r="C24" s="26">
        <f t="shared" si="14"/>
        <v>5</v>
      </c>
      <c r="D24" s="28">
        <f t="shared" si="15"/>
        <v>4.3750000000000004E-2</v>
      </c>
      <c r="E24" s="28">
        <f t="shared" si="16"/>
        <v>8.7500000000000008E-3</v>
      </c>
      <c r="F24" s="27">
        <f t="shared" si="17"/>
        <v>9.6000000000000014</v>
      </c>
      <c r="G24" s="27">
        <f t="shared" si="18"/>
        <v>3.2000000000000006</v>
      </c>
      <c r="H24" s="59"/>
      <c r="I24" s="82"/>
      <c r="J24" s="59"/>
      <c r="K24" s="2"/>
      <c r="L24" s="38"/>
      <c r="M24" s="28"/>
      <c r="N24" s="25"/>
    </row>
    <row r="25" spans="1:16383" ht="15">
      <c r="A25" s="2"/>
      <c r="B25" s="25" t="s">
        <v>515</v>
      </c>
      <c r="C25" s="26">
        <f t="shared" si="14"/>
        <v>4</v>
      </c>
      <c r="D25" s="28">
        <f t="shared" si="15"/>
        <v>0.10694444444444445</v>
      </c>
      <c r="E25" s="28">
        <f t="shared" si="16"/>
        <v>2.6736111111111113E-2</v>
      </c>
      <c r="F25" s="27">
        <f t="shared" si="17"/>
        <v>23.14</v>
      </c>
      <c r="G25" s="27">
        <f t="shared" si="18"/>
        <v>5.7850000000000001</v>
      </c>
      <c r="H25" s="59"/>
      <c r="I25" s="82"/>
      <c r="J25" s="59"/>
      <c r="K25" s="3"/>
      <c r="L25" s="38"/>
      <c r="M25" s="28"/>
      <c r="N25" s="25"/>
    </row>
    <row r="26" spans="1:16383" ht="15">
      <c r="A26" s="2"/>
      <c r="B26" s="25" t="s">
        <v>181</v>
      </c>
      <c r="C26" s="26">
        <f t="shared" si="14"/>
        <v>3</v>
      </c>
      <c r="D26" s="28">
        <f t="shared" si="15"/>
        <v>3.4722222222222224E-2</v>
      </c>
      <c r="E26" s="28">
        <f t="shared" si="16"/>
        <v>1.1574074074074075E-2</v>
      </c>
      <c r="F26" s="27">
        <f t="shared" si="17"/>
        <v>0</v>
      </c>
      <c r="G26" s="27">
        <f t="shared" si="18"/>
        <v>0</v>
      </c>
      <c r="H26" s="59"/>
      <c r="I26" s="82"/>
      <c r="J26" s="59"/>
      <c r="K26" s="2"/>
      <c r="L26" s="38"/>
      <c r="M26" s="28"/>
      <c r="N26" s="25"/>
    </row>
    <row r="27" spans="1:16383" ht="15">
      <c r="A27" s="2"/>
      <c r="B27" s="8" t="s">
        <v>489</v>
      </c>
      <c r="C27" s="26">
        <f t="shared" si="14"/>
        <v>3</v>
      </c>
      <c r="D27" s="28">
        <f t="shared" si="15"/>
        <v>0.19166666666666665</v>
      </c>
      <c r="E27" s="28">
        <f t="shared" si="16"/>
        <v>6.3888888888888884E-2</v>
      </c>
      <c r="F27" s="27">
        <f t="shared" si="17"/>
        <v>47.910000000000004</v>
      </c>
      <c r="G27" s="27">
        <f t="shared" si="18"/>
        <v>15.97</v>
      </c>
      <c r="H27" s="59"/>
      <c r="I27" s="82"/>
      <c r="J27" s="59"/>
      <c r="K27" s="2"/>
      <c r="L27" s="38"/>
      <c r="M27" s="28"/>
      <c r="N27" s="25"/>
    </row>
    <row r="28" spans="1:16383" ht="15">
      <c r="A28" s="3"/>
      <c r="B28" s="25" t="s">
        <v>47</v>
      </c>
      <c r="C28" s="26">
        <f t="shared" si="14"/>
        <v>3</v>
      </c>
      <c r="D28" s="28">
        <f t="shared" si="15"/>
        <v>3.125E-2</v>
      </c>
      <c r="E28" s="28">
        <f t="shared" si="16"/>
        <v>1.0416666666666666E-2</v>
      </c>
      <c r="F28" s="27">
        <f t="shared" si="17"/>
        <v>0</v>
      </c>
      <c r="G28" s="27">
        <f t="shared" si="18"/>
        <v>0</v>
      </c>
      <c r="H28" s="59"/>
      <c r="I28" s="82"/>
      <c r="J28" s="59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  <c r="AMU28" s="3"/>
      <c r="AMV28" s="3"/>
      <c r="AMW28" s="3"/>
      <c r="AMX28" s="3"/>
      <c r="AMY28" s="3"/>
      <c r="AMZ28" s="3"/>
      <c r="ANA28" s="3"/>
      <c r="ANB28" s="3"/>
      <c r="ANC28" s="3"/>
      <c r="AND28" s="3"/>
      <c r="ANE28" s="3"/>
      <c r="ANF28" s="3"/>
      <c r="ANG28" s="3"/>
      <c r="ANH28" s="3"/>
      <c r="ANI28" s="3"/>
      <c r="ANJ28" s="3"/>
      <c r="ANK28" s="3"/>
      <c r="ANL28" s="3"/>
      <c r="ANM28" s="3"/>
      <c r="ANN28" s="3"/>
      <c r="ANO28" s="3"/>
      <c r="ANP28" s="3"/>
      <c r="ANQ28" s="3"/>
      <c r="ANR28" s="3"/>
      <c r="ANS28" s="3"/>
      <c r="ANT28" s="3"/>
      <c r="ANU28" s="3"/>
      <c r="ANV28" s="3"/>
      <c r="ANW28" s="3"/>
      <c r="ANX28" s="3"/>
      <c r="ANY28" s="3"/>
      <c r="ANZ28" s="3"/>
      <c r="AOA28" s="3"/>
      <c r="AOB28" s="3"/>
      <c r="AOC28" s="3"/>
      <c r="AOD28" s="3"/>
      <c r="AOE28" s="3"/>
      <c r="AOF28" s="3"/>
      <c r="AOG28" s="3"/>
      <c r="AOH28" s="3"/>
      <c r="AOI28" s="3"/>
      <c r="AOJ28" s="3"/>
      <c r="AOK28" s="3"/>
      <c r="AOL28" s="3"/>
      <c r="AOM28" s="3"/>
      <c r="AON28" s="3"/>
      <c r="AOO28" s="3"/>
      <c r="AOP28" s="3"/>
      <c r="AOQ28" s="3"/>
      <c r="AOR28" s="3"/>
      <c r="AOS28" s="3"/>
      <c r="AOT28" s="3"/>
      <c r="AOU28" s="3"/>
      <c r="AOV28" s="3"/>
      <c r="AOW28" s="3"/>
      <c r="AOX28" s="3"/>
      <c r="AOY28" s="3"/>
      <c r="AOZ28" s="3"/>
      <c r="APA28" s="3"/>
      <c r="APB28" s="3"/>
      <c r="APC28" s="3"/>
      <c r="APD28" s="3"/>
      <c r="APE28" s="3"/>
      <c r="APF28" s="3"/>
      <c r="APG28" s="3"/>
      <c r="APH28" s="3"/>
      <c r="API28" s="3"/>
      <c r="APJ28" s="3"/>
      <c r="APK28" s="3"/>
      <c r="APL28" s="3"/>
      <c r="APM28" s="3"/>
      <c r="APN28" s="3"/>
      <c r="APO28" s="3"/>
      <c r="APP28" s="3"/>
      <c r="APQ28" s="3"/>
      <c r="APR28" s="3"/>
      <c r="APS28" s="3"/>
      <c r="APT28" s="3"/>
      <c r="APU28" s="3"/>
      <c r="APV28" s="3"/>
      <c r="APW28" s="3"/>
      <c r="APX28" s="3"/>
      <c r="APY28" s="3"/>
      <c r="APZ28" s="3"/>
      <c r="AQA28" s="3"/>
      <c r="AQB28" s="3"/>
      <c r="AQC28" s="3"/>
      <c r="AQD28" s="3"/>
      <c r="AQE28" s="3"/>
      <c r="AQF28" s="3"/>
      <c r="AQG28" s="3"/>
      <c r="AQH28" s="3"/>
      <c r="AQI28" s="3"/>
      <c r="AQJ28" s="3"/>
      <c r="AQK28" s="3"/>
      <c r="AQL28" s="3"/>
      <c r="AQM28" s="3"/>
      <c r="AQN28" s="3"/>
      <c r="AQO28" s="3"/>
      <c r="AQP28" s="3"/>
      <c r="AQQ28" s="3"/>
      <c r="AQR28" s="3"/>
      <c r="AQS28" s="3"/>
      <c r="AQT28" s="3"/>
      <c r="AQU28" s="3"/>
      <c r="AQV28" s="3"/>
      <c r="AQW28" s="3"/>
      <c r="AQX28" s="3"/>
      <c r="AQY28" s="3"/>
      <c r="AQZ28" s="3"/>
      <c r="ARA28" s="3"/>
      <c r="ARB28" s="3"/>
      <c r="ARC28" s="3"/>
      <c r="ARD28" s="3"/>
      <c r="ARE28" s="3"/>
      <c r="ARF28" s="3"/>
      <c r="ARG28" s="3"/>
      <c r="ARH28" s="3"/>
      <c r="ARI28" s="3"/>
      <c r="ARJ28" s="3"/>
      <c r="ARK28" s="3"/>
      <c r="ARL28" s="3"/>
      <c r="ARM28" s="3"/>
      <c r="ARN28" s="3"/>
      <c r="ARO28" s="3"/>
      <c r="ARP28" s="3"/>
      <c r="ARQ28" s="3"/>
      <c r="ARR28" s="3"/>
      <c r="ARS28" s="3"/>
      <c r="ART28" s="3"/>
      <c r="ARU28" s="3"/>
      <c r="ARV28" s="3"/>
      <c r="ARW28" s="3"/>
      <c r="ARX28" s="3"/>
      <c r="ARY28" s="3"/>
      <c r="ARZ28" s="3"/>
      <c r="ASA28" s="3"/>
      <c r="ASB28" s="3"/>
      <c r="ASC28" s="3"/>
      <c r="ASD28" s="3"/>
      <c r="ASE28" s="3"/>
      <c r="ASF28" s="3"/>
      <c r="ASG28" s="3"/>
      <c r="ASH28" s="3"/>
      <c r="ASI28" s="3"/>
      <c r="ASJ28" s="3"/>
      <c r="ASK28" s="3"/>
      <c r="ASL28" s="3"/>
      <c r="ASM28" s="3"/>
      <c r="ASN28" s="3"/>
      <c r="ASO28" s="3"/>
      <c r="ASP28" s="3"/>
      <c r="ASQ28" s="3"/>
      <c r="ASR28" s="3"/>
      <c r="ASS28" s="3"/>
      <c r="AST28" s="3"/>
      <c r="ASU28" s="3"/>
      <c r="ASV28" s="3"/>
      <c r="ASW28" s="3"/>
      <c r="ASX28" s="3"/>
      <c r="ASY28" s="3"/>
      <c r="ASZ28" s="3"/>
      <c r="ATA28" s="3"/>
      <c r="ATB28" s="3"/>
      <c r="ATC28" s="3"/>
      <c r="ATD28" s="3"/>
      <c r="ATE28" s="3"/>
      <c r="ATF28" s="3"/>
      <c r="ATG28" s="3"/>
      <c r="ATH28" s="3"/>
      <c r="ATI28" s="3"/>
      <c r="ATJ28" s="3"/>
      <c r="ATK28" s="3"/>
      <c r="ATL28" s="3"/>
      <c r="ATM28" s="3"/>
      <c r="ATN28" s="3"/>
      <c r="ATO28" s="3"/>
      <c r="ATP28" s="3"/>
      <c r="ATQ28" s="3"/>
      <c r="ATR28" s="3"/>
      <c r="ATS28" s="3"/>
      <c r="ATT28" s="3"/>
      <c r="ATU28" s="3"/>
      <c r="ATV28" s="3"/>
      <c r="ATW28" s="3"/>
      <c r="ATX28" s="3"/>
      <c r="ATY28" s="3"/>
      <c r="ATZ28" s="3"/>
      <c r="AUA28" s="3"/>
      <c r="AUB28" s="3"/>
      <c r="AUC28" s="3"/>
      <c r="AUD28" s="3"/>
      <c r="AUE28" s="3"/>
      <c r="AUF28" s="3"/>
      <c r="AUG28" s="3"/>
      <c r="AUH28" s="3"/>
      <c r="AUI28" s="3"/>
      <c r="AUJ28" s="3"/>
      <c r="AUK28" s="3"/>
      <c r="AUL28" s="3"/>
      <c r="AUM28" s="3"/>
      <c r="AUN28" s="3"/>
      <c r="AUO28" s="3"/>
      <c r="AUP28" s="3"/>
      <c r="AUQ28" s="3"/>
      <c r="AUR28" s="3"/>
      <c r="AUS28" s="3"/>
      <c r="AUT28" s="3"/>
      <c r="AUU28" s="3"/>
      <c r="AUV28" s="3"/>
      <c r="AUW28" s="3"/>
      <c r="AUX28" s="3"/>
      <c r="AUY28" s="3"/>
      <c r="AUZ28" s="3"/>
      <c r="AVA28" s="3"/>
      <c r="AVB28" s="3"/>
      <c r="AVC28" s="3"/>
      <c r="AVD28" s="3"/>
      <c r="AVE28" s="3"/>
      <c r="AVF28" s="3"/>
      <c r="AVG28" s="3"/>
      <c r="AVH28" s="3"/>
      <c r="AVI28" s="3"/>
      <c r="AVJ28" s="3"/>
      <c r="AVK28" s="3"/>
      <c r="AVL28" s="3"/>
      <c r="AVM28" s="3"/>
      <c r="AVN28" s="3"/>
      <c r="AVO28" s="3"/>
      <c r="AVP28" s="3"/>
      <c r="AVQ28" s="3"/>
      <c r="AVR28" s="3"/>
      <c r="AVS28" s="3"/>
      <c r="AVT28" s="3"/>
      <c r="AVU28" s="3"/>
      <c r="AVV28" s="3"/>
      <c r="AVW28" s="3"/>
      <c r="AVX28" s="3"/>
      <c r="AVY28" s="3"/>
      <c r="AVZ28" s="3"/>
      <c r="AWA28" s="3"/>
      <c r="AWB28" s="3"/>
      <c r="AWC28" s="3"/>
      <c r="AWD28" s="3"/>
      <c r="AWE28" s="3"/>
      <c r="AWF28" s="3"/>
      <c r="AWG28" s="3"/>
      <c r="AWH28" s="3"/>
      <c r="AWI28" s="3"/>
      <c r="AWJ28" s="3"/>
      <c r="AWK28" s="3"/>
      <c r="AWL28" s="3"/>
      <c r="AWM28" s="3"/>
      <c r="AWN28" s="3"/>
      <c r="AWO28" s="3"/>
      <c r="AWP28" s="3"/>
      <c r="AWQ28" s="3"/>
      <c r="AWR28" s="3"/>
      <c r="AWS28" s="3"/>
      <c r="AWT28" s="3"/>
      <c r="AWU28" s="3"/>
      <c r="AWV28" s="3"/>
      <c r="AWW28" s="3"/>
      <c r="AWX28" s="3"/>
      <c r="AWY28" s="3"/>
      <c r="AWZ28" s="3"/>
      <c r="AXA28" s="3"/>
      <c r="AXB28" s="3"/>
      <c r="AXC28" s="3"/>
      <c r="AXD28" s="3"/>
      <c r="AXE28" s="3"/>
      <c r="AXF28" s="3"/>
      <c r="AXG28" s="3"/>
      <c r="AXH28" s="3"/>
      <c r="AXI28" s="3"/>
      <c r="AXJ28" s="3"/>
      <c r="AXK28" s="3"/>
      <c r="AXL28" s="3"/>
      <c r="AXM28" s="3"/>
      <c r="AXN28" s="3"/>
      <c r="AXO28" s="3"/>
      <c r="AXP28" s="3"/>
      <c r="AXQ28" s="3"/>
      <c r="AXR28" s="3"/>
      <c r="AXS28" s="3"/>
      <c r="AXT28" s="3"/>
      <c r="AXU28" s="3"/>
      <c r="AXV28" s="3"/>
      <c r="AXW28" s="3"/>
      <c r="AXX28" s="3"/>
      <c r="AXY28" s="3"/>
      <c r="AXZ28" s="3"/>
      <c r="AYA28" s="3"/>
      <c r="AYB28" s="3"/>
      <c r="AYC28" s="3"/>
      <c r="AYD28" s="3"/>
      <c r="AYE28" s="3"/>
      <c r="AYF28" s="3"/>
      <c r="AYG28" s="3"/>
      <c r="AYH28" s="3"/>
      <c r="AYI28" s="3"/>
      <c r="AYJ28" s="3"/>
      <c r="AYK28" s="3"/>
      <c r="AYL28" s="3"/>
      <c r="AYM28" s="3"/>
      <c r="AYN28" s="3"/>
      <c r="AYO28" s="3"/>
      <c r="AYP28" s="3"/>
      <c r="AYQ28" s="3"/>
      <c r="AYR28" s="3"/>
      <c r="AYS28" s="3"/>
      <c r="AYT28" s="3"/>
      <c r="AYU28" s="3"/>
      <c r="AYV28" s="3"/>
      <c r="AYW28" s="3"/>
      <c r="AYX28" s="3"/>
      <c r="AYY28" s="3"/>
      <c r="AYZ28" s="3"/>
      <c r="AZA28" s="3"/>
      <c r="AZB28" s="3"/>
      <c r="AZC28" s="3"/>
      <c r="AZD28" s="3"/>
      <c r="AZE28" s="3"/>
      <c r="AZF28" s="3"/>
      <c r="AZG28" s="3"/>
      <c r="AZH28" s="3"/>
      <c r="AZI28" s="3"/>
      <c r="AZJ28" s="3"/>
      <c r="AZK28" s="3"/>
      <c r="AZL28" s="3"/>
      <c r="AZM28" s="3"/>
      <c r="AZN28" s="3"/>
      <c r="AZO28" s="3"/>
      <c r="AZP28" s="3"/>
      <c r="AZQ28" s="3"/>
      <c r="AZR28" s="3"/>
      <c r="AZS28" s="3"/>
      <c r="AZT28" s="3"/>
      <c r="AZU28" s="3"/>
      <c r="AZV28" s="3"/>
      <c r="AZW28" s="3"/>
      <c r="AZX28" s="3"/>
      <c r="AZY28" s="3"/>
      <c r="AZZ28" s="3"/>
      <c r="BAA28" s="3"/>
      <c r="BAB28" s="3"/>
      <c r="BAC28" s="3"/>
      <c r="BAD28" s="3"/>
      <c r="BAE28" s="3"/>
      <c r="BAF28" s="3"/>
      <c r="BAG28" s="3"/>
      <c r="BAH28" s="3"/>
      <c r="BAI28" s="3"/>
      <c r="BAJ28" s="3"/>
      <c r="BAK28" s="3"/>
      <c r="BAL28" s="3"/>
      <c r="BAM28" s="3"/>
      <c r="BAN28" s="3"/>
      <c r="BAO28" s="3"/>
      <c r="BAP28" s="3"/>
      <c r="BAQ28" s="3"/>
      <c r="BAR28" s="3"/>
      <c r="BAS28" s="3"/>
      <c r="BAT28" s="3"/>
      <c r="BAU28" s="3"/>
      <c r="BAV28" s="3"/>
      <c r="BAW28" s="3"/>
      <c r="BAX28" s="3"/>
      <c r="BAY28" s="3"/>
      <c r="BAZ28" s="3"/>
      <c r="BBA28" s="3"/>
      <c r="BBB28" s="3"/>
      <c r="BBC28" s="3"/>
      <c r="BBD28" s="3"/>
      <c r="BBE28" s="3"/>
      <c r="BBF28" s="3"/>
      <c r="BBG28" s="3"/>
      <c r="BBH28" s="3"/>
      <c r="BBI28" s="3"/>
      <c r="BBJ28" s="3"/>
      <c r="BBK28" s="3"/>
      <c r="BBL28" s="3"/>
      <c r="BBM28" s="3"/>
      <c r="BBN28" s="3"/>
      <c r="BBO28" s="3"/>
      <c r="BBP28" s="3"/>
      <c r="BBQ28" s="3"/>
      <c r="BBR28" s="3"/>
      <c r="BBS28" s="3"/>
      <c r="BBT28" s="3"/>
      <c r="BBU28" s="3"/>
      <c r="BBV28" s="3"/>
      <c r="BBW28" s="3"/>
      <c r="BBX28" s="3"/>
      <c r="BBY28" s="3"/>
      <c r="BBZ28" s="3"/>
      <c r="BCA28" s="3"/>
      <c r="BCB28" s="3"/>
      <c r="BCC28" s="3"/>
      <c r="BCD28" s="3"/>
      <c r="BCE28" s="3"/>
      <c r="BCF28" s="3"/>
      <c r="BCG28" s="3"/>
      <c r="BCH28" s="3"/>
      <c r="BCI28" s="3"/>
      <c r="BCJ28" s="3"/>
      <c r="BCK28" s="3"/>
      <c r="BCL28" s="3"/>
      <c r="BCM28" s="3"/>
      <c r="BCN28" s="3"/>
      <c r="BCO28" s="3"/>
      <c r="BCP28" s="3"/>
      <c r="BCQ28" s="3"/>
      <c r="BCR28" s="3"/>
      <c r="BCS28" s="3"/>
      <c r="BCT28" s="3"/>
      <c r="BCU28" s="3"/>
      <c r="BCV28" s="3"/>
      <c r="BCW28" s="3"/>
      <c r="BCX28" s="3"/>
      <c r="BCY28" s="3"/>
      <c r="BCZ28" s="3"/>
      <c r="BDA28" s="3"/>
      <c r="BDB28" s="3"/>
      <c r="BDC28" s="3"/>
      <c r="BDD28" s="3"/>
      <c r="BDE28" s="3"/>
      <c r="BDF28" s="3"/>
      <c r="BDG28" s="3"/>
      <c r="BDH28" s="3"/>
      <c r="BDI28" s="3"/>
      <c r="BDJ28" s="3"/>
      <c r="BDK28" s="3"/>
      <c r="BDL28" s="3"/>
      <c r="BDM28" s="3"/>
      <c r="BDN28" s="3"/>
      <c r="BDO28" s="3"/>
      <c r="BDP28" s="3"/>
      <c r="BDQ28" s="3"/>
      <c r="BDR28" s="3"/>
      <c r="BDS28" s="3"/>
      <c r="BDT28" s="3"/>
      <c r="BDU28" s="3"/>
      <c r="BDV28" s="3"/>
      <c r="BDW28" s="3"/>
      <c r="BDX28" s="3"/>
      <c r="BDY28" s="3"/>
      <c r="BDZ28" s="3"/>
      <c r="BEA28" s="3"/>
      <c r="BEB28" s="3"/>
      <c r="BEC28" s="3"/>
      <c r="BED28" s="3"/>
      <c r="BEE28" s="3"/>
      <c r="BEF28" s="3"/>
      <c r="BEG28" s="3"/>
      <c r="BEH28" s="3"/>
      <c r="BEI28" s="3"/>
      <c r="BEJ28" s="3"/>
      <c r="BEK28" s="3"/>
      <c r="BEL28" s="3"/>
      <c r="BEM28" s="3"/>
      <c r="BEN28" s="3"/>
      <c r="BEO28" s="3"/>
      <c r="BEP28" s="3"/>
      <c r="BEQ28" s="3"/>
      <c r="BER28" s="3"/>
      <c r="BES28" s="3"/>
      <c r="BET28" s="3"/>
      <c r="BEU28" s="3"/>
      <c r="BEV28" s="3"/>
      <c r="BEW28" s="3"/>
      <c r="BEX28" s="3"/>
      <c r="BEY28" s="3"/>
      <c r="BEZ28" s="3"/>
      <c r="BFA28" s="3"/>
      <c r="BFB28" s="3"/>
      <c r="BFC28" s="3"/>
      <c r="BFD28" s="3"/>
      <c r="BFE28" s="3"/>
      <c r="BFF28" s="3"/>
      <c r="BFG28" s="3"/>
      <c r="BFH28" s="3"/>
      <c r="BFI28" s="3"/>
      <c r="BFJ28" s="3"/>
      <c r="BFK28" s="3"/>
      <c r="BFL28" s="3"/>
      <c r="BFM28" s="3"/>
      <c r="BFN28" s="3"/>
      <c r="BFO28" s="3"/>
      <c r="BFP28" s="3"/>
      <c r="BFQ28" s="3"/>
      <c r="BFR28" s="3"/>
      <c r="BFS28" s="3"/>
      <c r="BFT28" s="3"/>
      <c r="BFU28" s="3"/>
      <c r="BFV28" s="3"/>
      <c r="BFW28" s="3"/>
      <c r="BFX28" s="3"/>
      <c r="BFY28" s="3"/>
      <c r="BFZ28" s="3"/>
      <c r="BGA28" s="3"/>
      <c r="BGB28" s="3"/>
      <c r="BGC28" s="3"/>
      <c r="BGD28" s="3"/>
      <c r="BGE28" s="3"/>
      <c r="BGF28" s="3"/>
      <c r="BGG28" s="3"/>
      <c r="BGH28" s="3"/>
      <c r="BGI28" s="3"/>
      <c r="BGJ28" s="3"/>
      <c r="BGK28" s="3"/>
      <c r="BGL28" s="3"/>
      <c r="BGM28" s="3"/>
      <c r="BGN28" s="3"/>
      <c r="BGO28" s="3"/>
      <c r="BGP28" s="3"/>
      <c r="BGQ28" s="3"/>
      <c r="BGR28" s="3"/>
      <c r="BGS28" s="3"/>
      <c r="BGT28" s="3"/>
      <c r="BGU28" s="3"/>
      <c r="BGV28" s="3"/>
      <c r="BGW28" s="3"/>
      <c r="BGX28" s="3"/>
      <c r="BGY28" s="3"/>
      <c r="BGZ28" s="3"/>
      <c r="BHA28" s="3"/>
      <c r="BHB28" s="3"/>
      <c r="BHC28" s="3"/>
      <c r="BHD28" s="3"/>
      <c r="BHE28" s="3"/>
      <c r="BHF28" s="3"/>
      <c r="BHG28" s="3"/>
      <c r="BHH28" s="3"/>
      <c r="BHI28" s="3"/>
      <c r="BHJ28" s="3"/>
      <c r="BHK28" s="3"/>
      <c r="BHL28" s="3"/>
      <c r="BHM28" s="3"/>
      <c r="BHN28" s="3"/>
      <c r="BHO28" s="3"/>
      <c r="BHP28" s="3"/>
      <c r="BHQ28" s="3"/>
      <c r="BHR28" s="3"/>
      <c r="BHS28" s="3"/>
      <c r="BHT28" s="3"/>
      <c r="BHU28" s="3"/>
      <c r="BHV28" s="3"/>
      <c r="BHW28" s="3"/>
      <c r="BHX28" s="3"/>
      <c r="BHY28" s="3"/>
      <c r="BHZ28" s="3"/>
      <c r="BIA28" s="3"/>
      <c r="BIB28" s="3"/>
      <c r="BIC28" s="3"/>
      <c r="BID28" s="3"/>
      <c r="BIE28" s="3"/>
      <c r="BIF28" s="3"/>
      <c r="BIG28" s="3"/>
      <c r="BIH28" s="3"/>
      <c r="BII28" s="3"/>
      <c r="BIJ28" s="3"/>
      <c r="BIK28" s="3"/>
      <c r="BIL28" s="3"/>
      <c r="BIM28" s="3"/>
      <c r="BIN28" s="3"/>
      <c r="BIO28" s="3"/>
      <c r="BIP28" s="3"/>
      <c r="BIQ28" s="3"/>
      <c r="BIR28" s="3"/>
      <c r="BIS28" s="3"/>
      <c r="BIT28" s="3"/>
      <c r="BIU28" s="3"/>
      <c r="BIV28" s="3"/>
      <c r="BIW28" s="3"/>
      <c r="BIX28" s="3"/>
      <c r="BIY28" s="3"/>
      <c r="BIZ28" s="3"/>
      <c r="BJA28" s="3"/>
      <c r="BJB28" s="3"/>
      <c r="BJC28" s="3"/>
      <c r="BJD28" s="3"/>
      <c r="BJE28" s="3"/>
      <c r="BJF28" s="3"/>
      <c r="BJG28" s="3"/>
      <c r="BJH28" s="3"/>
      <c r="BJI28" s="3"/>
      <c r="BJJ28" s="3"/>
      <c r="BJK28" s="3"/>
      <c r="BJL28" s="3"/>
      <c r="BJM28" s="3"/>
      <c r="BJN28" s="3"/>
      <c r="BJO28" s="3"/>
      <c r="BJP28" s="3"/>
      <c r="BJQ28" s="3"/>
      <c r="BJR28" s="3"/>
      <c r="BJS28" s="3"/>
      <c r="BJT28" s="3"/>
      <c r="BJU28" s="3"/>
      <c r="BJV28" s="3"/>
      <c r="BJW28" s="3"/>
      <c r="BJX28" s="3"/>
      <c r="BJY28" s="3"/>
      <c r="BJZ28" s="3"/>
      <c r="BKA28" s="3"/>
      <c r="BKB28" s="3"/>
      <c r="BKC28" s="3"/>
      <c r="BKD28" s="3"/>
      <c r="BKE28" s="3"/>
      <c r="BKF28" s="3"/>
      <c r="BKG28" s="3"/>
      <c r="BKH28" s="3"/>
      <c r="BKI28" s="3"/>
      <c r="BKJ28" s="3"/>
      <c r="BKK28" s="3"/>
      <c r="BKL28" s="3"/>
      <c r="BKM28" s="3"/>
      <c r="BKN28" s="3"/>
      <c r="BKO28" s="3"/>
      <c r="BKP28" s="3"/>
      <c r="BKQ28" s="3"/>
      <c r="BKR28" s="3"/>
      <c r="BKS28" s="3"/>
      <c r="BKT28" s="3"/>
      <c r="BKU28" s="3"/>
      <c r="BKV28" s="3"/>
      <c r="BKW28" s="3"/>
      <c r="BKX28" s="3"/>
      <c r="BKY28" s="3"/>
      <c r="BKZ28" s="3"/>
      <c r="BLA28" s="3"/>
      <c r="BLB28" s="3"/>
      <c r="BLC28" s="3"/>
      <c r="BLD28" s="3"/>
      <c r="BLE28" s="3"/>
      <c r="BLF28" s="3"/>
      <c r="BLG28" s="3"/>
      <c r="BLH28" s="3"/>
      <c r="BLI28" s="3"/>
      <c r="BLJ28" s="3"/>
      <c r="BLK28" s="3"/>
      <c r="BLL28" s="3"/>
      <c r="BLM28" s="3"/>
      <c r="BLN28" s="3"/>
      <c r="BLO28" s="3"/>
      <c r="BLP28" s="3"/>
      <c r="BLQ28" s="3"/>
      <c r="BLR28" s="3"/>
      <c r="BLS28" s="3"/>
      <c r="BLT28" s="3"/>
      <c r="BLU28" s="3"/>
      <c r="BLV28" s="3"/>
      <c r="BLW28" s="3"/>
      <c r="BLX28" s="3"/>
      <c r="BLY28" s="3"/>
      <c r="BLZ28" s="3"/>
      <c r="BMA28" s="3"/>
      <c r="BMB28" s="3"/>
      <c r="BMC28" s="3"/>
      <c r="BMD28" s="3"/>
      <c r="BME28" s="3"/>
      <c r="BMF28" s="3"/>
      <c r="BMG28" s="3"/>
      <c r="BMH28" s="3"/>
      <c r="BMI28" s="3"/>
      <c r="BMJ28" s="3"/>
      <c r="BMK28" s="3"/>
      <c r="BML28" s="3"/>
      <c r="BMM28" s="3"/>
      <c r="BMN28" s="3"/>
      <c r="BMO28" s="3"/>
      <c r="BMP28" s="3"/>
      <c r="BMQ28" s="3"/>
      <c r="BMR28" s="3"/>
      <c r="BMS28" s="3"/>
      <c r="BMT28" s="3"/>
      <c r="BMU28" s="3"/>
      <c r="BMV28" s="3"/>
      <c r="BMW28" s="3"/>
      <c r="BMX28" s="3"/>
      <c r="BMY28" s="3"/>
      <c r="BMZ28" s="3"/>
      <c r="BNA28" s="3"/>
      <c r="BNB28" s="3"/>
      <c r="BNC28" s="3"/>
      <c r="BND28" s="3"/>
      <c r="BNE28" s="3"/>
      <c r="BNF28" s="3"/>
      <c r="BNG28" s="3"/>
      <c r="BNH28" s="3"/>
      <c r="BNI28" s="3"/>
      <c r="BNJ28" s="3"/>
      <c r="BNK28" s="3"/>
      <c r="BNL28" s="3"/>
      <c r="BNM28" s="3"/>
      <c r="BNN28" s="3"/>
      <c r="BNO28" s="3"/>
      <c r="BNP28" s="3"/>
      <c r="BNQ28" s="3"/>
      <c r="BNR28" s="3"/>
      <c r="BNS28" s="3"/>
      <c r="BNT28" s="3"/>
      <c r="BNU28" s="3"/>
      <c r="BNV28" s="3"/>
      <c r="BNW28" s="3"/>
      <c r="BNX28" s="3"/>
      <c r="BNY28" s="3"/>
      <c r="BNZ28" s="3"/>
      <c r="BOA28" s="3"/>
      <c r="BOB28" s="3"/>
      <c r="BOC28" s="3"/>
      <c r="BOD28" s="3"/>
      <c r="BOE28" s="3"/>
      <c r="BOF28" s="3"/>
      <c r="BOG28" s="3"/>
      <c r="BOH28" s="3"/>
      <c r="BOI28" s="3"/>
      <c r="BOJ28" s="3"/>
      <c r="BOK28" s="3"/>
      <c r="BOL28" s="3"/>
      <c r="BOM28" s="3"/>
      <c r="BON28" s="3"/>
      <c r="BOO28" s="3"/>
      <c r="BOP28" s="3"/>
      <c r="BOQ28" s="3"/>
      <c r="BOR28" s="3"/>
      <c r="BOS28" s="3"/>
      <c r="BOT28" s="3"/>
      <c r="BOU28" s="3"/>
      <c r="BOV28" s="3"/>
      <c r="BOW28" s="3"/>
      <c r="BOX28" s="3"/>
      <c r="BOY28" s="3"/>
      <c r="BOZ28" s="3"/>
      <c r="BPA28" s="3"/>
      <c r="BPB28" s="3"/>
      <c r="BPC28" s="3"/>
      <c r="BPD28" s="3"/>
      <c r="BPE28" s="3"/>
      <c r="BPF28" s="3"/>
      <c r="BPG28" s="3"/>
      <c r="BPH28" s="3"/>
      <c r="BPI28" s="3"/>
      <c r="BPJ28" s="3"/>
      <c r="BPK28" s="3"/>
      <c r="BPL28" s="3"/>
      <c r="BPM28" s="3"/>
      <c r="BPN28" s="3"/>
      <c r="BPO28" s="3"/>
      <c r="BPP28" s="3"/>
      <c r="BPQ28" s="3"/>
      <c r="BPR28" s="3"/>
      <c r="BPS28" s="3"/>
      <c r="BPT28" s="3"/>
      <c r="BPU28" s="3"/>
      <c r="BPV28" s="3"/>
      <c r="BPW28" s="3"/>
      <c r="BPX28" s="3"/>
      <c r="BPY28" s="3"/>
      <c r="BPZ28" s="3"/>
      <c r="BQA28" s="3"/>
      <c r="BQB28" s="3"/>
      <c r="BQC28" s="3"/>
      <c r="BQD28" s="3"/>
      <c r="BQE28" s="3"/>
      <c r="BQF28" s="3"/>
      <c r="BQG28" s="3"/>
      <c r="BQH28" s="3"/>
      <c r="BQI28" s="3"/>
      <c r="BQJ28" s="3"/>
      <c r="BQK28" s="3"/>
      <c r="BQL28" s="3"/>
      <c r="BQM28" s="3"/>
      <c r="BQN28" s="3"/>
      <c r="BQO28" s="3"/>
      <c r="BQP28" s="3"/>
      <c r="BQQ28" s="3"/>
      <c r="BQR28" s="3"/>
      <c r="BQS28" s="3"/>
      <c r="BQT28" s="3"/>
      <c r="BQU28" s="3"/>
      <c r="BQV28" s="3"/>
      <c r="BQW28" s="3"/>
      <c r="BQX28" s="3"/>
      <c r="BQY28" s="3"/>
      <c r="BQZ28" s="3"/>
      <c r="BRA28" s="3"/>
      <c r="BRB28" s="3"/>
      <c r="BRC28" s="3"/>
      <c r="BRD28" s="3"/>
      <c r="BRE28" s="3"/>
      <c r="BRF28" s="3"/>
      <c r="BRG28" s="3"/>
      <c r="BRH28" s="3"/>
      <c r="BRI28" s="3"/>
      <c r="BRJ28" s="3"/>
      <c r="BRK28" s="3"/>
      <c r="BRL28" s="3"/>
      <c r="BRM28" s="3"/>
      <c r="BRN28" s="3"/>
      <c r="BRO28" s="3"/>
      <c r="BRP28" s="3"/>
      <c r="BRQ28" s="3"/>
      <c r="BRR28" s="3"/>
      <c r="BRS28" s="3"/>
      <c r="BRT28" s="3"/>
      <c r="BRU28" s="3"/>
      <c r="BRV28" s="3"/>
      <c r="BRW28" s="3"/>
      <c r="BRX28" s="3"/>
      <c r="BRY28" s="3"/>
      <c r="BRZ28" s="3"/>
      <c r="BSA28" s="3"/>
      <c r="BSB28" s="3"/>
      <c r="BSC28" s="3"/>
      <c r="BSD28" s="3"/>
      <c r="BSE28" s="3"/>
      <c r="BSF28" s="3"/>
      <c r="BSG28" s="3"/>
      <c r="BSH28" s="3"/>
      <c r="BSI28" s="3"/>
      <c r="BSJ28" s="3"/>
      <c r="BSK28" s="3"/>
      <c r="BSL28" s="3"/>
      <c r="BSM28" s="3"/>
      <c r="BSN28" s="3"/>
      <c r="BSO28" s="3"/>
      <c r="BSP28" s="3"/>
      <c r="BSQ28" s="3"/>
      <c r="BSR28" s="3"/>
      <c r="BSS28" s="3"/>
      <c r="BST28" s="3"/>
      <c r="BSU28" s="3"/>
      <c r="BSV28" s="3"/>
      <c r="BSW28" s="3"/>
      <c r="BSX28" s="3"/>
      <c r="BSY28" s="3"/>
      <c r="BSZ28" s="3"/>
      <c r="BTA28" s="3"/>
      <c r="BTB28" s="3"/>
      <c r="BTC28" s="3"/>
      <c r="BTD28" s="3"/>
      <c r="BTE28" s="3"/>
      <c r="BTF28" s="3"/>
      <c r="BTG28" s="3"/>
      <c r="BTH28" s="3"/>
      <c r="BTI28" s="3"/>
      <c r="BTJ28" s="3"/>
      <c r="BTK28" s="3"/>
      <c r="BTL28" s="3"/>
      <c r="BTM28" s="3"/>
      <c r="BTN28" s="3"/>
      <c r="BTO28" s="3"/>
      <c r="BTP28" s="3"/>
      <c r="BTQ28" s="3"/>
      <c r="BTR28" s="3"/>
      <c r="BTS28" s="3"/>
      <c r="BTT28" s="3"/>
      <c r="BTU28" s="3"/>
      <c r="BTV28" s="3"/>
      <c r="BTW28" s="3"/>
      <c r="BTX28" s="3"/>
      <c r="BTY28" s="3"/>
      <c r="BTZ28" s="3"/>
      <c r="BUA28" s="3"/>
      <c r="BUB28" s="3"/>
      <c r="BUC28" s="3"/>
      <c r="BUD28" s="3"/>
      <c r="BUE28" s="3"/>
      <c r="BUF28" s="3"/>
      <c r="BUG28" s="3"/>
      <c r="BUH28" s="3"/>
      <c r="BUI28" s="3"/>
      <c r="BUJ28" s="3"/>
      <c r="BUK28" s="3"/>
      <c r="BUL28" s="3"/>
      <c r="BUM28" s="3"/>
      <c r="BUN28" s="3"/>
      <c r="BUO28" s="3"/>
      <c r="BUP28" s="3"/>
      <c r="BUQ28" s="3"/>
      <c r="BUR28" s="3"/>
      <c r="BUS28" s="3"/>
      <c r="BUT28" s="3"/>
      <c r="BUU28" s="3"/>
      <c r="BUV28" s="3"/>
      <c r="BUW28" s="3"/>
      <c r="BUX28" s="3"/>
      <c r="BUY28" s="3"/>
      <c r="BUZ28" s="3"/>
      <c r="BVA28" s="3"/>
      <c r="BVB28" s="3"/>
      <c r="BVC28" s="3"/>
      <c r="BVD28" s="3"/>
      <c r="BVE28" s="3"/>
      <c r="BVF28" s="3"/>
      <c r="BVG28" s="3"/>
      <c r="BVH28" s="3"/>
      <c r="BVI28" s="3"/>
      <c r="BVJ28" s="3"/>
      <c r="BVK28" s="3"/>
      <c r="BVL28" s="3"/>
      <c r="BVM28" s="3"/>
      <c r="BVN28" s="3"/>
      <c r="BVO28" s="3"/>
      <c r="BVP28" s="3"/>
      <c r="BVQ28" s="3"/>
      <c r="BVR28" s="3"/>
      <c r="BVS28" s="3"/>
      <c r="BVT28" s="3"/>
      <c r="BVU28" s="3"/>
      <c r="BVV28" s="3"/>
      <c r="BVW28" s="3"/>
      <c r="BVX28" s="3"/>
      <c r="BVY28" s="3"/>
      <c r="BVZ28" s="3"/>
      <c r="BWA28" s="3"/>
      <c r="BWB28" s="3"/>
      <c r="BWC28" s="3"/>
      <c r="BWD28" s="3"/>
      <c r="BWE28" s="3"/>
      <c r="BWF28" s="3"/>
      <c r="BWG28" s="3"/>
      <c r="BWH28" s="3"/>
      <c r="BWI28" s="3"/>
      <c r="BWJ28" s="3"/>
      <c r="BWK28" s="3"/>
      <c r="BWL28" s="3"/>
      <c r="BWM28" s="3"/>
      <c r="BWN28" s="3"/>
      <c r="BWO28" s="3"/>
      <c r="BWP28" s="3"/>
      <c r="BWQ28" s="3"/>
      <c r="BWR28" s="3"/>
      <c r="BWS28" s="3"/>
      <c r="BWT28" s="3"/>
      <c r="BWU28" s="3"/>
      <c r="BWV28" s="3"/>
      <c r="BWW28" s="3"/>
      <c r="BWX28" s="3"/>
      <c r="BWY28" s="3"/>
      <c r="BWZ28" s="3"/>
      <c r="BXA28" s="3"/>
      <c r="BXB28" s="3"/>
      <c r="BXC28" s="3"/>
      <c r="BXD28" s="3"/>
      <c r="BXE28" s="3"/>
      <c r="BXF28" s="3"/>
      <c r="BXG28" s="3"/>
      <c r="BXH28" s="3"/>
      <c r="BXI28" s="3"/>
      <c r="BXJ28" s="3"/>
      <c r="BXK28" s="3"/>
      <c r="BXL28" s="3"/>
      <c r="BXM28" s="3"/>
      <c r="BXN28" s="3"/>
      <c r="BXO28" s="3"/>
      <c r="BXP28" s="3"/>
      <c r="BXQ28" s="3"/>
      <c r="BXR28" s="3"/>
      <c r="BXS28" s="3"/>
      <c r="BXT28" s="3"/>
      <c r="BXU28" s="3"/>
      <c r="BXV28" s="3"/>
      <c r="BXW28" s="3"/>
      <c r="BXX28" s="3"/>
      <c r="BXY28" s="3"/>
      <c r="BXZ28" s="3"/>
      <c r="BYA28" s="3"/>
      <c r="BYB28" s="3"/>
      <c r="BYC28" s="3"/>
      <c r="BYD28" s="3"/>
      <c r="BYE28" s="3"/>
      <c r="BYF28" s="3"/>
      <c r="BYG28" s="3"/>
      <c r="BYH28" s="3"/>
      <c r="BYI28" s="3"/>
      <c r="BYJ28" s="3"/>
      <c r="BYK28" s="3"/>
      <c r="BYL28" s="3"/>
      <c r="BYM28" s="3"/>
      <c r="BYN28" s="3"/>
      <c r="BYO28" s="3"/>
      <c r="BYP28" s="3"/>
      <c r="BYQ28" s="3"/>
      <c r="BYR28" s="3"/>
      <c r="BYS28" s="3"/>
      <c r="BYT28" s="3"/>
      <c r="BYU28" s="3"/>
      <c r="BYV28" s="3"/>
      <c r="BYW28" s="3"/>
      <c r="BYX28" s="3"/>
      <c r="BYY28" s="3"/>
      <c r="BYZ28" s="3"/>
      <c r="BZA28" s="3"/>
      <c r="BZB28" s="3"/>
      <c r="BZC28" s="3"/>
      <c r="BZD28" s="3"/>
      <c r="BZE28" s="3"/>
      <c r="BZF28" s="3"/>
      <c r="BZG28" s="3"/>
      <c r="BZH28" s="3"/>
      <c r="BZI28" s="3"/>
      <c r="BZJ28" s="3"/>
      <c r="BZK28" s="3"/>
      <c r="BZL28" s="3"/>
      <c r="BZM28" s="3"/>
      <c r="BZN28" s="3"/>
      <c r="BZO28" s="3"/>
      <c r="BZP28" s="3"/>
      <c r="BZQ28" s="3"/>
      <c r="BZR28" s="3"/>
      <c r="BZS28" s="3"/>
      <c r="BZT28" s="3"/>
      <c r="BZU28" s="3"/>
      <c r="BZV28" s="3"/>
      <c r="BZW28" s="3"/>
      <c r="BZX28" s="3"/>
      <c r="BZY28" s="3"/>
      <c r="BZZ28" s="3"/>
      <c r="CAA28" s="3"/>
      <c r="CAB28" s="3"/>
      <c r="CAC28" s="3"/>
      <c r="CAD28" s="3"/>
      <c r="CAE28" s="3"/>
      <c r="CAF28" s="3"/>
      <c r="CAG28" s="3"/>
      <c r="CAH28" s="3"/>
      <c r="CAI28" s="3"/>
      <c r="CAJ28" s="3"/>
      <c r="CAK28" s="3"/>
      <c r="CAL28" s="3"/>
      <c r="CAM28" s="3"/>
      <c r="CAN28" s="3"/>
      <c r="CAO28" s="3"/>
      <c r="CAP28" s="3"/>
      <c r="CAQ28" s="3"/>
      <c r="CAR28" s="3"/>
      <c r="CAS28" s="3"/>
      <c r="CAT28" s="3"/>
      <c r="CAU28" s="3"/>
      <c r="CAV28" s="3"/>
      <c r="CAW28" s="3"/>
      <c r="CAX28" s="3"/>
      <c r="CAY28" s="3"/>
      <c r="CAZ28" s="3"/>
      <c r="CBA28" s="3"/>
      <c r="CBB28" s="3"/>
      <c r="CBC28" s="3"/>
      <c r="CBD28" s="3"/>
      <c r="CBE28" s="3"/>
      <c r="CBF28" s="3"/>
      <c r="CBG28" s="3"/>
      <c r="CBH28" s="3"/>
      <c r="CBI28" s="3"/>
      <c r="CBJ28" s="3"/>
      <c r="CBK28" s="3"/>
      <c r="CBL28" s="3"/>
      <c r="CBM28" s="3"/>
      <c r="CBN28" s="3"/>
      <c r="CBO28" s="3"/>
      <c r="CBP28" s="3"/>
      <c r="CBQ28" s="3"/>
      <c r="CBR28" s="3"/>
      <c r="CBS28" s="3"/>
      <c r="CBT28" s="3"/>
      <c r="CBU28" s="3"/>
      <c r="CBV28" s="3"/>
      <c r="CBW28" s="3"/>
      <c r="CBX28" s="3"/>
      <c r="CBY28" s="3"/>
      <c r="CBZ28" s="3"/>
      <c r="CCA28" s="3"/>
      <c r="CCB28" s="3"/>
      <c r="CCC28" s="3"/>
      <c r="CCD28" s="3"/>
      <c r="CCE28" s="3"/>
      <c r="CCF28" s="3"/>
      <c r="CCG28" s="3"/>
      <c r="CCH28" s="3"/>
      <c r="CCI28" s="3"/>
      <c r="CCJ28" s="3"/>
      <c r="CCK28" s="3"/>
      <c r="CCL28" s="3"/>
      <c r="CCM28" s="3"/>
      <c r="CCN28" s="3"/>
      <c r="CCO28" s="3"/>
      <c r="CCP28" s="3"/>
      <c r="CCQ28" s="3"/>
      <c r="CCR28" s="3"/>
      <c r="CCS28" s="3"/>
      <c r="CCT28" s="3"/>
      <c r="CCU28" s="3"/>
      <c r="CCV28" s="3"/>
      <c r="CCW28" s="3"/>
      <c r="CCX28" s="3"/>
      <c r="CCY28" s="3"/>
      <c r="CCZ28" s="3"/>
      <c r="CDA28" s="3"/>
      <c r="CDB28" s="3"/>
      <c r="CDC28" s="3"/>
      <c r="CDD28" s="3"/>
      <c r="CDE28" s="3"/>
      <c r="CDF28" s="3"/>
      <c r="CDG28" s="3"/>
      <c r="CDH28" s="3"/>
      <c r="CDI28" s="3"/>
      <c r="CDJ28" s="3"/>
      <c r="CDK28" s="3"/>
      <c r="CDL28" s="3"/>
      <c r="CDM28" s="3"/>
      <c r="CDN28" s="3"/>
      <c r="CDO28" s="3"/>
      <c r="CDP28" s="3"/>
      <c r="CDQ28" s="3"/>
      <c r="CDR28" s="3"/>
      <c r="CDS28" s="3"/>
      <c r="CDT28" s="3"/>
      <c r="CDU28" s="3"/>
      <c r="CDV28" s="3"/>
      <c r="CDW28" s="3"/>
      <c r="CDX28" s="3"/>
      <c r="CDY28" s="3"/>
      <c r="CDZ28" s="3"/>
      <c r="CEA28" s="3"/>
      <c r="CEB28" s="3"/>
      <c r="CEC28" s="3"/>
      <c r="CED28" s="3"/>
      <c r="CEE28" s="3"/>
      <c r="CEF28" s="3"/>
      <c r="CEG28" s="3"/>
      <c r="CEH28" s="3"/>
      <c r="CEI28" s="3"/>
      <c r="CEJ28" s="3"/>
      <c r="CEK28" s="3"/>
      <c r="CEL28" s="3"/>
      <c r="CEM28" s="3"/>
      <c r="CEN28" s="3"/>
      <c r="CEO28" s="3"/>
      <c r="CEP28" s="3"/>
      <c r="CEQ28" s="3"/>
      <c r="CER28" s="3"/>
      <c r="CES28" s="3"/>
      <c r="CET28" s="3"/>
      <c r="CEU28" s="3"/>
      <c r="CEV28" s="3"/>
      <c r="CEW28" s="3"/>
      <c r="CEX28" s="3"/>
      <c r="CEY28" s="3"/>
      <c r="CEZ28" s="3"/>
      <c r="CFA28" s="3"/>
      <c r="CFB28" s="3"/>
      <c r="CFC28" s="3"/>
      <c r="CFD28" s="3"/>
      <c r="CFE28" s="3"/>
      <c r="CFF28" s="3"/>
      <c r="CFG28" s="3"/>
      <c r="CFH28" s="3"/>
      <c r="CFI28" s="3"/>
      <c r="CFJ28" s="3"/>
      <c r="CFK28" s="3"/>
      <c r="CFL28" s="3"/>
      <c r="CFM28" s="3"/>
      <c r="CFN28" s="3"/>
      <c r="CFO28" s="3"/>
      <c r="CFP28" s="3"/>
      <c r="CFQ28" s="3"/>
      <c r="CFR28" s="3"/>
      <c r="CFS28" s="3"/>
      <c r="CFT28" s="3"/>
      <c r="CFU28" s="3"/>
      <c r="CFV28" s="3"/>
      <c r="CFW28" s="3"/>
      <c r="CFX28" s="3"/>
      <c r="CFY28" s="3"/>
      <c r="CFZ28" s="3"/>
      <c r="CGA28" s="3"/>
      <c r="CGB28" s="3"/>
      <c r="CGC28" s="3"/>
      <c r="CGD28" s="3"/>
      <c r="CGE28" s="3"/>
      <c r="CGF28" s="3"/>
      <c r="CGG28" s="3"/>
      <c r="CGH28" s="3"/>
      <c r="CGI28" s="3"/>
      <c r="CGJ28" s="3"/>
      <c r="CGK28" s="3"/>
      <c r="CGL28" s="3"/>
      <c r="CGM28" s="3"/>
      <c r="CGN28" s="3"/>
      <c r="CGO28" s="3"/>
      <c r="CGP28" s="3"/>
      <c r="CGQ28" s="3"/>
      <c r="CGR28" s="3"/>
      <c r="CGS28" s="3"/>
      <c r="CGT28" s="3"/>
      <c r="CGU28" s="3"/>
      <c r="CGV28" s="3"/>
      <c r="CGW28" s="3"/>
      <c r="CGX28" s="3"/>
      <c r="CGY28" s="3"/>
      <c r="CGZ28" s="3"/>
      <c r="CHA28" s="3"/>
      <c r="CHB28" s="3"/>
      <c r="CHC28" s="3"/>
      <c r="CHD28" s="3"/>
      <c r="CHE28" s="3"/>
      <c r="CHF28" s="3"/>
      <c r="CHG28" s="3"/>
      <c r="CHH28" s="3"/>
      <c r="CHI28" s="3"/>
      <c r="CHJ28" s="3"/>
      <c r="CHK28" s="3"/>
      <c r="CHL28" s="3"/>
      <c r="CHM28" s="3"/>
      <c r="CHN28" s="3"/>
      <c r="CHO28" s="3"/>
      <c r="CHP28" s="3"/>
      <c r="CHQ28" s="3"/>
      <c r="CHR28" s="3"/>
      <c r="CHS28" s="3"/>
      <c r="CHT28" s="3"/>
      <c r="CHU28" s="3"/>
      <c r="CHV28" s="3"/>
      <c r="CHW28" s="3"/>
      <c r="CHX28" s="3"/>
      <c r="CHY28" s="3"/>
      <c r="CHZ28" s="3"/>
      <c r="CIA28" s="3"/>
      <c r="CIB28" s="3"/>
      <c r="CIC28" s="3"/>
      <c r="CID28" s="3"/>
      <c r="CIE28" s="3"/>
      <c r="CIF28" s="3"/>
      <c r="CIG28" s="3"/>
      <c r="CIH28" s="3"/>
      <c r="CII28" s="3"/>
      <c r="CIJ28" s="3"/>
      <c r="CIK28" s="3"/>
      <c r="CIL28" s="3"/>
      <c r="CIM28" s="3"/>
      <c r="CIN28" s="3"/>
      <c r="CIO28" s="3"/>
      <c r="CIP28" s="3"/>
      <c r="CIQ28" s="3"/>
      <c r="CIR28" s="3"/>
      <c r="CIS28" s="3"/>
      <c r="CIT28" s="3"/>
      <c r="CIU28" s="3"/>
      <c r="CIV28" s="3"/>
      <c r="CIW28" s="3"/>
      <c r="CIX28" s="3"/>
      <c r="CIY28" s="3"/>
      <c r="CIZ28" s="3"/>
      <c r="CJA28" s="3"/>
      <c r="CJB28" s="3"/>
      <c r="CJC28" s="3"/>
      <c r="CJD28" s="3"/>
      <c r="CJE28" s="3"/>
      <c r="CJF28" s="3"/>
      <c r="CJG28" s="3"/>
      <c r="CJH28" s="3"/>
      <c r="CJI28" s="3"/>
      <c r="CJJ28" s="3"/>
      <c r="CJK28" s="3"/>
      <c r="CJL28" s="3"/>
      <c r="CJM28" s="3"/>
      <c r="CJN28" s="3"/>
      <c r="CJO28" s="3"/>
      <c r="CJP28" s="3"/>
      <c r="CJQ28" s="3"/>
      <c r="CJR28" s="3"/>
      <c r="CJS28" s="3"/>
      <c r="CJT28" s="3"/>
      <c r="CJU28" s="3"/>
      <c r="CJV28" s="3"/>
      <c r="CJW28" s="3"/>
      <c r="CJX28" s="3"/>
      <c r="CJY28" s="3"/>
      <c r="CJZ28" s="3"/>
      <c r="CKA28" s="3"/>
      <c r="CKB28" s="3"/>
      <c r="CKC28" s="3"/>
      <c r="CKD28" s="3"/>
      <c r="CKE28" s="3"/>
      <c r="CKF28" s="3"/>
      <c r="CKG28" s="3"/>
      <c r="CKH28" s="3"/>
      <c r="CKI28" s="3"/>
      <c r="CKJ28" s="3"/>
      <c r="CKK28" s="3"/>
      <c r="CKL28" s="3"/>
      <c r="CKM28" s="3"/>
      <c r="CKN28" s="3"/>
      <c r="CKO28" s="3"/>
      <c r="CKP28" s="3"/>
      <c r="CKQ28" s="3"/>
      <c r="CKR28" s="3"/>
      <c r="CKS28" s="3"/>
      <c r="CKT28" s="3"/>
      <c r="CKU28" s="3"/>
      <c r="CKV28" s="3"/>
      <c r="CKW28" s="3"/>
      <c r="CKX28" s="3"/>
      <c r="CKY28" s="3"/>
      <c r="CKZ28" s="3"/>
      <c r="CLA28" s="3"/>
      <c r="CLB28" s="3"/>
      <c r="CLC28" s="3"/>
      <c r="CLD28" s="3"/>
      <c r="CLE28" s="3"/>
      <c r="CLF28" s="3"/>
      <c r="CLG28" s="3"/>
      <c r="CLH28" s="3"/>
      <c r="CLI28" s="3"/>
      <c r="CLJ28" s="3"/>
      <c r="CLK28" s="3"/>
      <c r="CLL28" s="3"/>
      <c r="CLM28" s="3"/>
      <c r="CLN28" s="3"/>
      <c r="CLO28" s="3"/>
      <c r="CLP28" s="3"/>
      <c r="CLQ28" s="3"/>
      <c r="CLR28" s="3"/>
      <c r="CLS28" s="3"/>
      <c r="CLT28" s="3"/>
      <c r="CLU28" s="3"/>
      <c r="CLV28" s="3"/>
      <c r="CLW28" s="3"/>
      <c r="CLX28" s="3"/>
      <c r="CLY28" s="3"/>
      <c r="CLZ28" s="3"/>
      <c r="CMA28" s="3"/>
      <c r="CMB28" s="3"/>
      <c r="CMC28" s="3"/>
      <c r="CMD28" s="3"/>
      <c r="CME28" s="3"/>
      <c r="CMF28" s="3"/>
      <c r="CMG28" s="3"/>
      <c r="CMH28" s="3"/>
      <c r="CMI28" s="3"/>
      <c r="CMJ28" s="3"/>
      <c r="CMK28" s="3"/>
      <c r="CML28" s="3"/>
      <c r="CMM28" s="3"/>
      <c r="CMN28" s="3"/>
      <c r="CMO28" s="3"/>
      <c r="CMP28" s="3"/>
      <c r="CMQ28" s="3"/>
      <c r="CMR28" s="3"/>
      <c r="CMS28" s="3"/>
      <c r="CMT28" s="3"/>
      <c r="CMU28" s="3"/>
      <c r="CMV28" s="3"/>
      <c r="CMW28" s="3"/>
      <c r="CMX28" s="3"/>
      <c r="CMY28" s="3"/>
      <c r="CMZ28" s="3"/>
      <c r="CNA28" s="3"/>
      <c r="CNB28" s="3"/>
      <c r="CNC28" s="3"/>
      <c r="CND28" s="3"/>
      <c r="CNE28" s="3"/>
      <c r="CNF28" s="3"/>
      <c r="CNG28" s="3"/>
      <c r="CNH28" s="3"/>
      <c r="CNI28" s="3"/>
      <c r="CNJ28" s="3"/>
      <c r="CNK28" s="3"/>
      <c r="CNL28" s="3"/>
      <c r="CNM28" s="3"/>
      <c r="CNN28" s="3"/>
      <c r="CNO28" s="3"/>
      <c r="CNP28" s="3"/>
      <c r="CNQ28" s="3"/>
      <c r="CNR28" s="3"/>
      <c r="CNS28" s="3"/>
      <c r="CNT28" s="3"/>
      <c r="CNU28" s="3"/>
      <c r="CNV28" s="3"/>
      <c r="CNW28" s="3"/>
      <c r="CNX28" s="3"/>
      <c r="CNY28" s="3"/>
      <c r="CNZ28" s="3"/>
      <c r="COA28" s="3"/>
      <c r="COB28" s="3"/>
      <c r="COC28" s="3"/>
      <c r="COD28" s="3"/>
      <c r="COE28" s="3"/>
      <c r="COF28" s="3"/>
      <c r="COG28" s="3"/>
      <c r="COH28" s="3"/>
      <c r="COI28" s="3"/>
      <c r="COJ28" s="3"/>
      <c r="COK28" s="3"/>
      <c r="COL28" s="3"/>
      <c r="COM28" s="3"/>
      <c r="CON28" s="3"/>
      <c r="COO28" s="3"/>
      <c r="COP28" s="3"/>
      <c r="COQ28" s="3"/>
      <c r="COR28" s="3"/>
      <c r="COS28" s="3"/>
      <c r="COT28" s="3"/>
      <c r="COU28" s="3"/>
      <c r="COV28" s="3"/>
      <c r="COW28" s="3"/>
      <c r="COX28" s="3"/>
      <c r="COY28" s="3"/>
      <c r="COZ28" s="3"/>
      <c r="CPA28" s="3"/>
      <c r="CPB28" s="3"/>
      <c r="CPC28" s="3"/>
      <c r="CPD28" s="3"/>
      <c r="CPE28" s="3"/>
      <c r="CPF28" s="3"/>
      <c r="CPG28" s="3"/>
      <c r="CPH28" s="3"/>
      <c r="CPI28" s="3"/>
      <c r="CPJ28" s="3"/>
      <c r="CPK28" s="3"/>
      <c r="CPL28" s="3"/>
      <c r="CPM28" s="3"/>
      <c r="CPN28" s="3"/>
      <c r="CPO28" s="3"/>
      <c r="CPP28" s="3"/>
      <c r="CPQ28" s="3"/>
      <c r="CPR28" s="3"/>
      <c r="CPS28" s="3"/>
      <c r="CPT28" s="3"/>
      <c r="CPU28" s="3"/>
      <c r="CPV28" s="3"/>
      <c r="CPW28" s="3"/>
      <c r="CPX28" s="3"/>
      <c r="CPY28" s="3"/>
      <c r="CPZ28" s="3"/>
      <c r="CQA28" s="3"/>
      <c r="CQB28" s="3"/>
      <c r="CQC28" s="3"/>
      <c r="CQD28" s="3"/>
      <c r="CQE28" s="3"/>
      <c r="CQF28" s="3"/>
      <c r="CQG28" s="3"/>
      <c r="CQH28" s="3"/>
      <c r="CQI28" s="3"/>
      <c r="CQJ28" s="3"/>
      <c r="CQK28" s="3"/>
      <c r="CQL28" s="3"/>
      <c r="CQM28" s="3"/>
      <c r="CQN28" s="3"/>
      <c r="CQO28" s="3"/>
      <c r="CQP28" s="3"/>
      <c r="CQQ28" s="3"/>
      <c r="CQR28" s="3"/>
      <c r="CQS28" s="3"/>
      <c r="CQT28" s="3"/>
      <c r="CQU28" s="3"/>
      <c r="CQV28" s="3"/>
      <c r="CQW28" s="3"/>
      <c r="CQX28" s="3"/>
      <c r="CQY28" s="3"/>
      <c r="CQZ28" s="3"/>
      <c r="CRA28" s="3"/>
      <c r="CRB28" s="3"/>
      <c r="CRC28" s="3"/>
      <c r="CRD28" s="3"/>
      <c r="CRE28" s="3"/>
      <c r="CRF28" s="3"/>
      <c r="CRG28" s="3"/>
      <c r="CRH28" s="3"/>
      <c r="CRI28" s="3"/>
      <c r="CRJ28" s="3"/>
      <c r="CRK28" s="3"/>
      <c r="CRL28" s="3"/>
      <c r="CRM28" s="3"/>
      <c r="CRN28" s="3"/>
      <c r="CRO28" s="3"/>
      <c r="CRP28" s="3"/>
      <c r="CRQ28" s="3"/>
      <c r="CRR28" s="3"/>
      <c r="CRS28" s="3"/>
      <c r="CRT28" s="3"/>
      <c r="CRU28" s="3"/>
      <c r="CRV28" s="3"/>
      <c r="CRW28" s="3"/>
      <c r="CRX28" s="3"/>
      <c r="CRY28" s="3"/>
      <c r="CRZ28" s="3"/>
      <c r="CSA28" s="3"/>
      <c r="CSB28" s="3"/>
      <c r="CSC28" s="3"/>
      <c r="CSD28" s="3"/>
      <c r="CSE28" s="3"/>
      <c r="CSF28" s="3"/>
      <c r="CSG28" s="3"/>
      <c r="CSH28" s="3"/>
      <c r="CSI28" s="3"/>
      <c r="CSJ28" s="3"/>
      <c r="CSK28" s="3"/>
      <c r="CSL28" s="3"/>
      <c r="CSM28" s="3"/>
      <c r="CSN28" s="3"/>
      <c r="CSO28" s="3"/>
      <c r="CSP28" s="3"/>
      <c r="CSQ28" s="3"/>
      <c r="CSR28" s="3"/>
      <c r="CSS28" s="3"/>
      <c r="CST28" s="3"/>
      <c r="CSU28" s="3"/>
      <c r="CSV28" s="3"/>
      <c r="CSW28" s="3"/>
      <c r="CSX28" s="3"/>
      <c r="CSY28" s="3"/>
      <c r="CSZ28" s="3"/>
      <c r="CTA28" s="3"/>
      <c r="CTB28" s="3"/>
      <c r="CTC28" s="3"/>
      <c r="CTD28" s="3"/>
      <c r="CTE28" s="3"/>
      <c r="CTF28" s="3"/>
      <c r="CTG28" s="3"/>
      <c r="CTH28" s="3"/>
      <c r="CTI28" s="3"/>
      <c r="CTJ28" s="3"/>
      <c r="CTK28" s="3"/>
      <c r="CTL28" s="3"/>
      <c r="CTM28" s="3"/>
      <c r="CTN28" s="3"/>
      <c r="CTO28" s="3"/>
      <c r="CTP28" s="3"/>
      <c r="CTQ28" s="3"/>
      <c r="CTR28" s="3"/>
      <c r="CTS28" s="3"/>
      <c r="CTT28" s="3"/>
      <c r="CTU28" s="3"/>
      <c r="CTV28" s="3"/>
      <c r="CTW28" s="3"/>
      <c r="CTX28" s="3"/>
      <c r="CTY28" s="3"/>
      <c r="CTZ28" s="3"/>
      <c r="CUA28" s="3"/>
      <c r="CUB28" s="3"/>
      <c r="CUC28" s="3"/>
      <c r="CUD28" s="3"/>
      <c r="CUE28" s="3"/>
      <c r="CUF28" s="3"/>
      <c r="CUG28" s="3"/>
      <c r="CUH28" s="3"/>
      <c r="CUI28" s="3"/>
      <c r="CUJ28" s="3"/>
      <c r="CUK28" s="3"/>
      <c r="CUL28" s="3"/>
      <c r="CUM28" s="3"/>
      <c r="CUN28" s="3"/>
      <c r="CUO28" s="3"/>
      <c r="CUP28" s="3"/>
      <c r="CUQ28" s="3"/>
      <c r="CUR28" s="3"/>
      <c r="CUS28" s="3"/>
      <c r="CUT28" s="3"/>
      <c r="CUU28" s="3"/>
      <c r="CUV28" s="3"/>
      <c r="CUW28" s="3"/>
      <c r="CUX28" s="3"/>
      <c r="CUY28" s="3"/>
      <c r="CUZ28" s="3"/>
      <c r="CVA28" s="3"/>
      <c r="CVB28" s="3"/>
      <c r="CVC28" s="3"/>
      <c r="CVD28" s="3"/>
      <c r="CVE28" s="3"/>
      <c r="CVF28" s="3"/>
      <c r="CVG28" s="3"/>
      <c r="CVH28" s="3"/>
      <c r="CVI28" s="3"/>
      <c r="CVJ28" s="3"/>
      <c r="CVK28" s="3"/>
      <c r="CVL28" s="3"/>
      <c r="CVM28" s="3"/>
      <c r="CVN28" s="3"/>
      <c r="CVO28" s="3"/>
      <c r="CVP28" s="3"/>
      <c r="CVQ28" s="3"/>
      <c r="CVR28" s="3"/>
      <c r="CVS28" s="3"/>
      <c r="CVT28" s="3"/>
      <c r="CVU28" s="3"/>
      <c r="CVV28" s="3"/>
      <c r="CVW28" s="3"/>
      <c r="CVX28" s="3"/>
      <c r="CVY28" s="3"/>
      <c r="CVZ28" s="3"/>
      <c r="CWA28" s="3"/>
      <c r="CWB28" s="3"/>
      <c r="CWC28" s="3"/>
      <c r="CWD28" s="3"/>
      <c r="CWE28" s="3"/>
      <c r="CWF28" s="3"/>
      <c r="CWG28" s="3"/>
      <c r="CWH28" s="3"/>
      <c r="CWI28" s="3"/>
      <c r="CWJ28" s="3"/>
      <c r="CWK28" s="3"/>
      <c r="CWL28" s="3"/>
      <c r="CWM28" s="3"/>
      <c r="CWN28" s="3"/>
      <c r="CWO28" s="3"/>
      <c r="CWP28" s="3"/>
      <c r="CWQ28" s="3"/>
      <c r="CWR28" s="3"/>
      <c r="CWS28" s="3"/>
      <c r="CWT28" s="3"/>
      <c r="CWU28" s="3"/>
      <c r="CWV28" s="3"/>
      <c r="CWW28" s="3"/>
      <c r="CWX28" s="3"/>
      <c r="CWY28" s="3"/>
      <c r="CWZ28" s="3"/>
      <c r="CXA28" s="3"/>
      <c r="CXB28" s="3"/>
      <c r="CXC28" s="3"/>
      <c r="CXD28" s="3"/>
      <c r="CXE28" s="3"/>
      <c r="CXF28" s="3"/>
      <c r="CXG28" s="3"/>
      <c r="CXH28" s="3"/>
      <c r="CXI28" s="3"/>
      <c r="CXJ28" s="3"/>
      <c r="CXK28" s="3"/>
      <c r="CXL28" s="3"/>
      <c r="CXM28" s="3"/>
      <c r="CXN28" s="3"/>
      <c r="CXO28" s="3"/>
      <c r="CXP28" s="3"/>
      <c r="CXQ28" s="3"/>
      <c r="CXR28" s="3"/>
      <c r="CXS28" s="3"/>
      <c r="CXT28" s="3"/>
      <c r="CXU28" s="3"/>
      <c r="CXV28" s="3"/>
      <c r="CXW28" s="3"/>
      <c r="CXX28" s="3"/>
      <c r="CXY28" s="3"/>
      <c r="CXZ28" s="3"/>
      <c r="CYA28" s="3"/>
      <c r="CYB28" s="3"/>
      <c r="CYC28" s="3"/>
      <c r="CYD28" s="3"/>
      <c r="CYE28" s="3"/>
      <c r="CYF28" s="3"/>
      <c r="CYG28" s="3"/>
      <c r="CYH28" s="3"/>
      <c r="CYI28" s="3"/>
      <c r="CYJ28" s="3"/>
      <c r="CYK28" s="3"/>
      <c r="CYL28" s="3"/>
      <c r="CYM28" s="3"/>
      <c r="CYN28" s="3"/>
      <c r="CYO28" s="3"/>
      <c r="CYP28" s="3"/>
      <c r="CYQ28" s="3"/>
      <c r="CYR28" s="3"/>
      <c r="CYS28" s="3"/>
      <c r="CYT28" s="3"/>
      <c r="CYU28" s="3"/>
      <c r="CYV28" s="3"/>
      <c r="CYW28" s="3"/>
      <c r="CYX28" s="3"/>
      <c r="CYY28" s="3"/>
      <c r="CYZ28" s="3"/>
      <c r="CZA28" s="3"/>
      <c r="CZB28" s="3"/>
      <c r="CZC28" s="3"/>
      <c r="CZD28" s="3"/>
      <c r="CZE28" s="3"/>
      <c r="CZF28" s="3"/>
      <c r="CZG28" s="3"/>
      <c r="CZH28" s="3"/>
      <c r="CZI28" s="3"/>
      <c r="CZJ28" s="3"/>
      <c r="CZK28" s="3"/>
      <c r="CZL28" s="3"/>
      <c r="CZM28" s="3"/>
      <c r="CZN28" s="3"/>
      <c r="CZO28" s="3"/>
      <c r="CZP28" s="3"/>
      <c r="CZQ28" s="3"/>
      <c r="CZR28" s="3"/>
      <c r="CZS28" s="3"/>
      <c r="CZT28" s="3"/>
      <c r="CZU28" s="3"/>
      <c r="CZV28" s="3"/>
      <c r="CZW28" s="3"/>
      <c r="CZX28" s="3"/>
      <c r="CZY28" s="3"/>
      <c r="CZZ28" s="3"/>
      <c r="DAA28" s="3"/>
      <c r="DAB28" s="3"/>
      <c r="DAC28" s="3"/>
      <c r="DAD28" s="3"/>
      <c r="DAE28" s="3"/>
      <c r="DAF28" s="3"/>
      <c r="DAG28" s="3"/>
      <c r="DAH28" s="3"/>
      <c r="DAI28" s="3"/>
      <c r="DAJ28" s="3"/>
      <c r="DAK28" s="3"/>
      <c r="DAL28" s="3"/>
      <c r="DAM28" s="3"/>
      <c r="DAN28" s="3"/>
      <c r="DAO28" s="3"/>
      <c r="DAP28" s="3"/>
      <c r="DAQ28" s="3"/>
      <c r="DAR28" s="3"/>
      <c r="DAS28" s="3"/>
      <c r="DAT28" s="3"/>
      <c r="DAU28" s="3"/>
      <c r="DAV28" s="3"/>
      <c r="DAW28" s="3"/>
      <c r="DAX28" s="3"/>
      <c r="DAY28" s="3"/>
      <c r="DAZ28" s="3"/>
      <c r="DBA28" s="3"/>
      <c r="DBB28" s="3"/>
      <c r="DBC28" s="3"/>
      <c r="DBD28" s="3"/>
      <c r="DBE28" s="3"/>
      <c r="DBF28" s="3"/>
      <c r="DBG28" s="3"/>
      <c r="DBH28" s="3"/>
      <c r="DBI28" s="3"/>
      <c r="DBJ28" s="3"/>
      <c r="DBK28" s="3"/>
      <c r="DBL28" s="3"/>
      <c r="DBM28" s="3"/>
      <c r="DBN28" s="3"/>
      <c r="DBO28" s="3"/>
      <c r="DBP28" s="3"/>
      <c r="DBQ28" s="3"/>
      <c r="DBR28" s="3"/>
      <c r="DBS28" s="3"/>
      <c r="DBT28" s="3"/>
      <c r="DBU28" s="3"/>
      <c r="DBV28" s="3"/>
      <c r="DBW28" s="3"/>
      <c r="DBX28" s="3"/>
      <c r="DBY28" s="3"/>
      <c r="DBZ28" s="3"/>
      <c r="DCA28" s="3"/>
      <c r="DCB28" s="3"/>
      <c r="DCC28" s="3"/>
      <c r="DCD28" s="3"/>
      <c r="DCE28" s="3"/>
      <c r="DCF28" s="3"/>
      <c r="DCG28" s="3"/>
      <c r="DCH28" s="3"/>
      <c r="DCI28" s="3"/>
      <c r="DCJ28" s="3"/>
      <c r="DCK28" s="3"/>
      <c r="DCL28" s="3"/>
      <c r="DCM28" s="3"/>
      <c r="DCN28" s="3"/>
      <c r="DCO28" s="3"/>
      <c r="DCP28" s="3"/>
      <c r="DCQ28" s="3"/>
      <c r="DCR28" s="3"/>
      <c r="DCS28" s="3"/>
      <c r="DCT28" s="3"/>
      <c r="DCU28" s="3"/>
      <c r="DCV28" s="3"/>
      <c r="DCW28" s="3"/>
      <c r="DCX28" s="3"/>
      <c r="DCY28" s="3"/>
      <c r="DCZ28" s="3"/>
      <c r="DDA28" s="3"/>
      <c r="DDB28" s="3"/>
      <c r="DDC28" s="3"/>
      <c r="DDD28" s="3"/>
      <c r="DDE28" s="3"/>
      <c r="DDF28" s="3"/>
      <c r="DDG28" s="3"/>
      <c r="DDH28" s="3"/>
      <c r="DDI28" s="3"/>
      <c r="DDJ28" s="3"/>
      <c r="DDK28" s="3"/>
      <c r="DDL28" s="3"/>
      <c r="DDM28" s="3"/>
      <c r="DDN28" s="3"/>
      <c r="DDO28" s="3"/>
      <c r="DDP28" s="3"/>
      <c r="DDQ28" s="3"/>
      <c r="DDR28" s="3"/>
      <c r="DDS28" s="3"/>
      <c r="DDT28" s="3"/>
      <c r="DDU28" s="3"/>
      <c r="DDV28" s="3"/>
      <c r="DDW28" s="3"/>
      <c r="DDX28" s="3"/>
      <c r="DDY28" s="3"/>
      <c r="DDZ28" s="3"/>
      <c r="DEA28" s="3"/>
      <c r="DEB28" s="3"/>
      <c r="DEC28" s="3"/>
      <c r="DED28" s="3"/>
      <c r="DEE28" s="3"/>
      <c r="DEF28" s="3"/>
      <c r="DEG28" s="3"/>
      <c r="DEH28" s="3"/>
      <c r="DEI28" s="3"/>
      <c r="DEJ28" s="3"/>
      <c r="DEK28" s="3"/>
      <c r="DEL28" s="3"/>
      <c r="DEM28" s="3"/>
      <c r="DEN28" s="3"/>
      <c r="DEO28" s="3"/>
      <c r="DEP28" s="3"/>
      <c r="DEQ28" s="3"/>
      <c r="DER28" s="3"/>
      <c r="DES28" s="3"/>
      <c r="DET28" s="3"/>
      <c r="DEU28" s="3"/>
      <c r="DEV28" s="3"/>
      <c r="DEW28" s="3"/>
      <c r="DEX28" s="3"/>
      <c r="DEY28" s="3"/>
      <c r="DEZ28" s="3"/>
      <c r="DFA28" s="3"/>
      <c r="DFB28" s="3"/>
      <c r="DFC28" s="3"/>
      <c r="DFD28" s="3"/>
      <c r="DFE28" s="3"/>
      <c r="DFF28" s="3"/>
      <c r="DFG28" s="3"/>
      <c r="DFH28" s="3"/>
      <c r="DFI28" s="3"/>
      <c r="DFJ28" s="3"/>
      <c r="DFK28" s="3"/>
      <c r="DFL28" s="3"/>
      <c r="DFM28" s="3"/>
      <c r="DFN28" s="3"/>
      <c r="DFO28" s="3"/>
      <c r="DFP28" s="3"/>
      <c r="DFQ28" s="3"/>
      <c r="DFR28" s="3"/>
      <c r="DFS28" s="3"/>
      <c r="DFT28" s="3"/>
      <c r="DFU28" s="3"/>
      <c r="DFV28" s="3"/>
      <c r="DFW28" s="3"/>
      <c r="DFX28" s="3"/>
      <c r="DFY28" s="3"/>
      <c r="DFZ28" s="3"/>
      <c r="DGA28" s="3"/>
      <c r="DGB28" s="3"/>
      <c r="DGC28" s="3"/>
      <c r="DGD28" s="3"/>
      <c r="DGE28" s="3"/>
      <c r="DGF28" s="3"/>
      <c r="DGG28" s="3"/>
      <c r="DGH28" s="3"/>
      <c r="DGI28" s="3"/>
      <c r="DGJ28" s="3"/>
      <c r="DGK28" s="3"/>
      <c r="DGL28" s="3"/>
      <c r="DGM28" s="3"/>
      <c r="DGN28" s="3"/>
      <c r="DGO28" s="3"/>
      <c r="DGP28" s="3"/>
      <c r="DGQ28" s="3"/>
      <c r="DGR28" s="3"/>
      <c r="DGS28" s="3"/>
      <c r="DGT28" s="3"/>
      <c r="DGU28" s="3"/>
      <c r="DGV28" s="3"/>
      <c r="DGW28" s="3"/>
      <c r="DGX28" s="3"/>
      <c r="DGY28" s="3"/>
      <c r="DGZ28" s="3"/>
      <c r="DHA28" s="3"/>
      <c r="DHB28" s="3"/>
      <c r="DHC28" s="3"/>
      <c r="DHD28" s="3"/>
      <c r="DHE28" s="3"/>
      <c r="DHF28" s="3"/>
      <c r="DHG28" s="3"/>
      <c r="DHH28" s="3"/>
      <c r="DHI28" s="3"/>
      <c r="DHJ28" s="3"/>
      <c r="DHK28" s="3"/>
      <c r="DHL28" s="3"/>
      <c r="DHM28" s="3"/>
      <c r="DHN28" s="3"/>
      <c r="DHO28" s="3"/>
      <c r="DHP28" s="3"/>
      <c r="DHQ28" s="3"/>
      <c r="DHR28" s="3"/>
      <c r="DHS28" s="3"/>
      <c r="DHT28" s="3"/>
      <c r="DHU28" s="3"/>
      <c r="DHV28" s="3"/>
      <c r="DHW28" s="3"/>
      <c r="DHX28" s="3"/>
      <c r="DHY28" s="3"/>
      <c r="DHZ28" s="3"/>
      <c r="DIA28" s="3"/>
      <c r="DIB28" s="3"/>
      <c r="DIC28" s="3"/>
      <c r="DID28" s="3"/>
      <c r="DIE28" s="3"/>
      <c r="DIF28" s="3"/>
      <c r="DIG28" s="3"/>
      <c r="DIH28" s="3"/>
      <c r="DII28" s="3"/>
      <c r="DIJ28" s="3"/>
      <c r="DIK28" s="3"/>
      <c r="DIL28" s="3"/>
      <c r="DIM28" s="3"/>
      <c r="DIN28" s="3"/>
      <c r="DIO28" s="3"/>
      <c r="DIP28" s="3"/>
      <c r="DIQ28" s="3"/>
      <c r="DIR28" s="3"/>
      <c r="DIS28" s="3"/>
      <c r="DIT28" s="3"/>
      <c r="DIU28" s="3"/>
      <c r="DIV28" s="3"/>
      <c r="DIW28" s="3"/>
      <c r="DIX28" s="3"/>
      <c r="DIY28" s="3"/>
      <c r="DIZ28" s="3"/>
      <c r="DJA28" s="3"/>
      <c r="DJB28" s="3"/>
      <c r="DJC28" s="3"/>
      <c r="DJD28" s="3"/>
      <c r="DJE28" s="3"/>
      <c r="DJF28" s="3"/>
      <c r="DJG28" s="3"/>
      <c r="DJH28" s="3"/>
      <c r="DJI28" s="3"/>
      <c r="DJJ28" s="3"/>
      <c r="DJK28" s="3"/>
      <c r="DJL28" s="3"/>
      <c r="DJM28" s="3"/>
      <c r="DJN28" s="3"/>
      <c r="DJO28" s="3"/>
      <c r="DJP28" s="3"/>
      <c r="DJQ28" s="3"/>
      <c r="DJR28" s="3"/>
      <c r="DJS28" s="3"/>
      <c r="DJT28" s="3"/>
      <c r="DJU28" s="3"/>
      <c r="DJV28" s="3"/>
      <c r="DJW28" s="3"/>
      <c r="DJX28" s="3"/>
      <c r="DJY28" s="3"/>
      <c r="DJZ28" s="3"/>
      <c r="DKA28" s="3"/>
      <c r="DKB28" s="3"/>
      <c r="DKC28" s="3"/>
      <c r="DKD28" s="3"/>
      <c r="DKE28" s="3"/>
      <c r="DKF28" s="3"/>
      <c r="DKG28" s="3"/>
      <c r="DKH28" s="3"/>
      <c r="DKI28" s="3"/>
      <c r="DKJ28" s="3"/>
      <c r="DKK28" s="3"/>
      <c r="DKL28" s="3"/>
      <c r="DKM28" s="3"/>
      <c r="DKN28" s="3"/>
      <c r="DKO28" s="3"/>
      <c r="DKP28" s="3"/>
      <c r="DKQ28" s="3"/>
      <c r="DKR28" s="3"/>
      <c r="DKS28" s="3"/>
      <c r="DKT28" s="3"/>
      <c r="DKU28" s="3"/>
      <c r="DKV28" s="3"/>
      <c r="DKW28" s="3"/>
      <c r="DKX28" s="3"/>
      <c r="DKY28" s="3"/>
      <c r="DKZ28" s="3"/>
      <c r="DLA28" s="3"/>
      <c r="DLB28" s="3"/>
      <c r="DLC28" s="3"/>
      <c r="DLD28" s="3"/>
      <c r="DLE28" s="3"/>
      <c r="DLF28" s="3"/>
      <c r="DLG28" s="3"/>
      <c r="DLH28" s="3"/>
      <c r="DLI28" s="3"/>
      <c r="DLJ28" s="3"/>
      <c r="DLK28" s="3"/>
      <c r="DLL28" s="3"/>
      <c r="DLM28" s="3"/>
      <c r="DLN28" s="3"/>
      <c r="DLO28" s="3"/>
      <c r="DLP28" s="3"/>
      <c r="DLQ28" s="3"/>
      <c r="DLR28" s="3"/>
      <c r="DLS28" s="3"/>
      <c r="DLT28" s="3"/>
      <c r="DLU28" s="3"/>
      <c r="DLV28" s="3"/>
      <c r="DLW28" s="3"/>
      <c r="DLX28" s="3"/>
      <c r="DLY28" s="3"/>
      <c r="DLZ28" s="3"/>
      <c r="DMA28" s="3"/>
      <c r="DMB28" s="3"/>
      <c r="DMC28" s="3"/>
      <c r="DMD28" s="3"/>
      <c r="DME28" s="3"/>
      <c r="DMF28" s="3"/>
      <c r="DMG28" s="3"/>
      <c r="DMH28" s="3"/>
      <c r="DMI28" s="3"/>
      <c r="DMJ28" s="3"/>
      <c r="DMK28" s="3"/>
      <c r="DML28" s="3"/>
      <c r="DMM28" s="3"/>
      <c r="DMN28" s="3"/>
      <c r="DMO28" s="3"/>
      <c r="DMP28" s="3"/>
      <c r="DMQ28" s="3"/>
      <c r="DMR28" s="3"/>
      <c r="DMS28" s="3"/>
      <c r="DMT28" s="3"/>
      <c r="DMU28" s="3"/>
      <c r="DMV28" s="3"/>
      <c r="DMW28" s="3"/>
      <c r="DMX28" s="3"/>
      <c r="DMY28" s="3"/>
      <c r="DMZ28" s="3"/>
      <c r="DNA28" s="3"/>
      <c r="DNB28" s="3"/>
      <c r="DNC28" s="3"/>
      <c r="DND28" s="3"/>
      <c r="DNE28" s="3"/>
      <c r="DNF28" s="3"/>
      <c r="DNG28" s="3"/>
      <c r="DNH28" s="3"/>
      <c r="DNI28" s="3"/>
      <c r="DNJ28" s="3"/>
      <c r="DNK28" s="3"/>
      <c r="DNL28" s="3"/>
      <c r="DNM28" s="3"/>
      <c r="DNN28" s="3"/>
      <c r="DNO28" s="3"/>
      <c r="DNP28" s="3"/>
      <c r="DNQ28" s="3"/>
      <c r="DNR28" s="3"/>
      <c r="DNS28" s="3"/>
      <c r="DNT28" s="3"/>
      <c r="DNU28" s="3"/>
      <c r="DNV28" s="3"/>
      <c r="DNW28" s="3"/>
      <c r="DNX28" s="3"/>
      <c r="DNY28" s="3"/>
      <c r="DNZ28" s="3"/>
      <c r="DOA28" s="3"/>
      <c r="DOB28" s="3"/>
      <c r="DOC28" s="3"/>
      <c r="DOD28" s="3"/>
      <c r="DOE28" s="3"/>
      <c r="DOF28" s="3"/>
      <c r="DOG28" s="3"/>
      <c r="DOH28" s="3"/>
      <c r="DOI28" s="3"/>
      <c r="DOJ28" s="3"/>
      <c r="DOK28" s="3"/>
      <c r="DOL28" s="3"/>
      <c r="DOM28" s="3"/>
      <c r="DON28" s="3"/>
      <c r="DOO28" s="3"/>
      <c r="DOP28" s="3"/>
      <c r="DOQ28" s="3"/>
      <c r="DOR28" s="3"/>
      <c r="DOS28" s="3"/>
      <c r="DOT28" s="3"/>
      <c r="DOU28" s="3"/>
      <c r="DOV28" s="3"/>
      <c r="DOW28" s="3"/>
      <c r="DOX28" s="3"/>
      <c r="DOY28" s="3"/>
      <c r="DOZ28" s="3"/>
      <c r="DPA28" s="3"/>
      <c r="DPB28" s="3"/>
      <c r="DPC28" s="3"/>
      <c r="DPD28" s="3"/>
      <c r="DPE28" s="3"/>
      <c r="DPF28" s="3"/>
      <c r="DPG28" s="3"/>
      <c r="DPH28" s="3"/>
      <c r="DPI28" s="3"/>
      <c r="DPJ28" s="3"/>
      <c r="DPK28" s="3"/>
      <c r="DPL28" s="3"/>
      <c r="DPM28" s="3"/>
      <c r="DPN28" s="3"/>
      <c r="DPO28" s="3"/>
      <c r="DPP28" s="3"/>
      <c r="DPQ28" s="3"/>
      <c r="DPR28" s="3"/>
      <c r="DPS28" s="3"/>
      <c r="DPT28" s="3"/>
      <c r="DPU28" s="3"/>
      <c r="DPV28" s="3"/>
      <c r="DPW28" s="3"/>
      <c r="DPX28" s="3"/>
      <c r="DPY28" s="3"/>
      <c r="DPZ28" s="3"/>
      <c r="DQA28" s="3"/>
      <c r="DQB28" s="3"/>
      <c r="DQC28" s="3"/>
      <c r="DQD28" s="3"/>
      <c r="DQE28" s="3"/>
      <c r="DQF28" s="3"/>
      <c r="DQG28" s="3"/>
      <c r="DQH28" s="3"/>
      <c r="DQI28" s="3"/>
      <c r="DQJ28" s="3"/>
      <c r="DQK28" s="3"/>
      <c r="DQL28" s="3"/>
      <c r="DQM28" s="3"/>
      <c r="DQN28" s="3"/>
      <c r="DQO28" s="3"/>
      <c r="DQP28" s="3"/>
      <c r="DQQ28" s="3"/>
      <c r="DQR28" s="3"/>
      <c r="DQS28" s="3"/>
      <c r="DQT28" s="3"/>
      <c r="DQU28" s="3"/>
      <c r="DQV28" s="3"/>
      <c r="DQW28" s="3"/>
      <c r="DQX28" s="3"/>
      <c r="DQY28" s="3"/>
      <c r="DQZ28" s="3"/>
      <c r="DRA28" s="3"/>
      <c r="DRB28" s="3"/>
      <c r="DRC28" s="3"/>
      <c r="DRD28" s="3"/>
      <c r="DRE28" s="3"/>
      <c r="DRF28" s="3"/>
      <c r="DRG28" s="3"/>
      <c r="DRH28" s="3"/>
      <c r="DRI28" s="3"/>
      <c r="DRJ28" s="3"/>
      <c r="DRK28" s="3"/>
      <c r="DRL28" s="3"/>
      <c r="DRM28" s="3"/>
      <c r="DRN28" s="3"/>
      <c r="DRO28" s="3"/>
      <c r="DRP28" s="3"/>
      <c r="DRQ28" s="3"/>
      <c r="DRR28" s="3"/>
      <c r="DRS28" s="3"/>
      <c r="DRT28" s="3"/>
      <c r="DRU28" s="3"/>
      <c r="DRV28" s="3"/>
      <c r="DRW28" s="3"/>
      <c r="DRX28" s="3"/>
      <c r="DRY28" s="3"/>
      <c r="DRZ28" s="3"/>
      <c r="DSA28" s="3"/>
      <c r="DSB28" s="3"/>
      <c r="DSC28" s="3"/>
      <c r="DSD28" s="3"/>
      <c r="DSE28" s="3"/>
      <c r="DSF28" s="3"/>
      <c r="DSG28" s="3"/>
      <c r="DSH28" s="3"/>
      <c r="DSI28" s="3"/>
      <c r="DSJ28" s="3"/>
      <c r="DSK28" s="3"/>
      <c r="DSL28" s="3"/>
      <c r="DSM28" s="3"/>
      <c r="DSN28" s="3"/>
      <c r="DSO28" s="3"/>
      <c r="DSP28" s="3"/>
      <c r="DSQ28" s="3"/>
      <c r="DSR28" s="3"/>
      <c r="DSS28" s="3"/>
      <c r="DST28" s="3"/>
      <c r="DSU28" s="3"/>
      <c r="DSV28" s="3"/>
      <c r="DSW28" s="3"/>
      <c r="DSX28" s="3"/>
      <c r="DSY28" s="3"/>
      <c r="DSZ28" s="3"/>
      <c r="DTA28" s="3"/>
      <c r="DTB28" s="3"/>
      <c r="DTC28" s="3"/>
      <c r="DTD28" s="3"/>
      <c r="DTE28" s="3"/>
      <c r="DTF28" s="3"/>
      <c r="DTG28" s="3"/>
      <c r="DTH28" s="3"/>
      <c r="DTI28" s="3"/>
      <c r="DTJ28" s="3"/>
      <c r="DTK28" s="3"/>
      <c r="DTL28" s="3"/>
      <c r="DTM28" s="3"/>
      <c r="DTN28" s="3"/>
      <c r="DTO28" s="3"/>
      <c r="DTP28" s="3"/>
      <c r="DTQ28" s="3"/>
      <c r="DTR28" s="3"/>
      <c r="DTS28" s="3"/>
      <c r="DTT28" s="3"/>
      <c r="DTU28" s="3"/>
      <c r="DTV28" s="3"/>
      <c r="DTW28" s="3"/>
      <c r="DTX28" s="3"/>
      <c r="DTY28" s="3"/>
      <c r="DTZ28" s="3"/>
      <c r="DUA28" s="3"/>
      <c r="DUB28" s="3"/>
      <c r="DUC28" s="3"/>
      <c r="DUD28" s="3"/>
      <c r="DUE28" s="3"/>
      <c r="DUF28" s="3"/>
      <c r="DUG28" s="3"/>
      <c r="DUH28" s="3"/>
      <c r="DUI28" s="3"/>
      <c r="DUJ28" s="3"/>
      <c r="DUK28" s="3"/>
      <c r="DUL28" s="3"/>
      <c r="DUM28" s="3"/>
      <c r="DUN28" s="3"/>
      <c r="DUO28" s="3"/>
      <c r="DUP28" s="3"/>
      <c r="DUQ28" s="3"/>
      <c r="DUR28" s="3"/>
      <c r="DUS28" s="3"/>
      <c r="DUT28" s="3"/>
      <c r="DUU28" s="3"/>
      <c r="DUV28" s="3"/>
      <c r="DUW28" s="3"/>
      <c r="DUX28" s="3"/>
      <c r="DUY28" s="3"/>
      <c r="DUZ28" s="3"/>
      <c r="DVA28" s="3"/>
      <c r="DVB28" s="3"/>
      <c r="DVC28" s="3"/>
      <c r="DVD28" s="3"/>
      <c r="DVE28" s="3"/>
      <c r="DVF28" s="3"/>
      <c r="DVG28" s="3"/>
      <c r="DVH28" s="3"/>
      <c r="DVI28" s="3"/>
      <c r="DVJ28" s="3"/>
      <c r="DVK28" s="3"/>
      <c r="DVL28" s="3"/>
      <c r="DVM28" s="3"/>
      <c r="DVN28" s="3"/>
      <c r="DVO28" s="3"/>
      <c r="DVP28" s="3"/>
      <c r="DVQ28" s="3"/>
      <c r="DVR28" s="3"/>
      <c r="DVS28" s="3"/>
      <c r="DVT28" s="3"/>
      <c r="DVU28" s="3"/>
      <c r="DVV28" s="3"/>
      <c r="DVW28" s="3"/>
      <c r="DVX28" s="3"/>
      <c r="DVY28" s="3"/>
      <c r="DVZ28" s="3"/>
      <c r="DWA28" s="3"/>
      <c r="DWB28" s="3"/>
      <c r="DWC28" s="3"/>
      <c r="DWD28" s="3"/>
      <c r="DWE28" s="3"/>
      <c r="DWF28" s="3"/>
      <c r="DWG28" s="3"/>
      <c r="DWH28" s="3"/>
      <c r="DWI28" s="3"/>
      <c r="DWJ28" s="3"/>
      <c r="DWK28" s="3"/>
      <c r="DWL28" s="3"/>
      <c r="DWM28" s="3"/>
      <c r="DWN28" s="3"/>
      <c r="DWO28" s="3"/>
      <c r="DWP28" s="3"/>
      <c r="DWQ28" s="3"/>
      <c r="DWR28" s="3"/>
      <c r="DWS28" s="3"/>
      <c r="DWT28" s="3"/>
      <c r="DWU28" s="3"/>
      <c r="DWV28" s="3"/>
      <c r="DWW28" s="3"/>
      <c r="DWX28" s="3"/>
      <c r="DWY28" s="3"/>
      <c r="DWZ28" s="3"/>
      <c r="DXA28" s="3"/>
      <c r="DXB28" s="3"/>
      <c r="DXC28" s="3"/>
      <c r="DXD28" s="3"/>
      <c r="DXE28" s="3"/>
      <c r="DXF28" s="3"/>
      <c r="DXG28" s="3"/>
      <c r="DXH28" s="3"/>
      <c r="DXI28" s="3"/>
      <c r="DXJ28" s="3"/>
      <c r="DXK28" s="3"/>
      <c r="DXL28" s="3"/>
      <c r="DXM28" s="3"/>
      <c r="DXN28" s="3"/>
      <c r="DXO28" s="3"/>
      <c r="DXP28" s="3"/>
      <c r="DXQ28" s="3"/>
      <c r="DXR28" s="3"/>
      <c r="DXS28" s="3"/>
      <c r="DXT28" s="3"/>
      <c r="DXU28" s="3"/>
      <c r="DXV28" s="3"/>
      <c r="DXW28" s="3"/>
      <c r="DXX28" s="3"/>
      <c r="DXY28" s="3"/>
      <c r="DXZ28" s="3"/>
      <c r="DYA28" s="3"/>
      <c r="DYB28" s="3"/>
      <c r="DYC28" s="3"/>
      <c r="DYD28" s="3"/>
      <c r="DYE28" s="3"/>
      <c r="DYF28" s="3"/>
      <c r="DYG28" s="3"/>
      <c r="DYH28" s="3"/>
      <c r="DYI28" s="3"/>
      <c r="DYJ28" s="3"/>
      <c r="DYK28" s="3"/>
      <c r="DYL28" s="3"/>
      <c r="DYM28" s="3"/>
      <c r="DYN28" s="3"/>
      <c r="DYO28" s="3"/>
      <c r="DYP28" s="3"/>
      <c r="DYQ28" s="3"/>
      <c r="DYR28" s="3"/>
      <c r="DYS28" s="3"/>
      <c r="DYT28" s="3"/>
      <c r="DYU28" s="3"/>
      <c r="DYV28" s="3"/>
      <c r="DYW28" s="3"/>
      <c r="DYX28" s="3"/>
      <c r="DYY28" s="3"/>
      <c r="DYZ28" s="3"/>
      <c r="DZA28" s="3"/>
      <c r="DZB28" s="3"/>
      <c r="DZC28" s="3"/>
      <c r="DZD28" s="3"/>
      <c r="DZE28" s="3"/>
      <c r="DZF28" s="3"/>
      <c r="DZG28" s="3"/>
      <c r="DZH28" s="3"/>
      <c r="DZI28" s="3"/>
      <c r="DZJ28" s="3"/>
      <c r="DZK28" s="3"/>
      <c r="DZL28" s="3"/>
      <c r="DZM28" s="3"/>
      <c r="DZN28" s="3"/>
      <c r="DZO28" s="3"/>
      <c r="DZP28" s="3"/>
      <c r="DZQ28" s="3"/>
      <c r="DZR28" s="3"/>
      <c r="DZS28" s="3"/>
      <c r="DZT28" s="3"/>
      <c r="DZU28" s="3"/>
      <c r="DZV28" s="3"/>
      <c r="DZW28" s="3"/>
      <c r="DZX28" s="3"/>
      <c r="DZY28" s="3"/>
      <c r="DZZ28" s="3"/>
      <c r="EAA28" s="3"/>
      <c r="EAB28" s="3"/>
      <c r="EAC28" s="3"/>
      <c r="EAD28" s="3"/>
      <c r="EAE28" s="3"/>
      <c r="EAF28" s="3"/>
      <c r="EAG28" s="3"/>
      <c r="EAH28" s="3"/>
      <c r="EAI28" s="3"/>
      <c r="EAJ28" s="3"/>
      <c r="EAK28" s="3"/>
      <c r="EAL28" s="3"/>
      <c r="EAM28" s="3"/>
      <c r="EAN28" s="3"/>
      <c r="EAO28" s="3"/>
      <c r="EAP28" s="3"/>
      <c r="EAQ28" s="3"/>
      <c r="EAR28" s="3"/>
      <c r="EAS28" s="3"/>
      <c r="EAT28" s="3"/>
      <c r="EAU28" s="3"/>
      <c r="EAV28" s="3"/>
      <c r="EAW28" s="3"/>
      <c r="EAX28" s="3"/>
      <c r="EAY28" s="3"/>
      <c r="EAZ28" s="3"/>
      <c r="EBA28" s="3"/>
      <c r="EBB28" s="3"/>
      <c r="EBC28" s="3"/>
      <c r="EBD28" s="3"/>
      <c r="EBE28" s="3"/>
      <c r="EBF28" s="3"/>
      <c r="EBG28" s="3"/>
      <c r="EBH28" s="3"/>
      <c r="EBI28" s="3"/>
      <c r="EBJ28" s="3"/>
      <c r="EBK28" s="3"/>
      <c r="EBL28" s="3"/>
      <c r="EBM28" s="3"/>
      <c r="EBN28" s="3"/>
      <c r="EBO28" s="3"/>
      <c r="EBP28" s="3"/>
      <c r="EBQ28" s="3"/>
      <c r="EBR28" s="3"/>
      <c r="EBS28" s="3"/>
      <c r="EBT28" s="3"/>
      <c r="EBU28" s="3"/>
      <c r="EBV28" s="3"/>
      <c r="EBW28" s="3"/>
      <c r="EBX28" s="3"/>
      <c r="EBY28" s="3"/>
      <c r="EBZ28" s="3"/>
      <c r="ECA28" s="3"/>
      <c r="ECB28" s="3"/>
      <c r="ECC28" s="3"/>
      <c r="ECD28" s="3"/>
      <c r="ECE28" s="3"/>
      <c r="ECF28" s="3"/>
      <c r="ECG28" s="3"/>
      <c r="ECH28" s="3"/>
      <c r="ECI28" s="3"/>
      <c r="ECJ28" s="3"/>
      <c r="ECK28" s="3"/>
      <c r="ECL28" s="3"/>
      <c r="ECM28" s="3"/>
      <c r="ECN28" s="3"/>
      <c r="ECO28" s="3"/>
      <c r="ECP28" s="3"/>
      <c r="ECQ28" s="3"/>
      <c r="ECR28" s="3"/>
      <c r="ECS28" s="3"/>
      <c r="ECT28" s="3"/>
      <c r="ECU28" s="3"/>
      <c r="ECV28" s="3"/>
      <c r="ECW28" s="3"/>
      <c r="ECX28" s="3"/>
      <c r="ECY28" s="3"/>
      <c r="ECZ28" s="3"/>
      <c r="EDA28" s="3"/>
      <c r="EDB28" s="3"/>
      <c r="EDC28" s="3"/>
      <c r="EDD28" s="3"/>
      <c r="EDE28" s="3"/>
      <c r="EDF28" s="3"/>
      <c r="EDG28" s="3"/>
      <c r="EDH28" s="3"/>
      <c r="EDI28" s="3"/>
      <c r="EDJ28" s="3"/>
      <c r="EDK28" s="3"/>
      <c r="EDL28" s="3"/>
      <c r="EDM28" s="3"/>
      <c r="EDN28" s="3"/>
      <c r="EDO28" s="3"/>
      <c r="EDP28" s="3"/>
      <c r="EDQ28" s="3"/>
      <c r="EDR28" s="3"/>
      <c r="EDS28" s="3"/>
      <c r="EDT28" s="3"/>
      <c r="EDU28" s="3"/>
      <c r="EDV28" s="3"/>
      <c r="EDW28" s="3"/>
      <c r="EDX28" s="3"/>
      <c r="EDY28" s="3"/>
      <c r="EDZ28" s="3"/>
      <c r="EEA28" s="3"/>
      <c r="EEB28" s="3"/>
      <c r="EEC28" s="3"/>
      <c r="EED28" s="3"/>
      <c r="EEE28" s="3"/>
      <c r="EEF28" s="3"/>
      <c r="EEG28" s="3"/>
      <c r="EEH28" s="3"/>
      <c r="EEI28" s="3"/>
      <c r="EEJ28" s="3"/>
      <c r="EEK28" s="3"/>
      <c r="EEL28" s="3"/>
      <c r="EEM28" s="3"/>
      <c r="EEN28" s="3"/>
      <c r="EEO28" s="3"/>
      <c r="EEP28" s="3"/>
      <c r="EEQ28" s="3"/>
      <c r="EER28" s="3"/>
      <c r="EES28" s="3"/>
      <c r="EET28" s="3"/>
      <c r="EEU28" s="3"/>
      <c r="EEV28" s="3"/>
      <c r="EEW28" s="3"/>
      <c r="EEX28" s="3"/>
      <c r="EEY28" s="3"/>
      <c r="EEZ28" s="3"/>
      <c r="EFA28" s="3"/>
      <c r="EFB28" s="3"/>
      <c r="EFC28" s="3"/>
      <c r="EFD28" s="3"/>
      <c r="EFE28" s="3"/>
      <c r="EFF28" s="3"/>
      <c r="EFG28" s="3"/>
      <c r="EFH28" s="3"/>
      <c r="EFI28" s="3"/>
      <c r="EFJ28" s="3"/>
      <c r="EFK28" s="3"/>
      <c r="EFL28" s="3"/>
      <c r="EFM28" s="3"/>
      <c r="EFN28" s="3"/>
      <c r="EFO28" s="3"/>
      <c r="EFP28" s="3"/>
      <c r="EFQ28" s="3"/>
      <c r="EFR28" s="3"/>
      <c r="EFS28" s="3"/>
      <c r="EFT28" s="3"/>
      <c r="EFU28" s="3"/>
      <c r="EFV28" s="3"/>
      <c r="EFW28" s="3"/>
      <c r="EFX28" s="3"/>
      <c r="EFY28" s="3"/>
      <c r="EFZ28" s="3"/>
      <c r="EGA28" s="3"/>
      <c r="EGB28" s="3"/>
      <c r="EGC28" s="3"/>
      <c r="EGD28" s="3"/>
      <c r="EGE28" s="3"/>
      <c r="EGF28" s="3"/>
      <c r="EGG28" s="3"/>
      <c r="EGH28" s="3"/>
      <c r="EGI28" s="3"/>
      <c r="EGJ28" s="3"/>
      <c r="EGK28" s="3"/>
      <c r="EGL28" s="3"/>
      <c r="EGM28" s="3"/>
      <c r="EGN28" s="3"/>
      <c r="EGO28" s="3"/>
      <c r="EGP28" s="3"/>
      <c r="EGQ28" s="3"/>
      <c r="EGR28" s="3"/>
      <c r="EGS28" s="3"/>
      <c r="EGT28" s="3"/>
      <c r="EGU28" s="3"/>
      <c r="EGV28" s="3"/>
      <c r="EGW28" s="3"/>
      <c r="EGX28" s="3"/>
      <c r="EGY28" s="3"/>
      <c r="EGZ28" s="3"/>
      <c r="EHA28" s="3"/>
      <c r="EHB28" s="3"/>
      <c r="EHC28" s="3"/>
      <c r="EHD28" s="3"/>
      <c r="EHE28" s="3"/>
      <c r="EHF28" s="3"/>
      <c r="EHG28" s="3"/>
      <c r="EHH28" s="3"/>
      <c r="EHI28" s="3"/>
      <c r="EHJ28" s="3"/>
      <c r="EHK28" s="3"/>
      <c r="EHL28" s="3"/>
      <c r="EHM28" s="3"/>
      <c r="EHN28" s="3"/>
      <c r="EHO28" s="3"/>
      <c r="EHP28" s="3"/>
      <c r="EHQ28" s="3"/>
      <c r="EHR28" s="3"/>
      <c r="EHS28" s="3"/>
      <c r="EHT28" s="3"/>
      <c r="EHU28" s="3"/>
      <c r="EHV28" s="3"/>
      <c r="EHW28" s="3"/>
      <c r="EHX28" s="3"/>
      <c r="EHY28" s="3"/>
      <c r="EHZ28" s="3"/>
      <c r="EIA28" s="3"/>
      <c r="EIB28" s="3"/>
      <c r="EIC28" s="3"/>
      <c r="EID28" s="3"/>
      <c r="EIE28" s="3"/>
      <c r="EIF28" s="3"/>
      <c r="EIG28" s="3"/>
      <c r="EIH28" s="3"/>
      <c r="EII28" s="3"/>
      <c r="EIJ28" s="3"/>
      <c r="EIK28" s="3"/>
      <c r="EIL28" s="3"/>
      <c r="EIM28" s="3"/>
      <c r="EIN28" s="3"/>
      <c r="EIO28" s="3"/>
      <c r="EIP28" s="3"/>
      <c r="EIQ28" s="3"/>
      <c r="EIR28" s="3"/>
      <c r="EIS28" s="3"/>
      <c r="EIT28" s="3"/>
      <c r="EIU28" s="3"/>
      <c r="EIV28" s="3"/>
      <c r="EIW28" s="3"/>
      <c r="EIX28" s="3"/>
      <c r="EIY28" s="3"/>
      <c r="EIZ28" s="3"/>
      <c r="EJA28" s="3"/>
      <c r="EJB28" s="3"/>
      <c r="EJC28" s="3"/>
      <c r="EJD28" s="3"/>
      <c r="EJE28" s="3"/>
      <c r="EJF28" s="3"/>
      <c r="EJG28" s="3"/>
      <c r="EJH28" s="3"/>
      <c r="EJI28" s="3"/>
      <c r="EJJ28" s="3"/>
      <c r="EJK28" s="3"/>
      <c r="EJL28" s="3"/>
      <c r="EJM28" s="3"/>
      <c r="EJN28" s="3"/>
      <c r="EJO28" s="3"/>
      <c r="EJP28" s="3"/>
      <c r="EJQ28" s="3"/>
      <c r="EJR28" s="3"/>
      <c r="EJS28" s="3"/>
      <c r="EJT28" s="3"/>
      <c r="EJU28" s="3"/>
      <c r="EJV28" s="3"/>
      <c r="EJW28" s="3"/>
      <c r="EJX28" s="3"/>
      <c r="EJY28" s="3"/>
      <c r="EJZ28" s="3"/>
      <c r="EKA28" s="3"/>
      <c r="EKB28" s="3"/>
      <c r="EKC28" s="3"/>
      <c r="EKD28" s="3"/>
      <c r="EKE28" s="3"/>
      <c r="EKF28" s="3"/>
      <c r="EKG28" s="3"/>
      <c r="EKH28" s="3"/>
      <c r="EKI28" s="3"/>
      <c r="EKJ28" s="3"/>
      <c r="EKK28" s="3"/>
      <c r="EKL28" s="3"/>
      <c r="EKM28" s="3"/>
      <c r="EKN28" s="3"/>
      <c r="EKO28" s="3"/>
      <c r="EKP28" s="3"/>
      <c r="EKQ28" s="3"/>
      <c r="EKR28" s="3"/>
      <c r="EKS28" s="3"/>
      <c r="EKT28" s="3"/>
      <c r="EKU28" s="3"/>
      <c r="EKV28" s="3"/>
      <c r="EKW28" s="3"/>
      <c r="EKX28" s="3"/>
      <c r="EKY28" s="3"/>
      <c r="EKZ28" s="3"/>
      <c r="ELA28" s="3"/>
      <c r="ELB28" s="3"/>
      <c r="ELC28" s="3"/>
      <c r="ELD28" s="3"/>
      <c r="ELE28" s="3"/>
      <c r="ELF28" s="3"/>
      <c r="ELG28" s="3"/>
      <c r="ELH28" s="3"/>
      <c r="ELI28" s="3"/>
      <c r="ELJ28" s="3"/>
      <c r="ELK28" s="3"/>
      <c r="ELL28" s="3"/>
      <c r="ELM28" s="3"/>
      <c r="ELN28" s="3"/>
      <c r="ELO28" s="3"/>
      <c r="ELP28" s="3"/>
      <c r="ELQ28" s="3"/>
      <c r="ELR28" s="3"/>
      <c r="ELS28" s="3"/>
      <c r="ELT28" s="3"/>
      <c r="ELU28" s="3"/>
      <c r="ELV28" s="3"/>
      <c r="ELW28" s="3"/>
      <c r="ELX28" s="3"/>
      <c r="ELY28" s="3"/>
      <c r="ELZ28" s="3"/>
      <c r="EMA28" s="3"/>
      <c r="EMB28" s="3"/>
      <c r="EMC28" s="3"/>
      <c r="EMD28" s="3"/>
      <c r="EME28" s="3"/>
      <c r="EMF28" s="3"/>
      <c r="EMG28" s="3"/>
      <c r="EMH28" s="3"/>
      <c r="EMI28" s="3"/>
      <c r="EMJ28" s="3"/>
      <c r="EMK28" s="3"/>
      <c r="EML28" s="3"/>
      <c r="EMM28" s="3"/>
      <c r="EMN28" s="3"/>
      <c r="EMO28" s="3"/>
      <c r="EMP28" s="3"/>
      <c r="EMQ28" s="3"/>
      <c r="EMR28" s="3"/>
      <c r="EMS28" s="3"/>
      <c r="EMT28" s="3"/>
      <c r="EMU28" s="3"/>
      <c r="EMV28" s="3"/>
      <c r="EMW28" s="3"/>
      <c r="EMX28" s="3"/>
      <c r="EMY28" s="3"/>
      <c r="EMZ28" s="3"/>
      <c r="ENA28" s="3"/>
      <c r="ENB28" s="3"/>
      <c r="ENC28" s="3"/>
      <c r="END28" s="3"/>
      <c r="ENE28" s="3"/>
      <c r="ENF28" s="3"/>
      <c r="ENG28" s="3"/>
      <c r="ENH28" s="3"/>
      <c r="ENI28" s="3"/>
      <c r="ENJ28" s="3"/>
      <c r="ENK28" s="3"/>
      <c r="ENL28" s="3"/>
      <c r="ENM28" s="3"/>
      <c r="ENN28" s="3"/>
      <c r="ENO28" s="3"/>
      <c r="ENP28" s="3"/>
      <c r="ENQ28" s="3"/>
      <c r="ENR28" s="3"/>
      <c r="ENS28" s="3"/>
      <c r="ENT28" s="3"/>
      <c r="ENU28" s="3"/>
      <c r="ENV28" s="3"/>
      <c r="ENW28" s="3"/>
      <c r="ENX28" s="3"/>
      <c r="ENY28" s="3"/>
      <c r="ENZ28" s="3"/>
      <c r="EOA28" s="3"/>
      <c r="EOB28" s="3"/>
      <c r="EOC28" s="3"/>
      <c r="EOD28" s="3"/>
      <c r="EOE28" s="3"/>
      <c r="EOF28" s="3"/>
      <c r="EOG28" s="3"/>
      <c r="EOH28" s="3"/>
      <c r="EOI28" s="3"/>
      <c r="EOJ28" s="3"/>
      <c r="EOK28" s="3"/>
      <c r="EOL28" s="3"/>
      <c r="EOM28" s="3"/>
      <c r="EON28" s="3"/>
      <c r="EOO28" s="3"/>
      <c r="EOP28" s="3"/>
      <c r="EOQ28" s="3"/>
      <c r="EOR28" s="3"/>
      <c r="EOS28" s="3"/>
      <c r="EOT28" s="3"/>
      <c r="EOU28" s="3"/>
      <c r="EOV28" s="3"/>
      <c r="EOW28" s="3"/>
      <c r="EOX28" s="3"/>
      <c r="EOY28" s="3"/>
      <c r="EOZ28" s="3"/>
      <c r="EPA28" s="3"/>
      <c r="EPB28" s="3"/>
      <c r="EPC28" s="3"/>
      <c r="EPD28" s="3"/>
      <c r="EPE28" s="3"/>
      <c r="EPF28" s="3"/>
      <c r="EPG28" s="3"/>
      <c r="EPH28" s="3"/>
      <c r="EPI28" s="3"/>
      <c r="EPJ28" s="3"/>
      <c r="EPK28" s="3"/>
      <c r="EPL28" s="3"/>
      <c r="EPM28" s="3"/>
      <c r="EPN28" s="3"/>
      <c r="EPO28" s="3"/>
      <c r="EPP28" s="3"/>
      <c r="EPQ28" s="3"/>
      <c r="EPR28" s="3"/>
      <c r="EPS28" s="3"/>
      <c r="EPT28" s="3"/>
      <c r="EPU28" s="3"/>
      <c r="EPV28" s="3"/>
      <c r="EPW28" s="3"/>
      <c r="EPX28" s="3"/>
      <c r="EPY28" s="3"/>
      <c r="EPZ28" s="3"/>
      <c r="EQA28" s="3"/>
      <c r="EQB28" s="3"/>
      <c r="EQC28" s="3"/>
      <c r="EQD28" s="3"/>
      <c r="EQE28" s="3"/>
      <c r="EQF28" s="3"/>
      <c r="EQG28" s="3"/>
      <c r="EQH28" s="3"/>
      <c r="EQI28" s="3"/>
      <c r="EQJ28" s="3"/>
      <c r="EQK28" s="3"/>
      <c r="EQL28" s="3"/>
      <c r="EQM28" s="3"/>
      <c r="EQN28" s="3"/>
      <c r="EQO28" s="3"/>
      <c r="EQP28" s="3"/>
      <c r="EQQ28" s="3"/>
      <c r="EQR28" s="3"/>
      <c r="EQS28" s="3"/>
      <c r="EQT28" s="3"/>
      <c r="EQU28" s="3"/>
      <c r="EQV28" s="3"/>
      <c r="EQW28" s="3"/>
      <c r="EQX28" s="3"/>
      <c r="EQY28" s="3"/>
      <c r="EQZ28" s="3"/>
      <c r="ERA28" s="3"/>
      <c r="ERB28" s="3"/>
      <c r="ERC28" s="3"/>
      <c r="ERD28" s="3"/>
      <c r="ERE28" s="3"/>
      <c r="ERF28" s="3"/>
      <c r="ERG28" s="3"/>
      <c r="ERH28" s="3"/>
      <c r="ERI28" s="3"/>
      <c r="ERJ28" s="3"/>
      <c r="ERK28" s="3"/>
      <c r="ERL28" s="3"/>
      <c r="ERM28" s="3"/>
      <c r="ERN28" s="3"/>
      <c r="ERO28" s="3"/>
      <c r="ERP28" s="3"/>
      <c r="ERQ28" s="3"/>
      <c r="ERR28" s="3"/>
      <c r="ERS28" s="3"/>
      <c r="ERT28" s="3"/>
      <c r="ERU28" s="3"/>
      <c r="ERV28" s="3"/>
      <c r="ERW28" s="3"/>
      <c r="ERX28" s="3"/>
      <c r="ERY28" s="3"/>
      <c r="ERZ28" s="3"/>
      <c r="ESA28" s="3"/>
      <c r="ESB28" s="3"/>
      <c r="ESC28" s="3"/>
      <c r="ESD28" s="3"/>
      <c r="ESE28" s="3"/>
      <c r="ESF28" s="3"/>
      <c r="ESG28" s="3"/>
      <c r="ESH28" s="3"/>
      <c r="ESI28" s="3"/>
      <c r="ESJ28" s="3"/>
      <c r="ESK28" s="3"/>
      <c r="ESL28" s="3"/>
      <c r="ESM28" s="3"/>
      <c r="ESN28" s="3"/>
      <c r="ESO28" s="3"/>
      <c r="ESP28" s="3"/>
      <c r="ESQ28" s="3"/>
      <c r="ESR28" s="3"/>
      <c r="ESS28" s="3"/>
      <c r="EST28" s="3"/>
      <c r="ESU28" s="3"/>
      <c r="ESV28" s="3"/>
      <c r="ESW28" s="3"/>
      <c r="ESX28" s="3"/>
      <c r="ESY28" s="3"/>
      <c r="ESZ28" s="3"/>
      <c r="ETA28" s="3"/>
      <c r="ETB28" s="3"/>
      <c r="ETC28" s="3"/>
      <c r="ETD28" s="3"/>
      <c r="ETE28" s="3"/>
      <c r="ETF28" s="3"/>
      <c r="ETG28" s="3"/>
      <c r="ETH28" s="3"/>
      <c r="ETI28" s="3"/>
      <c r="ETJ28" s="3"/>
      <c r="ETK28" s="3"/>
      <c r="ETL28" s="3"/>
      <c r="ETM28" s="3"/>
      <c r="ETN28" s="3"/>
      <c r="ETO28" s="3"/>
      <c r="ETP28" s="3"/>
      <c r="ETQ28" s="3"/>
      <c r="ETR28" s="3"/>
      <c r="ETS28" s="3"/>
      <c r="ETT28" s="3"/>
      <c r="ETU28" s="3"/>
      <c r="ETV28" s="3"/>
      <c r="ETW28" s="3"/>
      <c r="ETX28" s="3"/>
      <c r="ETY28" s="3"/>
      <c r="ETZ28" s="3"/>
      <c r="EUA28" s="3"/>
      <c r="EUB28" s="3"/>
      <c r="EUC28" s="3"/>
      <c r="EUD28" s="3"/>
      <c r="EUE28" s="3"/>
      <c r="EUF28" s="3"/>
      <c r="EUG28" s="3"/>
      <c r="EUH28" s="3"/>
      <c r="EUI28" s="3"/>
      <c r="EUJ28" s="3"/>
      <c r="EUK28" s="3"/>
      <c r="EUL28" s="3"/>
      <c r="EUM28" s="3"/>
      <c r="EUN28" s="3"/>
      <c r="EUO28" s="3"/>
      <c r="EUP28" s="3"/>
      <c r="EUQ28" s="3"/>
      <c r="EUR28" s="3"/>
      <c r="EUS28" s="3"/>
      <c r="EUT28" s="3"/>
      <c r="EUU28" s="3"/>
      <c r="EUV28" s="3"/>
      <c r="EUW28" s="3"/>
      <c r="EUX28" s="3"/>
      <c r="EUY28" s="3"/>
      <c r="EUZ28" s="3"/>
      <c r="EVA28" s="3"/>
      <c r="EVB28" s="3"/>
      <c r="EVC28" s="3"/>
      <c r="EVD28" s="3"/>
      <c r="EVE28" s="3"/>
      <c r="EVF28" s="3"/>
      <c r="EVG28" s="3"/>
      <c r="EVH28" s="3"/>
      <c r="EVI28" s="3"/>
      <c r="EVJ28" s="3"/>
      <c r="EVK28" s="3"/>
      <c r="EVL28" s="3"/>
      <c r="EVM28" s="3"/>
      <c r="EVN28" s="3"/>
      <c r="EVO28" s="3"/>
      <c r="EVP28" s="3"/>
      <c r="EVQ28" s="3"/>
      <c r="EVR28" s="3"/>
      <c r="EVS28" s="3"/>
      <c r="EVT28" s="3"/>
      <c r="EVU28" s="3"/>
      <c r="EVV28" s="3"/>
      <c r="EVW28" s="3"/>
      <c r="EVX28" s="3"/>
      <c r="EVY28" s="3"/>
      <c r="EVZ28" s="3"/>
      <c r="EWA28" s="3"/>
      <c r="EWB28" s="3"/>
      <c r="EWC28" s="3"/>
      <c r="EWD28" s="3"/>
      <c r="EWE28" s="3"/>
      <c r="EWF28" s="3"/>
      <c r="EWG28" s="3"/>
      <c r="EWH28" s="3"/>
      <c r="EWI28" s="3"/>
      <c r="EWJ28" s="3"/>
      <c r="EWK28" s="3"/>
      <c r="EWL28" s="3"/>
      <c r="EWM28" s="3"/>
      <c r="EWN28" s="3"/>
      <c r="EWO28" s="3"/>
      <c r="EWP28" s="3"/>
      <c r="EWQ28" s="3"/>
      <c r="EWR28" s="3"/>
      <c r="EWS28" s="3"/>
      <c r="EWT28" s="3"/>
      <c r="EWU28" s="3"/>
      <c r="EWV28" s="3"/>
      <c r="EWW28" s="3"/>
      <c r="EWX28" s="3"/>
      <c r="EWY28" s="3"/>
      <c r="EWZ28" s="3"/>
      <c r="EXA28" s="3"/>
      <c r="EXB28" s="3"/>
      <c r="EXC28" s="3"/>
      <c r="EXD28" s="3"/>
      <c r="EXE28" s="3"/>
      <c r="EXF28" s="3"/>
      <c r="EXG28" s="3"/>
      <c r="EXH28" s="3"/>
      <c r="EXI28" s="3"/>
      <c r="EXJ28" s="3"/>
      <c r="EXK28" s="3"/>
      <c r="EXL28" s="3"/>
      <c r="EXM28" s="3"/>
      <c r="EXN28" s="3"/>
      <c r="EXO28" s="3"/>
      <c r="EXP28" s="3"/>
      <c r="EXQ28" s="3"/>
      <c r="EXR28" s="3"/>
      <c r="EXS28" s="3"/>
      <c r="EXT28" s="3"/>
      <c r="EXU28" s="3"/>
      <c r="EXV28" s="3"/>
      <c r="EXW28" s="3"/>
      <c r="EXX28" s="3"/>
      <c r="EXY28" s="3"/>
      <c r="EXZ28" s="3"/>
      <c r="EYA28" s="3"/>
      <c r="EYB28" s="3"/>
      <c r="EYC28" s="3"/>
      <c r="EYD28" s="3"/>
      <c r="EYE28" s="3"/>
      <c r="EYF28" s="3"/>
      <c r="EYG28" s="3"/>
      <c r="EYH28" s="3"/>
      <c r="EYI28" s="3"/>
      <c r="EYJ28" s="3"/>
      <c r="EYK28" s="3"/>
      <c r="EYL28" s="3"/>
      <c r="EYM28" s="3"/>
      <c r="EYN28" s="3"/>
      <c r="EYO28" s="3"/>
      <c r="EYP28" s="3"/>
      <c r="EYQ28" s="3"/>
      <c r="EYR28" s="3"/>
      <c r="EYS28" s="3"/>
      <c r="EYT28" s="3"/>
      <c r="EYU28" s="3"/>
      <c r="EYV28" s="3"/>
      <c r="EYW28" s="3"/>
      <c r="EYX28" s="3"/>
      <c r="EYY28" s="3"/>
      <c r="EYZ28" s="3"/>
      <c r="EZA28" s="3"/>
      <c r="EZB28" s="3"/>
      <c r="EZC28" s="3"/>
      <c r="EZD28" s="3"/>
      <c r="EZE28" s="3"/>
      <c r="EZF28" s="3"/>
      <c r="EZG28" s="3"/>
      <c r="EZH28" s="3"/>
      <c r="EZI28" s="3"/>
      <c r="EZJ28" s="3"/>
      <c r="EZK28" s="3"/>
      <c r="EZL28" s="3"/>
      <c r="EZM28" s="3"/>
      <c r="EZN28" s="3"/>
      <c r="EZO28" s="3"/>
      <c r="EZP28" s="3"/>
      <c r="EZQ28" s="3"/>
      <c r="EZR28" s="3"/>
      <c r="EZS28" s="3"/>
      <c r="EZT28" s="3"/>
      <c r="EZU28" s="3"/>
      <c r="EZV28" s="3"/>
      <c r="EZW28" s="3"/>
      <c r="EZX28" s="3"/>
      <c r="EZY28" s="3"/>
      <c r="EZZ28" s="3"/>
      <c r="FAA28" s="3"/>
      <c r="FAB28" s="3"/>
      <c r="FAC28" s="3"/>
      <c r="FAD28" s="3"/>
      <c r="FAE28" s="3"/>
      <c r="FAF28" s="3"/>
      <c r="FAG28" s="3"/>
      <c r="FAH28" s="3"/>
      <c r="FAI28" s="3"/>
      <c r="FAJ28" s="3"/>
      <c r="FAK28" s="3"/>
      <c r="FAL28" s="3"/>
      <c r="FAM28" s="3"/>
      <c r="FAN28" s="3"/>
      <c r="FAO28" s="3"/>
      <c r="FAP28" s="3"/>
      <c r="FAQ28" s="3"/>
      <c r="FAR28" s="3"/>
      <c r="FAS28" s="3"/>
      <c r="FAT28" s="3"/>
      <c r="FAU28" s="3"/>
      <c r="FAV28" s="3"/>
      <c r="FAW28" s="3"/>
      <c r="FAX28" s="3"/>
      <c r="FAY28" s="3"/>
      <c r="FAZ28" s="3"/>
      <c r="FBA28" s="3"/>
      <c r="FBB28" s="3"/>
      <c r="FBC28" s="3"/>
      <c r="FBD28" s="3"/>
      <c r="FBE28" s="3"/>
      <c r="FBF28" s="3"/>
      <c r="FBG28" s="3"/>
      <c r="FBH28" s="3"/>
      <c r="FBI28" s="3"/>
      <c r="FBJ28" s="3"/>
      <c r="FBK28" s="3"/>
      <c r="FBL28" s="3"/>
      <c r="FBM28" s="3"/>
      <c r="FBN28" s="3"/>
      <c r="FBO28" s="3"/>
      <c r="FBP28" s="3"/>
      <c r="FBQ28" s="3"/>
      <c r="FBR28" s="3"/>
      <c r="FBS28" s="3"/>
      <c r="FBT28" s="3"/>
      <c r="FBU28" s="3"/>
      <c r="FBV28" s="3"/>
      <c r="FBW28" s="3"/>
      <c r="FBX28" s="3"/>
      <c r="FBY28" s="3"/>
      <c r="FBZ28" s="3"/>
      <c r="FCA28" s="3"/>
      <c r="FCB28" s="3"/>
      <c r="FCC28" s="3"/>
      <c r="FCD28" s="3"/>
      <c r="FCE28" s="3"/>
      <c r="FCF28" s="3"/>
      <c r="FCG28" s="3"/>
      <c r="FCH28" s="3"/>
      <c r="FCI28" s="3"/>
      <c r="FCJ28" s="3"/>
      <c r="FCK28" s="3"/>
      <c r="FCL28" s="3"/>
      <c r="FCM28" s="3"/>
      <c r="FCN28" s="3"/>
      <c r="FCO28" s="3"/>
      <c r="FCP28" s="3"/>
      <c r="FCQ28" s="3"/>
      <c r="FCR28" s="3"/>
      <c r="FCS28" s="3"/>
      <c r="FCT28" s="3"/>
      <c r="FCU28" s="3"/>
      <c r="FCV28" s="3"/>
      <c r="FCW28" s="3"/>
      <c r="FCX28" s="3"/>
      <c r="FCY28" s="3"/>
      <c r="FCZ28" s="3"/>
      <c r="FDA28" s="3"/>
      <c r="FDB28" s="3"/>
      <c r="FDC28" s="3"/>
      <c r="FDD28" s="3"/>
      <c r="FDE28" s="3"/>
      <c r="FDF28" s="3"/>
      <c r="FDG28" s="3"/>
      <c r="FDH28" s="3"/>
      <c r="FDI28" s="3"/>
      <c r="FDJ28" s="3"/>
      <c r="FDK28" s="3"/>
      <c r="FDL28" s="3"/>
      <c r="FDM28" s="3"/>
      <c r="FDN28" s="3"/>
      <c r="FDO28" s="3"/>
      <c r="FDP28" s="3"/>
      <c r="FDQ28" s="3"/>
      <c r="FDR28" s="3"/>
      <c r="FDS28" s="3"/>
      <c r="FDT28" s="3"/>
      <c r="FDU28" s="3"/>
      <c r="FDV28" s="3"/>
      <c r="FDW28" s="3"/>
      <c r="FDX28" s="3"/>
      <c r="FDY28" s="3"/>
      <c r="FDZ28" s="3"/>
      <c r="FEA28" s="3"/>
      <c r="FEB28" s="3"/>
      <c r="FEC28" s="3"/>
      <c r="FED28" s="3"/>
      <c r="FEE28" s="3"/>
      <c r="FEF28" s="3"/>
      <c r="FEG28" s="3"/>
      <c r="FEH28" s="3"/>
      <c r="FEI28" s="3"/>
      <c r="FEJ28" s="3"/>
      <c r="FEK28" s="3"/>
      <c r="FEL28" s="3"/>
      <c r="FEM28" s="3"/>
      <c r="FEN28" s="3"/>
      <c r="FEO28" s="3"/>
      <c r="FEP28" s="3"/>
      <c r="FEQ28" s="3"/>
      <c r="FER28" s="3"/>
      <c r="FES28" s="3"/>
      <c r="FET28" s="3"/>
      <c r="FEU28" s="3"/>
      <c r="FEV28" s="3"/>
      <c r="FEW28" s="3"/>
      <c r="FEX28" s="3"/>
      <c r="FEY28" s="3"/>
      <c r="FEZ28" s="3"/>
      <c r="FFA28" s="3"/>
      <c r="FFB28" s="3"/>
      <c r="FFC28" s="3"/>
      <c r="FFD28" s="3"/>
      <c r="FFE28" s="3"/>
      <c r="FFF28" s="3"/>
      <c r="FFG28" s="3"/>
      <c r="FFH28" s="3"/>
      <c r="FFI28" s="3"/>
      <c r="FFJ28" s="3"/>
      <c r="FFK28" s="3"/>
      <c r="FFL28" s="3"/>
      <c r="FFM28" s="3"/>
      <c r="FFN28" s="3"/>
      <c r="FFO28" s="3"/>
      <c r="FFP28" s="3"/>
      <c r="FFQ28" s="3"/>
      <c r="FFR28" s="3"/>
      <c r="FFS28" s="3"/>
      <c r="FFT28" s="3"/>
      <c r="FFU28" s="3"/>
      <c r="FFV28" s="3"/>
      <c r="FFW28" s="3"/>
      <c r="FFX28" s="3"/>
      <c r="FFY28" s="3"/>
      <c r="FFZ28" s="3"/>
      <c r="FGA28" s="3"/>
      <c r="FGB28" s="3"/>
      <c r="FGC28" s="3"/>
      <c r="FGD28" s="3"/>
      <c r="FGE28" s="3"/>
      <c r="FGF28" s="3"/>
      <c r="FGG28" s="3"/>
      <c r="FGH28" s="3"/>
      <c r="FGI28" s="3"/>
      <c r="FGJ28" s="3"/>
      <c r="FGK28" s="3"/>
      <c r="FGL28" s="3"/>
      <c r="FGM28" s="3"/>
      <c r="FGN28" s="3"/>
      <c r="FGO28" s="3"/>
      <c r="FGP28" s="3"/>
      <c r="FGQ28" s="3"/>
      <c r="FGR28" s="3"/>
      <c r="FGS28" s="3"/>
      <c r="FGT28" s="3"/>
      <c r="FGU28" s="3"/>
      <c r="FGV28" s="3"/>
      <c r="FGW28" s="3"/>
      <c r="FGX28" s="3"/>
      <c r="FGY28" s="3"/>
      <c r="FGZ28" s="3"/>
      <c r="FHA28" s="3"/>
      <c r="FHB28" s="3"/>
      <c r="FHC28" s="3"/>
      <c r="FHD28" s="3"/>
      <c r="FHE28" s="3"/>
      <c r="FHF28" s="3"/>
      <c r="FHG28" s="3"/>
      <c r="FHH28" s="3"/>
      <c r="FHI28" s="3"/>
      <c r="FHJ28" s="3"/>
      <c r="FHK28" s="3"/>
      <c r="FHL28" s="3"/>
      <c r="FHM28" s="3"/>
      <c r="FHN28" s="3"/>
      <c r="FHO28" s="3"/>
      <c r="FHP28" s="3"/>
      <c r="FHQ28" s="3"/>
      <c r="FHR28" s="3"/>
      <c r="FHS28" s="3"/>
      <c r="FHT28" s="3"/>
      <c r="FHU28" s="3"/>
      <c r="FHV28" s="3"/>
      <c r="FHW28" s="3"/>
      <c r="FHX28" s="3"/>
      <c r="FHY28" s="3"/>
      <c r="FHZ28" s="3"/>
      <c r="FIA28" s="3"/>
      <c r="FIB28" s="3"/>
      <c r="FIC28" s="3"/>
      <c r="FID28" s="3"/>
      <c r="FIE28" s="3"/>
      <c r="FIF28" s="3"/>
      <c r="FIG28" s="3"/>
      <c r="FIH28" s="3"/>
      <c r="FII28" s="3"/>
      <c r="FIJ28" s="3"/>
      <c r="FIK28" s="3"/>
      <c r="FIL28" s="3"/>
      <c r="FIM28" s="3"/>
      <c r="FIN28" s="3"/>
      <c r="FIO28" s="3"/>
      <c r="FIP28" s="3"/>
      <c r="FIQ28" s="3"/>
      <c r="FIR28" s="3"/>
      <c r="FIS28" s="3"/>
      <c r="FIT28" s="3"/>
      <c r="FIU28" s="3"/>
      <c r="FIV28" s="3"/>
      <c r="FIW28" s="3"/>
      <c r="FIX28" s="3"/>
      <c r="FIY28" s="3"/>
      <c r="FIZ28" s="3"/>
      <c r="FJA28" s="3"/>
      <c r="FJB28" s="3"/>
      <c r="FJC28" s="3"/>
      <c r="FJD28" s="3"/>
      <c r="FJE28" s="3"/>
      <c r="FJF28" s="3"/>
      <c r="FJG28" s="3"/>
      <c r="FJH28" s="3"/>
      <c r="FJI28" s="3"/>
      <c r="FJJ28" s="3"/>
      <c r="FJK28" s="3"/>
      <c r="FJL28" s="3"/>
      <c r="FJM28" s="3"/>
      <c r="FJN28" s="3"/>
      <c r="FJO28" s="3"/>
      <c r="FJP28" s="3"/>
      <c r="FJQ28" s="3"/>
      <c r="FJR28" s="3"/>
      <c r="FJS28" s="3"/>
      <c r="FJT28" s="3"/>
      <c r="FJU28" s="3"/>
      <c r="FJV28" s="3"/>
      <c r="FJW28" s="3"/>
      <c r="FJX28" s="3"/>
      <c r="FJY28" s="3"/>
      <c r="FJZ28" s="3"/>
      <c r="FKA28" s="3"/>
      <c r="FKB28" s="3"/>
      <c r="FKC28" s="3"/>
      <c r="FKD28" s="3"/>
      <c r="FKE28" s="3"/>
      <c r="FKF28" s="3"/>
      <c r="FKG28" s="3"/>
      <c r="FKH28" s="3"/>
      <c r="FKI28" s="3"/>
      <c r="FKJ28" s="3"/>
      <c r="FKK28" s="3"/>
      <c r="FKL28" s="3"/>
      <c r="FKM28" s="3"/>
      <c r="FKN28" s="3"/>
      <c r="FKO28" s="3"/>
      <c r="FKP28" s="3"/>
      <c r="FKQ28" s="3"/>
      <c r="FKR28" s="3"/>
      <c r="FKS28" s="3"/>
      <c r="FKT28" s="3"/>
      <c r="FKU28" s="3"/>
      <c r="FKV28" s="3"/>
      <c r="FKW28" s="3"/>
      <c r="FKX28" s="3"/>
      <c r="FKY28" s="3"/>
      <c r="FKZ28" s="3"/>
      <c r="FLA28" s="3"/>
      <c r="FLB28" s="3"/>
      <c r="FLC28" s="3"/>
      <c r="FLD28" s="3"/>
      <c r="FLE28" s="3"/>
      <c r="FLF28" s="3"/>
      <c r="FLG28" s="3"/>
      <c r="FLH28" s="3"/>
      <c r="FLI28" s="3"/>
      <c r="FLJ28" s="3"/>
      <c r="FLK28" s="3"/>
      <c r="FLL28" s="3"/>
      <c r="FLM28" s="3"/>
      <c r="FLN28" s="3"/>
      <c r="FLO28" s="3"/>
      <c r="FLP28" s="3"/>
      <c r="FLQ28" s="3"/>
      <c r="FLR28" s="3"/>
      <c r="FLS28" s="3"/>
      <c r="FLT28" s="3"/>
      <c r="FLU28" s="3"/>
      <c r="FLV28" s="3"/>
      <c r="FLW28" s="3"/>
      <c r="FLX28" s="3"/>
      <c r="FLY28" s="3"/>
      <c r="FLZ28" s="3"/>
      <c r="FMA28" s="3"/>
      <c r="FMB28" s="3"/>
      <c r="FMC28" s="3"/>
      <c r="FMD28" s="3"/>
      <c r="FME28" s="3"/>
      <c r="FMF28" s="3"/>
      <c r="FMG28" s="3"/>
      <c r="FMH28" s="3"/>
      <c r="FMI28" s="3"/>
      <c r="FMJ28" s="3"/>
      <c r="FMK28" s="3"/>
      <c r="FML28" s="3"/>
      <c r="FMM28" s="3"/>
      <c r="FMN28" s="3"/>
      <c r="FMO28" s="3"/>
      <c r="FMP28" s="3"/>
      <c r="FMQ28" s="3"/>
      <c r="FMR28" s="3"/>
      <c r="FMS28" s="3"/>
      <c r="FMT28" s="3"/>
      <c r="FMU28" s="3"/>
      <c r="FMV28" s="3"/>
      <c r="FMW28" s="3"/>
      <c r="FMX28" s="3"/>
      <c r="FMY28" s="3"/>
      <c r="FMZ28" s="3"/>
      <c r="FNA28" s="3"/>
      <c r="FNB28" s="3"/>
      <c r="FNC28" s="3"/>
      <c r="FND28" s="3"/>
      <c r="FNE28" s="3"/>
      <c r="FNF28" s="3"/>
      <c r="FNG28" s="3"/>
      <c r="FNH28" s="3"/>
      <c r="FNI28" s="3"/>
      <c r="FNJ28" s="3"/>
      <c r="FNK28" s="3"/>
      <c r="FNL28" s="3"/>
      <c r="FNM28" s="3"/>
      <c r="FNN28" s="3"/>
      <c r="FNO28" s="3"/>
      <c r="FNP28" s="3"/>
      <c r="FNQ28" s="3"/>
      <c r="FNR28" s="3"/>
      <c r="FNS28" s="3"/>
      <c r="FNT28" s="3"/>
      <c r="FNU28" s="3"/>
      <c r="FNV28" s="3"/>
      <c r="FNW28" s="3"/>
      <c r="FNX28" s="3"/>
      <c r="FNY28" s="3"/>
      <c r="FNZ28" s="3"/>
      <c r="FOA28" s="3"/>
      <c r="FOB28" s="3"/>
      <c r="FOC28" s="3"/>
      <c r="FOD28" s="3"/>
      <c r="FOE28" s="3"/>
      <c r="FOF28" s="3"/>
      <c r="FOG28" s="3"/>
      <c r="FOH28" s="3"/>
      <c r="FOI28" s="3"/>
      <c r="FOJ28" s="3"/>
      <c r="FOK28" s="3"/>
      <c r="FOL28" s="3"/>
      <c r="FOM28" s="3"/>
      <c r="FON28" s="3"/>
      <c r="FOO28" s="3"/>
      <c r="FOP28" s="3"/>
      <c r="FOQ28" s="3"/>
      <c r="FOR28" s="3"/>
      <c r="FOS28" s="3"/>
      <c r="FOT28" s="3"/>
      <c r="FOU28" s="3"/>
      <c r="FOV28" s="3"/>
      <c r="FOW28" s="3"/>
      <c r="FOX28" s="3"/>
      <c r="FOY28" s="3"/>
      <c r="FOZ28" s="3"/>
      <c r="FPA28" s="3"/>
      <c r="FPB28" s="3"/>
      <c r="FPC28" s="3"/>
      <c r="FPD28" s="3"/>
      <c r="FPE28" s="3"/>
      <c r="FPF28" s="3"/>
      <c r="FPG28" s="3"/>
      <c r="FPH28" s="3"/>
      <c r="FPI28" s="3"/>
      <c r="FPJ28" s="3"/>
      <c r="FPK28" s="3"/>
      <c r="FPL28" s="3"/>
      <c r="FPM28" s="3"/>
      <c r="FPN28" s="3"/>
      <c r="FPO28" s="3"/>
      <c r="FPP28" s="3"/>
      <c r="FPQ28" s="3"/>
      <c r="FPR28" s="3"/>
      <c r="FPS28" s="3"/>
      <c r="FPT28" s="3"/>
      <c r="FPU28" s="3"/>
      <c r="FPV28" s="3"/>
      <c r="FPW28" s="3"/>
      <c r="FPX28" s="3"/>
      <c r="FPY28" s="3"/>
      <c r="FPZ28" s="3"/>
      <c r="FQA28" s="3"/>
      <c r="FQB28" s="3"/>
      <c r="FQC28" s="3"/>
      <c r="FQD28" s="3"/>
      <c r="FQE28" s="3"/>
      <c r="FQF28" s="3"/>
      <c r="FQG28" s="3"/>
      <c r="FQH28" s="3"/>
      <c r="FQI28" s="3"/>
      <c r="FQJ28" s="3"/>
      <c r="FQK28" s="3"/>
      <c r="FQL28" s="3"/>
      <c r="FQM28" s="3"/>
      <c r="FQN28" s="3"/>
      <c r="FQO28" s="3"/>
      <c r="FQP28" s="3"/>
      <c r="FQQ28" s="3"/>
      <c r="FQR28" s="3"/>
      <c r="FQS28" s="3"/>
      <c r="FQT28" s="3"/>
      <c r="FQU28" s="3"/>
      <c r="FQV28" s="3"/>
      <c r="FQW28" s="3"/>
      <c r="FQX28" s="3"/>
      <c r="FQY28" s="3"/>
      <c r="FQZ28" s="3"/>
      <c r="FRA28" s="3"/>
      <c r="FRB28" s="3"/>
      <c r="FRC28" s="3"/>
      <c r="FRD28" s="3"/>
      <c r="FRE28" s="3"/>
      <c r="FRF28" s="3"/>
      <c r="FRG28" s="3"/>
      <c r="FRH28" s="3"/>
      <c r="FRI28" s="3"/>
      <c r="FRJ28" s="3"/>
      <c r="FRK28" s="3"/>
      <c r="FRL28" s="3"/>
      <c r="FRM28" s="3"/>
      <c r="FRN28" s="3"/>
      <c r="FRO28" s="3"/>
      <c r="FRP28" s="3"/>
      <c r="FRQ28" s="3"/>
      <c r="FRR28" s="3"/>
      <c r="FRS28" s="3"/>
      <c r="FRT28" s="3"/>
      <c r="FRU28" s="3"/>
      <c r="FRV28" s="3"/>
      <c r="FRW28" s="3"/>
      <c r="FRX28" s="3"/>
      <c r="FRY28" s="3"/>
      <c r="FRZ28" s="3"/>
      <c r="FSA28" s="3"/>
      <c r="FSB28" s="3"/>
      <c r="FSC28" s="3"/>
      <c r="FSD28" s="3"/>
      <c r="FSE28" s="3"/>
      <c r="FSF28" s="3"/>
      <c r="FSG28" s="3"/>
      <c r="FSH28" s="3"/>
      <c r="FSI28" s="3"/>
      <c r="FSJ28" s="3"/>
      <c r="FSK28" s="3"/>
      <c r="FSL28" s="3"/>
      <c r="FSM28" s="3"/>
      <c r="FSN28" s="3"/>
      <c r="FSO28" s="3"/>
      <c r="FSP28" s="3"/>
      <c r="FSQ28" s="3"/>
      <c r="FSR28" s="3"/>
      <c r="FSS28" s="3"/>
      <c r="FST28" s="3"/>
      <c r="FSU28" s="3"/>
      <c r="FSV28" s="3"/>
      <c r="FSW28" s="3"/>
      <c r="FSX28" s="3"/>
      <c r="FSY28" s="3"/>
      <c r="FSZ28" s="3"/>
      <c r="FTA28" s="3"/>
      <c r="FTB28" s="3"/>
      <c r="FTC28" s="3"/>
      <c r="FTD28" s="3"/>
      <c r="FTE28" s="3"/>
      <c r="FTF28" s="3"/>
      <c r="FTG28" s="3"/>
      <c r="FTH28" s="3"/>
      <c r="FTI28" s="3"/>
      <c r="FTJ28" s="3"/>
      <c r="FTK28" s="3"/>
      <c r="FTL28" s="3"/>
      <c r="FTM28" s="3"/>
      <c r="FTN28" s="3"/>
      <c r="FTO28" s="3"/>
      <c r="FTP28" s="3"/>
      <c r="FTQ28" s="3"/>
      <c r="FTR28" s="3"/>
      <c r="FTS28" s="3"/>
      <c r="FTT28" s="3"/>
      <c r="FTU28" s="3"/>
      <c r="FTV28" s="3"/>
      <c r="FTW28" s="3"/>
      <c r="FTX28" s="3"/>
      <c r="FTY28" s="3"/>
      <c r="FTZ28" s="3"/>
      <c r="FUA28" s="3"/>
      <c r="FUB28" s="3"/>
      <c r="FUC28" s="3"/>
      <c r="FUD28" s="3"/>
      <c r="FUE28" s="3"/>
      <c r="FUF28" s="3"/>
      <c r="FUG28" s="3"/>
      <c r="FUH28" s="3"/>
      <c r="FUI28" s="3"/>
      <c r="FUJ28" s="3"/>
      <c r="FUK28" s="3"/>
      <c r="FUL28" s="3"/>
      <c r="FUM28" s="3"/>
      <c r="FUN28" s="3"/>
      <c r="FUO28" s="3"/>
      <c r="FUP28" s="3"/>
      <c r="FUQ28" s="3"/>
      <c r="FUR28" s="3"/>
      <c r="FUS28" s="3"/>
      <c r="FUT28" s="3"/>
      <c r="FUU28" s="3"/>
      <c r="FUV28" s="3"/>
      <c r="FUW28" s="3"/>
      <c r="FUX28" s="3"/>
      <c r="FUY28" s="3"/>
      <c r="FUZ28" s="3"/>
      <c r="FVA28" s="3"/>
      <c r="FVB28" s="3"/>
      <c r="FVC28" s="3"/>
      <c r="FVD28" s="3"/>
      <c r="FVE28" s="3"/>
      <c r="FVF28" s="3"/>
      <c r="FVG28" s="3"/>
      <c r="FVH28" s="3"/>
      <c r="FVI28" s="3"/>
      <c r="FVJ28" s="3"/>
      <c r="FVK28" s="3"/>
      <c r="FVL28" s="3"/>
      <c r="FVM28" s="3"/>
      <c r="FVN28" s="3"/>
      <c r="FVO28" s="3"/>
      <c r="FVP28" s="3"/>
      <c r="FVQ28" s="3"/>
      <c r="FVR28" s="3"/>
      <c r="FVS28" s="3"/>
      <c r="FVT28" s="3"/>
      <c r="FVU28" s="3"/>
      <c r="FVV28" s="3"/>
      <c r="FVW28" s="3"/>
      <c r="FVX28" s="3"/>
      <c r="FVY28" s="3"/>
      <c r="FVZ28" s="3"/>
      <c r="FWA28" s="3"/>
      <c r="FWB28" s="3"/>
      <c r="FWC28" s="3"/>
      <c r="FWD28" s="3"/>
      <c r="FWE28" s="3"/>
      <c r="FWF28" s="3"/>
      <c r="FWG28" s="3"/>
      <c r="FWH28" s="3"/>
      <c r="FWI28" s="3"/>
      <c r="FWJ28" s="3"/>
      <c r="FWK28" s="3"/>
      <c r="FWL28" s="3"/>
      <c r="FWM28" s="3"/>
      <c r="FWN28" s="3"/>
      <c r="FWO28" s="3"/>
      <c r="FWP28" s="3"/>
      <c r="FWQ28" s="3"/>
      <c r="FWR28" s="3"/>
      <c r="FWS28" s="3"/>
      <c r="FWT28" s="3"/>
      <c r="FWU28" s="3"/>
      <c r="FWV28" s="3"/>
      <c r="FWW28" s="3"/>
      <c r="FWX28" s="3"/>
      <c r="FWY28" s="3"/>
      <c r="FWZ28" s="3"/>
      <c r="FXA28" s="3"/>
      <c r="FXB28" s="3"/>
      <c r="FXC28" s="3"/>
      <c r="FXD28" s="3"/>
      <c r="FXE28" s="3"/>
      <c r="FXF28" s="3"/>
      <c r="FXG28" s="3"/>
      <c r="FXH28" s="3"/>
      <c r="FXI28" s="3"/>
      <c r="FXJ28" s="3"/>
      <c r="FXK28" s="3"/>
      <c r="FXL28" s="3"/>
      <c r="FXM28" s="3"/>
      <c r="FXN28" s="3"/>
      <c r="FXO28" s="3"/>
      <c r="FXP28" s="3"/>
      <c r="FXQ28" s="3"/>
      <c r="FXR28" s="3"/>
      <c r="FXS28" s="3"/>
      <c r="FXT28" s="3"/>
      <c r="FXU28" s="3"/>
      <c r="FXV28" s="3"/>
      <c r="FXW28" s="3"/>
      <c r="FXX28" s="3"/>
      <c r="FXY28" s="3"/>
      <c r="FXZ28" s="3"/>
      <c r="FYA28" s="3"/>
      <c r="FYB28" s="3"/>
      <c r="FYC28" s="3"/>
      <c r="FYD28" s="3"/>
      <c r="FYE28" s="3"/>
      <c r="FYF28" s="3"/>
      <c r="FYG28" s="3"/>
      <c r="FYH28" s="3"/>
      <c r="FYI28" s="3"/>
      <c r="FYJ28" s="3"/>
      <c r="FYK28" s="3"/>
      <c r="FYL28" s="3"/>
      <c r="FYM28" s="3"/>
      <c r="FYN28" s="3"/>
      <c r="FYO28" s="3"/>
      <c r="FYP28" s="3"/>
      <c r="FYQ28" s="3"/>
      <c r="FYR28" s="3"/>
      <c r="FYS28" s="3"/>
      <c r="FYT28" s="3"/>
      <c r="FYU28" s="3"/>
      <c r="FYV28" s="3"/>
      <c r="FYW28" s="3"/>
      <c r="FYX28" s="3"/>
      <c r="FYY28" s="3"/>
      <c r="FYZ28" s="3"/>
      <c r="FZA28" s="3"/>
      <c r="FZB28" s="3"/>
      <c r="FZC28" s="3"/>
      <c r="FZD28" s="3"/>
      <c r="FZE28" s="3"/>
      <c r="FZF28" s="3"/>
      <c r="FZG28" s="3"/>
      <c r="FZH28" s="3"/>
      <c r="FZI28" s="3"/>
      <c r="FZJ28" s="3"/>
      <c r="FZK28" s="3"/>
      <c r="FZL28" s="3"/>
      <c r="FZM28" s="3"/>
      <c r="FZN28" s="3"/>
      <c r="FZO28" s="3"/>
      <c r="FZP28" s="3"/>
      <c r="FZQ28" s="3"/>
      <c r="FZR28" s="3"/>
      <c r="FZS28" s="3"/>
      <c r="FZT28" s="3"/>
      <c r="FZU28" s="3"/>
      <c r="FZV28" s="3"/>
      <c r="FZW28" s="3"/>
      <c r="FZX28" s="3"/>
      <c r="FZY28" s="3"/>
      <c r="FZZ28" s="3"/>
      <c r="GAA28" s="3"/>
      <c r="GAB28" s="3"/>
      <c r="GAC28" s="3"/>
      <c r="GAD28" s="3"/>
      <c r="GAE28" s="3"/>
      <c r="GAF28" s="3"/>
      <c r="GAG28" s="3"/>
      <c r="GAH28" s="3"/>
      <c r="GAI28" s="3"/>
      <c r="GAJ28" s="3"/>
      <c r="GAK28" s="3"/>
      <c r="GAL28" s="3"/>
      <c r="GAM28" s="3"/>
      <c r="GAN28" s="3"/>
      <c r="GAO28" s="3"/>
      <c r="GAP28" s="3"/>
      <c r="GAQ28" s="3"/>
      <c r="GAR28" s="3"/>
      <c r="GAS28" s="3"/>
      <c r="GAT28" s="3"/>
      <c r="GAU28" s="3"/>
      <c r="GAV28" s="3"/>
      <c r="GAW28" s="3"/>
      <c r="GAX28" s="3"/>
      <c r="GAY28" s="3"/>
      <c r="GAZ28" s="3"/>
      <c r="GBA28" s="3"/>
      <c r="GBB28" s="3"/>
      <c r="GBC28" s="3"/>
      <c r="GBD28" s="3"/>
      <c r="GBE28" s="3"/>
      <c r="GBF28" s="3"/>
      <c r="GBG28" s="3"/>
      <c r="GBH28" s="3"/>
      <c r="GBI28" s="3"/>
      <c r="GBJ28" s="3"/>
      <c r="GBK28" s="3"/>
      <c r="GBL28" s="3"/>
      <c r="GBM28" s="3"/>
      <c r="GBN28" s="3"/>
      <c r="GBO28" s="3"/>
      <c r="GBP28" s="3"/>
      <c r="GBQ28" s="3"/>
      <c r="GBR28" s="3"/>
      <c r="GBS28" s="3"/>
      <c r="GBT28" s="3"/>
      <c r="GBU28" s="3"/>
      <c r="GBV28" s="3"/>
      <c r="GBW28" s="3"/>
      <c r="GBX28" s="3"/>
      <c r="GBY28" s="3"/>
      <c r="GBZ28" s="3"/>
      <c r="GCA28" s="3"/>
      <c r="GCB28" s="3"/>
      <c r="GCC28" s="3"/>
      <c r="GCD28" s="3"/>
      <c r="GCE28" s="3"/>
      <c r="GCF28" s="3"/>
      <c r="GCG28" s="3"/>
      <c r="GCH28" s="3"/>
      <c r="GCI28" s="3"/>
      <c r="GCJ28" s="3"/>
      <c r="GCK28" s="3"/>
      <c r="GCL28" s="3"/>
      <c r="GCM28" s="3"/>
      <c r="GCN28" s="3"/>
      <c r="GCO28" s="3"/>
      <c r="GCP28" s="3"/>
      <c r="GCQ28" s="3"/>
      <c r="GCR28" s="3"/>
      <c r="GCS28" s="3"/>
      <c r="GCT28" s="3"/>
      <c r="GCU28" s="3"/>
      <c r="GCV28" s="3"/>
      <c r="GCW28" s="3"/>
      <c r="GCX28" s="3"/>
      <c r="GCY28" s="3"/>
      <c r="GCZ28" s="3"/>
      <c r="GDA28" s="3"/>
      <c r="GDB28" s="3"/>
      <c r="GDC28" s="3"/>
      <c r="GDD28" s="3"/>
      <c r="GDE28" s="3"/>
      <c r="GDF28" s="3"/>
      <c r="GDG28" s="3"/>
      <c r="GDH28" s="3"/>
      <c r="GDI28" s="3"/>
      <c r="GDJ28" s="3"/>
      <c r="GDK28" s="3"/>
      <c r="GDL28" s="3"/>
      <c r="GDM28" s="3"/>
      <c r="GDN28" s="3"/>
      <c r="GDO28" s="3"/>
      <c r="GDP28" s="3"/>
      <c r="GDQ28" s="3"/>
      <c r="GDR28" s="3"/>
      <c r="GDS28" s="3"/>
      <c r="GDT28" s="3"/>
      <c r="GDU28" s="3"/>
      <c r="GDV28" s="3"/>
      <c r="GDW28" s="3"/>
      <c r="GDX28" s="3"/>
      <c r="GDY28" s="3"/>
      <c r="GDZ28" s="3"/>
      <c r="GEA28" s="3"/>
      <c r="GEB28" s="3"/>
      <c r="GEC28" s="3"/>
      <c r="GED28" s="3"/>
      <c r="GEE28" s="3"/>
      <c r="GEF28" s="3"/>
      <c r="GEG28" s="3"/>
      <c r="GEH28" s="3"/>
      <c r="GEI28" s="3"/>
      <c r="GEJ28" s="3"/>
      <c r="GEK28" s="3"/>
      <c r="GEL28" s="3"/>
      <c r="GEM28" s="3"/>
      <c r="GEN28" s="3"/>
      <c r="GEO28" s="3"/>
      <c r="GEP28" s="3"/>
      <c r="GEQ28" s="3"/>
      <c r="GER28" s="3"/>
      <c r="GES28" s="3"/>
      <c r="GET28" s="3"/>
      <c r="GEU28" s="3"/>
      <c r="GEV28" s="3"/>
      <c r="GEW28" s="3"/>
      <c r="GEX28" s="3"/>
      <c r="GEY28" s="3"/>
      <c r="GEZ28" s="3"/>
      <c r="GFA28" s="3"/>
      <c r="GFB28" s="3"/>
      <c r="GFC28" s="3"/>
      <c r="GFD28" s="3"/>
      <c r="GFE28" s="3"/>
      <c r="GFF28" s="3"/>
      <c r="GFG28" s="3"/>
      <c r="GFH28" s="3"/>
      <c r="GFI28" s="3"/>
      <c r="GFJ28" s="3"/>
      <c r="GFK28" s="3"/>
      <c r="GFL28" s="3"/>
      <c r="GFM28" s="3"/>
      <c r="GFN28" s="3"/>
      <c r="GFO28" s="3"/>
      <c r="GFP28" s="3"/>
      <c r="GFQ28" s="3"/>
      <c r="GFR28" s="3"/>
      <c r="GFS28" s="3"/>
      <c r="GFT28" s="3"/>
      <c r="GFU28" s="3"/>
      <c r="GFV28" s="3"/>
      <c r="GFW28" s="3"/>
      <c r="GFX28" s="3"/>
      <c r="GFY28" s="3"/>
      <c r="GFZ28" s="3"/>
      <c r="GGA28" s="3"/>
      <c r="GGB28" s="3"/>
      <c r="GGC28" s="3"/>
      <c r="GGD28" s="3"/>
      <c r="GGE28" s="3"/>
      <c r="GGF28" s="3"/>
      <c r="GGG28" s="3"/>
      <c r="GGH28" s="3"/>
      <c r="GGI28" s="3"/>
      <c r="GGJ28" s="3"/>
      <c r="GGK28" s="3"/>
      <c r="GGL28" s="3"/>
      <c r="GGM28" s="3"/>
      <c r="GGN28" s="3"/>
      <c r="GGO28" s="3"/>
      <c r="GGP28" s="3"/>
      <c r="GGQ28" s="3"/>
      <c r="GGR28" s="3"/>
      <c r="GGS28" s="3"/>
      <c r="GGT28" s="3"/>
      <c r="GGU28" s="3"/>
      <c r="GGV28" s="3"/>
      <c r="GGW28" s="3"/>
      <c r="GGX28" s="3"/>
      <c r="GGY28" s="3"/>
      <c r="GGZ28" s="3"/>
      <c r="GHA28" s="3"/>
      <c r="GHB28" s="3"/>
      <c r="GHC28" s="3"/>
      <c r="GHD28" s="3"/>
      <c r="GHE28" s="3"/>
      <c r="GHF28" s="3"/>
      <c r="GHG28" s="3"/>
      <c r="GHH28" s="3"/>
      <c r="GHI28" s="3"/>
      <c r="GHJ28" s="3"/>
      <c r="GHK28" s="3"/>
      <c r="GHL28" s="3"/>
      <c r="GHM28" s="3"/>
      <c r="GHN28" s="3"/>
      <c r="GHO28" s="3"/>
      <c r="GHP28" s="3"/>
      <c r="GHQ28" s="3"/>
      <c r="GHR28" s="3"/>
      <c r="GHS28" s="3"/>
      <c r="GHT28" s="3"/>
      <c r="GHU28" s="3"/>
      <c r="GHV28" s="3"/>
      <c r="GHW28" s="3"/>
      <c r="GHX28" s="3"/>
      <c r="GHY28" s="3"/>
      <c r="GHZ28" s="3"/>
      <c r="GIA28" s="3"/>
      <c r="GIB28" s="3"/>
      <c r="GIC28" s="3"/>
      <c r="GID28" s="3"/>
      <c r="GIE28" s="3"/>
      <c r="GIF28" s="3"/>
      <c r="GIG28" s="3"/>
      <c r="GIH28" s="3"/>
      <c r="GII28" s="3"/>
      <c r="GIJ28" s="3"/>
      <c r="GIK28" s="3"/>
      <c r="GIL28" s="3"/>
      <c r="GIM28" s="3"/>
      <c r="GIN28" s="3"/>
      <c r="GIO28" s="3"/>
      <c r="GIP28" s="3"/>
      <c r="GIQ28" s="3"/>
      <c r="GIR28" s="3"/>
      <c r="GIS28" s="3"/>
      <c r="GIT28" s="3"/>
      <c r="GIU28" s="3"/>
      <c r="GIV28" s="3"/>
      <c r="GIW28" s="3"/>
      <c r="GIX28" s="3"/>
      <c r="GIY28" s="3"/>
      <c r="GIZ28" s="3"/>
      <c r="GJA28" s="3"/>
      <c r="GJB28" s="3"/>
      <c r="GJC28" s="3"/>
      <c r="GJD28" s="3"/>
      <c r="GJE28" s="3"/>
      <c r="GJF28" s="3"/>
      <c r="GJG28" s="3"/>
      <c r="GJH28" s="3"/>
      <c r="GJI28" s="3"/>
      <c r="GJJ28" s="3"/>
      <c r="GJK28" s="3"/>
      <c r="GJL28" s="3"/>
      <c r="GJM28" s="3"/>
      <c r="GJN28" s="3"/>
      <c r="GJO28" s="3"/>
      <c r="GJP28" s="3"/>
      <c r="GJQ28" s="3"/>
      <c r="GJR28" s="3"/>
      <c r="GJS28" s="3"/>
      <c r="GJT28" s="3"/>
      <c r="GJU28" s="3"/>
      <c r="GJV28" s="3"/>
      <c r="GJW28" s="3"/>
      <c r="GJX28" s="3"/>
      <c r="GJY28" s="3"/>
      <c r="GJZ28" s="3"/>
      <c r="GKA28" s="3"/>
      <c r="GKB28" s="3"/>
      <c r="GKC28" s="3"/>
      <c r="GKD28" s="3"/>
      <c r="GKE28" s="3"/>
      <c r="GKF28" s="3"/>
      <c r="GKG28" s="3"/>
      <c r="GKH28" s="3"/>
      <c r="GKI28" s="3"/>
      <c r="GKJ28" s="3"/>
      <c r="GKK28" s="3"/>
      <c r="GKL28" s="3"/>
      <c r="GKM28" s="3"/>
      <c r="GKN28" s="3"/>
      <c r="GKO28" s="3"/>
      <c r="GKP28" s="3"/>
      <c r="GKQ28" s="3"/>
      <c r="GKR28" s="3"/>
      <c r="GKS28" s="3"/>
      <c r="GKT28" s="3"/>
      <c r="GKU28" s="3"/>
      <c r="GKV28" s="3"/>
      <c r="GKW28" s="3"/>
      <c r="GKX28" s="3"/>
      <c r="GKY28" s="3"/>
      <c r="GKZ28" s="3"/>
      <c r="GLA28" s="3"/>
      <c r="GLB28" s="3"/>
      <c r="GLC28" s="3"/>
      <c r="GLD28" s="3"/>
      <c r="GLE28" s="3"/>
      <c r="GLF28" s="3"/>
      <c r="GLG28" s="3"/>
      <c r="GLH28" s="3"/>
      <c r="GLI28" s="3"/>
      <c r="GLJ28" s="3"/>
      <c r="GLK28" s="3"/>
      <c r="GLL28" s="3"/>
      <c r="GLM28" s="3"/>
      <c r="GLN28" s="3"/>
      <c r="GLO28" s="3"/>
      <c r="GLP28" s="3"/>
      <c r="GLQ28" s="3"/>
      <c r="GLR28" s="3"/>
      <c r="GLS28" s="3"/>
      <c r="GLT28" s="3"/>
      <c r="GLU28" s="3"/>
      <c r="GLV28" s="3"/>
      <c r="GLW28" s="3"/>
      <c r="GLX28" s="3"/>
      <c r="GLY28" s="3"/>
      <c r="GLZ28" s="3"/>
      <c r="GMA28" s="3"/>
      <c r="GMB28" s="3"/>
      <c r="GMC28" s="3"/>
      <c r="GMD28" s="3"/>
      <c r="GME28" s="3"/>
      <c r="GMF28" s="3"/>
      <c r="GMG28" s="3"/>
      <c r="GMH28" s="3"/>
      <c r="GMI28" s="3"/>
      <c r="GMJ28" s="3"/>
      <c r="GMK28" s="3"/>
      <c r="GML28" s="3"/>
      <c r="GMM28" s="3"/>
      <c r="GMN28" s="3"/>
      <c r="GMO28" s="3"/>
      <c r="GMP28" s="3"/>
      <c r="GMQ28" s="3"/>
      <c r="GMR28" s="3"/>
      <c r="GMS28" s="3"/>
      <c r="GMT28" s="3"/>
      <c r="GMU28" s="3"/>
      <c r="GMV28" s="3"/>
      <c r="GMW28" s="3"/>
      <c r="GMX28" s="3"/>
      <c r="GMY28" s="3"/>
      <c r="GMZ28" s="3"/>
      <c r="GNA28" s="3"/>
      <c r="GNB28" s="3"/>
      <c r="GNC28" s="3"/>
      <c r="GND28" s="3"/>
      <c r="GNE28" s="3"/>
      <c r="GNF28" s="3"/>
      <c r="GNG28" s="3"/>
      <c r="GNH28" s="3"/>
      <c r="GNI28" s="3"/>
      <c r="GNJ28" s="3"/>
      <c r="GNK28" s="3"/>
      <c r="GNL28" s="3"/>
      <c r="GNM28" s="3"/>
      <c r="GNN28" s="3"/>
      <c r="GNO28" s="3"/>
      <c r="GNP28" s="3"/>
      <c r="GNQ28" s="3"/>
      <c r="GNR28" s="3"/>
      <c r="GNS28" s="3"/>
      <c r="GNT28" s="3"/>
      <c r="GNU28" s="3"/>
      <c r="GNV28" s="3"/>
      <c r="GNW28" s="3"/>
      <c r="GNX28" s="3"/>
      <c r="GNY28" s="3"/>
      <c r="GNZ28" s="3"/>
      <c r="GOA28" s="3"/>
      <c r="GOB28" s="3"/>
      <c r="GOC28" s="3"/>
      <c r="GOD28" s="3"/>
      <c r="GOE28" s="3"/>
      <c r="GOF28" s="3"/>
      <c r="GOG28" s="3"/>
      <c r="GOH28" s="3"/>
      <c r="GOI28" s="3"/>
      <c r="GOJ28" s="3"/>
      <c r="GOK28" s="3"/>
      <c r="GOL28" s="3"/>
      <c r="GOM28" s="3"/>
      <c r="GON28" s="3"/>
      <c r="GOO28" s="3"/>
      <c r="GOP28" s="3"/>
      <c r="GOQ28" s="3"/>
      <c r="GOR28" s="3"/>
      <c r="GOS28" s="3"/>
      <c r="GOT28" s="3"/>
      <c r="GOU28" s="3"/>
      <c r="GOV28" s="3"/>
      <c r="GOW28" s="3"/>
      <c r="GOX28" s="3"/>
      <c r="GOY28" s="3"/>
      <c r="GOZ28" s="3"/>
      <c r="GPA28" s="3"/>
      <c r="GPB28" s="3"/>
      <c r="GPC28" s="3"/>
      <c r="GPD28" s="3"/>
      <c r="GPE28" s="3"/>
      <c r="GPF28" s="3"/>
      <c r="GPG28" s="3"/>
      <c r="GPH28" s="3"/>
      <c r="GPI28" s="3"/>
      <c r="GPJ28" s="3"/>
      <c r="GPK28" s="3"/>
      <c r="GPL28" s="3"/>
      <c r="GPM28" s="3"/>
      <c r="GPN28" s="3"/>
      <c r="GPO28" s="3"/>
      <c r="GPP28" s="3"/>
      <c r="GPQ28" s="3"/>
      <c r="GPR28" s="3"/>
      <c r="GPS28" s="3"/>
      <c r="GPT28" s="3"/>
      <c r="GPU28" s="3"/>
      <c r="GPV28" s="3"/>
      <c r="GPW28" s="3"/>
      <c r="GPX28" s="3"/>
      <c r="GPY28" s="3"/>
      <c r="GPZ28" s="3"/>
      <c r="GQA28" s="3"/>
      <c r="GQB28" s="3"/>
      <c r="GQC28" s="3"/>
      <c r="GQD28" s="3"/>
      <c r="GQE28" s="3"/>
      <c r="GQF28" s="3"/>
      <c r="GQG28" s="3"/>
      <c r="GQH28" s="3"/>
      <c r="GQI28" s="3"/>
      <c r="GQJ28" s="3"/>
      <c r="GQK28" s="3"/>
      <c r="GQL28" s="3"/>
      <c r="GQM28" s="3"/>
      <c r="GQN28" s="3"/>
      <c r="GQO28" s="3"/>
      <c r="GQP28" s="3"/>
      <c r="GQQ28" s="3"/>
      <c r="GQR28" s="3"/>
      <c r="GQS28" s="3"/>
      <c r="GQT28" s="3"/>
      <c r="GQU28" s="3"/>
      <c r="GQV28" s="3"/>
      <c r="GQW28" s="3"/>
      <c r="GQX28" s="3"/>
      <c r="GQY28" s="3"/>
      <c r="GQZ28" s="3"/>
      <c r="GRA28" s="3"/>
      <c r="GRB28" s="3"/>
      <c r="GRC28" s="3"/>
      <c r="GRD28" s="3"/>
      <c r="GRE28" s="3"/>
      <c r="GRF28" s="3"/>
      <c r="GRG28" s="3"/>
      <c r="GRH28" s="3"/>
      <c r="GRI28" s="3"/>
      <c r="GRJ28" s="3"/>
      <c r="GRK28" s="3"/>
      <c r="GRL28" s="3"/>
      <c r="GRM28" s="3"/>
      <c r="GRN28" s="3"/>
      <c r="GRO28" s="3"/>
      <c r="GRP28" s="3"/>
      <c r="GRQ28" s="3"/>
      <c r="GRR28" s="3"/>
      <c r="GRS28" s="3"/>
      <c r="GRT28" s="3"/>
      <c r="GRU28" s="3"/>
      <c r="GRV28" s="3"/>
      <c r="GRW28" s="3"/>
      <c r="GRX28" s="3"/>
      <c r="GRY28" s="3"/>
      <c r="GRZ28" s="3"/>
      <c r="GSA28" s="3"/>
      <c r="GSB28" s="3"/>
      <c r="GSC28" s="3"/>
      <c r="GSD28" s="3"/>
      <c r="GSE28" s="3"/>
      <c r="GSF28" s="3"/>
      <c r="GSG28" s="3"/>
      <c r="GSH28" s="3"/>
      <c r="GSI28" s="3"/>
      <c r="GSJ28" s="3"/>
      <c r="GSK28" s="3"/>
      <c r="GSL28" s="3"/>
      <c r="GSM28" s="3"/>
      <c r="GSN28" s="3"/>
      <c r="GSO28" s="3"/>
      <c r="GSP28" s="3"/>
      <c r="GSQ28" s="3"/>
      <c r="GSR28" s="3"/>
      <c r="GSS28" s="3"/>
      <c r="GST28" s="3"/>
      <c r="GSU28" s="3"/>
      <c r="GSV28" s="3"/>
      <c r="GSW28" s="3"/>
      <c r="GSX28" s="3"/>
      <c r="GSY28" s="3"/>
      <c r="GSZ28" s="3"/>
      <c r="GTA28" s="3"/>
      <c r="GTB28" s="3"/>
      <c r="GTC28" s="3"/>
      <c r="GTD28" s="3"/>
      <c r="GTE28" s="3"/>
      <c r="GTF28" s="3"/>
      <c r="GTG28" s="3"/>
      <c r="GTH28" s="3"/>
      <c r="GTI28" s="3"/>
      <c r="GTJ28" s="3"/>
      <c r="GTK28" s="3"/>
      <c r="GTL28" s="3"/>
      <c r="GTM28" s="3"/>
      <c r="GTN28" s="3"/>
      <c r="GTO28" s="3"/>
      <c r="GTP28" s="3"/>
      <c r="GTQ28" s="3"/>
      <c r="GTR28" s="3"/>
      <c r="GTS28" s="3"/>
      <c r="GTT28" s="3"/>
      <c r="GTU28" s="3"/>
      <c r="GTV28" s="3"/>
      <c r="GTW28" s="3"/>
      <c r="GTX28" s="3"/>
      <c r="GTY28" s="3"/>
      <c r="GTZ28" s="3"/>
      <c r="GUA28" s="3"/>
      <c r="GUB28" s="3"/>
      <c r="GUC28" s="3"/>
      <c r="GUD28" s="3"/>
      <c r="GUE28" s="3"/>
      <c r="GUF28" s="3"/>
      <c r="GUG28" s="3"/>
      <c r="GUH28" s="3"/>
      <c r="GUI28" s="3"/>
      <c r="GUJ28" s="3"/>
      <c r="GUK28" s="3"/>
      <c r="GUL28" s="3"/>
      <c r="GUM28" s="3"/>
      <c r="GUN28" s="3"/>
      <c r="GUO28" s="3"/>
      <c r="GUP28" s="3"/>
      <c r="GUQ28" s="3"/>
      <c r="GUR28" s="3"/>
      <c r="GUS28" s="3"/>
      <c r="GUT28" s="3"/>
      <c r="GUU28" s="3"/>
      <c r="GUV28" s="3"/>
      <c r="GUW28" s="3"/>
      <c r="GUX28" s="3"/>
      <c r="GUY28" s="3"/>
      <c r="GUZ28" s="3"/>
      <c r="GVA28" s="3"/>
      <c r="GVB28" s="3"/>
      <c r="GVC28" s="3"/>
      <c r="GVD28" s="3"/>
      <c r="GVE28" s="3"/>
      <c r="GVF28" s="3"/>
      <c r="GVG28" s="3"/>
      <c r="GVH28" s="3"/>
      <c r="GVI28" s="3"/>
      <c r="GVJ28" s="3"/>
      <c r="GVK28" s="3"/>
      <c r="GVL28" s="3"/>
      <c r="GVM28" s="3"/>
      <c r="GVN28" s="3"/>
      <c r="GVO28" s="3"/>
      <c r="GVP28" s="3"/>
      <c r="GVQ28" s="3"/>
      <c r="GVR28" s="3"/>
      <c r="GVS28" s="3"/>
      <c r="GVT28" s="3"/>
      <c r="GVU28" s="3"/>
      <c r="GVV28" s="3"/>
      <c r="GVW28" s="3"/>
      <c r="GVX28" s="3"/>
      <c r="GVY28" s="3"/>
      <c r="GVZ28" s="3"/>
      <c r="GWA28" s="3"/>
      <c r="GWB28" s="3"/>
      <c r="GWC28" s="3"/>
      <c r="GWD28" s="3"/>
      <c r="GWE28" s="3"/>
      <c r="GWF28" s="3"/>
      <c r="GWG28" s="3"/>
      <c r="GWH28" s="3"/>
      <c r="GWI28" s="3"/>
      <c r="GWJ28" s="3"/>
      <c r="GWK28" s="3"/>
      <c r="GWL28" s="3"/>
      <c r="GWM28" s="3"/>
      <c r="GWN28" s="3"/>
      <c r="GWO28" s="3"/>
      <c r="GWP28" s="3"/>
      <c r="GWQ28" s="3"/>
      <c r="GWR28" s="3"/>
      <c r="GWS28" s="3"/>
      <c r="GWT28" s="3"/>
      <c r="GWU28" s="3"/>
      <c r="GWV28" s="3"/>
      <c r="GWW28" s="3"/>
      <c r="GWX28" s="3"/>
      <c r="GWY28" s="3"/>
      <c r="GWZ28" s="3"/>
      <c r="GXA28" s="3"/>
      <c r="GXB28" s="3"/>
      <c r="GXC28" s="3"/>
      <c r="GXD28" s="3"/>
      <c r="GXE28" s="3"/>
      <c r="GXF28" s="3"/>
      <c r="GXG28" s="3"/>
      <c r="GXH28" s="3"/>
      <c r="GXI28" s="3"/>
      <c r="GXJ28" s="3"/>
      <c r="GXK28" s="3"/>
      <c r="GXL28" s="3"/>
      <c r="GXM28" s="3"/>
      <c r="GXN28" s="3"/>
      <c r="GXO28" s="3"/>
      <c r="GXP28" s="3"/>
      <c r="GXQ28" s="3"/>
      <c r="GXR28" s="3"/>
      <c r="GXS28" s="3"/>
      <c r="GXT28" s="3"/>
      <c r="GXU28" s="3"/>
      <c r="GXV28" s="3"/>
      <c r="GXW28" s="3"/>
      <c r="GXX28" s="3"/>
      <c r="GXY28" s="3"/>
      <c r="GXZ28" s="3"/>
      <c r="GYA28" s="3"/>
      <c r="GYB28" s="3"/>
      <c r="GYC28" s="3"/>
      <c r="GYD28" s="3"/>
      <c r="GYE28" s="3"/>
      <c r="GYF28" s="3"/>
      <c r="GYG28" s="3"/>
      <c r="GYH28" s="3"/>
      <c r="GYI28" s="3"/>
      <c r="GYJ28" s="3"/>
      <c r="GYK28" s="3"/>
      <c r="GYL28" s="3"/>
      <c r="GYM28" s="3"/>
      <c r="GYN28" s="3"/>
      <c r="GYO28" s="3"/>
      <c r="GYP28" s="3"/>
      <c r="GYQ28" s="3"/>
      <c r="GYR28" s="3"/>
      <c r="GYS28" s="3"/>
      <c r="GYT28" s="3"/>
      <c r="GYU28" s="3"/>
      <c r="GYV28" s="3"/>
      <c r="GYW28" s="3"/>
      <c r="GYX28" s="3"/>
      <c r="GYY28" s="3"/>
      <c r="GYZ28" s="3"/>
      <c r="GZA28" s="3"/>
      <c r="GZB28" s="3"/>
      <c r="GZC28" s="3"/>
      <c r="GZD28" s="3"/>
      <c r="GZE28" s="3"/>
      <c r="GZF28" s="3"/>
      <c r="GZG28" s="3"/>
      <c r="GZH28" s="3"/>
      <c r="GZI28" s="3"/>
      <c r="GZJ28" s="3"/>
      <c r="GZK28" s="3"/>
      <c r="GZL28" s="3"/>
      <c r="GZM28" s="3"/>
      <c r="GZN28" s="3"/>
      <c r="GZO28" s="3"/>
      <c r="GZP28" s="3"/>
      <c r="GZQ28" s="3"/>
      <c r="GZR28" s="3"/>
      <c r="GZS28" s="3"/>
      <c r="GZT28" s="3"/>
      <c r="GZU28" s="3"/>
      <c r="GZV28" s="3"/>
      <c r="GZW28" s="3"/>
      <c r="GZX28" s="3"/>
      <c r="GZY28" s="3"/>
      <c r="GZZ28" s="3"/>
      <c r="HAA28" s="3"/>
      <c r="HAB28" s="3"/>
      <c r="HAC28" s="3"/>
      <c r="HAD28" s="3"/>
      <c r="HAE28" s="3"/>
      <c r="HAF28" s="3"/>
      <c r="HAG28" s="3"/>
      <c r="HAH28" s="3"/>
      <c r="HAI28" s="3"/>
      <c r="HAJ28" s="3"/>
      <c r="HAK28" s="3"/>
      <c r="HAL28" s="3"/>
      <c r="HAM28" s="3"/>
      <c r="HAN28" s="3"/>
      <c r="HAO28" s="3"/>
      <c r="HAP28" s="3"/>
      <c r="HAQ28" s="3"/>
      <c r="HAR28" s="3"/>
      <c r="HAS28" s="3"/>
      <c r="HAT28" s="3"/>
      <c r="HAU28" s="3"/>
      <c r="HAV28" s="3"/>
      <c r="HAW28" s="3"/>
      <c r="HAX28" s="3"/>
      <c r="HAY28" s="3"/>
      <c r="HAZ28" s="3"/>
      <c r="HBA28" s="3"/>
      <c r="HBB28" s="3"/>
      <c r="HBC28" s="3"/>
      <c r="HBD28" s="3"/>
      <c r="HBE28" s="3"/>
      <c r="HBF28" s="3"/>
      <c r="HBG28" s="3"/>
      <c r="HBH28" s="3"/>
      <c r="HBI28" s="3"/>
      <c r="HBJ28" s="3"/>
      <c r="HBK28" s="3"/>
      <c r="HBL28" s="3"/>
      <c r="HBM28" s="3"/>
      <c r="HBN28" s="3"/>
      <c r="HBO28" s="3"/>
      <c r="HBP28" s="3"/>
      <c r="HBQ28" s="3"/>
      <c r="HBR28" s="3"/>
      <c r="HBS28" s="3"/>
      <c r="HBT28" s="3"/>
      <c r="HBU28" s="3"/>
      <c r="HBV28" s="3"/>
      <c r="HBW28" s="3"/>
      <c r="HBX28" s="3"/>
      <c r="HBY28" s="3"/>
      <c r="HBZ28" s="3"/>
      <c r="HCA28" s="3"/>
      <c r="HCB28" s="3"/>
      <c r="HCC28" s="3"/>
      <c r="HCD28" s="3"/>
      <c r="HCE28" s="3"/>
      <c r="HCF28" s="3"/>
      <c r="HCG28" s="3"/>
      <c r="HCH28" s="3"/>
      <c r="HCI28" s="3"/>
      <c r="HCJ28" s="3"/>
      <c r="HCK28" s="3"/>
      <c r="HCL28" s="3"/>
      <c r="HCM28" s="3"/>
      <c r="HCN28" s="3"/>
      <c r="HCO28" s="3"/>
      <c r="HCP28" s="3"/>
      <c r="HCQ28" s="3"/>
      <c r="HCR28" s="3"/>
      <c r="HCS28" s="3"/>
      <c r="HCT28" s="3"/>
      <c r="HCU28" s="3"/>
      <c r="HCV28" s="3"/>
      <c r="HCW28" s="3"/>
      <c r="HCX28" s="3"/>
      <c r="HCY28" s="3"/>
      <c r="HCZ28" s="3"/>
      <c r="HDA28" s="3"/>
      <c r="HDB28" s="3"/>
      <c r="HDC28" s="3"/>
      <c r="HDD28" s="3"/>
      <c r="HDE28" s="3"/>
      <c r="HDF28" s="3"/>
      <c r="HDG28" s="3"/>
      <c r="HDH28" s="3"/>
      <c r="HDI28" s="3"/>
      <c r="HDJ28" s="3"/>
      <c r="HDK28" s="3"/>
      <c r="HDL28" s="3"/>
      <c r="HDM28" s="3"/>
      <c r="HDN28" s="3"/>
      <c r="HDO28" s="3"/>
      <c r="HDP28" s="3"/>
      <c r="HDQ28" s="3"/>
      <c r="HDR28" s="3"/>
      <c r="HDS28" s="3"/>
      <c r="HDT28" s="3"/>
      <c r="HDU28" s="3"/>
      <c r="HDV28" s="3"/>
      <c r="HDW28" s="3"/>
      <c r="HDX28" s="3"/>
      <c r="HDY28" s="3"/>
      <c r="HDZ28" s="3"/>
      <c r="HEA28" s="3"/>
      <c r="HEB28" s="3"/>
      <c r="HEC28" s="3"/>
      <c r="HED28" s="3"/>
      <c r="HEE28" s="3"/>
      <c r="HEF28" s="3"/>
      <c r="HEG28" s="3"/>
      <c r="HEH28" s="3"/>
      <c r="HEI28" s="3"/>
      <c r="HEJ28" s="3"/>
      <c r="HEK28" s="3"/>
      <c r="HEL28" s="3"/>
      <c r="HEM28" s="3"/>
      <c r="HEN28" s="3"/>
      <c r="HEO28" s="3"/>
      <c r="HEP28" s="3"/>
      <c r="HEQ28" s="3"/>
      <c r="HER28" s="3"/>
      <c r="HES28" s="3"/>
      <c r="HET28" s="3"/>
      <c r="HEU28" s="3"/>
      <c r="HEV28" s="3"/>
      <c r="HEW28" s="3"/>
      <c r="HEX28" s="3"/>
      <c r="HEY28" s="3"/>
      <c r="HEZ28" s="3"/>
      <c r="HFA28" s="3"/>
      <c r="HFB28" s="3"/>
      <c r="HFC28" s="3"/>
      <c r="HFD28" s="3"/>
      <c r="HFE28" s="3"/>
      <c r="HFF28" s="3"/>
      <c r="HFG28" s="3"/>
      <c r="HFH28" s="3"/>
      <c r="HFI28" s="3"/>
      <c r="HFJ28" s="3"/>
      <c r="HFK28" s="3"/>
      <c r="HFL28" s="3"/>
      <c r="HFM28" s="3"/>
      <c r="HFN28" s="3"/>
      <c r="HFO28" s="3"/>
      <c r="HFP28" s="3"/>
      <c r="HFQ28" s="3"/>
      <c r="HFR28" s="3"/>
      <c r="HFS28" s="3"/>
      <c r="HFT28" s="3"/>
      <c r="HFU28" s="3"/>
      <c r="HFV28" s="3"/>
      <c r="HFW28" s="3"/>
      <c r="HFX28" s="3"/>
      <c r="HFY28" s="3"/>
      <c r="HFZ28" s="3"/>
      <c r="HGA28" s="3"/>
      <c r="HGB28" s="3"/>
      <c r="HGC28" s="3"/>
      <c r="HGD28" s="3"/>
      <c r="HGE28" s="3"/>
      <c r="HGF28" s="3"/>
      <c r="HGG28" s="3"/>
      <c r="HGH28" s="3"/>
      <c r="HGI28" s="3"/>
      <c r="HGJ28" s="3"/>
      <c r="HGK28" s="3"/>
      <c r="HGL28" s="3"/>
      <c r="HGM28" s="3"/>
      <c r="HGN28" s="3"/>
      <c r="HGO28" s="3"/>
      <c r="HGP28" s="3"/>
      <c r="HGQ28" s="3"/>
      <c r="HGR28" s="3"/>
      <c r="HGS28" s="3"/>
      <c r="HGT28" s="3"/>
      <c r="HGU28" s="3"/>
      <c r="HGV28" s="3"/>
      <c r="HGW28" s="3"/>
      <c r="HGX28" s="3"/>
      <c r="HGY28" s="3"/>
      <c r="HGZ28" s="3"/>
      <c r="HHA28" s="3"/>
      <c r="HHB28" s="3"/>
      <c r="HHC28" s="3"/>
      <c r="HHD28" s="3"/>
      <c r="HHE28" s="3"/>
      <c r="HHF28" s="3"/>
      <c r="HHG28" s="3"/>
      <c r="HHH28" s="3"/>
      <c r="HHI28" s="3"/>
      <c r="HHJ28" s="3"/>
      <c r="HHK28" s="3"/>
      <c r="HHL28" s="3"/>
      <c r="HHM28" s="3"/>
      <c r="HHN28" s="3"/>
      <c r="HHO28" s="3"/>
      <c r="HHP28" s="3"/>
      <c r="HHQ28" s="3"/>
      <c r="HHR28" s="3"/>
      <c r="HHS28" s="3"/>
      <c r="HHT28" s="3"/>
      <c r="HHU28" s="3"/>
      <c r="HHV28" s="3"/>
      <c r="HHW28" s="3"/>
      <c r="HHX28" s="3"/>
      <c r="HHY28" s="3"/>
      <c r="HHZ28" s="3"/>
      <c r="HIA28" s="3"/>
      <c r="HIB28" s="3"/>
      <c r="HIC28" s="3"/>
      <c r="HID28" s="3"/>
      <c r="HIE28" s="3"/>
      <c r="HIF28" s="3"/>
      <c r="HIG28" s="3"/>
      <c r="HIH28" s="3"/>
      <c r="HII28" s="3"/>
      <c r="HIJ28" s="3"/>
      <c r="HIK28" s="3"/>
      <c r="HIL28" s="3"/>
      <c r="HIM28" s="3"/>
      <c r="HIN28" s="3"/>
      <c r="HIO28" s="3"/>
      <c r="HIP28" s="3"/>
      <c r="HIQ28" s="3"/>
      <c r="HIR28" s="3"/>
      <c r="HIS28" s="3"/>
      <c r="HIT28" s="3"/>
      <c r="HIU28" s="3"/>
      <c r="HIV28" s="3"/>
      <c r="HIW28" s="3"/>
      <c r="HIX28" s="3"/>
      <c r="HIY28" s="3"/>
      <c r="HIZ28" s="3"/>
      <c r="HJA28" s="3"/>
      <c r="HJB28" s="3"/>
      <c r="HJC28" s="3"/>
      <c r="HJD28" s="3"/>
      <c r="HJE28" s="3"/>
      <c r="HJF28" s="3"/>
      <c r="HJG28" s="3"/>
      <c r="HJH28" s="3"/>
      <c r="HJI28" s="3"/>
      <c r="HJJ28" s="3"/>
      <c r="HJK28" s="3"/>
      <c r="HJL28" s="3"/>
      <c r="HJM28" s="3"/>
      <c r="HJN28" s="3"/>
      <c r="HJO28" s="3"/>
      <c r="HJP28" s="3"/>
      <c r="HJQ28" s="3"/>
      <c r="HJR28" s="3"/>
      <c r="HJS28" s="3"/>
      <c r="HJT28" s="3"/>
      <c r="HJU28" s="3"/>
      <c r="HJV28" s="3"/>
      <c r="HJW28" s="3"/>
      <c r="HJX28" s="3"/>
      <c r="HJY28" s="3"/>
      <c r="HJZ28" s="3"/>
      <c r="HKA28" s="3"/>
      <c r="HKB28" s="3"/>
      <c r="HKC28" s="3"/>
      <c r="HKD28" s="3"/>
      <c r="HKE28" s="3"/>
      <c r="HKF28" s="3"/>
      <c r="HKG28" s="3"/>
      <c r="HKH28" s="3"/>
      <c r="HKI28" s="3"/>
      <c r="HKJ28" s="3"/>
      <c r="HKK28" s="3"/>
      <c r="HKL28" s="3"/>
      <c r="HKM28" s="3"/>
      <c r="HKN28" s="3"/>
      <c r="HKO28" s="3"/>
      <c r="HKP28" s="3"/>
      <c r="HKQ28" s="3"/>
      <c r="HKR28" s="3"/>
      <c r="HKS28" s="3"/>
      <c r="HKT28" s="3"/>
      <c r="HKU28" s="3"/>
      <c r="HKV28" s="3"/>
      <c r="HKW28" s="3"/>
      <c r="HKX28" s="3"/>
      <c r="HKY28" s="3"/>
      <c r="HKZ28" s="3"/>
      <c r="HLA28" s="3"/>
      <c r="HLB28" s="3"/>
      <c r="HLC28" s="3"/>
      <c r="HLD28" s="3"/>
      <c r="HLE28" s="3"/>
      <c r="HLF28" s="3"/>
      <c r="HLG28" s="3"/>
      <c r="HLH28" s="3"/>
      <c r="HLI28" s="3"/>
      <c r="HLJ28" s="3"/>
      <c r="HLK28" s="3"/>
      <c r="HLL28" s="3"/>
      <c r="HLM28" s="3"/>
      <c r="HLN28" s="3"/>
      <c r="HLO28" s="3"/>
      <c r="HLP28" s="3"/>
      <c r="HLQ28" s="3"/>
      <c r="HLR28" s="3"/>
      <c r="HLS28" s="3"/>
      <c r="HLT28" s="3"/>
      <c r="HLU28" s="3"/>
      <c r="HLV28" s="3"/>
      <c r="HLW28" s="3"/>
      <c r="HLX28" s="3"/>
      <c r="HLY28" s="3"/>
      <c r="HLZ28" s="3"/>
      <c r="HMA28" s="3"/>
      <c r="HMB28" s="3"/>
      <c r="HMC28" s="3"/>
      <c r="HMD28" s="3"/>
      <c r="HME28" s="3"/>
      <c r="HMF28" s="3"/>
      <c r="HMG28" s="3"/>
      <c r="HMH28" s="3"/>
      <c r="HMI28" s="3"/>
      <c r="HMJ28" s="3"/>
      <c r="HMK28" s="3"/>
      <c r="HML28" s="3"/>
      <c r="HMM28" s="3"/>
      <c r="HMN28" s="3"/>
      <c r="HMO28" s="3"/>
      <c r="HMP28" s="3"/>
      <c r="HMQ28" s="3"/>
      <c r="HMR28" s="3"/>
      <c r="HMS28" s="3"/>
      <c r="HMT28" s="3"/>
      <c r="HMU28" s="3"/>
      <c r="HMV28" s="3"/>
      <c r="HMW28" s="3"/>
      <c r="HMX28" s="3"/>
      <c r="HMY28" s="3"/>
      <c r="HMZ28" s="3"/>
      <c r="HNA28" s="3"/>
      <c r="HNB28" s="3"/>
      <c r="HNC28" s="3"/>
      <c r="HND28" s="3"/>
      <c r="HNE28" s="3"/>
      <c r="HNF28" s="3"/>
      <c r="HNG28" s="3"/>
      <c r="HNH28" s="3"/>
      <c r="HNI28" s="3"/>
      <c r="HNJ28" s="3"/>
      <c r="HNK28" s="3"/>
      <c r="HNL28" s="3"/>
      <c r="HNM28" s="3"/>
      <c r="HNN28" s="3"/>
      <c r="HNO28" s="3"/>
      <c r="HNP28" s="3"/>
      <c r="HNQ28" s="3"/>
      <c r="HNR28" s="3"/>
      <c r="HNS28" s="3"/>
      <c r="HNT28" s="3"/>
      <c r="HNU28" s="3"/>
      <c r="HNV28" s="3"/>
      <c r="HNW28" s="3"/>
      <c r="HNX28" s="3"/>
      <c r="HNY28" s="3"/>
      <c r="HNZ28" s="3"/>
      <c r="HOA28" s="3"/>
      <c r="HOB28" s="3"/>
      <c r="HOC28" s="3"/>
      <c r="HOD28" s="3"/>
      <c r="HOE28" s="3"/>
      <c r="HOF28" s="3"/>
      <c r="HOG28" s="3"/>
      <c r="HOH28" s="3"/>
      <c r="HOI28" s="3"/>
      <c r="HOJ28" s="3"/>
      <c r="HOK28" s="3"/>
      <c r="HOL28" s="3"/>
      <c r="HOM28" s="3"/>
      <c r="HON28" s="3"/>
      <c r="HOO28" s="3"/>
      <c r="HOP28" s="3"/>
      <c r="HOQ28" s="3"/>
      <c r="HOR28" s="3"/>
      <c r="HOS28" s="3"/>
      <c r="HOT28" s="3"/>
      <c r="HOU28" s="3"/>
      <c r="HOV28" s="3"/>
      <c r="HOW28" s="3"/>
      <c r="HOX28" s="3"/>
      <c r="HOY28" s="3"/>
      <c r="HOZ28" s="3"/>
      <c r="HPA28" s="3"/>
      <c r="HPB28" s="3"/>
      <c r="HPC28" s="3"/>
      <c r="HPD28" s="3"/>
      <c r="HPE28" s="3"/>
      <c r="HPF28" s="3"/>
      <c r="HPG28" s="3"/>
      <c r="HPH28" s="3"/>
      <c r="HPI28" s="3"/>
      <c r="HPJ28" s="3"/>
      <c r="HPK28" s="3"/>
      <c r="HPL28" s="3"/>
      <c r="HPM28" s="3"/>
      <c r="HPN28" s="3"/>
      <c r="HPO28" s="3"/>
      <c r="HPP28" s="3"/>
      <c r="HPQ28" s="3"/>
      <c r="HPR28" s="3"/>
      <c r="HPS28" s="3"/>
      <c r="HPT28" s="3"/>
      <c r="HPU28" s="3"/>
      <c r="HPV28" s="3"/>
      <c r="HPW28" s="3"/>
      <c r="HPX28" s="3"/>
      <c r="HPY28" s="3"/>
      <c r="HPZ28" s="3"/>
      <c r="HQA28" s="3"/>
      <c r="HQB28" s="3"/>
      <c r="HQC28" s="3"/>
      <c r="HQD28" s="3"/>
      <c r="HQE28" s="3"/>
      <c r="HQF28" s="3"/>
      <c r="HQG28" s="3"/>
      <c r="HQH28" s="3"/>
      <c r="HQI28" s="3"/>
      <c r="HQJ28" s="3"/>
      <c r="HQK28" s="3"/>
      <c r="HQL28" s="3"/>
      <c r="HQM28" s="3"/>
      <c r="HQN28" s="3"/>
      <c r="HQO28" s="3"/>
      <c r="HQP28" s="3"/>
      <c r="HQQ28" s="3"/>
      <c r="HQR28" s="3"/>
      <c r="HQS28" s="3"/>
      <c r="HQT28" s="3"/>
      <c r="HQU28" s="3"/>
      <c r="HQV28" s="3"/>
      <c r="HQW28" s="3"/>
      <c r="HQX28" s="3"/>
      <c r="HQY28" s="3"/>
      <c r="HQZ28" s="3"/>
      <c r="HRA28" s="3"/>
      <c r="HRB28" s="3"/>
      <c r="HRC28" s="3"/>
      <c r="HRD28" s="3"/>
      <c r="HRE28" s="3"/>
      <c r="HRF28" s="3"/>
      <c r="HRG28" s="3"/>
      <c r="HRH28" s="3"/>
      <c r="HRI28" s="3"/>
      <c r="HRJ28" s="3"/>
      <c r="HRK28" s="3"/>
      <c r="HRL28" s="3"/>
      <c r="HRM28" s="3"/>
      <c r="HRN28" s="3"/>
      <c r="HRO28" s="3"/>
      <c r="HRP28" s="3"/>
      <c r="HRQ28" s="3"/>
      <c r="HRR28" s="3"/>
      <c r="HRS28" s="3"/>
      <c r="HRT28" s="3"/>
      <c r="HRU28" s="3"/>
      <c r="HRV28" s="3"/>
      <c r="HRW28" s="3"/>
      <c r="HRX28" s="3"/>
      <c r="HRY28" s="3"/>
      <c r="HRZ28" s="3"/>
      <c r="HSA28" s="3"/>
      <c r="HSB28" s="3"/>
      <c r="HSC28" s="3"/>
      <c r="HSD28" s="3"/>
      <c r="HSE28" s="3"/>
      <c r="HSF28" s="3"/>
      <c r="HSG28" s="3"/>
      <c r="HSH28" s="3"/>
      <c r="HSI28" s="3"/>
      <c r="HSJ28" s="3"/>
      <c r="HSK28" s="3"/>
      <c r="HSL28" s="3"/>
      <c r="HSM28" s="3"/>
      <c r="HSN28" s="3"/>
      <c r="HSO28" s="3"/>
      <c r="HSP28" s="3"/>
      <c r="HSQ28" s="3"/>
      <c r="HSR28" s="3"/>
      <c r="HSS28" s="3"/>
      <c r="HST28" s="3"/>
      <c r="HSU28" s="3"/>
      <c r="HSV28" s="3"/>
      <c r="HSW28" s="3"/>
      <c r="HSX28" s="3"/>
      <c r="HSY28" s="3"/>
      <c r="HSZ28" s="3"/>
      <c r="HTA28" s="3"/>
      <c r="HTB28" s="3"/>
      <c r="HTC28" s="3"/>
      <c r="HTD28" s="3"/>
      <c r="HTE28" s="3"/>
      <c r="HTF28" s="3"/>
      <c r="HTG28" s="3"/>
      <c r="HTH28" s="3"/>
      <c r="HTI28" s="3"/>
      <c r="HTJ28" s="3"/>
      <c r="HTK28" s="3"/>
      <c r="HTL28" s="3"/>
      <c r="HTM28" s="3"/>
      <c r="HTN28" s="3"/>
      <c r="HTO28" s="3"/>
      <c r="HTP28" s="3"/>
      <c r="HTQ28" s="3"/>
      <c r="HTR28" s="3"/>
      <c r="HTS28" s="3"/>
      <c r="HTT28" s="3"/>
      <c r="HTU28" s="3"/>
      <c r="HTV28" s="3"/>
      <c r="HTW28" s="3"/>
      <c r="HTX28" s="3"/>
      <c r="HTY28" s="3"/>
      <c r="HTZ28" s="3"/>
      <c r="HUA28" s="3"/>
      <c r="HUB28" s="3"/>
      <c r="HUC28" s="3"/>
      <c r="HUD28" s="3"/>
      <c r="HUE28" s="3"/>
      <c r="HUF28" s="3"/>
      <c r="HUG28" s="3"/>
      <c r="HUH28" s="3"/>
      <c r="HUI28" s="3"/>
      <c r="HUJ28" s="3"/>
      <c r="HUK28" s="3"/>
      <c r="HUL28" s="3"/>
      <c r="HUM28" s="3"/>
      <c r="HUN28" s="3"/>
      <c r="HUO28" s="3"/>
      <c r="HUP28" s="3"/>
      <c r="HUQ28" s="3"/>
      <c r="HUR28" s="3"/>
      <c r="HUS28" s="3"/>
      <c r="HUT28" s="3"/>
      <c r="HUU28" s="3"/>
      <c r="HUV28" s="3"/>
      <c r="HUW28" s="3"/>
      <c r="HUX28" s="3"/>
      <c r="HUY28" s="3"/>
      <c r="HUZ28" s="3"/>
      <c r="HVA28" s="3"/>
      <c r="HVB28" s="3"/>
      <c r="HVC28" s="3"/>
      <c r="HVD28" s="3"/>
      <c r="HVE28" s="3"/>
      <c r="HVF28" s="3"/>
      <c r="HVG28" s="3"/>
      <c r="HVH28" s="3"/>
      <c r="HVI28" s="3"/>
      <c r="HVJ28" s="3"/>
      <c r="HVK28" s="3"/>
      <c r="HVL28" s="3"/>
      <c r="HVM28" s="3"/>
      <c r="HVN28" s="3"/>
      <c r="HVO28" s="3"/>
      <c r="HVP28" s="3"/>
      <c r="HVQ28" s="3"/>
      <c r="HVR28" s="3"/>
      <c r="HVS28" s="3"/>
      <c r="HVT28" s="3"/>
      <c r="HVU28" s="3"/>
      <c r="HVV28" s="3"/>
      <c r="HVW28" s="3"/>
      <c r="HVX28" s="3"/>
      <c r="HVY28" s="3"/>
      <c r="HVZ28" s="3"/>
      <c r="HWA28" s="3"/>
      <c r="HWB28" s="3"/>
      <c r="HWC28" s="3"/>
      <c r="HWD28" s="3"/>
      <c r="HWE28" s="3"/>
      <c r="HWF28" s="3"/>
      <c r="HWG28" s="3"/>
      <c r="HWH28" s="3"/>
      <c r="HWI28" s="3"/>
      <c r="HWJ28" s="3"/>
      <c r="HWK28" s="3"/>
      <c r="HWL28" s="3"/>
      <c r="HWM28" s="3"/>
      <c r="HWN28" s="3"/>
      <c r="HWO28" s="3"/>
      <c r="HWP28" s="3"/>
      <c r="HWQ28" s="3"/>
      <c r="HWR28" s="3"/>
      <c r="HWS28" s="3"/>
      <c r="HWT28" s="3"/>
      <c r="HWU28" s="3"/>
      <c r="HWV28" s="3"/>
      <c r="HWW28" s="3"/>
      <c r="HWX28" s="3"/>
      <c r="HWY28" s="3"/>
      <c r="HWZ28" s="3"/>
      <c r="HXA28" s="3"/>
      <c r="HXB28" s="3"/>
      <c r="HXC28" s="3"/>
      <c r="HXD28" s="3"/>
      <c r="HXE28" s="3"/>
      <c r="HXF28" s="3"/>
      <c r="HXG28" s="3"/>
      <c r="HXH28" s="3"/>
      <c r="HXI28" s="3"/>
      <c r="HXJ28" s="3"/>
      <c r="HXK28" s="3"/>
      <c r="HXL28" s="3"/>
      <c r="HXM28" s="3"/>
      <c r="HXN28" s="3"/>
      <c r="HXO28" s="3"/>
      <c r="HXP28" s="3"/>
      <c r="HXQ28" s="3"/>
      <c r="HXR28" s="3"/>
      <c r="HXS28" s="3"/>
      <c r="HXT28" s="3"/>
      <c r="HXU28" s="3"/>
      <c r="HXV28" s="3"/>
      <c r="HXW28" s="3"/>
      <c r="HXX28" s="3"/>
      <c r="HXY28" s="3"/>
      <c r="HXZ28" s="3"/>
      <c r="HYA28" s="3"/>
      <c r="HYB28" s="3"/>
      <c r="HYC28" s="3"/>
      <c r="HYD28" s="3"/>
      <c r="HYE28" s="3"/>
      <c r="HYF28" s="3"/>
      <c r="HYG28" s="3"/>
      <c r="HYH28" s="3"/>
      <c r="HYI28" s="3"/>
      <c r="HYJ28" s="3"/>
      <c r="HYK28" s="3"/>
      <c r="HYL28" s="3"/>
      <c r="HYM28" s="3"/>
      <c r="HYN28" s="3"/>
      <c r="HYO28" s="3"/>
      <c r="HYP28" s="3"/>
      <c r="HYQ28" s="3"/>
      <c r="HYR28" s="3"/>
      <c r="HYS28" s="3"/>
      <c r="HYT28" s="3"/>
      <c r="HYU28" s="3"/>
      <c r="HYV28" s="3"/>
      <c r="HYW28" s="3"/>
      <c r="HYX28" s="3"/>
      <c r="HYY28" s="3"/>
      <c r="HYZ28" s="3"/>
      <c r="HZA28" s="3"/>
      <c r="HZB28" s="3"/>
      <c r="HZC28" s="3"/>
      <c r="HZD28" s="3"/>
      <c r="HZE28" s="3"/>
      <c r="HZF28" s="3"/>
      <c r="HZG28" s="3"/>
      <c r="HZH28" s="3"/>
      <c r="HZI28" s="3"/>
      <c r="HZJ28" s="3"/>
      <c r="HZK28" s="3"/>
      <c r="HZL28" s="3"/>
      <c r="HZM28" s="3"/>
      <c r="HZN28" s="3"/>
      <c r="HZO28" s="3"/>
      <c r="HZP28" s="3"/>
      <c r="HZQ28" s="3"/>
      <c r="HZR28" s="3"/>
      <c r="HZS28" s="3"/>
      <c r="HZT28" s="3"/>
      <c r="HZU28" s="3"/>
      <c r="HZV28" s="3"/>
      <c r="HZW28" s="3"/>
      <c r="HZX28" s="3"/>
      <c r="HZY28" s="3"/>
      <c r="HZZ28" s="3"/>
      <c r="IAA28" s="3"/>
      <c r="IAB28" s="3"/>
      <c r="IAC28" s="3"/>
      <c r="IAD28" s="3"/>
      <c r="IAE28" s="3"/>
      <c r="IAF28" s="3"/>
      <c r="IAG28" s="3"/>
      <c r="IAH28" s="3"/>
      <c r="IAI28" s="3"/>
      <c r="IAJ28" s="3"/>
      <c r="IAK28" s="3"/>
      <c r="IAL28" s="3"/>
      <c r="IAM28" s="3"/>
      <c r="IAN28" s="3"/>
      <c r="IAO28" s="3"/>
      <c r="IAP28" s="3"/>
      <c r="IAQ28" s="3"/>
      <c r="IAR28" s="3"/>
      <c r="IAS28" s="3"/>
      <c r="IAT28" s="3"/>
      <c r="IAU28" s="3"/>
      <c r="IAV28" s="3"/>
      <c r="IAW28" s="3"/>
      <c r="IAX28" s="3"/>
      <c r="IAY28" s="3"/>
      <c r="IAZ28" s="3"/>
      <c r="IBA28" s="3"/>
      <c r="IBB28" s="3"/>
      <c r="IBC28" s="3"/>
      <c r="IBD28" s="3"/>
      <c r="IBE28" s="3"/>
      <c r="IBF28" s="3"/>
      <c r="IBG28" s="3"/>
      <c r="IBH28" s="3"/>
      <c r="IBI28" s="3"/>
      <c r="IBJ28" s="3"/>
      <c r="IBK28" s="3"/>
      <c r="IBL28" s="3"/>
      <c r="IBM28" s="3"/>
      <c r="IBN28" s="3"/>
      <c r="IBO28" s="3"/>
      <c r="IBP28" s="3"/>
      <c r="IBQ28" s="3"/>
      <c r="IBR28" s="3"/>
      <c r="IBS28" s="3"/>
      <c r="IBT28" s="3"/>
      <c r="IBU28" s="3"/>
      <c r="IBV28" s="3"/>
      <c r="IBW28" s="3"/>
      <c r="IBX28" s="3"/>
      <c r="IBY28" s="3"/>
      <c r="IBZ28" s="3"/>
      <c r="ICA28" s="3"/>
      <c r="ICB28" s="3"/>
      <c r="ICC28" s="3"/>
      <c r="ICD28" s="3"/>
      <c r="ICE28" s="3"/>
      <c r="ICF28" s="3"/>
      <c r="ICG28" s="3"/>
      <c r="ICH28" s="3"/>
      <c r="ICI28" s="3"/>
      <c r="ICJ28" s="3"/>
      <c r="ICK28" s="3"/>
      <c r="ICL28" s="3"/>
      <c r="ICM28" s="3"/>
      <c r="ICN28" s="3"/>
      <c r="ICO28" s="3"/>
      <c r="ICP28" s="3"/>
      <c r="ICQ28" s="3"/>
      <c r="ICR28" s="3"/>
      <c r="ICS28" s="3"/>
      <c r="ICT28" s="3"/>
      <c r="ICU28" s="3"/>
      <c r="ICV28" s="3"/>
      <c r="ICW28" s="3"/>
      <c r="ICX28" s="3"/>
      <c r="ICY28" s="3"/>
      <c r="ICZ28" s="3"/>
      <c r="IDA28" s="3"/>
      <c r="IDB28" s="3"/>
      <c r="IDC28" s="3"/>
      <c r="IDD28" s="3"/>
      <c r="IDE28" s="3"/>
      <c r="IDF28" s="3"/>
      <c r="IDG28" s="3"/>
      <c r="IDH28" s="3"/>
      <c r="IDI28" s="3"/>
      <c r="IDJ28" s="3"/>
      <c r="IDK28" s="3"/>
      <c r="IDL28" s="3"/>
      <c r="IDM28" s="3"/>
      <c r="IDN28" s="3"/>
      <c r="IDO28" s="3"/>
      <c r="IDP28" s="3"/>
      <c r="IDQ28" s="3"/>
      <c r="IDR28" s="3"/>
      <c r="IDS28" s="3"/>
      <c r="IDT28" s="3"/>
      <c r="IDU28" s="3"/>
      <c r="IDV28" s="3"/>
      <c r="IDW28" s="3"/>
      <c r="IDX28" s="3"/>
      <c r="IDY28" s="3"/>
      <c r="IDZ28" s="3"/>
      <c r="IEA28" s="3"/>
      <c r="IEB28" s="3"/>
      <c r="IEC28" s="3"/>
      <c r="IED28" s="3"/>
      <c r="IEE28" s="3"/>
      <c r="IEF28" s="3"/>
      <c r="IEG28" s="3"/>
      <c r="IEH28" s="3"/>
      <c r="IEI28" s="3"/>
      <c r="IEJ28" s="3"/>
      <c r="IEK28" s="3"/>
      <c r="IEL28" s="3"/>
      <c r="IEM28" s="3"/>
      <c r="IEN28" s="3"/>
      <c r="IEO28" s="3"/>
      <c r="IEP28" s="3"/>
      <c r="IEQ28" s="3"/>
      <c r="IER28" s="3"/>
      <c r="IES28" s="3"/>
      <c r="IET28" s="3"/>
      <c r="IEU28" s="3"/>
      <c r="IEV28" s="3"/>
      <c r="IEW28" s="3"/>
      <c r="IEX28" s="3"/>
      <c r="IEY28" s="3"/>
      <c r="IEZ28" s="3"/>
      <c r="IFA28" s="3"/>
      <c r="IFB28" s="3"/>
      <c r="IFC28" s="3"/>
      <c r="IFD28" s="3"/>
      <c r="IFE28" s="3"/>
      <c r="IFF28" s="3"/>
      <c r="IFG28" s="3"/>
      <c r="IFH28" s="3"/>
      <c r="IFI28" s="3"/>
      <c r="IFJ28" s="3"/>
      <c r="IFK28" s="3"/>
      <c r="IFL28" s="3"/>
      <c r="IFM28" s="3"/>
      <c r="IFN28" s="3"/>
      <c r="IFO28" s="3"/>
      <c r="IFP28" s="3"/>
      <c r="IFQ28" s="3"/>
      <c r="IFR28" s="3"/>
      <c r="IFS28" s="3"/>
      <c r="IFT28" s="3"/>
      <c r="IFU28" s="3"/>
      <c r="IFV28" s="3"/>
      <c r="IFW28" s="3"/>
      <c r="IFX28" s="3"/>
      <c r="IFY28" s="3"/>
      <c r="IFZ28" s="3"/>
      <c r="IGA28" s="3"/>
      <c r="IGB28" s="3"/>
      <c r="IGC28" s="3"/>
      <c r="IGD28" s="3"/>
      <c r="IGE28" s="3"/>
      <c r="IGF28" s="3"/>
      <c r="IGG28" s="3"/>
      <c r="IGH28" s="3"/>
      <c r="IGI28" s="3"/>
      <c r="IGJ28" s="3"/>
      <c r="IGK28" s="3"/>
      <c r="IGL28" s="3"/>
      <c r="IGM28" s="3"/>
      <c r="IGN28" s="3"/>
      <c r="IGO28" s="3"/>
      <c r="IGP28" s="3"/>
      <c r="IGQ28" s="3"/>
      <c r="IGR28" s="3"/>
      <c r="IGS28" s="3"/>
      <c r="IGT28" s="3"/>
      <c r="IGU28" s="3"/>
      <c r="IGV28" s="3"/>
      <c r="IGW28" s="3"/>
      <c r="IGX28" s="3"/>
      <c r="IGY28" s="3"/>
      <c r="IGZ28" s="3"/>
      <c r="IHA28" s="3"/>
      <c r="IHB28" s="3"/>
      <c r="IHC28" s="3"/>
      <c r="IHD28" s="3"/>
      <c r="IHE28" s="3"/>
      <c r="IHF28" s="3"/>
      <c r="IHG28" s="3"/>
      <c r="IHH28" s="3"/>
      <c r="IHI28" s="3"/>
      <c r="IHJ28" s="3"/>
      <c r="IHK28" s="3"/>
      <c r="IHL28" s="3"/>
      <c r="IHM28" s="3"/>
      <c r="IHN28" s="3"/>
      <c r="IHO28" s="3"/>
      <c r="IHP28" s="3"/>
      <c r="IHQ28" s="3"/>
      <c r="IHR28" s="3"/>
      <c r="IHS28" s="3"/>
      <c r="IHT28" s="3"/>
      <c r="IHU28" s="3"/>
      <c r="IHV28" s="3"/>
      <c r="IHW28" s="3"/>
      <c r="IHX28" s="3"/>
      <c r="IHY28" s="3"/>
      <c r="IHZ28" s="3"/>
      <c r="IIA28" s="3"/>
      <c r="IIB28" s="3"/>
      <c r="IIC28" s="3"/>
      <c r="IID28" s="3"/>
      <c r="IIE28" s="3"/>
      <c r="IIF28" s="3"/>
      <c r="IIG28" s="3"/>
      <c r="IIH28" s="3"/>
      <c r="III28" s="3"/>
      <c r="IIJ28" s="3"/>
      <c r="IIK28" s="3"/>
      <c r="IIL28" s="3"/>
      <c r="IIM28" s="3"/>
      <c r="IIN28" s="3"/>
      <c r="IIO28" s="3"/>
      <c r="IIP28" s="3"/>
      <c r="IIQ28" s="3"/>
      <c r="IIR28" s="3"/>
      <c r="IIS28" s="3"/>
      <c r="IIT28" s="3"/>
      <c r="IIU28" s="3"/>
      <c r="IIV28" s="3"/>
      <c r="IIW28" s="3"/>
      <c r="IIX28" s="3"/>
      <c r="IIY28" s="3"/>
      <c r="IIZ28" s="3"/>
      <c r="IJA28" s="3"/>
      <c r="IJB28" s="3"/>
      <c r="IJC28" s="3"/>
      <c r="IJD28" s="3"/>
      <c r="IJE28" s="3"/>
      <c r="IJF28" s="3"/>
      <c r="IJG28" s="3"/>
      <c r="IJH28" s="3"/>
      <c r="IJI28" s="3"/>
      <c r="IJJ28" s="3"/>
      <c r="IJK28" s="3"/>
      <c r="IJL28" s="3"/>
      <c r="IJM28" s="3"/>
      <c r="IJN28" s="3"/>
      <c r="IJO28" s="3"/>
      <c r="IJP28" s="3"/>
      <c r="IJQ28" s="3"/>
      <c r="IJR28" s="3"/>
      <c r="IJS28" s="3"/>
      <c r="IJT28" s="3"/>
      <c r="IJU28" s="3"/>
      <c r="IJV28" s="3"/>
      <c r="IJW28" s="3"/>
      <c r="IJX28" s="3"/>
      <c r="IJY28" s="3"/>
      <c r="IJZ28" s="3"/>
      <c r="IKA28" s="3"/>
      <c r="IKB28" s="3"/>
      <c r="IKC28" s="3"/>
      <c r="IKD28" s="3"/>
      <c r="IKE28" s="3"/>
      <c r="IKF28" s="3"/>
      <c r="IKG28" s="3"/>
      <c r="IKH28" s="3"/>
      <c r="IKI28" s="3"/>
      <c r="IKJ28" s="3"/>
      <c r="IKK28" s="3"/>
      <c r="IKL28" s="3"/>
      <c r="IKM28" s="3"/>
      <c r="IKN28" s="3"/>
      <c r="IKO28" s="3"/>
      <c r="IKP28" s="3"/>
      <c r="IKQ28" s="3"/>
      <c r="IKR28" s="3"/>
      <c r="IKS28" s="3"/>
      <c r="IKT28" s="3"/>
      <c r="IKU28" s="3"/>
      <c r="IKV28" s="3"/>
      <c r="IKW28" s="3"/>
      <c r="IKX28" s="3"/>
      <c r="IKY28" s="3"/>
      <c r="IKZ28" s="3"/>
      <c r="ILA28" s="3"/>
      <c r="ILB28" s="3"/>
      <c r="ILC28" s="3"/>
      <c r="ILD28" s="3"/>
      <c r="ILE28" s="3"/>
      <c r="ILF28" s="3"/>
      <c r="ILG28" s="3"/>
      <c r="ILH28" s="3"/>
      <c r="ILI28" s="3"/>
      <c r="ILJ28" s="3"/>
      <c r="ILK28" s="3"/>
      <c r="ILL28" s="3"/>
      <c r="ILM28" s="3"/>
      <c r="ILN28" s="3"/>
      <c r="ILO28" s="3"/>
      <c r="ILP28" s="3"/>
      <c r="ILQ28" s="3"/>
      <c r="ILR28" s="3"/>
      <c r="ILS28" s="3"/>
      <c r="ILT28" s="3"/>
      <c r="ILU28" s="3"/>
      <c r="ILV28" s="3"/>
      <c r="ILW28" s="3"/>
      <c r="ILX28" s="3"/>
      <c r="ILY28" s="3"/>
      <c r="ILZ28" s="3"/>
      <c r="IMA28" s="3"/>
      <c r="IMB28" s="3"/>
      <c r="IMC28" s="3"/>
      <c r="IMD28" s="3"/>
      <c r="IME28" s="3"/>
      <c r="IMF28" s="3"/>
      <c r="IMG28" s="3"/>
      <c r="IMH28" s="3"/>
      <c r="IMI28" s="3"/>
      <c r="IMJ28" s="3"/>
      <c r="IMK28" s="3"/>
      <c r="IML28" s="3"/>
      <c r="IMM28" s="3"/>
      <c r="IMN28" s="3"/>
      <c r="IMO28" s="3"/>
      <c r="IMP28" s="3"/>
      <c r="IMQ28" s="3"/>
      <c r="IMR28" s="3"/>
      <c r="IMS28" s="3"/>
      <c r="IMT28" s="3"/>
      <c r="IMU28" s="3"/>
      <c r="IMV28" s="3"/>
      <c r="IMW28" s="3"/>
      <c r="IMX28" s="3"/>
      <c r="IMY28" s="3"/>
      <c r="IMZ28" s="3"/>
      <c r="INA28" s="3"/>
      <c r="INB28" s="3"/>
      <c r="INC28" s="3"/>
      <c r="IND28" s="3"/>
      <c r="INE28" s="3"/>
      <c r="INF28" s="3"/>
      <c r="ING28" s="3"/>
      <c r="INH28" s="3"/>
      <c r="INI28" s="3"/>
      <c r="INJ28" s="3"/>
      <c r="INK28" s="3"/>
      <c r="INL28" s="3"/>
      <c r="INM28" s="3"/>
      <c r="INN28" s="3"/>
      <c r="INO28" s="3"/>
      <c r="INP28" s="3"/>
      <c r="INQ28" s="3"/>
      <c r="INR28" s="3"/>
      <c r="INS28" s="3"/>
      <c r="INT28" s="3"/>
      <c r="INU28" s="3"/>
      <c r="INV28" s="3"/>
      <c r="INW28" s="3"/>
      <c r="INX28" s="3"/>
      <c r="INY28" s="3"/>
      <c r="INZ28" s="3"/>
      <c r="IOA28" s="3"/>
      <c r="IOB28" s="3"/>
      <c r="IOC28" s="3"/>
      <c r="IOD28" s="3"/>
      <c r="IOE28" s="3"/>
      <c r="IOF28" s="3"/>
      <c r="IOG28" s="3"/>
      <c r="IOH28" s="3"/>
      <c r="IOI28" s="3"/>
      <c r="IOJ28" s="3"/>
      <c r="IOK28" s="3"/>
      <c r="IOL28" s="3"/>
      <c r="IOM28" s="3"/>
      <c r="ION28" s="3"/>
      <c r="IOO28" s="3"/>
      <c r="IOP28" s="3"/>
      <c r="IOQ28" s="3"/>
      <c r="IOR28" s="3"/>
      <c r="IOS28" s="3"/>
      <c r="IOT28" s="3"/>
      <c r="IOU28" s="3"/>
      <c r="IOV28" s="3"/>
      <c r="IOW28" s="3"/>
      <c r="IOX28" s="3"/>
      <c r="IOY28" s="3"/>
      <c r="IOZ28" s="3"/>
      <c r="IPA28" s="3"/>
      <c r="IPB28" s="3"/>
      <c r="IPC28" s="3"/>
      <c r="IPD28" s="3"/>
      <c r="IPE28" s="3"/>
      <c r="IPF28" s="3"/>
      <c r="IPG28" s="3"/>
      <c r="IPH28" s="3"/>
      <c r="IPI28" s="3"/>
      <c r="IPJ28" s="3"/>
      <c r="IPK28" s="3"/>
      <c r="IPL28" s="3"/>
      <c r="IPM28" s="3"/>
      <c r="IPN28" s="3"/>
      <c r="IPO28" s="3"/>
      <c r="IPP28" s="3"/>
      <c r="IPQ28" s="3"/>
      <c r="IPR28" s="3"/>
      <c r="IPS28" s="3"/>
      <c r="IPT28" s="3"/>
      <c r="IPU28" s="3"/>
      <c r="IPV28" s="3"/>
      <c r="IPW28" s="3"/>
      <c r="IPX28" s="3"/>
      <c r="IPY28" s="3"/>
      <c r="IPZ28" s="3"/>
      <c r="IQA28" s="3"/>
      <c r="IQB28" s="3"/>
      <c r="IQC28" s="3"/>
      <c r="IQD28" s="3"/>
      <c r="IQE28" s="3"/>
      <c r="IQF28" s="3"/>
      <c r="IQG28" s="3"/>
      <c r="IQH28" s="3"/>
      <c r="IQI28" s="3"/>
      <c r="IQJ28" s="3"/>
      <c r="IQK28" s="3"/>
      <c r="IQL28" s="3"/>
      <c r="IQM28" s="3"/>
      <c r="IQN28" s="3"/>
      <c r="IQO28" s="3"/>
      <c r="IQP28" s="3"/>
      <c r="IQQ28" s="3"/>
      <c r="IQR28" s="3"/>
      <c r="IQS28" s="3"/>
      <c r="IQT28" s="3"/>
      <c r="IQU28" s="3"/>
      <c r="IQV28" s="3"/>
      <c r="IQW28" s="3"/>
      <c r="IQX28" s="3"/>
      <c r="IQY28" s="3"/>
      <c r="IQZ28" s="3"/>
      <c r="IRA28" s="3"/>
      <c r="IRB28" s="3"/>
      <c r="IRC28" s="3"/>
      <c r="IRD28" s="3"/>
      <c r="IRE28" s="3"/>
      <c r="IRF28" s="3"/>
      <c r="IRG28" s="3"/>
      <c r="IRH28" s="3"/>
      <c r="IRI28" s="3"/>
      <c r="IRJ28" s="3"/>
      <c r="IRK28" s="3"/>
      <c r="IRL28" s="3"/>
      <c r="IRM28" s="3"/>
      <c r="IRN28" s="3"/>
      <c r="IRO28" s="3"/>
      <c r="IRP28" s="3"/>
      <c r="IRQ28" s="3"/>
      <c r="IRR28" s="3"/>
      <c r="IRS28" s="3"/>
      <c r="IRT28" s="3"/>
      <c r="IRU28" s="3"/>
      <c r="IRV28" s="3"/>
      <c r="IRW28" s="3"/>
      <c r="IRX28" s="3"/>
      <c r="IRY28" s="3"/>
      <c r="IRZ28" s="3"/>
      <c r="ISA28" s="3"/>
      <c r="ISB28" s="3"/>
      <c r="ISC28" s="3"/>
      <c r="ISD28" s="3"/>
      <c r="ISE28" s="3"/>
      <c r="ISF28" s="3"/>
      <c r="ISG28" s="3"/>
      <c r="ISH28" s="3"/>
      <c r="ISI28" s="3"/>
      <c r="ISJ28" s="3"/>
      <c r="ISK28" s="3"/>
      <c r="ISL28" s="3"/>
      <c r="ISM28" s="3"/>
      <c r="ISN28" s="3"/>
      <c r="ISO28" s="3"/>
      <c r="ISP28" s="3"/>
      <c r="ISQ28" s="3"/>
      <c r="ISR28" s="3"/>
      <c r="ISS28" s="3"/>
      <c r="IST28" s="3"/>
      <c r="ISU28" s="3"/>
      <c r="ISV28" s="3"/>
      <c r="ISW28" s="3"/>
      <c r="ISX28" s="3"/>
      <c r="ISY28" s="3"/>
      <c r="ISZ28" s="3"/>
      <c r="ITA28" s="3"/>
      <c r="ITB28" s="3"/>
      <c r="ITC28" s="3"/>
      <c r="ITD28" s="3"/>
      <c r="ITE28" s="3"/>
      <c r="ITF28" s="3"/>
      <c r="ITG28" s="3"/>
      <c r="ITH28" s="3"/>
      <c r="ITI28" s="3"/>
      <c r="ITJ28" s="3"/>
      <c r="ITK28" s="3"/>
      <c r="ITL28" s="3"/>
      <c r="ITM28" s="3"/>
      <c r="ITN28" s="3"/>
      <c r="ITO28" s="3"/>
      <c r="ITP28" s="3"/>
      <c r="ITQ28" s="3"/>
      <c r="ITR28" s="3"/>
      <c r="ITS28" s="3"/>
      <c r="ITT28" s="3"/>
      <c r="ITU28" s="3"/>
      <c r="ITV28" s="3"/>
      <c r="ITW28" s="3"/>
      <c r="ITX28" s="3"/>
      <c r="ITY28" s="3"/>
      <c r="ITZ28" s="3"/>
      <c r="IUA28" s="3"/>
      <c r="IUB28" s="3"/>
      <c r="IUC28" s="3"/>
      <c r="IUD28" s="3"/>
      <c r="IUE28" s="3"/>
      <c r="IUF28" s="3"/>
      <c r="IUG28" s="3"/>
      <c r="IUH28" s="3"/>
      <c r="IUI28" s="3"/>
      <c r="IUJ28" s="3"/>
      <c r="IUK28" s="3"/>
      <c r="IUL28" s="3"/>
      <c r="IUM28" s="3"/>
      <c r="IUN28" s="3"/>
      <c r="IUO28" s="3"/>
      <c r="IUP28" s="3"/>
      <c r="IUQ28" s="3"/>
      <c r="IUR28" s="3"/>
      <c r="IUS28" s="3"/>
      <c r="IUT28" s="3"/>
      <c r="IUU28" s="3"/>
      <c r="IUV28" s="3"/>
      <c r="IUW28" s="3"/>
      <c r="IUX28" s="3"/>
      <c r="IUY28" s="3"/>
      <c r="IUZ28" s="3"/>
      <c r="IVA28" s="3"/>
      <c r="IVB28" s="3"/>
      <c r="IVC28" s="3"/>
      <c r="IVD28" s="3"/>
      <c r="IVE28" s="3"/>
      <c r="IVF28" s="3"/>
      <c r="IVG28" s="3"/>
      <c r="IVH28" s="3"/>
      <c r="IVI28" s="3"/>
      <c r="IVJ28" s="3"/>
      <c r="IVK28" s="3"/>
      <c r="IVL28" s="3"/>
      <c r="IVM28" s="3"/>
      <c r="IVN28" s="3"/>
      <c r="IVO28" s="3"/>
      <c r="IVP28" s="3"/>
      <c r="IVQ28" s="3"/>
      <c r="IVR28" s="3"/>
      <c r="IVS28" s="3"/>
      <c r="IVT28" s="3"/>
      <c r="IVU28" s="3"/>
      <c r="IVV28" s="3"/>
      <c r="IVW28" s="3"/>
      <c r="IVX28" s="3"/>
      <c r="IVY28" s="3"/>
      <c r="IVZ28" s="3"/>
      <c r="IWA28" s="3"/>
      <c r="IWB28" s="3"/>
      <c r="IWC28" s="3"/>
      <c r="IWD28" s="3"/>
      <c r="IWE28" s="3"/>
      <c r="IWF28" s="3"/>
      <c r="IWG28" s="3"/>
      <c r="IWH28" s="3"/>
      <c r="IWI28" s="3"/>
      <c r="IWJ28" s="3"/>
      <c r="IWK28" s="3"/>
      <c r="IWL28" s="3"/>
      <c r="IWM28" s="3"/>
      <c r="IWN28" s="3"/>
      <c r="IWO28" s="3"/>
      <c r="IWP28" s="3"/>
      <c r="IWQ28" s="3"/>
      <c r="IWR28" s="3"/>
      <c r="IWS28" s="3"/>
      <c r="IWT28" s="3"/>
      <c r="IWU28" s="3"/>
      <c r="IWV28" s="3"/>
      <c r="IWW28" s="3"/>
      <c r="IWX28" s="3"/>
      <c r="IWY28" s="3"/>
      <c r="IWZ28" s="3"/>
      <c r="IXA28" s="3"/>
      <c r="IXB28" s="3"/>
      <c r="IXC28" s="3"/>
      <c r="IXD28" s="3"/>
      <c r="IXE28" s="3"/>
      <c r="IXF28" s="3"/>
      <c r="IXG28" s="3"/>
      <c r="IXH28" s="3"/>
      <c r="IXI28" s="3"/>
      <c r="IXJ28" s="3"/>
      <c r="IXK28" s="3"/>
      <c r="IXL28" s="3"/>
      <c r="IXM28" s="3"/>
      <c r="IXN28" s="3"/>
      <c r="IXO28" s="3"/>
      <c r="IXP28" s="3"/>
      <c r="IXQ28" s="3"/>
      <c r="IXR28" s="3"/>
      <c r="IXS28" s="3"/>
      <c r="IXT28" s="3"/>
      <c r="IXU28" s="3"/>
      <c r="IXV28" s="3"/>
      <c r="IXW28" s="3"/>
      <c r="IXX28" s="3"/>
      <c r="IXY28" s="3"/>
      <c r="IXZ28" s="3"/>
      <c r="IYA28" s="3"/>
      <c r="IYB28" s="3"/>
      <c r="IYC28" s="3"/>
      <c r="IYD28" s="3"/>
      <c r="IYE28" s="3"/>
      <c r="IYF28" s="3"/>
      <c r="IYG28" s="3"/>
      <c r="IYH28" s="3"/>
      <c r="IYI28" s="3"/>
      <c r="IYJ28" s="3"/>
      <c r="IYK28" s="3"/>
      <c r="IYL28" s="3"/>
      <c r="IYM28" s="3"/>
      <c r="IYN28" s="3"/>
      <c r="IYO28" s="3"/>
      <c r="IYP28" s="3"/>
      <c r="IYQ28" s="3"/>
      <c r="IYR28" s="3"/>
      <c r="IYS28" s="3"/>
      <c r="IYT28" s="3"/>
      <c r="IYU28" s="3"/>
      <c r="IYV28" s="3"/>
      <c r="IYW28" s="3"/>
      <c r="IYX28" s="3"/>
      <c r="IYY28" s="3"/>
      <c r="IYZ28" s="3"/>
      <c r="IZA28" s="3"/>
      <c r="IZB28" s="3"/>
      <c r="IZC28" s="3"/>
      <c r="IZD28" s="3"/>
      <c r="IZE28" s="3"/>
      <c r="IZF28" s="3"/>
      <c r="IZG28" s="3"/>
      <c r="IZH28" s="3"/>
      <c r="IZI28" s="3"/>
      <c r="IZJ28" s="3"/>
      <c r="IZK28" s="3"/>
      <c r="IZL28" s="3"/>
      <c r="IZM28" s="3"/>
      <c r="IZN28" s="3"/>
      <c r="IZO28" s="3"/>
      <c r="IZP28" s="3"/>
      <c r="IZQ28" s="3"/>
      <c r="IZR28" s="3"/>
      <c r="IZS28" s="3"/>
      <c r="IZT28" s="3"/>
      <c r="IZU28" s="3"/>
      <c r="IZV28" s="3"/>
      <c r="IZW28" s="3"/>
      <c r="IZX28" s="3"/>
      <c r="IZY28" s="3"/>
      <c r="IZZ28" s="3"/>
      <c r="JAA28" s="3"/>
      <c r="JAB28" s="3"/>
      <c r="JAC28" s="3"/>
      <c r="JAD28" s="3"/>
      <c r="JAE28" s="3"/>
      <c r="JAF28" s="3"/>
      <c r="JAG28" s="3"/>
      <c r="JAH28" s="3"/>
      <c r="JAI28" s="3"/>
      <c r="JAJ28" s="3"/>
      <c r="JAK28" s="3"/>
      <c r="JAL28" s="3"/>
      <c r="JAM28" s="3"/>
      <c r="JAN28" s="3"/>
      <c r="JAO28" s="3"/>
      <c r="JAP28" s="3"/>
      <c r="JAQ28" s="3"/>
      <c r="JAR28" s="3"/>
      <c r="JAS28" s="3"/>
      <c r="JAT28" s="3"/>
      <c r="JAU28" s="3"/>
      <c r="JAV28" s="3"/>
      <c r="JAW28" s="3"/>
      <c r="JAX28" s="3"/>
      <c r="JAY28" s="3"/>
      <c r="JAZ28" s="3"/>
      <c r="JBA28" s="3"/>
      <c r="JBB28" s="3"/>
      <c r="JBC28" s="3"/>
      <c r="JBD28" s="3"/>
      <c r="JBE28" s="3"/>
      <c r="JBF28" s="3"/>
      <c r="JBG28" s="3"/>
      <c r="JBH28" s="3"/>
      <c r="JBI28" s="3"/>
      <c r="JBJ28" s="3"/>
      <c r="JBK28" s="3"/>
      <c r="JBL28" s="3"/>
      <c r="JBM28" s="3"/>
      <c r="JBN28" s="3"/>
      <c r="JBO28" s="3"/>
      <c r="JBP28" s="3"/>
      <c r="JBQ28" s="3"/>
      <c r="JBR28" s="3"/>
      <c r="JBS28" s="3"/>
      <c r="JBT28" s="3"/>
      <c r="JBU28" s="3"/>
      <c r="JBV28" s="3"/>
      <c r="JBW28" s="3"/>
      <c r="JBX28" s="3"/>
      <c r="JBY28" s="3"/>
      <c r="JBZ28" s="3"/>
      <c r="JCA28" s="3"/>
      <c r="JCB28" s="3"/>
      <c r="JCC28" s="3"/>
      <c r="JCD28" s="3"/>
      <c r="JCE28" s="3"/>
      <c r="JCF28" s="3"/>
      <c r="JCG28" s="3"/>
      <c r="JCH28" s="3"/>
      <c r="JCI28" s="3"/>
      <c r="JCJ28" s="3"/>
      <c r="JCK28" s="3"/>
      <c r="JCL28" s="3"/>
      <c r="JCM28" s="3"/>
      <c r="JCN28" s="3"/>
      <c r="JCO28" s="3"/>
      <c r="JCP28" s="3"/>
      <c r="JCQ28" s="3"/>
      <c r="JCR28" s="3"/>
      <c r="JCS28" s="3"/>
      <c r="JCT28" s="3"/>
      <c r="JCU28" s="3"/>
      <c r="JCV28" s="3"/>
      <c r="JCW28" s="3"/>
      <c r="JCX28" s="3"/>
      <c r="JCY28" s="3"/>
      <c r="JCZ28" s="3"/>
      <c r="JDA28" s="3"/>
      <c r="JDB28" s="3"/>
      <c r="JDC28" s="3"/>
      <c r="JDD28" s="3"/>
      <c r="JDE28" s="3"/>
      <c r="JDF28" s="3"/>
      <c r="JDG28" s="3"/>
      <c r="JDH28" s="3"/>
      <c r="JDI28" s="3"/>
      <c r="JDJ28" s="3"/>
      <c r="JDK28" s="3"/>
      <c r="JDL28" s="3"/>
      <c r="JDM28" s="3"/>
      <c r="JDN28" s="3"/>
      <c r="JDO28" s="3"/>
      <c r="JDP28" s="3"/>
      <c r="JDQ28" s="3"/>
      <c r="JDR28" s="3"/>
      <c r="JDS28" s="3"/>
      <c r="JDT28" s="3"/>
      <c r="JDU28" s="3"/>
      <c r="JDV28" s="3"/>
      <c r="JDW28" s="3"/>
      <c r="JDX28" s="3"/>
      <c r="JDY28" s="3"/>
      <c r="JDZ28" s="3"/>
      <c r="JEA28" s="3"/>
      <c r="JEB28" s="3"/>
      <c r="JEC28" s="3"/>
      <c r="JED28" s="3"/>
      <c r="JEE28" s="3"/>
      <c r="JEF28" s="3"/>
      <c r="JEG28" s="3"/>
      <c r="JEH28" s="3"/>
      <c r="JEI28" s="3"/>
      <c r="JEJ28" s="3"/>
      <c r="JEK28" s="3"/>
      <c r="JEL28" s="3"/>
      <c r="JEM28" s="3"/>
      <c r="JEN28" s="3"/>
      <c r="JEO28" s="3"/>
      <c r="JEP28" s="3"/>
      <c r="JEQ28" s="3"/>
      <c r="JER28" s="3"/>
      <c r="JES28" s="3"/>
      <c r="JET28" s="3"/>
      <c r="JEU28" s="3"/>
      <c r="JEV28" s="3"/>
      <c r="JEW28" s="3"/>
      <c r="JEX28" s="3"/>
      <c r="JEY28" s="3"/>
      <c r="JEZ28" s="3"/>
      <c r="JFA28" s="3"/>
      <c r="JFB28" s="3"/>
      <c r="JFC28" s="3"/>
      <c r="JFD28" s="3"/>
      <c r="JFE28" s="3"/>
      <c r="JFF28" s="3"/>
      <c r="JFG28" s="3"/>
      <c r="JFH28" s="3"/>
      <c r="JFI28" s="3"/>
      <c r="JFJ28" s="3"/>
      <c r="JFK28" s="3"/>
      <c r="JFL28" s="3"/>
      <c r="JFM28" s="3"/>
      <c r="JFN28" s="3"/>
      <c r="JFO28" s="3"/>
      <c r="JFP28" s="3"/>
      <c r="JFQ28" s="3"/>
      <c r="JFR28" s="3"/>
      <c r="JFS28" s="3"/>
      <c r="JFT28" s="3"/>
      <c r="JFU28" s="3"/>
      <c r="JFV28" s="3"/>
      <c r="JFW28" s="3"/>
      <c r="JFX28" s="3"/>
      <c r="JFY28" s="3"/>
      <c r="JFZ28" s="3"/>
      <c r="JGA28" s="3"/>
      <c r="JGB28" s="3"/>
      <c r="JGC28" s="3"/>
      <c r="JGD28" s="3"/>
      <c r="JGE28" s="3"/>
      <c r="JGF28" s="3"/>
      <c r="JGG28" s="3"/>
      <c r="JGH28" s="3"/>
      <c r="JGI28" s="3"/>
      <c r="JGJ28" s="3"/>
      <c r="JGK28" s="3"/>
      <c r="JGL28" s="3"/>
      <c r="JGM28" s="3"/>
      <c r="JGN28" s="3"/>
      <c r="JGO28" s="3"/>
      <c r="JGP28" s="3"/>
      <c r="JGQ28" s="3"/>
      <c r="JGR28" s="3"/>
      <c r="JGS28" s="3"/>
      <c r="JGT28" s="3"/>
      <c r="JGU28" s="3"/>
      <c r="JGV28" s="3"/>
      <c r="JGW28" s="3"/>
      <c r="JGX28" s="3"/>
      <c r="JGY28" s="3"/>
      <c r="JGZ28" s="3"/>
      <c r="JHA28" s="3"/>
      <c r="JHB28" s="3"/>
      <c r="JHC28" s="3"/>
      <c r="JHD28" s="3"/>
      <c r="JHE28" s="3"/>
      <c r="JHF28" s="3"/>
      <c r="JHG28" s="3"/>
      <c r="JHH28" s="3"/>
      <c r="JHI28" s="3"/>
      <c r="JHJ28" s="3"/>
      <c r="JHK28" s="3"/>
      <c r="JHL28" s="3"/>
      <c r="JHM28" s="3"/>
      <c r="JHN28" s="3"/>
      <c r="JHO28" s="3"/>
      <c r="JHP28" s="3"/>
      <c r="JHQ28" s="3"/>
      <c r="JHR28" s="3"/>
      <c r="JHS28" s="3"/>
      <c r="JHT28" s="3"/>
      <c r="JHU28" s="3"/>
      <c r="JHV28" s="3"/>
      <c r="JHW28" s="3"/>
      <c r="JHX28" s="3"/>
      <c r="JHY28" s="3"/>
      <c r="JHZ28" s="3"/>
      <c r="JIA28" s="3"/>
      <c r="JIB28" s="3"/>
      <c r="JIC28" s="3"/>
      <c r="JID28" s="3"/>
      <c r="JIE28" s="3"/>
      <c r="JIF28" s="3"/>
      <c r="JIG28" s="3"/>
      <c r="JIH28" s="3"/>
      <c r="JII28" s="3"/>
      <c r="JIJ28" s="3"/>
      <c r="JIK28" s="3"/>
      <c r="JIL28" s="3"/>
      <c r="JIM28" s="3"/>
      <c r="JIN28" s="3"/>
      <c r="JIO28" s="3"/>
      <c r="JIP28" s="3"/>
      <c r="JIQ28" s="3"/>
      <c r="JIR28" s="3"/>
      <c r="JIS28" s="3"/>
      <c r="JIT28" s="3"/>
      <c r="JIU28" s="3"/>
      <c r="JIV28" s="3"/>
      <c r="JIW28" s="3"/>
      <c r="JIX28" s="3"/>
      <c r="JIY28" s="3"/>
      <c r="JIZ28" s="3"/>
      <c r="JJA28" s="3"/>
      <c r="JJB28" s="3"/>
      <c r="JJC28" s="3"/>
      <c r="JJD28" s="3"/>
      <c r="JJE28" s="3"/>
      <c r="JJF28" s="3"/>
      <c r="JJG28" s="3"/>
      <c r="JJH28" s="3"/>
      <c r="JJI28" s="3"/>
      <c r="JJJ28" s="3"/>
      <c r="JJK28" s="3"/>
      <c r="JJL28" s="3"/>
      <c r="JJM28" s="3"/>
      <c r="JJN28" s="3"/>
      <c r="JJO28" s="3"/>
      <c r="JJP28" s="3"/>
      <c r="JJQ28" s="3"/>
      <c r="JJR28" s="3"/>
      <c r="JJS28" s="3"/>
      <c r="JJT28" s="3"/>
      <c r="JJU28" s="3"/>
      <c r="JJV28" s="3"/>
      <c r="JJW28" s="3"/>
      <c r="JJX28" s="3"/>
      <c r="JJY28" s="3"/>
      <c r="JJZ28" s="3"/>
      <c r="JKA28" s="3"/>
      <c r="JKB28" s="3"/>
      <c r="JKC28" s="3"/>
      <c r="JKD28" s="3"/>
      <c r="JKE28" s="3"/>
      <c r="JKF28" s="3"/>
      <c r="JKG28" s="3"/>
      <c r="JKH28" s="3"/>
      <c r="JKI28" s="3"/>
      <c r="JKJ28" s="3"/>
      <c r="JKK28" s="3"/>
      <c r="JKL28" s="3"/>
      <c r="JKM28" s="3"/>
      <c r="JKN28" s="3"/>
      <c r="JKO28" s="3"/>
      <c r="JKP28" s="3"/>
      <c r="JKQ28" s="3"/>
      <c r="JKR28" s="3"/>
      <c r="JKS28" s="3"/>
      <c r="JKT28" s="3"/>
      <c r="JKU28" s="3"/>
      <c r="JKV28" s="3"/>
      <c r="JKW28" s="3"/>
      <c r="JKX28" s="3"/>
      <c r="JKY28" s="3"/>
      <c r="JKZ28" s="3"/>
      <c r="JLA28" s="3"/>
      <c r="JLB28" s="3"/>
      <c r="JLC28" s="3"/>
      <c r="JLD28" s="3"/>
      <c r="JLE28" s="3"/>
      <c r="JLF28" s="3"/>
      <c r="JLG28" s="3"/>
      <c r="JLH28" s="3"/>
      <c r="JLI28" s="3"/>
      <c r="JLJ28" s="3"/>
      <c r="JLK28" s="3"/>
      <c r="JLL28" s="3"/>
      <c r="JLM28" s="3"/>
      <c r="JLN28" s="3"/>
      <c r="JLO28" s="3"/>
      <c r="JLP28" s="3"/>
      <c r="JLQ28" s="3"/>
      <c r="JLR28" s="3"/>
      <c r="JLS28" s="3"/>
      <c r="JLT28" s="3"/>
      <c r="JLU28" s="3"/>
      <c r="JLV28" s="3"/>
      <c r="JLW28" s="3"/>
      <c r="JLX28" s="3"/>
      <c r="JLY28" s="3"/>
      <c r="JLZ28" s="3"/>
      <c r="JMA28" s="3"/>
      <c r="JMB28" s="3"/>
      <c r="JMC28" s="3"/>
      <c r="JMD28" s="3"/>
      <c r="JME28" s="3"/>
      <c r="JMF28" s="3"/>
      <c r="JMG28" s="3"/>
      <c r="JMH28" s="3"/>
      <c r="JMI28" s="3"/>
      <c r="JMJ28" s="3"/>
      <c r="JMK28" s="3"/>
      <c r="JML28" s="3"/>
      <c r="JMM28" s="3"/>
      <c r="JMN28" s="3"/>
      <c r="JMO28" s="3"/>
      <c r="JMP28" s="3"/>
      <c r="JMQ28" s="3"/>
      <c r="JMR28" s="3"/>
      <c r="JMS28" s="3"/>
      <c r="JMT28" s="3"/>
      <c r="JMU28" s="3"/>
      <c r="JMV28" s="3"/>
      <c r="JMW28" s="3"/>
      <c r="JMX28" s="3"/>
      <c r="JMY28" s="3"/>
      <c r="JMZ28" s="3"/>
      <c r="JNA28" s="3"/>
      <c r="JNB28" s="3"/>
      <c r="JNC28" s="3"/>
      <c r="JND28" s="3"/>
      <c r="JNE28" s="3"/>
      <c r="JNF28" s="3"/>
      <c r="JNG28" s="3"/>
      <c r="JNH28" s="3"/>
      <c r="JNI28" s="3"/>
      <c r="JNJ28" s="3"/>
      <c r="JNK28" s="3"/>
      <c r="JNL28" s="3"/>
      <c r="JNM28" s="3"/>
      <c r="JNN28" s="3"/>
      <c r="JNO28" s="3"/>
      <c r="JNP28" s="3"/>
      <c r="JNQ28" s="3"/>
      <c r="JNR28" s="3"/>
      <c r="JNS28" s="3"/>
      <c r="JNT28" s="3"/>
      <c r="JNU28" s="3"/>
      <c r="JNV28" s="3"/>
      <c r="JNW28" s="3"/>
      <c r="JNX28" s="3"/>
      <c r="JNY28" s="3"/>
      <c r="JNZ28" s="3"/>
      <c r="JOA28" s="3"/>
      <c r="JOB28" s="3"/>
      <c r="JOC28" s="3"/>
      <c r="JOD28" s="3"/>
      <c r="JOE28" s="3"/>
      <c r="JOF28" s="3"/>
      <c r="JOG28" s="3"/>
      <c r="JOH28" s="3"/>
      <c r="JOI28" s="3"/>
      <c r="JOJ28" s="3"/>
      <c r="JOK28" s="3"/>
      <c r="JOL28" s="3"/>
      <c r="JOM28" s="3"/>
      <c r="JON28" s="3"/>
      <c r="JOO28" s="3"/>
      <c r="JOP28" s="3"/>
      <c r="JOQ28" s="3"/>
      <c r="JOR28" s="3"/>
      <c r="JOS28" s="3"/>
      <c r="JOT28" s="3"/>
      <c r="JOU28" s="3"/>
      <c r="JOV28" s="3"/>
      <c r="JOW28" s="3"/>
      <c r="JOX28" s="3"/>
      <c r="JOY28" s="3"/>
      <c r="JOZ28" s="3"/>
      <c r="JPA28" s="3"/>
      <c r="JPB28" s="3"/>
      <c r="JPC28" s="3"/>
      <c r="JPD28" s="3"/>
      <c r="JPE28" s="3"/>
      <c r="JPF28" s="3"/>
      <c r="JPG28" s="3"/>
      <c r="JPH28" s="3"/>
      <c r="JPI28" s="3"/>
      <c r="JPJ28" s="3"/>
      <c r="JPK28" s="3"/>
      <c r="JPL28" s="3"/>
      <c r="JPM28" s="3"/>
      <c r="JPN28" s="3"/>
      <c r="JPO28" s="3"/>
      <c r="JPP28" s="3"/>
      <c r="JPQ28" s="3"/>
      <c r="JPR28" s="3"/>
      <c r="JPS28" s="3"/>
      <c r="JPT28" s="3"/>
      <c r="JPU28" s="3"/>
      <c r="JPV28" s="3"/>
      <c r="JPW28" s="3"/>
      <c r="JPX28" s="3"/>
      <c r="JPY28" s="3"/>
      <c r="JPZ28" s="3"/>
      <c r="JQA28" s="3"/>
      <c r="JQB28" s="3"/>
      <c r="JQC28" s="3"/>
      <c r="JQD28" s="3"/>
      <c r="JQE28" s="3"/>
      <c r="JQF28" s="3"/>
      <c r="JQG28" s="3"/>
      <c r="JQH28" s="3"/>
      <c r="JQI28" s="3"/>
      <c r="JQJ28" s="3"/>
      <c r="JQK28" s="3"/>
      <c r="JQL28" s="3"/>
      <c r="JQM28" s="3"/>
      <c r="JQN28" s="3"/>
      <c r="JQO28" s="3"/>
      <c r="JQP28" s="3"/>
      <c r="JQQ28" s="3"/>
      <c r="JQR28" s="3"/>
      <c r="JQS28" s="3"/>
      <c r="JQT28" s="3"/>
      <c r="JQU28" s="3"/>
      <c r="JQV28" s="3"/>
      <c r="JQW28" s="3"/>
      <c r="JQX28" s="3"/>
      <c r="JQY28" s="3"/>
      <c r="JQZ28" s="3"/>
      <c r="JRA28" s="3"/>
      <c r="JRB28" s="3"/>
      <c r="JRC28" s="3"/>
      <c r="JRD28" s="3"/>
      <c r="JRE28" s="3"/>
      <c r="JRF28" s="3"/>
      <c r="JRG28" s="3"/>
      <c r="JRH28" s="3"/>
      <c r="JRI28" s="3"/>
      <c r="JRJ28" s="3"/>
      <c r="JRK28" s="3"/>
      <c r="JRL28" s="3"/>
      <c r="JRM28" s="3"/>
      <c r="JRN28" s="3"/>
      <c r="JRO28" s="3"/>
      <c r="JRP28" s="3"/>
      <c r="JRQ28" s="3"/>
      <c r="JRR28" s="3"/>
      <c r="JRS28" s="3"/>
      <c r="JRT28" s="3"/>
      <c r="JRU28" s="3"/>
      <c r="JRV28" s="3"/>
      <c r="JRW28" s="3"/>
      <c r="JRX28" s="3"/>
      <c r="JRY28" s="3"/>
      <c r="JRZ28" s="3"/>
      <c r="JSA28" s="3"/>
      <c r="JSB28" s="3"/>
      <c r="JSC28" s="3"/>
      <c r="JSD28" s="3"/>
      <c r="JSE28" s="3"/>
      <c r="JSF28" s="3"/>
      <c r="JSG28" s="3"/>
      <c r="JSH28" s="3"/>
      <c r="JSI28" s="3"/>
      <c r="JSJ28" s="3"/>
      <c r="JSK28" s="3"/>
      <c r="JSL28" s="3"/>
      <c r="JSM28" s="3"/>
      <c r="JSN28" s="3"/>
      <c r="JSO28" s="3"/>
      <c r="JSP28" s="3"/>
      <c r="JSQ28" s="3"/>
      <c r="JSR28" s="3"/>
      <c r="JSS28" s="3"/>
      <c r="JST28" s="3"/>
      <c r="JSU28" s="3"/>
      <c r="JSV28" s="3"/>
      <c r="JSW28" s="3"/>
      <c r="JSX28" s="3"/>
      <c r="JSY28" s="3"/>
      <c r="JSZ28" s="3"/>
      <c r="JTA28" s="3"/>
      <c r="JTB28" s="3"/>
      <c r="JTC28" s="3"/>
      <c r="JTD28" s="3"/>
      <c r="JTE28" s="3"/>
      <c r="JTF28" s="3"/>
      <c r="JTG28" s="3"/>
      <c r="JTH28" s="3"/>
      <c r="JTI28" s="3"/>
      <c r="JTJ28" s="3"/>
      <c r="JTK28" s="3"/>
      <c r="JTL28" s="3"/>
      <c r="JTM28" s="3"/>
      <c r="JTN28" s="3"/>
      <c r="JTO28" s="3"/>
      <c r="JTP28" s="3"/>
      <c r="JTQ28" s="3"/>
      <c r="JTR28" s="3"/>
      <c r="JTS28" s="3"/>
      <c r="JTT28" s="3"/>
      <c r="JTU28" s="3"/>
      <c r="JTV28" s="3"/>
      <c r="JTW28" s="3"/>
      <c r="JTX28" s="3"/>
      <c r="JTY28" s="3"/>
      <c r="JTZ28" s="3"/>
      <c r="JUA28" s="3"/>
      <c r="JUB28" s="3"/>
      <c r="JUC28" s="3"/>
      <c r="JUD28" s="3"/>
      <c r="JUE28" s="3"/>
      <c r="JUF28" s="3"/>
      <c r="JUG28" s="3"/>
      <c r="JUH28" s="3"/>
      <c r="JUI28" s="3"/>
      <c r="JUJ28" s="3"/>
      <c r="JUK28" s="3"/>
      <c r="JUL28" s="3"/>
      <c r="JUM28" s="3"/>
      <c r="JUN28" s="3"/>
      <c r="JUO28" s="3"/>
      <c r="JUP28" s="3"/>
      <c r="JUQ28" s="3"/>
      <c r="JUR28" s="3"/>
      <c r="JUS28" s="3"/>
      <c r="JUT28" s="3"/>
      <c r="JUU28" s="3"/>
      <c r="JUV28" s="3"/>
      <c r="JUW28" s="3"/>
      <c r="JUX28" s="3"/>
      <c r="JUY28" s="3"/>
      <c r="JUZ28" s="3"/>
      <c r="JVA28" s="3"/>
      <c r="JVB28" s="3"/>
      <c r="JVC28" s="3"/>
      <c r="JVD28" s="3"/>
      <c r="JVE28" s="3"/>
      <c r="JVF28" s="3"/>
      <c r="JVG28" s="3"/>
      <c r="JVH28" s="3"/>
      <c r="JVI28" s="3"/>
      <c r="JVJ28" s="3"/>
      <c r="JVK28" s="3"/>
      <c r="JVL28" s="3"/>
      <c r="JVM28" s="3"/>
      <c r="JVN28" s="3"/>
      <c r="JVO28" s="3"/>
      <c r="JVP28" s="3"/>
      <c r="JVQ28" s="3"/>
      <c r="JVR28" s="3"/>
      <c r="JVS28" s="3"/>
      <c r="JVT28" s="3"/>
      <c r="JVU28" s="3"/>
      <c r="JVV28" s="3"/>
      <c r="JVW28" s="3"/>
      <c r="JVX28" s="3"/>
      <c r="JVY28" s="3"/>
      <c r="JVZ28" s="3"/>
      <c r="JWA28" s="3"/>
      <c r="JWB28" s="3"/>
      <c r="JWC28" s="3"/>
      <c r="JWD28" s="3"/>
      <c r="JWE28" s="3"/>
      <c r="JWF28" s="3"/>
      <c r="JWG28" s="3"/>
      <c r="JWH28" s="3"/>
      <c r="JWI28" s="3"/>
      <c r="JWJ28" s="3"/>
      <c r="JWK28" s="3"/>
      <c r="JWL28" s="3"/>
      <c r="JWM28" s="3"/>
      <c r="JWN28" s="3"/>
      <c r="JWO28" s="3"/>
      <c r="JWP28" s="3"/>
      <c r="JWQ28" s="3"/>
      <c r="JWR28" s="3"/>
      <c r="JWS28" s="3"/>
      <c r="JWT28" s="3"/>
      <c r="JWU28" s="3"/>
      <c r="JWV28" s="3"/>
      <c r="JWW28" s="3"/>
      <c r="JWX28" s="3"/>
      <c r="JWY28" s="3"/>
      <c r="JWZ28" s="3"/>
      <c r="JXA28" s="3"/>
      <c r="JXB28" s="3"/>
      <c r="JXC28" s="3"/>
      <c r="JXD28" s="3"/>
      <c r="JXE28" s="3"/>
      <c r="JXF28" s="3"/>
      <c r="JXG28" s="3"/>
      <c r="JXH28" s="3"/>
      <c r="JXI28" s="3"/>
      <c r="JXJ28" s="3"/>
      <c r="JXK28" s="3"/>
      <c r="JXL28" s="3"/>
      <c r="JXM28" s="3"/>
      <c r="JXN28" s="3"/>
      <c r="JXO28" s="3"/>
      <c r="JXP28" s="3"/>
      <c r="JXQ28" s="3"/>
      <c r="JXR28" s="3"/>
      <c r="JXS28" s="3"/>
      <c r="JXT28" s="3"/>
      <c r="JXU28" s="3"/>
      <c r="JXV28" s="3"/>
      <c r="JXW28" s="3"/>
      <c r="JXX28" s="3"/>
      <c r="JXY28" s="3"/>
      <c r="JXZ28" s="3"/>
      <c r="JYA28" s="3"/>
      <c r="JYB28" s="3"/>
      <c r="JYC28" s="3"/>
      <c r="JYD28" s="3"/>
      <c r="JYE28" s="3"/>
      <c r="JYF28" s="3"/>
      <c r="JYG28" s="3"/>
      <c r="JYH28" s="3"/>
      <c r="JYI28" s="3"/>
      <c r="JYJ28" s="3"/>
      <c r="JYK28" s="3"/>
      <c r="JYL28" s="3"/>
      <c r="JYM28" s="3"/>
      <c r="JYN28" s="3"/>
      <c r="JYO28" s="3"/>
      <c r="JYP28" s="3"/>
      <c r="JYQ28" s="3"/>
      <c r="JYR28" s="3"/>
      <c r="JYS28" s="3"/>
      <c r="JYT28" s="3"/>
      <c r="JYU28" s="3"/>
      <c r="JYV28" s="3"/>
      <c r="JYW28" s="3"/>
      <c r="JYX28" s="3"/>
      <c r="JYY28" s="3"/>
      <c r="JYZ28" s="3"/>
      <c r="JZA28" s="3"/>
      <c r="JZB28" s="3"/>
      <c r="JZC28" s="3"/>
      <c r="JZD28" s="3"/>
      <c r="JZE28" s="3"/>
      <c r="JZF28" s="3"/>
      <c r="JZG28" s="3"/>
      <c r="JZH28" s="3"/>
      <c r="JZI28" s="3"/>
      <c r="JZJ28" s="3"/>
      <c r="JZK28" s="3"/>
      <c r="JZL28" s="3"/>
      <c r="JZM28" s="3"/>
      <c r="JZN28" s="3"/>
      <c r="JZO28" s="3"/>
      <c r="JZP28" s="3"/>
      <c r="JZQ28" s="3"/>
      <c r="JZR28" s="3"/>
      <c r="JZS28" s="3"/>
      <c r="JZT28" s="3"/>
      <c r="JZU28" s="3"/>
      <c r="JZV28" s="3"/>
      <c r="JZW28" s="3"/>
      <c r="JZX28" s="3"/>
      <c r="JZY28" s="3"/>
      <c r="JZZ28" s="3"/>
      <c r="KAA28" s="3"/>
      <c r="KAB28" s="3"/>
      <c r="KAC28" s="3"/>
      <c r="KAD28" s="3"/>
      <c r="KAE28" s="3"/>
      <c r="KAF28" s="3"/>
      <c r="KAG28" s="3"/>
      <c r="KAH28" s="3"/>
      <c r="KAI28" s="3"/>
      <c r="KAJ28" s="3"/>
      <c r="KAK28" s="3"/>
      <c r="KAL28" s="3"/>
      <c r="KAM28" s="3"/>
      <c r="KAN28" s="3"/>
      <c r="KAO28" s="3"/>
      <c r="KAP28" s="3"/>
      <c r="KAQ28" s="3"/>
      <c r="KAR28" s="3"/>
      <c r="KAS28" s="3"/>
      <c r="KAT28" s="3"/>
      <c r="KAU28" s="3"/>
      <c r="KAV28" s="3"/>
      <c r="KAW28" s="3"/>
      <c r="KAX28" s="3"/>
      <c r="KAY28" s="3"/>
      <c r="KAZ28" s="3"/>
      <c r="KBA28" s="3"/>
      <c r="KBB28" s="3"/>
      <c r="KBC28" s="3"/>
      <c r="KBD28" s="3"/>
      <c r="KBE28" s="3"/>
      <c r="KBF28" s="3"/>
      <c r="KBG28" s="3"/>
      <c r="KBH28" s="3"/>
      <c r="KBI28" s="3"/>
      <c r="KBJ28" s="3"/>
      <c r="KBK28" s="3"/>
      <c r="KBL28" s="3"/>
      <c r="KBM28" s="3"/>
      <c r="KBN28" s="3"/>
      <c r="KBO28" s="3"/>
      <c r="KBP28" s="3"/>
      <c r="KBQ28" s="3"/>
      <c r="KBR28" s="3"/>
      <c r="KBS28" s="3"/>
      <c r="KBT28" s="3"/>
      <c r="KBU28" s="3"/>
      <c r="KBV28" s="3"/>
      <c r="KBW28" s="3"/>
      <c r="KBX28" s="3"/>
      <c r="KBY28" s="3"/>
      <c r="KBZ28" s="3"/>
      <c r="KCA28" s="3"/>
      <c r="KCB28" s="3"/>
      <c r="KCC28" s="3"/>
      <c r="KCD28" s="3"/>
      <c r="KCE28" s="3"/>
      <c r="KCF28" s="3"/>
      <c r="KCG28" s="3"/>
      <c r="KCH28" s="3"/>
      <c r="KCI28" s="3"/>
      <c r="KCJ28" s="3"/>
      <c r="KCK28" s="3"/>
      <c r="KCL28" s="3"/>
      <c r="KCM28" s="3"/>
      <c r="KCN28" s="3"/>
      <c r="KCO28" s="3"/>
      <c r="KCP28" s="3"/>
      <c r="KCQ28" s="3"/>
      <c r="KCR28" s="3"/>
      <c r="KCS28" s="3"/>
      <c r="KCT28" s="3"/>
      <c r="KCU28" s="3"/>
      <c r="KCV28" s="3"/>
      <c r="KCW28" s="3"/>
      <c r="KCX28" s="3"/>
      <c r="KCY28" s="3"/>
      <c r="KCZ28" s="3"/>
      <c r="KDA28" s="3"/>
      <c r="KDB28" s="3"/>
      <c r="KDC28" s="3"/>
      <c r="KDD28" s="3"/>
      <c r="KDE28" s="3"/>
      <c r="KDF28" s="3"/>
      <c r="KDG28" s="3"/>
      <c r="KDH28" s="3"/>
      <c r="KDI28" s="3"/>
      <c r="KDJ28" s="3"/>
      <c r="KDK28" s="3"/>
      <c r="KDL28" s="3"/>
      <c r="KDM28" s="3"/>
      <c r="KDN28" s="3"/>
      <c r="KDO28" s="3"/>
      <c r="KDP28" s="3"/>
      <c r="KDQ28" s="3"/>
      <c r="KDR28" s="3"/>
      <c r="KDS28" s="3"/>
      <c r="KDT28" s="3"/>
      <c r="KDU28" s="3"/>
      <c r="KDV28" s="3"/>
      <c r="KDW28" s="3"/>
      <c r="KDX28" s="3"/>
      <c r="KDY28" s="3"/>
      <c r="KDZ28" s="3"/>
      <c r="KEA28" s="3"/>
      <c r="KEB28" s="3"/>
      <c r="KEC28" s="3"/>
      <c r="KED28" s="3"/>
      <c r="KEE28" s="3"/>
      <c r="KEF28" s="3"/>
      <c r="KEG28" s="3"/>
      <c r="KEH28" s="3"/>
      <c r="KEI28" s="3"/>
      <c r="KEJ28" s="3"/>
      <c r="KEK28" s="3"/>
      <c r="KEL28" s="3"/>
      <c r="KEM28" s="3"/>
      <c r="KEN28" s="3"/>
      <c r="KEO28" s="3"/>
      <c r="KEP28" s="3"/>
      <c r="KEQ28" s="3"/>
      <c r="KER28" s="3"/>
      <c r="KES28" s="3"/>
      <c r="KET28" s="3"/>
      <c r="KEU28" s="3"/>
      <c r="KEV28" s="3"/>
      <c r="KEW28" s="3"/>
      <c r="KEX28" s="3"/>
      <c r="KEY28" s="3"/>
      <c r="KEZ28" s="3"/>
      <c r="KFA28" s="3"/>
      <c r="KFB28" s="3"/>
      <c r="KFC28" s="3"/>
      <c r="KFD28" s="3"/>
      <c r="KFE28" s="3"/>
      <c r="KFF28" s="3"/>
      <c r="KFG28" s="3"/>
      <c r="KFH28" s="3"/>
      <c r="KFI28" s="3"/>
      <c r="KFJ28" s="3"/>
      <c r="KFK28" s="3"/>
      <c r="KFL28" s="3"/>
      <c r="KFM28" s="3"/>
      <c r="KFN28" s="3"/>
      <c r="KFO28" s="3"/>
      <c r="KFP28" s="3"/>
      <c r="KFQ28" s="3"/>
      <c r="KFR28" s="3"/>
      <c r="KFS28" s="3"/>
      <c r="KFT28" s="3"/>
      <c r="KFU28" s="3"/>
      <c r="KFV28" s="3"/>
      <c r="KFW28" s="3"/>
      <c r="KFX28" s="3"/>
      <c r="KFY28" s="3"/>
      <c r="KFZ28" s="3"/>
      <c r="KGA28" s="3"/>
      <c r="KGB28" s="3"/>
      <c r="KGC28" s="3"/>
      <c r="KGD28" s="3"/>
      <c r="KGE28" s="3"/>
      <c r="KGF28" s="3"/>
      <c r="KGG28" s="3"/>
      <c r="KGH28" s="3"/>
      <c r="KGI28" s="3"/>
      <c r="KGJ28" s="3"/>
      <c r="KGK28" s="3"/>
      <c r="KGL28" s="3"/>
      <c r="KGM28" s="3"/>
      <c r="KGN28" s="3"/>
      <c r="KGO28" s="3"/>
      <c r="KGP28" s="3"/>
      <c r="KGQ28" s="3"/>
      <c r="KGR28" s="3"/>
      <c r="KGS28" s="3"/>
      <c r="KGT28" s="3"/>
      <c r="KGU28" s="3"/>
      <c r="KGV28" s="3"/>
      <c r="KGW28" s="3"/>
      <c r="KGX28" s="3"/>
      <c r="KGY28" s="3"/>
      <c r="KGZ28" s="3"/>
      <c r="KHA28" s="3"/>
      <c r="KHB28" s="3"/>
      <c r="KHC28" s="3"/>
      <c r="KHD28" s="3"/>
      <c r="KHE28" s="3"/>
      <c r="KHF28" s="3"/>
      <c r="KHG28" s="3"/>
      <c r="KHH28" s="3"/>
      <c r="KHI28" s="3"/>
      <c r="KHJ28" s="3"/>
      <c r="KHK28" s="3"/>
      <c r="KHL28" s="3"/>
      <c r="KHM28" s="3"/>
      <c r="KHN28" s="3"/>
      <c r="KHO28" s="3"/>
      <c r="KHP28" s="3"/>
      <c r="KHQ28" s="3"/>
      <c r="KHR28" s="3"/>
      <c r="KHS28" s="3"/>
      <c r="KHT28" s="3"/>
      <c r="KHU28" s="3"/>
      <c r="KHV28" s="3"/>
      <c r="KHW28" s="3"/>
      <c r="KHX28" s="3"/>
      <c r="KHY28" s="3"/>
      <c r="KHZ28" s="3"/>
      <c r="KIA28" s="3"/>
      <c r="KIB28" s="3"/>
      <c r="KIC28" s="3"/>
      <c r="KID28" s="3"/>
      <c r="KIE28" s="3"/>
      <c r="KIF28" s="3"/>
      <c r="KIG28" s="3"/>
      <c r="KIH28" s="3"/>
      <c r="KII28" s="3"/>
      <c r="KIJ28" s="3"/>
      <c r="KIK28" s="3"/>
      <c r="KIL28" s="3"/>
      <c r="KIM28" s="3"/>
      <c r="KIN28" s="3"/>
      <c r="KIO28" s="3"/>
      <c r="KIP28" s="3"/>
      <c r="KIQ28" s="3"/>
      <c r="KIR28" s="3"/>
      <c r="KIS28" s="3"/>
      <c r="KIT28" s="3"/>
      <c r="KIU28" s="3"/>
      <c r="KIV28" s="3"/>
      <c r="KIW28" s="3"/>
      <c r="KIX28" s="3"/>
      <c r="KIY28" s="3"/>
      <c r="KIZ28" s="3"/>
      <c r="KJA28" s="3"/>
      <c r="KJB28" s="3"/>
      <c r="KJC28" s="3"/>
      <c r="KJD28" s="3"/>
      <c r="KJE28" s="3"/>
      <c r="KJF28" s="3"/>
      <c r="KJG28" s="3"/>
      <c r="KJH28" s="3"/>
      <c r="KJI28" s="3"/>
      <c r="KJJ28" s="3"/>
      <c r="KJK28" s="3"/>
      <c r="KJL28" s="3"/>
      <c r="KJM28" s="3"/>
      <c r="KJN28" s="3"/>
      <c r="KJO28" s="3"/>
      <c r="KJP28" s="3"/>
      <c r="KJQ28" s="3"/>
      <c r="KJR28" s="3"/>
      <c r="KJS28" s="3"/>
      <c r="KJT28" s="3"/>
      <c r="KJU28" s="3"/>
      <c r="KJV28" s="3"/>
      <c r="KJW28" s="3"/>
      <c r="KJX28" s="3"/>
      <c r="KJY28" s="3"/>
      <c r="KJZ28" s="3"/>
      <c r="KKA28" s="3"/>
      <c r="KKB28" s="3"/>
      <c r="KKC28" s="3"/>
      <c r="KKD28" s="3"/>
      <c r="KKE28" s="3"/>
      <c r="KKF28" s="3"/>
      <c r="KKG28" s="3"/>
      <c r="KKH28" s="3"/>
      <c r="KKI28" s="3"/>
      <c r="KKJ28" s="3"/>
      <c r="KKK28" s="3"/>
      <c r="KKL28" s="3"/>
      <c r="KKM28" s="3"/>
      <c r="KKN28" s="3"/>
      <c r="KKO28" s="3"/>
      <c r="KKP28" s="3"/>
      <c r="KKQ28" s="3"/>
      <c r="KKR28" s="3"/>
      <c r="KKS28" s="3"/>
      <c r="KKT28" s="3"/>
      <c r="KKU28" s="3"/>
      <c r="KKV28" s="3"/>
      <c r="KKW28" s="3"/>
      <c r="KKX28" s="3"/>
      <c r="KKY28" s="3"/>
      <c r="KKZ28" s="3"/>
      <c r="KLA28" s="3"/>
      <c r="KLB28" s="3"/>
      <c r="KLC28" s="3"/>
      <c r="KLD28" s="3"/>
      <c r="KLE28" s="3"/>
      <c r="KLF28" s="3"/>
      <c r="KLG28" s="3"/>
      <c r="KLH28" s="3"/>
      <c r="KLI28" s="3"/>
      <c r="KLJ28" s="3"/>
      <c r="KLK28" s="3"/>
      <c r="KLL28" s="3"/>
      <c r="KLM28" s="3"/>
      <c r="KLN28" s="3"/>
      <c r="KLO28" s="3"/>
      <c r="KLP28" s="3"/>
      <c r="KLQ28" s="3"/>
      <c r="KLR28" s="3"/>
      <c r="KLS28" s="3"/>
      <c r="KLT28" s="3"/>
      <c r="KLU28" s="3"/>
      <c r="KLV28" s="3"/>
      <c r="KLW28" s="3"/>
      <c r="KLX28" s="3"/>
      <c r="KLY28" s="3"/>
      <c r="KLZ28" s="3"/>
      <c r="KMA28" s="3"/>
      <c r="KMB28" s="3"/>
      <c r="KMC28" s="3"/>
      <c r="KMD28" s="3"/>
      <c r="KME28" s="3"/>
      <c r="KMF28" s="3"/>
      <c r="KMG28" s="3"/>
      <c r="KMH28" s="3"/>
      <c r="KMI28" s="3"/>
      <c r="KMJ28" s="3"/>
      <c r="KMK28" s="3"/>
      <c r="KML28" s="3"/>
      <c r="KMM28" s="3"/>
      <c r="KMN28" s="3"/>
      <c r="KMO28" s="3"/>
      <c r="KMP28" s="3"/>
      <c r="KMQ28" s="3"/>
      <c r="KMR28" s="3"/>
      <c r="KMS28" s="3"/>
      <c r="KMT28" s="3"/>
      <c r="KMU28" s="3"/>
      <c r="KMV28" s="3"/>
      <c r="KMW28" s="3"/>
      <c r="KMX28" s="3"/>
      <c r="KMY28" s="3"/>
      <c r="KMZ28" s="3"/>
      <c r="KNA28" s="3"/>
      <c r="KNB28" s="3"/>
      <c r="KNC28" s="3"/>
      <c r="KND28" s="3"/>
      <c r="KNE28" s="3"/>
      <c r="KNF28" s="3"/>
      <c r="KNG28" s="3"/>
      <c r="KNH28" s="3"/>
      <c r="KNI28" s="3"/>
      <c r="KNJ28" s="3"/>
      <c r="KNK28" s="3"/>
      <c r="KNL28" s="3"/>
      <c r="KNM28" s="3"/>
      <c r="KNN28" s="3"/>
      <c r="KNO28" s="3"/>
      <c r="KNP28" s="3"/>
      <c r="KNQ28" s="3"/>
      <c r="KNR28" s="3"/>
      <c r="KNS28" s="3"/>
      <c r="KNT28" s="3"/>
      <c r="KNU28" s="3"/>
      <c r="KNV28" s="3"/>
      <c r="KNW28" s="3"/>
      <c r="KNX28" s="3"/>
      <c r="KNY28" s="3"/>
      <c r="KNZ28" s="3"/>
      <c r="KOA28" s="3"/>
      <c r="KOB28" s="3"/>
      <c r="KOC28" s="3"/>
      <c r="KOD28" s="3"/>
      <c r="KOE28" s="3"/>
      <c r="KOF28" s="3"/>
      <c r="KOG28" s="3"/>
      <c r="KOH28" s="3"/>
      <c r="KOI28" s="3"/>
      <c r="KOJ28" s="3"/>
      <c r="KOK28" s="3"/>
      <c r="KOL28" s="3"/>
      <c r="KOM28" s="3"/>
      <c r="KON28" s="3"/>
      <c r="KOO28" s="3"/>
      <c r="KOP28" s="3"/>
      <c r="KOQ28" s="3"/>
      <c r="KOR28" s="3"/>
      <c r="KOS28" s="3"/>
      <c r="KOT28" s="3"/>
      <c r="KOU28" s="3"/>
      <c r="KOV28" s="3"/>
      <c r="KOW28" s="3"/>
      <c r="KOX28" s="3"/>
      <c r="KOY28" s="3"/>
      <c r="KOZ28" s="3"/>
      <c r="KPA28" s="3"/>
      <c r="KPB28" s="3"/>
      <c r="KPC28" s="3"/>
      <c r="KPD28" s="3"/>
      <c r="KPE28" s="3"/>
      <c r="KPF28" s="3"/>
      <c r="KPG28" s="3"/>
      <c r="KPH28" s="3"/>
      <c r="KPI28" s="3"/>
      <c r="KPJ28" s="3"/>
      <c r="KPK28" s="3"/>
      <c r="KPL28" s="3"/>
      <c r="KPM28" s="3"/>
      <c r="KPN28" s="3"/>
      <c r="KPO28" s="3"/>
      <c r="KPP28" s="3"/>
      <c r="KPQ28" s="3"/>
      <c r="KPR28" s="3"/>
      <c r="KPS28" s="3"/>
      <c r="KPT28" s="3"/>
      <c r="KPU28" s="3"/>
      <c r="KPV28" s="3"/>
      <c r="KPW28" s="3"/>
      <c r="KPX28" s="3"/>
      <c r="KPY28" s="3"/>
      <c r="KPZ28" s="3"/>
      <c r="KQA28" s="3"/>
      <c r="KQB28" s="3"/>
      <c r="KQC28" s="3"/>
      <c r="KQD28" s="3"/>
      <c r="KQE28" s="3"/>
      <c r="KQF28" s="3"/>
      <c r="KQG28" s="3"/>
      <c r="KQH28" s="3"/>
      <c r="KQI28" s="3"/>
      <c r="KQJ28" s="3"/>
      <c r="KQK28" s="3"/>
      <c r="KQL28" s="3"/>
      <c r="KQM28" s="3"/>
      <c r="KQN28" s="3"/>
      <c r="KQO28" s="3"/>
      <c r="KQP28" s="3"/>
      <c r="KQQ28" s="3"/>
      <c r="KQR28" s="3"/>
      <c r="KQS28" s="3"/>
      <c r="KQT28" s="3"/>
      <c r="KQU28" s="3"/>
      <c r="KQV28" s="3"/>
      <c r="KQW28" s="3"/>
      <c r="KQX28" s="3"/>
      <c r="KQY28" s="3"/>
      <c r="KQZ28" s="3"/>
      <c r="KRA28" s="3"/>
      <c r="KRB28" s="3"/>
      <c r="KRC28" s="3"/>
      <c r="KRD28" s="3"/>
      <c r="KRE28" s="3"/>
      <c r="KRF28" s="3"/>
      <c r="KRG28" s="3"/>
      <c r="KRH28" s="3"/>
      <c r="KRI28" s="3"/>
      <c r="KRJ28" s="3"/>
      <c r="KRK28" s="3"/>
      <c r="KRL28" s="3"/>
      <c r="KRM28" s="3"/>
      <c r="KRN28" s="3"/>
      <c r="KRO28" s="3"/>
      <c r="KRP28" s="3"/>
      <c r="KRQ28" s="3"/>
      <c r="KRR28" s="3"/>
      <c r="KRS28" s="3"/>
      <c r="KRT28" s="3"/>
      <c r="KRU28" s="3"/>
      <c r="KRV28" s="3"/>
      <c r="KRW28" s="3"/>
      <c r="KRX28" s="3"/>
      <c r="KRY28" s="3"/>
      <c r="KRZ28" s="3"/>
      <c r="KSA28" s="3"/>
      <c r="KSB28" s="3"/>
      <c r="KSC28" s="3"/>
      <c r="KSD28" s="3"/>
      <c r="KSE28" s="3"/>
      <c r="KSF28" s="3"/>
      <c r="KSG28" s="3"/>
      <c r="KSH28" s="3"/>
      <c r="KSI28" s="3"/>
      <c r="KSJ28" s="3"/>
      <c r="KSK28" s="3"/>
      <c r="KSL28" s="3"/>
      <c r="KSM28" s="3"/>
      <c r="KSN28" s="3"/>
      <c r="KSO28" s="3"/>
      <c r="KSP28" s="3"/>
      <c r="KSQ28" s="3"/>
      <c r="KSR28" s="3"/>
      <c r="KSS28" s="3"/>
      <c r="KST28" s="3"/>
      <c r="KSU28" s="3"/>
      <c r="KSV28" s="3"/>
      <c r="KSW28" s="3"/>
      <c r="KSX28" s="3"/>
      <c r="KSY28" s="3"/>
      <c r="KSZ28" s="3"/>
      <c r="KTA28" s="3"/>
      <c r="KTB28" s="3"/>
      <c r="KTC28" s="3"/>
      <c r="KTD28" s="3"/>
      <c r="KTE28" s="3"/>
      <c r="KTF28" s="3"/>
      <c r="KTG28" s="3"/>
      <c r="KTH28" s="3"/>
      <c r="KTI28" s="3"/>
      <c r="KTJ28" s="3"/>
      <c r="KTK28" s="3"/>
      <c r="KTL28" s="3"/>
      <c r="KTM28" s="3"/>
      <c r="KTN28" s="3"/>
      <c r="KTO28" s="3"/>
      <c r="KTP28" s="3"/>
      <c r="KTQ28" s="3"/>
      <c r="KTR28" s="3"/>
      <c r="KTS28" s="3"/>
      <c r="KTT28" s="3"/>
      <c r="KTU28" s="3"/>
      <c r="KTV28" s="3"/>
      <c r="KTW28" s="3"/>
      <c r="KTX28" s="3"/>
      <c r="KTY28" s="3"/>
      <c r="KTZ28" s="3"/>
      <c r="KUA28" s="3"/>
      <c r="KUB28" s="3"/>
      <c r="KUC28" s="3"/>
      <c r="KUD28" s="3"/>
      <c r="KUE28" s="3"/>
      <c r="KUF28" s="3"/>
      <c r="KUG28" s="3"/>
      <c r="KUH28" s="3"/>
      <c r="KUI28" s="3"/>
      <c r="KUJ28" s="3"/>
      <c r="KUK28" s="3"/>
      <c r="KUL28" s="3"/>
      <c r="KUM28" s="3"/>
      <c r="KUN28" s="3"/>
      <c r="KUO28" s="3"/>
      <c r="KUP28" s="3"/>
      <c r="KUQ28" s="3"/>
      <c r="KUR28" s="3"/>
      <c r="KUS28" s="3"/>
      <c r="KUT28" s="3"/>
      <c r="KUU28" s="3"/>
      <c r="KUV28" s="3"/>
      <c r="KUW28" s="3"/>
      <c r="KUX28" s="3"/>
      <c r="KUY28" s="3"/>
      <c r="KUZ28" s="3"/>
      <c r="KVA28" s="3"/>
      <c r="KVB28" s="3"/>
      <c r="KVC28" s="3"/>
      <c r="KVD28" s="3"/>
      <c r="KVE28" s="3"/>
      <c r="KVF28" s="3"/>
      <c r="KVG28" s="3"/>
      <c r="KVH28" s="3"/>
      <c r="KVI28" s="3"/>
      <c r="KVJ28" s="3"/>
      <c r="KVK28" s="3"/>
      <c r="KVL28" s="3"/>
      <c r="KVM28" s="3"/>
      <c r="KVN28" s="3"/>
      <c r="KVO28" s="3"/>
      <c r="KVP28" s="3"/>
      <c r="KVQ28" s="3"/>
      <c r="KVR28" s="3"/>
      <c r="KVS28" s="3"/>
      <c r="KVT28" s="3"/>
      <c r="KVU28" s="3"/>
      <c r="KVV28" s="3"/>
      <c r="KVW28" s="3"/>
      <c r="KVX28" s="3"/>
      <c r="KVY28" s="3"/>
      <c r="KVZ28" s="3"/>
      <c r="KWA28" s="3"/>
      <c r="KWB28" s="3"/>
      <c r="KWC28" s="3"/>
      <c r="KWD28" s="3"/>
      <c r="KWE28" s="3"/>
      <c r="KWF28" s="3"/>
      <c r="KWG28" s="3"/>
      <c r="KWH28" s="3"/>
      <c r="KWI28" s="3"/>
      <c r="KWJ28" s="3"/>
      <c r="KWK28" s="3"/>
      <c r="KWL28" s="3"/>
      <c r="KWM28" s="3"/>
      <c r="KWN28" s="3"/>
      <c r="KWO28" s="3"/>
      <c r="KWP28" s="3"/>
      <c r="KWQ28" s="3"/>
      <c r="KWR28" s="3"/>
      <c r="KWS28" s="3"/>
      <c r="KWT28" s="3"/>
      <c r="KWU28" s="3"/>
      <c r="KWV28" s="3"/>
      <c r="KWW28" s="3"/>
      <c r="KWX28" s="3"/>
      <c r="KWY28" s="3"/>
      <c r="KWZ28" s="3"/>
      <c r="KXA28" s="3"/>
      <c r="KXB28" s="3"/>
      <c r="KXC28" s="3"/>
      <c r="KXD28" s="3"/>
      <c r="KXE28" s="3"/>
      <c r="KXF28" s="3"/>
      <c r="KXG28" s="3"/>
      <c r="KXH28" s="3"/>
      <c r="KXI28" s="3"/>
      <c r="KXJ28" s="3"/>
      <c r="KXK28" s="3"/>
      <c r="KXL28" s="3"/>
      <c r="KXM28" s="3"/>
      <c r="KXN28" s="3"/>
      <c r="KXO28" s="3"/>
      <c r="KXP28" s="3"/>
      <c r="KXQ28" s="3"/>
      <c r="KXR28" s="3"/>
      <c r="KXS28" s="3"/>
      <c r="KXT28" s="3"/>
      <c r="KXU28" s="3"/>
      <c r="KXV28" s="3"/>
      <c r="KXW28" s="3"/>
      <c r="KXX28" s="3"/>
      <c r="KXY28" s="3"/>
      <c r="KXZ28" s="3"/>
      <c r="KYA28" s="3"/>
      <c r="KYB28" s="3"/>
      <c r="KYC28" s="3"/>
      <c r="KYD28" s="3"/>
      <c r="KYE28" s="3"/>
      <c r="KYF28" s="3"/>
      <c r="KYG28" s="3"/>
      <c r="KYH28" s="3"/>
      <c r="KYI28" s="3"/>
      <c r="KYJ28" s="3"/>
      <c r="KYK28" s="3"/>
      <c r="KYL28" s="3"/>
      <c r="KYM28" s="3"/>
      <c r="KYN28" s="3"/>
      <c r="KYO28" s="3"/>
      <c r="KYP28" s="3"/>
      <c r="KYQ28" s="3"/>
      <c r="KYR28" s="3"/>
      <c r="KYS28" s="3"/>
      <c r="KYT28" s="3"/>
      <c r="KYU28" s="3"/>
      <c r="KYV28" s="3"/>
      <c r="KYW28" s="3"/>
      <c r="KYX28" s="3"/>
      <c r="KYY28" s="3"/>
      <c r="KYZ28" s="3"/>
      <c r="KZA28" s="3"/>
      <c r="KZB28" s="3"/>
      <c r="KZC28" s="3"/>
      <c r="KZD28" s="3"/>
      <c r="KZE28" s="3"/>
      <c r="KZF28" s="3"/>
      <c r="KZG28" s="3"/>
      <c r="KZH28" s="3"/>
      <c r="KZI28" s="3"/>
      <c r="KZJ28" s="3"/>
      <c r="KZK28" s="3"/>
      <c r="KZL28" s="3"/>
      <c r="KZM28" s="3"/>
      <c r="KZN28" s="3"/>
      <c r="KZO28" s="3"/>
      <c r="KZP28" s="3"/>
      <c r="KZQ28" s="3"/>
      <c r="KZR28" s="3"/>
      <c r="KZS28" s="3"/>
      <c r="KZT28" s="3"/>
      <c r="KZU28" s="3"/>
      <c r="KZV28" s="3"/>
      <c r="KZW28" s="3"/>
      <c r="KZX28" s="3"/>
      <c r="KZY28" s="3"/>
      <c r="KZZ28" s="3"/>
      <c r="LAA28" s="3"/>
      <c r="LAB28" s="3"/>
      <c r="LAC28" s="3"/>
      <c r="LAD28" s="3"/>
      <c r="LAE28" s="3"/>
      <c r="LAF28" s="3"/>
      <c r="LAG28" s="3"/>
      <c r="LAH28" s="3"/>
      <c r="LAI28" s="3"/>
      <c r="LAJ28" s="3"/>
      <c r="LAK28" s="3"/>
      <c r="LAL28" s="3"/>
      <c r="LAM28" s="3"/>
      <c r="LAN28" s="3"/>
      <c r="LAO28" s="3"/>
      <c r="LAP28" s="3"/>
      <c r="LAQ28" s="3"/>
      <c r="LAR28" s="3"/>
      <c r="LAS28" s="3"/>
      <c r="LAT28" s="3"/>
      <c r="LAU28" s="3"/>
      <c r="LAV28" s="3"/>
      <c r="LAW28" s="3"/>
      <c r="LAX28" s="3"/>
      <c r="LAY28" s="3"/>
      <c r="LAZ28" s="3"/>
      <c r="LBA28" s="3"/>
      <c r="LBB28" s="3"/>
      <c r="LBC28" s="3"/>
      <c r="LBD28" s="3"/>
      <c r="LBE28" s="3"/>
      <c r="LBF28" s="3"/>
      <c r="LBG28" s="3"/>
      <c r="LBH28" s="3"/>
      <c r="LBI28" s="3"/>
      <c r="LBJ28" s="3"/>
      <c r="LBK28" s="3"/>
      <c r="LBL28" s="3"/>
      <c r="LBM28" s="3"/>
      <c r="LBN28" s="3"/>
      <c r="LBO28" s="3"/>
      <c r="LBP28" s="3"/>
      <c r="LBQ28" s="3"/>
      <c r="LBR28" s="3"/>
      <c r="LBS28" s="3"/>
      <c r="LBT28" s="3"/>
      <c r="LBU28" s="3"/>
      <c r="LBV28" s="3"/>
      <c r="LBW28" s="3"/>
      <c r="LBX28" s="3"/>
      <c r="LBY28" s="3"/>
      <c r="LBZ28" s="3"/>
      <c r="LCA28" s="3"/>
      <c r="LCB28" s="3"/>
      <c r="LCC28" s="3"/>
      <c r="LCD28" s="3"/>
      <c r="LCE28" s="3"/>
      <c r="LCF28" s="3"/>
      <c r="LCG28" s="3"/>
      <c r="LCH28" s="3"/>
      <c r="LCI28" s="3"/>
      <c r="LCJ28" s="3"/>
      <c r="LCK28" s="3"/>
      <c r="LCL28" s="3"/>
      <c r="LCM28" s="3"/>
      <c r="LCN28" s="3"/>
      <c r="LCO28" s="3"/>
      <c r="LCP28" s="3"/>
      <c r="LCQ28" s="3"/>
      <c r="LCR28" s="3"/>
      <c r="LCS28" s="3"/>
      <c r="LCT28" s="3"/>
      <c r="LCU28" s="3"/>
      <c r="LCV28" s="3"/>
      <c r="LCW28" s="3"/>
      <c r="LCX28" s="3"/>
      <c r="LCY28" s="3"/>
      <c r="LCZ28" s="3"/>
      <c r="LDA28" s="3"/>
      <c r="LDB28" s="3"/>
      <c r="LDC28" s="3"/>
      <c r="LDD28" s="3"/>
      <c r="LDE28" s="3"/>
      <c r="LDF28" s="3"/>
      <c r="LDG28" s="3"/>
      <c r="LDH28" s="3"/>
      <c r="LDI28" s="3"/>
      <c r="LDJ28" s="3"/>
      <c r="LDK28" s="3"/>
      <c r="LDL28" s="3"/>
      <c r="LDM28" s="3"/>
      <c r="LDN28" s="3"/>
      <c r="LDO28" s="3"/>
      <c r="LDP28" s="3"/>
      <c r="LDQ28" s="3"/>
      <c r="LDR28" s="3"/>
      <c r="LDS28" s="3"/>
      <c r="LDT28" s="3"/>
      <c r="LDU28" s="3"/>
      <c r="LDV28" s="3"/>
      <c r="LDW28" s="3"/>
      <c r="LDX28" s="3"/>
      <c r="LDY28" s="3"/>
      <c r="LDZ28" s="3"/>
      <c r="LEA28" s="3"/>
      <c r="LEB28" s="3"/>
      <c r="LEC28" s="3"/>
      <c r="LED28" s="3"/>
      <c r="LEE28" s="3"/>
      <c r="LEF28" s="3"/>
      <c r="LEG28" s="3"/>
      <c r="LEH28" s="3"/>
      <c r="LEI28" s="3"/>
      <c r="LEJ28" s="3"/>
      <c r="LEK28" s="3"/>
      <c r="LEL28" s="3"/>
      <c r="LEM28" s="3"/>
      <c r="LEN28" s="3"/>
      <c r="LEO28" s="3"/>
      <c r="LEP28" s="3"/>
      <c r="LEQ28" s="3"/>
      <c r="LER28" s="3"/>
      <c r="LES28" s="3"/>
      <c r="LET28" s="3"/>
      <c r="LEU28" s="3"/>
      <c r="LEV28" s="3"/>
      <c r="LEW28" s="3"/>
      <c r="LEX28" s="3"/>
      <c r="LEY28" s="3"/>
      <c r="LEZ28" s="3"/>
      <c r="LFA28" s="3"/>
      <c r="LFB28" s="3"/>
      <c r="LFC28" s="3"/>
      <c r="LFD28" s="3"/>
      <c r="LFE28" s="3"/>
      <c r="LFF28" s="3"/>
      <c r="LFG28" s="3"/>
      <c r="LFH28" s="3"/>
      <c r="LFI28" s="3"/>
      <c r="LFJ28" s="3"/>
      <c r="LFK28" s="3"/>
      <c r="LFL28" s="3"/>
      <c r="LFM28" s="3"/>
      <c r="LFN28" s="3"/>
      <c r="LFO28" s="3"/>
      <c r="LFP28" s="3"/>
      <c r="LFQ28" s="3"/>
      <c r="LFR28" s="3"/>
      <c r="LFS28" s="3"/>
      <c r="LFT28" s="3"/>
      <c r="LFU28" s="3"/>
      <c r="LFV28" s="3"/>
      <c r="LFW28" s="3"/>
      <c r="LFX28" s="3"/>
      <c r="LFY28" s="3"/>
      <c r="LFZ28" s="3"/>
      <c r="LGA28" s="3"/>
      <c r="LGB28" s="3"/>
      <c r="LGC28" s="3"/>
      <c r="LGD28" s="3"/>
      <c r="LGE28" s="3"/>
      <c r="LGF28" s="3"/>
      <c r="LGG28" s="3"/>
      <c r="LGH28" s="3"/>
      <c r="LGI28" s="3"/>
      <c r="LGJ28" s="3"/>
      <c r="LGK28" s="3"/>
      <c r="LGL28" s="3"/>
      <c r="LGM28" s="3"/>
      <c r="LGN28" s="3"/>
      <c r="LGO28" s="3"/>
      <c r="LGP28" s="3"/>
      <c r="LGQ28" s="3"/>
      <c r="LGR28" s="3"/>
      <c r="LGS28" s="3"/>
      <c r="LGT28" s="3"/>
      <c r="LGU28" s="3"/>
      <c r="LGV28" s="3"/>
      <c r="LGW28" s="3"/>
      <c r="LGX28" s="3"/>
      <c r="LGY28" s="3"/>
      <c r="LGZ28" s="3"/>
      <c r="LHA28" s="3"/>
      <c r="LHB28" s="3"/>
      <c r="LHC28" s="3"/>
      <c r="LHD28" s="3"/>
      <c r="LHE28" s="3"/>
      <c r="LHF28" s="3"/>
      <c r="LHG28" s="3"/>
      <c r="LHH28" s="3"/>
      <c r="LHI28" s="3"/>
      <c r="LHJ28" s="3"/>
      <c r="LHK28" s="3"/>
      <c r="LHL28" s="3"/>
      <c r="LHM28" s="3"/>
      <c r="LHN28" s="3"/>
      <c r="LHO28" s="3"/>
      <c r="LHP28" s="3"/>
      <c r="LHQ28" s="3"/>
      <c r="LHR28" s="3"/>
      <c r="LHS28" s="3"/>
      <c r="LHT28" s="3"/>
      <c r="LHU28" s="3"/>
      <c r="LHV28" s="3"/>
      <c r="LHW28" s="3"/>
      <c r="LHX28" s="3"/>
      <c r="LHY28" s="3"/>
      <c r="LHZ28" s="3"/>
      <c r="LIA28" s="3"/>
      <c r="LIB28" s="3"/>
      <c r="LIC28" s="3"/>
      <c r="LID28" s="3"/>
      <c r="LIE28" s="3"/>
      <c r="LIF28" s="3"/>
      <c r="LIG28" s="3"/>
      <c r="LIH28" s="3"/>
      <c r="LII28" s="3"/>
      <c r="LIJ28" s="3"/>
      <c r="LIK28" s="3"/>
      <c r="LIL28" s="3"/>
      <c r="LIM28" s="3"/>
      <c r="LIN28" s="3"/>
      <c r="LIO28" s="3"/>
      <c r="LIP28" s="3"/>
      <c r="LIQ28" s="3"/>
      <c r="LIR28" s="3"/>
      <c r="LIS28" s="3"/>
      <c r="LIT28" s="3"/>
      <c r="LIU28" s="3"/>
      <c r="LIV28" s="3"/>
      <c r="LIW28" s="3"/>
      <c r="LIX28" s="3"/>
      <c r="LIY28" s="3"/>
      <c r="LIZ28" s="3"/>
      <c r="LJA28" s="3"/>
      <c r="LJB28" s="3"/>
      <c r="LJC28" s="3"/>
      <c r="LJD28" s="3"/>
      <c r="LJE28" s="3"/>
      <c r="LJF28" s="3"/>
      <c r="LJG28" s="3"/>
      <c r="LJH28" s="3"/>
      <c r="LJI28" s="3"/>
      <c r="LJJ28" s="3"/>
      <c r="LJK28" s="3"/>
      <c r="LJL28" s="3"/>
      <c r="LJM28" s="3"/>
      <c r="LJN28" s="3"/>
      <c r="LJO28" s="3"/>
      <c r="LJP28" s="3"/>
      <c r="LJQ28" s="3"/>
      <c r="LJR28" s="3"/>
      <c r="LJS28" s="3"/>
      <c r="LJT28" s="3"/>
      <c r="LJU28" s="3"/>
      <c r="LJV28" s="3"/>
      <c r="LJW28" s="3"/>
      <c r="LJX28" s="3"/>
      <c r="LJY28" s="3"/>
      <c r="LJZ28" s="3"/>
      <c r="LKA28" s="3"/>
      <c r="LKB28" s="3"/>
      <c r="LKC28" s="3"/>
      <c r="LKD28" s="3"/>
      <c r="LKE28" s="3"/>
      <c r="LKF28" s="3"/>
      <c r="LKG28" s="3"/>
      <c r="LKH28" s="3"/>
      <c r="LKI28" s="3"/>
      <c r="LKJ28" s="3"/>
      <c r="LKK28" s="3"/>
      <c r="LKL28" s="3"/>
      <c r="LKM28" s="3"/>
      <c r="LKN28" s="3"/>
      <c r="LKO28" s="3"/>
      <c r="LKP28" s="3"/>
      <c r="LKQ28" s="3"/>
      <c r="LKR28" s="3"/>
      <c r="LKS28" s="3"/>
      <c r="LKT28" s="3"/>
      <c r="LKU28" s="3"/>
      <c r="LKV28" s="3"/>
      <c r="LKW28" s="3"/>
      <c r="LKX28" s="3"/>
      <c r="LKY28" s="3"/>
      <c r="LKZ28" s="3"/>
      <c r="LLA28" s="3"/>
      <c r="LLB28" s="3"/>
      <c r="LLC28" s="3"/>
      <c r="LLD28" s="3"/>
      <c r="LLE28" s="3"/>
      <c r="LLF28" s="3"/>
      <c r="LLG28" s="3"/>
      <c r="LLH28" s="3"/>
      <c r="LLI28" s="3"/>
      <c r="LLJ28" s="3"/>
      <c r="LLK28" s="3"/>
      <c r="LLL28" s="3"/>
      <c r="LLM28" s="3"/>
      <c r="LLN28" s="3"/>
      <c r="LLO28" s="3"/>
      <c r="LLP28" s="3"/>
      <c r="LLQ28" s="3"/>
      <c r="LLR28" s="3"/>
      <c r="LLS28" s="3"/>
      <c r="LLT28" s="3"/>
      <c r="LLU28" s="3"/>
      <c r="LLV28" s="3"/>
      <c r="LLW28" s="3"/>
      <c r="LLX28" s="3"/>
      <c r="LLY28" s="3"/>
      <c r="LLZ28" s="3"/>
      <c r="LMA28" s="3"/>
      <c r="LMB28" s="3"/>
      <c r="LMC28" s="3"/>
      <c r="LMD28" s="3"/>
      <c r="LME28" s="3"/>
      <c r="LMF28" s="3"/>
      <c r="LMG28" s="3"/>
      <c r="LMH28" s="3"/>
      <c r="LMI28" s="3"/>
      <c r="LMJ28" s="3"/>
      <c r="LMK28" s="3"/>
      <c r="LML28" s="3"/>
      <c r="LMM28" s="3"/>
      <c r="LMN28" s="3"/>
      <c r="LMO28" s="3"/>
      <c r="LMP28" s="3"/>
      <c r="LMQ28" s="3"/>
      <c r="LMR28" s="3"/>
      <c r="LMS28" s="3"/>
      <c r="LMT28" s="3"/>
      <c r="LMU28" s="3"/>
      <c r="LMV28" s="3"/>
      <c r="LMW28" s="3"/>
      <c r="LMX28" s="3"/>
      <c r="LMY28" s="3"/>
      <c r="LMZ28" s="3"/>
      <c r="LNA28" s="3"/>
      <c r="LNB28" s="3"/>
      <c r="LNC28" s="3"/>
      <c r="LND28" s="3"/>
      <c r="LNE28" s="3"/>
      <c r="LNF28" s="3"/>
      <c r="LNG28" s="3"/>
      <c r="LNH28" s="3"/>
      <c r="LNI28" s="3"/>
      <c r="LNJ28" s="3"/>
      <c r="LNK28" s="3"/>
      <c r="LNL28" s="3"/>
      <c r="LNM28" s="3"/>
      <c r="LNN28" s="3"/>
      <c r="LNO28" s="3"/>
      <c r="LNP28" s="3"/>
      <c r="LNQ28" s="3"/>
      <c r="LNR28" s="3"/>
      <c r="LNS28" s="3"/>
      <c r="LNT28" s="3"/>
      <c r="LNU28" s="3"/>
      <c r="LNV28" s="3"/>
      <c r="LNW28" s="3"/>
      <c r="LNX28" s="3"/>
      <c r="LNY28" s="3"/>
      <c r="LNZ28" s="3"/>
      <c r="LOA28" s="3"/>
      <c r="LOB28" s="3"/>
      <c r="LOC28" s="3"/>
      <c r="LOD28" s="3"/>
      <c r="LOE28" s="3"/>
      <c r="LOF28" s="3"/>
      <c r="LOG28" s="3"/>
      <c r="LOH28" s="3"/>
      <c r="LOI28" s="3"/>
      <c r="LOJ28" s="3"/>
      <c r="LOK28" s="3"/>
      <c r="LOL28" s="3"/>
      <c r="LOM28" s="3"/>
      <c r="LON28" s="3"/>
      <c r="LOO28" s="3"/>
      <c r="LOP28" s="3"/>
      <c r="LOQ28" s="3"/>
      <c r="LOR28" s="3"/>
      <c r="LOS28" s="3"/>
      <c r="LOT28" s="3"/>
      <c r="LOU28" s="3"/>
      <c r="LOV28" s="3"/>
      <c r="LOW28" s="3"/>
      <c r="LOX28" s="3"/>
      <c r="LOY28" s="3"/>
      <c r="LOZ28" s="3"/>
      <c r="LPA28" s="3"/>
      <c r="LPB28" s="3"/>
      <c r="LPC28" s="3"/>
      <c r="LPD28" s="3"/>
      <c r="LPE28" s="3"/>
      <c r="LPF28" s="3"/>
      <c r="LPG28" s="3"/>
      <c r="LPH28" s="3"/>
      <c r="LPI28" s="3"/>
      <c r="LPJ28" s="3"/>
      <c r="LPK28" s="3"/>
      <c r="LPL28" s="3"/>
      <c r="LPM28" s="3"/>
      <c r="LPN28" s="3"/>
      <c r="LPO28" s="3"/>
      <c r="LPP28" s="3"/>
      <c r="LPQ28" s="3"/>
      <c r="LPR28" s="3"/>
      <c r="LPS28" s="3"/>
      <c r="LPT28" s="3"/>
      <c r="LPU28" s="3"/>
      <c r="LPV28" s="3"/>
      <c r="LPW28" s="3"/>
      <c r="LPX28" s="3"/>
      <c r="LPY28" s="3"/>
      <c r="LPZ28" s="3"/>
      <c r="LQA28" s="3"/>
      <c r="LQB28" s="3"/>
      <c r="LQC28" s="3"/>
      <c r="LQD28" s="3"/>
      <c r="LQE28" s="3"/>
      <c r="LQF28" s="3"/>
      <c r="LQG28" s="3"/>
      <c r="LQH28" s="3"/>
      <c r="LQI28" s="3"/>
      <c r="LQJ28" s="3"/>
      <c r="LQK28" s="3"/>
      <c r="LQL28" s="3"/>
      <c r="LQM28" s="3"/>
      <c r="LQN28" s="3"/>
      <c r="LQO28" s="3"/>
      <c r="LQP28" s="3"/>
      <c r="LQQ28" s="3"/>
      <c r="LQR28" s="3"/>
      <c r="LQS28" s="3"/>
      <c r="LQT28" s="3"/>
      <c r="LQU28" s="3"/>
      <c r="LQV28" s="3"/>
      <c r="LQW28" s="3"/>
      <c r="LQX28" s="3"/>
      <c r="LQY28" s="3"/>
      <c r="LQZ28" s="3"/>
      <c r="LRA28" s="3"/>
      <c r="LRB28" s="3"/>
      <c r="LRC28" s="3"/>
      <c r="LRD28" s="3"/>
      <c r="LRE28" s="3"/>
      <c r="LRF28" s="3"/>
      <c r="LRG28" s="3"/>
      <c r="LRH28" s="3"/>
      <c r="LRI28" s="3"/>
      <c r="LRJ28" s="3"/>
      <c r="LRK28" s="3"/>
      <c r="LRL28" s="3"/>
      <c r="LRM28" s="3"/>
      <c r="LRN28" s="3"/>
      <c r="LRO28" s="3"/>
      <c r="LRP28" s="3"/>
      <c r="LRQ28" s="3"/>
      <c r="LRR28" s="3"/>
      <c r="LRS28" s="3"/>
      <c r="LRT28" s="3"/>
      <c r="LRU28" s="3"/>
      <c r="LRV28" s="3"/>
      <c r="LRW28" s="3"/>
      <c r="LRX28" s="3"/>
      <c r="LRY28" s="3"/>
      <c r="LRZ28" s="3"/>
      <c r="LSA28" s="3"/>
      <c r="LSB28" s="3"/>
      <c r="LSC28" s="3"/>
      <c r="LSD28" s="3"/>
      <c r="LSE28" s="3"/>
      <c r="LSF28" s="3"/>
      <c r="LSG28" s="3"/>
      <c r="LSH28" s="3"/>
      <c r="LSI28" s="3"/>
      <c r="LSJ28" s="3"/>
      <c r="LSK28" s="3"/>
      <c r="LSL28" s="3"/>
      <c r="LSM28" s="3"/>
      <c r="LSN28" s="3"/>
      <c r="LSO28" s="3"/>
      <c r="LSP28" s="3"/>
      <c r="LSQ28" s="3"/>
      <c r="LSR28" s="3"/>
      <c r="LSS28" s="3"/>
      <c r="LST28" s="3"/>
      <c r="LSU28" s="3"/>
      <c r="LSV28" s="3"/>
      <c r="LSW28" s="3"/>
      <c r="LSX28" s="3"/>
      <c r="LSY28" s="3"/>
      <c r="LSZ28" s="3"/>
      <c r="LTA28" s="3"/>
      <c r="LTB28" s="3"/>
      <c r="LTC28" s="3"/>
      <c r="LTD28" s="3"/>
      <c r="LTE28" s="3"/>
      <c r="LTF28" s="3"/>
      <c r="LTG28" s="3"/>
      <c r="LTH28" s="3"/>
      <c r="LTI28" s="3"/>
      <c r="LTJ28" s="3"/>
      <c r="LTK28" s="3"/>
      <c r="LTL28" s="3"/>
      <c r="LTM28" s="3"/>
      <c r="LTN28" s="3"/>
      <c r="LTO28" s="3"/>
      <c r="LTP28" s="3"/>
      <c r="LTQ28" s="3"/>
      <c r="LTR28" s="3"/>
      <c r="LTS28" s="3"/>
      <c r="LTT28" s="3"/>
      <c r="LTU28" s="3"/>
      <c r="LTV28" s="3"/>
      <c r="LTW28" s="3"/>
      <c r="LTX28" s="3"/>
      <c r="LTY28" s="3"/>
      <c r="LTZ28" s="3"/>
      <c r="LUA28" s="3"/>
      <c r="LUB28" s="3"/>
      <c r="LUC28" s="3"/>
      <c r="LUD28" s="3"/>
      <c r="LUE28" s="3"/>
      <c r="LUF28" s="3"/>
      <c r="LUG28" s="3"/>
      <c r="LUH28" s="3"/>
      <c r="LUI28" s="3"/>
      <c r="LUJ28" s="3"/>
      <c r="LUK28" s="3"/>
      <c r="LUL28" s="3"/>
      <c r="LUM28" s="3"/>
      <c r="LUN28" s="3"/>
      <c r="LUO28" s="3"/>
      <c r="LUP28" s="3"/>
      <c r="LUQ28" s="3"/>
      <c r="LUR28" s="3"/>
      <c r="LUS28" s="3"/>
      <c r="LUT28" s="3"/>
      <c r="LUU28" s="3"/>
      <c r="LUV28" s="3"/>
      <c r="LUW28" s="3"/>
      <c r="LUX28" s="3"/>
      <c r="LUY28" s="3"/>
      <c r="LUZ28" s="3"/>
      <c r="LVA28" s="3"/>
      <c r="LVB28" s="3"/>
      <c r="LVC28" s="3"/>
      <c r="LVD28" s="3"/>
      <c r="LVE28" s="3"/>
      <c r="LVF28" s="3"/>
      <c r="LVG28" s="3"/>
      <c r="LVH28" s="3"/>
      <c r="LVI28" s="3"/>
      <c r="LVJ28" s="3"/>
      <c r="LVK28" s="3"/>
      <c r="LVL28" s="3"/>
      <c r="LVM28" s="3"/>
      <c r="LVN28" s="3"/>
      <c r="LVO28" s="3"/>
      <c r="LVP28" s="3"/>
      <c r="LVQ28" s="3"/>
      <c r="LVR28" s="3"/>
      <c r="LVS28" s="3"/>
      <c r="LVT28" s="3"/>
      <c r="LVU28" s="3"/>
      <c r="LVV28" s="3"/>
      <c r="LVW28" s="3"/>
      <c r="LVX28" s="3"/>
      <c r="LVY28" s="3"/>
      <c r="LVZ28" s="3"/>
      <c r="LWA28" s="3"/>
      <c r="LWB28" s="3"/>
      <c r="LWC28" s="3"/>
      <c r="LWD28" s="3"/>
      <c r="LWE28" s="3"/>
      <c r="LWF28" s="3"/>
      <c r="LWG28" s="3"/>
      <c r="LWH28" s="3"/>
      <c r="LWI28" s="3"/>
      <c r="LWJ28" s="3"/>
      <c r="LWK28" s="3"/>
      <c r="LWL28" s="3"/>
      <c r="LWM28" s="3"/>
      <c r="LWN28" s="3"/>
      <c r="LWO28" s="3"/>
      <c r="LWP28" s="3"/>
      <c r="LWQ28" s="3"/>
      <c r="LWR28" s="3"/>
      <c r="LWS28" s="3"/>
      <c r="LWT28" s="3"/>
      <c r="LWU28" s="3"/>
      <c r="LWV28" s="3"/>
      <c r="LWW28" s="3"/>
      <c r="LWX28" s="3"/>
      <c r="LWY28" s="3"/>
      <c r="LWZ28" s="3"/>
      <c r="LXA28" s="3"/>
      <c r="LXB28" s="3"/>
      <c r="LXC28" s="3"/>
      <c r="LXD28" s="3"/>
      <c r="LXE28" s="3"/>
      <c r="LXF28" s="3"/>
      <c r="LXG28" s="3"/>
      <c r="LXH28" s="3"/>
      <c r="LXI28" s="3"/>
      <c r="LXJ28" s="3"/>
      <c r="LXK28" s="3"/>
      <c r="LXL28" s="3"/>
      <c r="LXM28" s="3"/>
      <c r="LXN28" s="3"/>
      <c r="LXO28" s="3"/>
      <c r="LXP28" s="3"/>
      <c r="LXQ28" s="3"/>
      <c r="LXR28" s="3"/>
      <c r="LXS28" s="3"/>
      <c r="LXT28" s="3"/>
      <c r="LXU28" s="3"/>
      <c r="LXV28" s="3"/>
      <c r="LXW28" s="3"/>
      <c r="LXX28" s="3"/>
      <c r="LXY28" s="3"/>
      <c r="LXZ28" s="3"/>
      <c r="LYA28" s="3"/>
      <c r="LYB28" s="3"/>
      <c r="LYC28" s="3"/>
      <c r="LYD28" s="3"/>
      <c r="LYE28" s="3"/>
      <c r="LYF28" s="3"/>
      <c r="LYG28" s="3"/>
      <c r="LYH28" s="3"/>
      <c r="LYI28" s="3"/>
      <c r="LYJ28" s="3"/>
      <c r="LYK28" s="3"/>
      <c r="LYL28" s="3"/>
      <c r="LYM28" s="3"/>
      <c r="LYN28" s="3"/>
      <c r="LYO28" s="3"/>
      <c r="LYP28" s="3"/>
      <c r="LYQ28" s="3"/>
      <c r="LYR28" s="3"/>
      <c r="LYS28" s="3"/>
      <c r="LYT28" s="3"/>
      <c r="LYU28" s="3"/>
      <c r="LYV28" s="3"/>
      <c r="LYW28" s="3"/>
      <c r="LYX28" s="3"/>
      <c r="LYY28" s="3"/>
      <c r="LYZ28" s="3"/>
      <c r="LZA28" s="3"/>
      <c r="LZB28" s="3"/>
      <c r="LZC28" s="3"/>
      <c r="LZD28" s="3"/>
      <c r="LZE28" s="3"/>
      <c r="LZF28" s="3"/>
      <c r="LZG28" s="3"/>
      <c r="LZH28" s="3"/>
      <c r="LZI28" s="3"/>
      <c r="LZJ28" s="3"/>
      <c r="LZK28" s="3"/>
      <c r="LZL28" s="3"/>
      <c r="LZM28" s="3"/>
      <c r="LZN28" s="3"/>
      <c r="LZO28" s="3"/>
      <c r="LZP28" s="3"/>
      <c r="LZQ28" s="3"/>
      <c r="LZR28" s="3"/>
      <c r="LZS28" s="3"/>
      <c r="LZT28" s="3"/>
      <c r="LZU28" s="3"/>
      <c r="LZV28" s="3"/>
      <c r="LZW28" s="3"/>
      <c r="LZX28" s="3"/>
      <c r="LZY28" s="3"/>
      <c r="LZZ28" s="3"/>
      <c r="MAA28" s="3"/>
      <c r="MAB28" s="3"/>
      <c r="MAC28" s="3"/>
      <c r="MAD28" s="3"/>
      <c r="MAE28" s="3"/>
      <c r="MAF28" s="3"/>
      <c r="MAG28" s="3"/>
      <c r="MAH28" s="3"/>
      <c r="MAI28" s="3"/>
      <c r="MAJ28" s="3"/>
      <c r="MAK28" s="3"/>
      <c r="MAL28" s="3"/>
      <c r="MAM28" s="3"/>
      <c r="MAN28" s="3"/>
      <c r="MAO28" s="3"/>
      <c r="MAP28" s="3"/>
      <c r="MAQ28" s="3"/>
      <c r="MAR28" s="3"/>
      <c r="MAS28" s="3"/>
      <c r="MAT28" s="3"/>
      <c r="MAU28" s="3"/>
      <c r="MAV28" s="3"/>
      <c r="MAW28" s="3"/>
      <c r="MAX28" s="3"/>
      <c r="MAY28" s="3"/>
      <c r="MAZ28" s="3"/>
      <c r="MBA28" s="3"/>
      <c r="MBB28" s="3"/>
      <c r="MBC28" s="3"/>
      <c r="MBD28" s="3"/>
      <c r="MBE28" s="3"/>
      <c r="MBF28" s="3"/>
      <c r="MBG28" s="3"/>
      <c r="MBH28" s="3"/>
      <c r="MBI28" s="3"/>
      <c r="MBJ28" s="3"/>
      <c r="MBK28" s="3"/>
      <c r="MBL28" s="3"/>
      <c r="MBM28" s="3"/>
      <c r="MBN28" s="3"/>
      <c r="MBO28" s="3"/>
      <c r="MBP28" s="3"/>
      <c r="MBQ28" s="3"/>
      <c r="MBR28" s="3"/>
      <c r="MBS28" s="3"/>
      <c r="MBT28" s="3"/>
      <c r="MBU28" s="3"/>
      <c r="MBV28" s="3"/>
      <c r="MBW28" s="3"/>
      <c r="MBX28" s="3"/>
      <c r="MBY28" s="3"/>
      <c r="MBZ28" s="3"/>
      <c r="MCA28" s="3"/>
      <c r="MCB28" s="3"/>
      <c r="MCC28" s="3"/>
      <c r="MCD28" s="3"/>
      <c r="MCE28" s="3"/>
      <c r="MCF28" s="3"/>
      <c r="MCG28" s="3"/>
      <c r="MCH28" s="3"/>
      <c r="MCI28" s="3"/>
      <c r="MCJ28" s="3"/>
      <c r="MCK28" s="3"/>
      <c r="MCL28" s="3"/>
      <c r="MCM28" s="3"/>
      <c r="MCN28" s="3"/>
      <c r="MCO28" s="3"/>
      <c r="MCP28" s="3"/>
      <c r="MCQ28" s="3"/>
      <c r="MCR28" s="3"/>
      <c r="MCS28" s="3"/>
      <c r="MCT28" s="3"/>
      <c r="MCU28" s="3"/>
      <c r="MCV28" s="3"/>
      <c r="MCW28" s="3"/>
      <c r="MCX28" s="3"/>
      <c r="MCY28" s="3"/>
      <c r="MCZ28" s="3"/>
      <c r="MDA28" s="3"/>
      <c r="MDB28" s="3"/>
      <c r="MDC28" s="3"/>
      <c r="MDD28" s="3"/>
      <c r="MDE28" s="3"/>
      <c r="MDF28" s="3"/>
      <c r="MDG28" s="3"/>
      <c r="MDH28" s="3"/>
      <c r="MDI28" s="3"/>
      <c r="MDJ28" s="3"/>
      <c r="MDK28" s="3"/>
      <c r="MDL28" s="3"/>
      <c r="MDM28" s="3"/>
      <c r="MDN28" s="3"/>
      <c r="MDO28" s="3"/>
      <c r="MDP28" s="3"/>
      <c r="MDQ28" s="3"/>
      <c r="MDR28" s="3"/>
      <c r="MDS28" s="3"/>
      <c r="MDT28" s="3"/>
      <c r="MDU28" s="3"/>
      <c r="MDV28" s="3"/>
      <c r="MDW28" s="3"/>
      <c r="MDX28" s="3"/>
      <c r="MDY28" s="3"/>
      <c r="MDZ28" s="3"/>
      <c r="MEA28" s="3"/>
      <c r="MEB28" s="3"/>
      <c r="MEC28" s="3"/>
      <c r="MED28" s="3"/>
      <c r="MEE28" s="3"/>
      <c r="MEF28" s="3"/>
      <c r="MEG28" s="3"/>
      <c r="MEH28" s="3"/>
      <c r="MEI28" s="3"/>
      <c r="MEJ28" s="3"/>
      <c r="MEK28" s="3"/>
      <c r="MEL28" s="3"/>
      <c r="MEM28" s="3"/>
      <c r="MEN28" s="3"/>
      <c r="MEO28" s="3"/>
      <c r="MEP28" s="3"/>
      <c r="MEQ28" s="3"/>
      <c r="MER28" s="3"/>
      <c r="MES28" s="3"/>
      <c r="MET28" s="3"/>
      <c r="MEU28" s="3"/>
      <c r="MEV28" s="3"/>
      <c r="MEW28" s="3"/>
      <c r="MEX28" s="3"/>
      <c r="MEY28" s="3"/>
      <c r="MEZ28" s="3"/>
      <c r="MFA28" s="3"/>
      <c r="MFB28" s="3"/>
      <c r="MFC28" s="3"/>
      <c r="MFD28" s="3"/>
      <c r="MFE28" s="3"/>
      <c r="MFF28" s="3"/>
      <c r="MFG28" s="3"/>
      <c r="MFH28" s="3"/>
      <c r="MFI28" s="3"/>
      <c r="MFJ28" s="3"/>
      <c r="MFK28" s="3"/>
      <c r="MFL28" s="3"/>
      <c r="MFM28" s="3"/>
      <c r="MFN28" s="3"/>
      <c r="MFO28" s="3"/>
      <c r="MFP28" s="3"/>
      <c r="MFQ28" s="3"/>
      <c r="MFR28" s="3"/>
      <c r="MFS28" s="3"/>
      <c r="MFT28" s="3"/>
      <c r="MFU28" s="3"/>
      <c r="MFV28" s="3"/>
      <c r="MFW28" s="3"/>
      <c r="MFX28" s="3"/>
      <c r="MFY28" s="3"/>
      <c r="MFZ28" s="3"/>
      <c r="MGA28" s="3"/>
      <c r="MGB28" s="3"/>
      <c r="MGC28" s="3"/>
      <c r="MGD28" s="3"/>
      <c r="MGE28" s="3"/>
      <c r="MGF28" s="3"/>
      <c r="MGG28" s="3"/>
      <c r="MGH28" s="3"/>
      <c r="MGI28" s="3"/>
      <c r="MGJ28" s="3"/>
      <c r="MGK28" s="3"/>
      <c r="MGL28" s="3"/>
      <c r="MGM28" s="3"/>
      <c r="MGN28" s="3"/>
      <c r="MGO28" s="3"/>
      <c r="MGP28" s="3"/>
      <c r="MGQ28" s="3"/>
      <c r="MGR28" s="3"/>
      <c r="MGS28" s="3"/>
      <c r="MGT28" s="3"/>
      <c r="MGU28" s="3"/>
      <c r="MGV28" s="3"/>
      <c r="MGW28" s="3"/>
      <c r="MGX28" s="3"/>
      <c r="MGY28" s="3"/>
      <c r="MGZ28" s="3"/>
      <c r="MHA28" s="3"/>
      <c r="MHB28" s="3"/>
      <c r="MHC28" s="3"/>
      <c r="MHD28" s="3"/>
      <c r="MHE28" s="3"/>
      <c r="MHF28" s="3"/>
      <c r="MHG28" s="3"/>
      <c r="MHH28" s="3"/>
      <c r="MHI28" s="3"/>
      <c r="MHJ28" s="3"/>
      <c r="MHK28" s="3"/>
      <c r="MHL28" s="3"/>
      <c r="MHM28" s="3"/>
      <c r="MHN28" s="3"/>
      <c r="MHO28" s="3"/>
      <c r="MHP28" s="3"/>
      <c r="MHQ28" s="3"/>
      <c r="MHR28" s="3"/>
      <c r="MHS28" s="3"/>
      <c r="MHT28" s="3"/>
      <c r="MHU28" s="3"/>
      <c r="MHV28" s="3"/>
      <c r="MHW28" s="3"/>
      <c r="MHX28" s="3"/>
      <c r="MHY28" s="3"/>
      <c r="MHZ28" s="3"/>
      <c r="MIA28" s="3"/>
      <c r="MIB28" s="3"/>
      <c r="MIC28" s="3"/>
      <c r="MID28" s="3"/>
      <c r="MIE28" s="3"/>
      <c r="MIF28" s="3"/>
      <c r="MIG28" s="3"/>
      <c r="MIH28" s="3"/>
      <c r="MII28" s="3"/>
      <c r="MIJ28" s="3"/>
      <c r="MIK28" s="3"/>
      <c r="MIL28" s="3"/>
      <c r="MIM28" s="3"/>
      <c r="MIN28" s="3"/>
      <c r="MIO28" s="3"/>
      <c r="MIP28" s="3"/>
      <c r="MIQ28" s="3"/>
      <c r="MIR28" s="3"/>
      <c r="MIS28" s="3"/>
      <c r="MIT28" s="3"/>
      <c r="MIU28" s="3"/>
      <c r="MIV28" s="3"/>
      <c r="MIW28" s="3"/>
      <c r="MIX28" s="3"/>
      <c r="MIY28" s="3"/>
      <c r="MIZ28" s="3"/>
      <c r="MJA28" s="3"/>
      <c r="MJB28" s="3"/>
      <c r="MJC28" s="3"/>
      <c r="MJD28" s="3"/>
      <c r="MJE28" s="3"/>
      <c r="MJF28" s="3"/>
      <c r="MJG28" s="3"/>
      <c r="MJH28" s="3"/>
      <c r="MJI28" s="3"/>
      <c r="MJJ28" s="3"/>
      <c r="MJK28" s="3"/>
      <c r="MJL28" s="3"/>
      <c r="MJM28" s="3"/>
      <c r="MJN28" s="3"/>
      <c r="MJO28" s="3"/>
      <c r="MJP28" s="3"/>
      <c r="MJQ28" s="3"/>
      <c r="MJR28" s="3"/>
      <c r="MJS28" s="3"/>
      <c r="MJT28" s="3"/>
      <c r="MJU28" s="3"/>
      <c r="MJV28" s="3"/>
      <c r="MJW28" s="3"/>
      <c r="MJX28" s="3"/>
      <c r="MJY28" s="3"/>
      <c r="MJZ28" s="3"/>
      <c r="MKA28" s="3"/>
      <c r="MKB28" s="3"/>
      <c r="MKC28" s="3"/>
      <c r="MKD28" s="3"/>
      <c r="MKE28" s="3"/>
      <c r="MKF28" s="3"/>
      <c r="MKG28" s="3"/>
      <c r="MKH28" s="3"/>
      <c r="MKI28" s="3"/>
      <c r="MKJ28" s="3"/>
      <c r="MKK28" s="3"/>
      <c r="MKL28" s="3"/>
      <c r="MKM28" s="3"/>
      <c r="MKN28" s="3"/>
      <c r="MKO28" s="3"/>
      <c r="MKP28" s="3"/>
      <c r="MKQ28" s="3"/>
      <c r="MKR28" s="3"/>
      <c r="MKS28" s="3"/>
      <c r="MKT28" s="3"/>
      <c r="MKU28" s="3"/>
      <c r="MKV28" s="3"/>
      <c r="MKW28" s="3"/>
      <c r="MKX28" s="3"/>
      <c r="MKY28" s="3"/>
      <c r="MKZ28" s="3"/>
      <c r="MLA28" s="3"/>
      <c r="MLB28" s="3"/>
      <c r="MLC28" s="3"/>
      <c r="MLD28" s="3"/>
      <c r="MLE28" s="3"/>
      <c r="MLF28" s="3"/>
      <c r="MLG28" s="3"/>
      <c r="MLH28" s="3"/>
      <c r="MLI28" s="3"/>
      <c r="MLJ28" s="3"/>
      <c r="MLK28" s="3"/>
      <c r="MLL28" s="3"/>
      <c r="MLM28" s="3"/>
      <c r="MLN28" s="3"/>
      <c r="MLO28" s="3"/>
      <c r="MLP28" s="3"/>
      <c r="MLQ28" s="3"/>
      <c r="MLR28" s="3"/>
      <c r="MLS28" s="3"/>
      <c r="MLT28" s="3"/>
      <c r="MLU28" s="3"/>
      <c r="MLV28" s="3"/>
      <c r="MLW28" s="3"/>
      <c r="MLX28" s="3"/>
      <c r="MLY28" s="3"/>
      <c r="MLZ28" s="3"/>
      <c r="MMA28" s="3"/>
      <c r="MMB28" s="3"/>
      <c r="MMC28" s="3"/>
      <c r="MMD28" s="3"/>
      <c r="MME28" s="3"/>
      <c r="MMF28" s="3"/>
      <c r="MMG28" s="3"/>
      <c r="MMH28" s="3"/>
      <c r="MMI28" s="3"/>
      <c r="MMJ28" s="3"/>
      <c r="MMK28" s="3"/>
      <c r="MML28" s="3"/>
      <c r="MMM28" s="3"/>
      <c r="MMN28" s="3"/>
      <c r="MMO28" s="3"/>
      <c r="MMP28" s="3"/>
      <c r="MMQ28" s="3"/>
      <c r="MMR28" s="3"/>
      <c r="MMS28" s="3"/>
      <c r="MMT28" s="3"/>
      <c r="MMU28" s="3"/>
      <c r="MMV28" s="3"/>
      <c r="MMW28" s="3"/>
      <c r="MMX28" s="3"/>
      <c r="MMY28" s="3"/>
      <c r="MMZ28" s="3"/>
      <c r="MNA28" s="3"/>
      <c r="MNB28" s="3"/>
      <c r="MNC28" s="3"/>
      <c r="MND28" s="3"/>
      <c r="MNE28" s="3"/>
      <c r="MNF28" s="3"/>
      <c r="MNG28" s="3"/>
      <c r="MNH28" s="3"/>
      <c r="MNI28" s="3"/>
      <c r="MNJ28" s="3"/>
      <c r="MNK28" s="3"/>
      <c r="MNL28" s="3"/>
      <c r="MNM28" s="3"/>
      <c r="MNN28" s="3"/>
      <c r="MNO28" s="3"/>
      <c r="MNP28" s="3"/>
      <c r="MNQ28" s="3"/>
      <c r="MNR28" s="3"/>
      <c r="MNS28" s="3"/>
      <c r="MNT28" s="3"/>
      <c r="MNU28" s="3"/>
      <c r="MNV28" s="3"/>
      <c r="MNW28" s="3"/>
      <c r="MNX28" s="3"/>
      <c r="MNY28" s="3"/>
      <c r="MNZ28" s="3"/>
      <c r="MOA28" s="3"/>
      <c r="MOB28" s="3"/>
      <c r="MOC28" s="3"/>
      <c r="MOD28" s="3"/>
      <c r="MOE28" s="3"/>
      <c r="MOF28" s="3"/>
      <c r="MOG28" s="3"/>
      <c r="MOH28" s="3"/>
      <c r="MOI28" s="3"/>
      <c r="MOJ28" s="3"/>
      <c r="MOK28" s="3"/>
      <c r="MOL28" s="3"/>
      <c r="MOM28" s="3"/>
      <c r="MON28" s="3"/>
      <c r="MOO28" s="3"/>
      <c r="MOP28" s="3"/>
      <c r="MOQ28" s="3"/>
      <c r="MOR28" s="3"/>
      <c r="MOS28" s="3"/>
      <c r="MOT28" s="3"/>
      <c r="MOU28" s="3"/>
      <c r="MOV28" s="3"/>
      <c r="MOW28" s="3"/>
      <c r="MOX28" s="3"/>
      <c r="MOY28" s="3"/>
      <c r="MOZ28" s="3"/>
      <c r="MPA28" s="3"/>
      <c r="MPB28" s="3"/>
      <c r="MPC28" s="3"/>
      <c r="MPD28" s="3"/>
      <c r="MPE28" s="3"/>
      <c r="MPF28" s="3"/>
      <c r="MPG28" s="3"/>
      <c r="MPH28" s="3"/>
      <c r="MPI28" s="3"/>
      <c r="MPJ28" s="3"/>
      <c r="MPK28" s="3"/>
      <c r="MPL28" s="3"/>
      <c r="MPM28" s="3"/>
      <c r="MPN28" s="3"/>
      <c r="MPO28" s="3"/>
      <c r="MPP28" s="3"/>
      <c r="MPQ28" s="3"/>
      <c r="MPR28" s="3"/>
      <c r="MPS28" s="3"/>
      <c r="MPT28" s="3"/>
      <c r="MPU28" s="3"/>
      <c r="MPV28" s="3"/>
      <c r="MPW28" s="3"/>
      <c r="MPX28" s="3"/>
      <c r="MPY28" s="3"/>
      <c r="MPZ28" s="3"/>
      <c r="MQA28" s="3"/>
      <c r="MQB28" s="3"/>
      <c r="MQC28" s="3"/>
      <c r="MQD28" s="3"/>
      <c r="MQE28" s="3"/>
      <c r="MQF28" s="3"/>
      <c r="MQG28" s="3"/>
      <c r="MQH28" s="3"/>
      <c r="MQI28" s="3"/>
      <c r="MQJ28" s="3"/>
      <c r="MQK28" s="3"/>
      <c r="MQL28" s="3"/>
      <c r="MQM28" s="3"/>
      <c r="MQN28" s="3"/>
      <c r="MQO28" s="3"/>
      <c r="MQP28" s="3"/>
      <c r="MQQ28" s="3"/>
      <c r="MQR28" s="3"/>
      <c r="MQS28" s="3"/>
      <c r="MQT28" s="3"/>
      <c r="MQU28" s="3"/>
      <c r="MQV28" s="3"/>
      <c r="MQW28" s="3"/>
      <c r="MQX28" s="3"/>
      <c r="MQY28" s="3"/>
      <c r="MQZ28" s="3"/>
      <c r="MRA28" s="3"/>
      <c r="MRB28" s="3"/>
      <c r="MRC28" s="3"/>
      <c r="MRD28" s="3"/>
      <c r="MRE28" s="3"/>
      <c r="MRF28" s="3"/>
      <c r="MRG28" s="3"/>
      <c r="MRH28" s="3"/>
      <c r="MRI28" s="3"/>
      <c r="MRJ28" s="3"/>
      <c r="MRK28" s="3"/>
      <c r="MRL28" s="3"/>
      <c r="MRM28" s="3"/>
      <c r="MRN28" s="3"/>
      <c r="MRO28" s="3"/>
      <c r="MRP28" s="3"/>
      <c r="MRQ28" s="3"/>
      <c r="MRR28" s="3"/>
      <c r="MRS28" s="3"/>
      <c r="MRT28" s="3"/>
      <c r="MRU28" s="3"/>
      <c r="MRV28" s="3"/>
      <c r="MRW28" s="3"/>
      <c r="MRX28" s="3"/>
      <c r="MRY28" s="3"/>
      <c r="MRZ28" s="3"/>
      <c r="MSA28" s="3"/>
      <c r="MSB28" s="3"/>
      <c r="MSC28" s="3"/>
      <c r="MSD28" s="3"/>
      <c r="MSE28" s="3"/>
      <c r="MSF28" s="3"/>
      <c r="MSG28" s="3"/>
      <c r="MSH28" s="3"/>
      <c r="MSI28" s="3"/>
      <c r="MSJ28" s="3"/>
      <c r="MSK28" s="3"/>
      <c r="MSL28" s="3"/>
      <c r="MSM28" s="3"/>
      <c r="MSN28" s="3"/>
      <c r="MSO28" s="3"/>
      <c r="MSP28" s="3"/>
      <c r="MSQ28" s="3"/>
      <c r="MSR28" s="3"/>
      <c r="MSS28" s="3"/>
      <c r="MST28" s="3"/>
      <c r="MSU28" s="3"/>
      <c r="MSV28" s="3"/>
      <c r="MSW28" s="3"/>
      <c r="MSX28" s="3"/>
      <c r="MSY28" s="3"/>
      <c r="MSZ28" s="3"/>
      <c r="MTA28" s="3"/>
      <c r="MTB28" s="3"/>
      <c r="MTC28" s="3"/>
      <c r="MTD28" s="3"/>
      <c r="MTE28" s="3"/>
      <c r="MTF28" s="3"/>
      <c r="MTG28" s="3"/>
      <c r="MTH28" s="3"/>
      <c r="MTI28" s="3"/>
      <c r="MTJ28" s="3"/>
      <c r="MTK28" s="3"/>
      <c r="MTL28" s="3"/>
      <c r="MTM28" s="3"/>
      <c r="MTN28" s="3"/>
      <c r="MTO28" s="3"/>
      <c r="MTP28" s="3"/>
      <c r="MTQ28" s="3"/>
      <c r="MTR28" s="3"/>
      <c r="MTS28" s="3"/>
      <c r="MTT28" s="3"/>
      <c r="MTU28" s="3"/>
      <c r="MTV28" s="3"/>
      <c r="MTW28" s="3"/>
      <c r="MTX28" s="3"/>
      <c r="MTY28" s="3"/>
      <c r="MTZ28" s="3"/>
      <c r="MUA28" s="3"/>
      <c r="MUB28" s="3"/>
      <c r="MUC28" s="3"/>
      <c r="MUD28" s="3"/>
      <c r="MUE28" s="3"/>
      <c r="MUF28" s="3"/>
      <c r="MUG28" s="3"/>
      <c r="MUH28" s="3"/>
      <c r="MUI28" s="3"/>
      <c r="MUJ28" s="3"/>
      <c r="MUK28" s="3"/>
      <c r="MUL28" s="3"/>
      <c r="MUM28" s="3"/>
      <c r="MUN28" s="3"/>
      <c r="MUO28" s="3"/>
      <c r="MUP28" s="3"/>
      <c r="MUQ28" s="3"/>
      <c r="MUR28" s="3"/>
      <c r="MUS28" s="3"/>
      <c r="MUT28" s="3"/>
      <c r="MUU28" s="3"/>
      <c r="MUV28" s="3"/>
      <c r="MUW28" s="3"/>
      <c r="MUX28" s="3"/>
      <c r="MUY28" s="3"/>
      <c r="MUZ28" s="3"/>
      <c r="MVA28" s="3"/>
      <c r="MVB28" s="3"/>
      <c r="MVC28" s="3"/>
      <c r="MVD28" s="3"/>
      <c r="MVE28" s="3"/>
      <c r="MVF28" s="3"/>
      <c r="MVG28" s="3"/>
      <c r="MVH28" s="3"/>
      <c r="MVI28" s="3"/>
      <c r="MVJ28" s="3"/>
      <c r="MVK28" s="3"/>
      <c r="MVL28" s="3"/>
      <c r="MVM28" s="3"/>
      <c r="MVN28" s="3"/>
      <c r="MVO28" s="3"/>
      <c r="MVP28" s="3"/>
      <c r="MVQ28" s="3"/>
      <c r="MVR28" s="3"/>
      <c r="MVS28" s="3"/>
      <c r="MVT28" s="3"/>
      <c r="MVU28" s="3"/>
      <c r="MVV28" s="3"/>
      <c r="MVW28" s="3"/>
      <c r="MVX28" s="3"/>
      <c r="MVY28" s="3"/>
      <c r="MVZ28" s="3"/>
      <c r="MWA28" s="3"/>
      <c r="MWB28" s="3"/>
      <c r="MWC28" s="3"/>
      <c r="MWD28" s="3"/>
      <c r="MWE28" s="3"/>
      <c r="MWF28" s="3"/>
      <c r="MWG28" s="3"/>
      <c r="MWH28" s="3"/>
      <c r="MWI28" s="3"/>
      <c r="MWJ28" s="3"/>
      <c r="MWK28" s="3"/>
      <c r="MWL28" s="3"/>
      <c r="MWM28" s="3"/>
      <c r="MWN28" s="3"/>
      <c r="MWO28" s="3"/>
      <c r="MWP28" s="3"/>
      <c r="MWQ28" s="3"/>
      <c r="MWR28" s="3"/>
      <c r="MWS28" s="3"/>
      <c r="MWT28" s="3"/>
      <c r="MWU28" s="3"/>
      <c r="MWV28" s="3"/>
      <c r="MWW28" s="3"/>
      <c r="MWX28" s="3"/>
      <c r="MWY28" s="3"/>
      <c r="MWZ28" s="3"/>
      <c r="MXA28" s="3"/>
      <c r="MXB28" s="3"/>
      <c r="MXC28" s="3"/>
      <c r="MXD28" s="3"/>
      <c r="MXE28" s="3"/>
      <c r="MXF28" s="3"/>
      <c r="MXG28" s="3"/>
      <c r="MXH28" s="3"/>
      <c r="MXI28" s="3"/>
      <c r="MXJ28" s="3"/>
      <c r="MXK28" s="3"/>
      <c r="MXL28" s="3"/>
      <c r="MXM28" s="3"/>
      <c r="MXN28" s="3"/>
      <c r="MXO28" s="3"/>
      <c r="MXP28" s="3"/>
      <c r="MXQ28" s="3"/>
      <c r="MXR28" s="3"/>
      <c r="MXS28" s="3"/>
      <c r="MXT28" s="3"/>
      <c r="MXU28" s="3"/>
      <c r="MXV28" s="3"/>
      <c r="MXW28" s="3"/>
      <c r="MXX28" s="3"/>
      <c r="MXY28" s="3"/>
      <c r="MXZ28" s="3"/>
      <c r="MYA28" s="3"/>
      <c r="MYB28" s="3"/>
      <c r="MYC28" s="3"/>
      <c r="MYD28" s="3"/>
      <c r="MYE28" s="3"/>
      <c r="MYF28" s="3"/>
      <c r="MYG28" s="3"/>
      <c r="MYH28" s="3"/>
      <c r="MYI28" s="3"/>
      <c r="MYJ28" s="3"/>
      <c r="MYK28" s="3"/>
      <c r="MYL28" s="3"/>
      <c r="MYM28" s="3"/>
      <c r="MYN28" s="3"/>
      <c r="MYO28" s="3"/>
      <c r="MYP28" s="3"/>
      <c r="MYQ28" s="3"/>
      <c r="MYR28" s="3"/>
      <c r="MYS28" s="3"/>
      <c r="MYT28" s="3"/>
      <c r="MYU28" s="3"/>
      <c r="MYV28" s="3"/>
      <c r="MYW28" s="3"/>
      <c r="MYX28" s="3"/>
      <c r="MYY28" s="3"/>
      <c r="MYZ28" s="3"/>
      <c r="MZA28" s="3"/>
      <c r="MZB28" s="3"/>
      <c r="MZC28" s="3"/>
      <c r="MZD28" s="3"/>
      <c r="MZE28" s="3"/>
      <c r="MZF28" s="3"/>
      <c r="MZG28" s="3"/>
      <c r="MZH28" s="3"/>
      <c r="MZI28" s="3"/>
      <c r="MZJ28" s="3"/>
      <c r="MZK28" s="3"/>
      <c r="MZL28" s="3"/>
      <c r="MZM28" s="3"/>
      <c r="MZN28" s="3"/>
      <c r="MZO28" s="3"/>
      <c r="MZP28" s="3"/>
      <c r="MZQ28" s="3"/>
      <c r="MZR28" s="3"/>
      <c r="MZS28" s="3"/>
      <c r="MZT28" s="3"/>
      <c r="MZU28" s="3"/>
      <c r="MZV28" s="3"/>
      <c r="MZW28" s="3"/>
      <c r="MZX28" s="3"/>
      <c r="MZY28" s="3"/>
      <c r="MZZ28" s="3"/>
      <c r="NAA28" s="3"/>
      <c r="NAB28" s="3"/>
      <c r="NAC28" s="3"/>
      <c r="NAD28" s="3"/>
      <c r="NAE28" s="3"/>
      <c r="NAF28" s="3"/>
      <c r="NAG28" s="3"/>
      <c r="NAH28" s="3"/>
      <c r="NAI28" s="3"/>
      <c r="NAJ28" s="3"/>
      <c r="NAK28" s="3"/>
      <c r="NAL28" s="3"/>
      <c r="NAM28" s="3"/>
      <c r="NAN28" s="3"/>
      <c r="NAO28" s="3"/>
      <c r="NAP28" s="3"/>
      <c r="NAQ28" s="3"/>
      <c r="NAR28" s="3"/>
      <c r="NAS28" s="3"/>
      <c r="NAT28" s="3"/>
      <c r="NAU28" s="3"/>
      <c r="NAV28" s="3"/>
      <c r="NAW28" s="3"/>
      <c r="NAX28" s="3"/>
      <c r="NAY28" s="3"/>
      <c r="NAZ28" s="3"/>
      <c r="NBA28" s="3"/>
      <c r="NBB28" s="3"/>
      <c r="NBC28" s="3"/>
      <c r="NBD28" s="3"/>
      <c r="NBE28" s="3"/>
      <c r="NBF28" s="3"/>
      <c r="NBG28" s="3"/>
      <c r="NBH28" s="3"/>
      <c r="NBI28" s="3"/>
      <c r="NBJ28" s="3"/>
      <c r="NBK28" s="3"/>
      <c r="NBL28" s="3"/>
      <c r="NBM28" s="3"/>
      <c r="NBN28" s="3"/>
      <c r="NBO28" s="3"/>
      <c r="NBP28" s="3"/>
      <c r="NBQ28" s="3"/>
      <c r="NBR28" s="3"/>
      <c r="NBS28" s="3"/>
      <c r="NBT28" s="3"/>
      <c r="NBU28" s="3"/>
      <c r="NBV28" s="3"/>
      <c r="NBW28" s="3"/>
      <c r="NBX28" s="3"/>
      <c r="NBY28" s="3"/>
      <c r="NBZ28" s="3"/>
      <c r="NCA28" s="3"/>
      <c r="NCB28" s="3"/>
      <c r="NCC28" s="3"/>
      <c r="NCD28" s="3"/>
      <c r="NCE28" s="3"/>
      <c r="NCF28" s="3"/>
      <c r="NCG28" s="3"/>
      <c r="NCH28" s="3"/>
      <c r="NCI28" s="3"/>
      <c r="NCJ28" s="3"/>
      <c r="NCK28" s="3"/>
      <c r="NCL28" s="3"/>
      <c r="NCM28" s="3"/>
      <c r="NCN28" s="3"/>
      <c r="NCO28" s="3"/>
      <c r="NCP28" s="3"/>
      <c r="NCQ28" s="3"/>
      <c r="NCR28" s="3"/>
      <c r="NCS28" s="3"/>
      <c r="NCT28" s="3"/>
      <c r="NCU28" s="3"/>
      <c r="NCV28" s="3"/>
      <c r="NCW28" s="3"/>
      <c r="NCX28" s="3"/>
      <c r="NCY28" s="3"/>
      <c r="NCZ28" s="3"/>
      <c r="NDA28" s="3"/>
      <c r="NDB28" s="3"/>
      <c r="NDC28" s="3"/>
      <c r="NDD28" s="3"/>
      <c r="NDE28" s="3"/>
      <c r="NDF28" s="3"/>
      <c r="NDG28" s="3"/>
      <c r="NDH28" s="3"/>
      <c r="NDI28" s="3"/>
      <c r="NDJ28" s="3"/>
      <c r="NDK28" s="3"/>
      <c r="NDL28" s="3"/>
      <c r="NDM28" s="3"/>
      <c r="NDN28" s="3"/>
      <c r="NDO28" s="3"/>
      <c r="NDP28" s="3"/>
      <c r="NDQ28" s="3"/>
      <c r="NDR28" s="3"/>
      <c r="NDS28" s="3"/>
      <c r="NDT28" s="3"/>
      <c r="NDU28" s="3"/>
      <c r="NDV28" s="3"/>
      <c r="NDW28" s="3"/>
      <c r="NDX28" s="3"/>
      <c r="NDY28" s="3"/>
      <c r="NDZ28" s="3"/>
      <c r="NEA28" s="3"/>
      <c r="NEB28" s="3"/>
      <c r="NEC28" s="3"/>
      <c r="NED28" s="3"/>
      <c r="NEE28" s="3"/>
      <c r="NEF28" s="3"/>
      <c r="NEG28" s="3"/>
      <c r="NEH28" s="3"/>
      <c r="NEI28" s="3"/>
      <c r="NEJ28" s="3"/>
      <c r="NEK28" s="3"/>
      <c r="NEL28" s="3"/>
      <c r="NEM28" s="3"/>
      <c r="NEN28" s="3"/>
      <c r="NEO28" s="3"/>
      <c r="NEP28" s="3"/>
      <c r="NEQ28" s="3"/>
      <c r="NER28" s="3"/>
      <c r="NES28" s="3"/>
      <c r="NET28" s="3"/>
      <c r="NEU28" s="3"/>
      <c r="NEV28" s="3"/>
      <c r="NEW28" s="3"/>
      <c r="NEX28" s="3"/>
      <c r="NEY28" s="3"/>
      <c r="NEZ28" s="3"/>
      <c r="NFA28" s="3"/>
      <c r="NFB28" s="3"/>
      <c r="NFC28" s="3"/>
      <c r="NFD28" s="3"/>
      <c r="NFE28" s="3"/>
      <c r="NFF28" s="3"/>
      <c r="NFG28" s="3"/>
      <c r="NFH28" s="3"/>
      <c r="NFI28" s="3"/>
      <c r="NFJ28" s="3"/>
      <c r="NFK28" s="3"/>
      <c r="NFL28" s="3"/>
      <c r="NFM28" s="3"/>
      <c r="NFN28" s="3"/>
      <c r="NFO28" s="3"/>
      <c r="NFP28" s="3"/>
      <c r="NFQ28" s="3"/>
      <c r="NFR28" s="3"/>
      <c r="NFS28" s="3"/>
      <c r="NFT28" s="3"/>
      <c r="NFU28" s="3"/>
      <c r="NFV28" s="3"/>
      <c r="NFW28" s="3"/>
      <c r="NFX28" s="3"/>
      <c r="NFY28" s="3"/>
      <c r="NFZ28" s="3"/>
      <c r="NGA28" s="3"/>
      <c r="NGB28" s="3"/>
      <c r="NGC28" s="3"/>
      <c r="NGD28" s="3"/>
      <c r="NGE28" s="3"/>
      <c r="NGF28" s="3"/>
      <c r="NGG28" s="3"/>
      <c r="NGH28" s="3"/>
      <c r="NGI28" s="3"/>
      <c r="NGJ28" s="3"/>
      <c r="NGK28" s="3"/>
      <c r="NGL28" s="3"/>
      <c r="NGM28" s="3"/>
      <c r="NGN28" s="3"/>
      <c r="NGO28" s="3"/>
      <c r="NGP28" s="3"/>
      <c r="NGQ28" s="3"/>
      <c r="NGR28" s="3"/>
      <c r="NGS28" s="3"/>
      <c r="NGT28" s="3"/>
      <c r="NGU28" s="3"/>
      <c r="NGV28" s="3"/>
      <c r="NGW28" s="3"/>
      <c r="NGX28" s="3"/>
      <c r="NGY28" s="3"/>
      <c r="NGZ28" s="3"/>
      <c r="NHA28" s="3"/>
      <c r="NHB28" s="3"/>
      <c r="NHC28" s="3"/>
      <c r="NHD28" s="3"/>
      <c r="NHE28" s="3"/>
      <c r="NHF28" s="3"/>
      <c r="NHG28" s="3"/>
      <c r="NHH28" s="3"/>
      <c r="NHI28" s="3"/>
      <c r="NHJ28" s="3"/>
      <c r="NHK28" s="3"/>
      <c r="NHL28" s="3"/>
      <c r="NHM28" s="3"/>
      <c r="NHN28" s="3"/>
      <c r="NHO28" s="3"/>
      <c r="NHP28" s="3"/>
      <c r="NHQ28" s="3"/>
      <c r="NHR28" s="3"/>
      <c r="NHS28" s="3"/>
      <c r="NHT28" s="3"/>
      <c r="NHU28" s="3"/>
      <c r="NHV28" s="3"/>
      <c r="NHW28" s="3"/>
      <c r="NHX28" s="3"/>
      <c r="NHY28" s="3"/>
      <c r="NHZ28" s="3"/>
      <c r="NIA28" s="3"/>
      <c r="NIB28" s="3"/>
      <c r="NIC28" s="3"/>
      <c r="NID28" s="3"/>
      <c r="NIE28" s="3"/>
      <c r="NIF28" s="3"/>
      <c r="NIG28" s="3"/>
      <c r="NIH28" s="3"/>
      <c r="NII28" s="3"/>
      <c r="NIJ28" s="3"/>
      <c r="NIK28" s="3"/>
      <c r="NIL28" s="3"/>
      <c r="NIM28" s="3"/>
      <c r="NIN28" s="3"/>
      <c r="NIO28" s="3"/>
      <c r="NIP28" s="3"/>
      <c r="NIQ28" s="3"/>
      <c r="NIR28" s="3"/>
      <c r="NIS28" s="3"/>
      <c r="NIT28" s="3"/>
      <c r="NIU28" s="3"/>
      <c r="NIV28" s="3"/>
      <c r="NIW28" s="3"/>
      <c r="NIX28" s="3"/>
      <c r="NIY28" s="3"/>
      <c r="NIZ28" s="3"/>
      <c r="NJA28" s="3"/>
      <c r="NJB28" s="3"/>
      <c r="NJC28" s="3"/>
      <c r="NJD28" s="3"/>
      <c r="NJE28" s="3"/>
      <c r="NJF28" s="3"/>
      <c r="NJG28" s="3"/>
      <c r="NJH28" s="3"/>
      <c r="NJI28" s="3"/>
      <c r="NJJ28" s="3"/>
      <c r="NJK28" s="3"/>
      <c r="NJL28" s="3"/>
      <c r="NJM28" s="3"/>
      <c r="NJN28" s="3"/>
      <c r="NJO28" s="3"/>
      <c r="NJP28" s="3"/>
      <c r="NJQ28" s="3"/>
      <c r="NJR28" s="3"/>
      <c r="NJS28" s="3"/>
      <c r="NJT28" s="3"/>
      <c r="NJU28" s="3"/>
      <c r="NJV28" s="3"/>
      <c r="NJW28" s="3"/>
      <c r="NJX28" s="3"/>
      <c r="NJY28" s="3"/>
      <c r="NJZ28" s="3"/>
      <c r="NKA28" s="3"/>
      <c r="NKB28" s="3"/>
      <c r="NKC28" s="3"/>
      <c r="NKD28" s="3"/>
      <c r="NKE28" s="3"/>
      <c r="NKF28" s="3"/>
      <c r="NKG28" s="3"/>
      <c r="NKH28" s="3"/>
      <c r="NKI28" s="3"/>
      <c r="NKJ28" s="3"/>
      <c r="NKK28" s="3"/>
      <c r="NKL28" s="3"/>
      <c r="NKM28" s="3"/>
      <c r="NKN28" s="3"/>
      <c r="NKO28" s="3"/>
      <c r="NKP28" s="3"/>
      <c r="NKQ28" s="3"/>
      <c r="NKR28" s="3"/>
      <c r="NKS28" s="3"/>
      <c r="NKT28" s="3"/>
      <c r="NKU28" s="3"/>
      <c r="NKV28" s="3"/>
      <c r="NKW28" s="3"/>
      <c r="NKX28" s="3"/>
      <c r="NKY28" s="3"/>
      <c r="NKZ28" s="3"/>
      <c r="NLA28" s="3"/>
      <c r="NLB28" s="3"/>
      <c r="NLC28" s="3"/>
      <c r="NLD28" s="3"/>
      <c r="NLE28" s="3"/>
      <c r="NLF28" s="3"/>
      <c r="NLG28" s="3"/>
      <c r="NLH28" s="3"/>
      <c r="NLI28" s="3"/>
      <c r="NLJ28" s="3"/>
      <c r="NLK28" s="3"/>
      <c r="NLL28" s="3"/>
      <c r="NLM28" s="3"/>
      <c r="NLN28" s="3"/>
      <c r="NLO28" s="3"/>
      <c r="NLP28" s="3"/>
      <c r="NLQ28" s="3"/>
      <c r="NLR28" s="3"/>
      <c r="NLS28" s="3"/>
      <c r="NLT28" s="3"/>
      <c r="NLU28" s="3"/>
      <c r="NLV28" s="3"/>
      <c r="NLW28" s="3"/>
      <c r="NLX28" s="3"/>
      <c r="NLY28" s="3"/>
      <c r="NLZ28" s="3"/>
      <c r="NMA28" s="3"/>
      <c r="NMB28" s="3"/>
      <c r="NMC28" s="3"/>
      <c r="NMD28" s="3"/>
      <c r="NME28" s="3"/>
      <c r="NMF28" s="3"/>
      <c r="NMG28" s="3"/>
      <c r="NMH28" s="3"/>
      <c r="NMI28" s="3"/>
      <c r="NMJ28" s="3"/>
      <c r="NMK28" s="3"/>
      <c r="NML28" s="3"/>
      <c r="NMM28" s="3"/>
      <c r="NMN28" s="3"/>
      <c r="NMO28" s="3"/>
      <c r="NMP28" s="3"/>
      <c r="NMQ28" s="3"/>
      <c r="NMR28" s="3"/>
      <c r="NMS28" s="3"/>
      <c r="NMT28" s="3"/>
      <c r="NMU28" s="3"/>
      <c r="NMV28" s="3"/>
      <c r="NMW28" s="3"/>
      <c r="NMX28" s="3"/>
      <c r="NMY28" s="3"/>
      <c r="NMZ28" s="3"/>
      <c r="NNA28" s="3"/>
      <c r="NNB28" s="3"/>
      <c r="NNC28" s="3"/>
      <c r="NND28" s="3"/>
      <c r="NNE28" s="3"/>
      <c r="NNF28" s="3"/>
      <c r="NNG28" s="3"/>
      <c r="NNH28" s="3"/>
      <c r="NNI28" s="3"/>
      <c r="NNJ28" s="3"/>
      <c r="NNK28" s="3"/>
      <c r="NNL28" s="3"/>
      <c r="NNM28" s="3"/>
      <c r="NNN28" s="3"/>
      <c r="NNO28" s="3"/>
      <c r="NNP28" s="3"/>
      <c r="NNQ28" s="3"/>
      <c r="NNR28" s="3"/>
      <c r="NNS28" s="3"/>
      <c r="NNT28" s="3"/>
      <c r="NNU28" s="3"/>
      <c r="NNV28" s="3"/>
      <c r="NNW28" s="3"/>
      <c r="NNX28" s="3"/>
      <c r="NNY28" s="3"/>
      <c r="NNZ28" s="3"/>
      <c r="NOA28" s="3"/>
      <c r="NOB28" s="3"/>
      <c r="NOC28" s="3"/>
      <c r="NOD28" s="3"/>
      <c r="NOE28" s="3"/>
      <c r="NOF28" s="3"/>
      <c r="NOG28" s="3"/>
      <c r="NOH28" s="3"/>
      <c r="NOI28" s="3"/>
      <c r="NOJ28" s="3"/>
      <c r="NOK28" s="3"/>
      <c r="NOL28" s="3"/>
      <c r="NOM28" s="3"/>
      <c r="NON28" s="3"/>
      <c r="NOO28" s="3"/>
      <c r="NOP28" s="3"/>
      <c r="NOQ28" s="3"/>
      <c r="NOR28" s="3"/>
      <c r="NOS28" s="3"/>
      <c r="NOT28" s="3"/>
      <c r="NOU28" s="3"/>
      <c r="NOV28" s="3"/>
      <c r="NOW28" s="3"/>
      <c r="NOX28" s="3"/>
      <c r="NOY28" s="3"/>
      <c r="NOZ28" s="3"/>
      <c r="NPA28" s="3"/>
      <c r="NPB28" s="3"/>
      <c r="NPC28" s="3"/>
      <c r="NPD28" s="3"/>
      <c r="NPE28" s="3"/>
      <c r="NPF28" s="3"/>
      <c r="NPG28" s="3"/>
      <c r="NPH28" s="3"/>
      <c r="NPI28" s="3"/>
      <c r="NPJ28" s="3"/>
      <c r="NPK28" s="3"/>
      <c r="NPL28" s="3"/>
      <c r="NPM28" s="3"/>
      <c r="NPN28" s="3"/>
      <c r="NPO28" s="3"/>
      <c r="NPP28" s="3"/>
      <c r="NPQ28" s="3"/>
      <c r="NPR28" s="3"/>
      <c r="NPS28" s="3"/>
      <c r="NPT28" s="3"/>
      <c r="NPU28" s="3"/>
      <c r="NPV28" s="3"/>
      <c r="NPW28" s="3"/>
      <c r="NPX28" s="3"/>
      <c r="NPY28" s="3"/>
      <c r="NPZ28" s="3"/>
      <c r="NQA28" s="3"/>
      <c r="NQB28" s="3"/>
      <c r="NQC28" s="3"/>
      <c r="NQD28" s="3"/>
      <c r="NQE28" s="3"/>
      <c r="NQF28" s="3"/>
      <c r="NQG28" s="3"/>
      <c r="NQH28" s="3"/>
      <c r="NQI28" s="3"/>
      <c r="NQJ28" s="3"/>
      <c r="NQK28" s="3"/>
      <c r="NQL28" s="3"/>
      <c r="NQM28" s="3"/>
      <c r="NQN28" s="3"/>
      <c r="NQO28" s="3"/>
      <c r="NQP28" s="3"/>
      <c r="NQQ28" s="3"/>
      <c r="NQR28" s="3"/>
      <c r="NQS28" s="3"/>
      <c r="NQT28" s="3"/>
      <c r="NQU28" s="3"/>
      <c r="NQV28" s="3"/>
      <c r="NQW28" s="3"/>
      <c r="NQX28" s="3"/>
      <c r="NQY28" s="3"/>
      <c r="NQZ28" s="3"/>
      <c r="NRA28" s="3"/>
      <c r="NRB28" s="3"/>
      <c r="NRC28" s="3"/>
      <c r="NRD28" s="3"/>
      <c r="NRE28" s="3"/>
      <c r="NRF28" s="3"/>
      <c r="NRG28" s="3"/>
      <c r="NRH28" s="3"/>
      <c r="NRI28" s="3"/>
      <c r="NRJ28" s="3"/>
      <c r="NRK28" s="3"/>
      <c r="NRL28" s="3"/>
      <c r="NRM28" s="3"/>
      <c r="NRN28" s="3"/>
      <c r="NRO28" s="3"/>
      <c r="NRP28" s="3"/>
      <c r="NRQ28" s="3"/>
      <c r="NRR28" s="3"/>
      <c r="NRS28" s="3"/>
      <c r="NRT28" s="3"/>
      <c r="NRU28" s="3"/>
      <c r="NRV28" s="3"/>
      <c r="NRW28" s="3"/>
      <c r="NRX28" s="3"/>
      <c r="NRY28" s="3"/>
      <c r="NRZ28" s="3"/>
      <c r="NSA28" s="3"/>
      <c r="NSB28" s="3"/>
      <c r="NSC28" s="3"/>
      <c r="NSD28" s="3"/>
      <c r="NSE28" s="3"/>
      <c r="NSF28" s="3"/>
      <c r="NSG28" s="3"/>
      <c r="NSH28" s="3"/>
      <c r="NSI28" s="3"/>
      <c r="NSJ28" s="3"/>
      <c r="NSK28" s="3"/>
      <c r="NSL28" s="3"/>
      <c r="NSM28" s="3"/>
      <c r="NSN28" s="3"/>
      <c r="NSO28" s="3"/>
      <c r="NSP28" s="3"/>
      <c r="NSQ28" s="3"/>
      <c r="NSR28" s="3"/>
      <c r="NSS28" s="3"/>
      <c r="NST28" s="3"/>
      <c r="NSU28" s="3"/>
      <c r="NSV28" s="3"/>
      <c r="NSW28" s="3"/>
      <c r="NSX28" s="3"/>
      <c r="NSY28" s="3"/>
      <c r="NSZ28" s="3"/>
      <c r="NTA28" s="3"/>
      <c r="NTB28" s="3"/>
      <c r="NTC28" s="3"/>
      <c r="NTD28" s="3"/>
      <c r="NTE28" s="3"/>
      <c r="NTF28" s="3"/>
      <c r="NTG28" s="3"/>
      <c r="NTH28" s="3"/>
      <c r="NTI28" s="3"/>
      <c r="NTJ28" s="3"/>
      <c r="NTK28" s="3"/>
      <c r="NTL28" s="3"/>
      <c r="NTM28" s="3"/>
      <c r="NTN28" s="3"/>
      <c r="NTO28" s="3"/>
      <c r="NTP28" s="3"/>
      <c r="NTQ28" s="3"/>
      <c r="NTR28" s="3"/>
      <c r="NTS28" s="3"/>
      <c r="NTT28" s="3"/>
      <c r="NTU28" s="3"/>
      <c r="NTV28" s="3"/>
      <c r="NTW28" s="3"/>
      <c r="NTX28" s="3"/>
      <c r="NTY28" s="3"/>
      <c r="NTZ28" s="3"/>
      <c r="NUA28" s="3"/>
      <c r="NUB28" s="3"/>
      <c r="NUC28" s="3"/>
      <c r="NUD28" s="3"/>
      <c r="NUE28" s="3"/>
      <c r="NUF28" s="3"/>
      <c r="NUG28" s="3"/>
      <c r="NUH28" s="3"/>
      <c r="NUI28" s="3"/>
      <c r="NUJ28" s="3"/>
      <c r="NUK28" s="3"/>
      <c r="NUL28" s="3"/>
      <c r="NUM28" s="3"/>
      <c r="NUN28" s="3"/>
      <c r="NUO28" s="3"/>
      <c r="NUP28" s="3"/>
      <c r="NUQ28" s="3"/>
      <c r="NUR28" s="3"/>
      <c r="NUS28" s="3"/>
      <c r="NUT28" s="3"/>
      <c r="NUU28" s="3"/>
      <c r="NUV28" s="3"/>
      <c r="NUW28" s="3"/>
      <c r="NUX28" s="3"/>
      <c r="NUY28" s="3"/>
      <c r="NUZ28" s="3"/>
      <c r="NVA28" s="3"/>
      <c r="NVB28" s="3"/>
      <c r="NVC28" s="3"/>
      <c r="NVD28" s="3"/>
      <c r="NVE28" s="3"/>
      <c r="NVF28" s="3"/>
      <c r="NVG28" s="3"/>
      <c r="NVH28" s="3"/>
      <c r="NVI28" s="3"/>
      <c r="NVJ28" s="3"/>
      <c r="NVK28" s="3"/>
      <c r="NVL28" s="3"/>
      <c r="NVM28" s="3"/>
      <c r="NVN28" s="3"/>
      <c r="NVO28" s="3"/>
      <c r="NVP28" s="3"/>
      <c r="NVQ28" s="3"/>
      <c r="NVR28" s="3"/>
      <c r="NVS28" s="3"/>
      <c r="NVT28" s="3"/>
      <c r="NVU28" s="3"/>
      <c r="NVV28" s="3"/>
      <c r="NVW28" s="3"/>
      <c r="NVX28" s="3"/>
      <c r="NVY28" s="3"/>
      <c r="NVZ28" s="3"/>
      <c r="NWA28" s="3"/>
      <c r="NWB28" s="3"/>
      <c r="NWC28" s="3"/>
      <c r="NWD28" s="3"/>
      <c r="NWE28" s="3"/>
      <c r="NWF28" s="3"/>
      <c r="NWG28" s="3"/>
      <c r="NWH28" s="3"/>
      <c r="NWI28" s="3"/>
      <c r="NWJ28" s="3"/>
      <c r="NWK28" s="3"/>
      <c r="NWL28" s="3"/>
      <c r="NWM28" s="3"/>
      <c r="NWN28" s="3"/>
      <c r="NWO28" s="3"/>
      <c r="NWP28" s="3"/>
      <c r="NWQ28" s="3"/>
      <c r="NWR28" s="3"/>
      <c r="NWS28" s="3"/>
      <c r="NWT28" s="3"/>
      <c r="NWU28" s="3"/>
      <c r="NWV28" s="3"/>
      <c r="NWW28" s="3"/>
      <c r="NWX28" s="3"/>
      <c r="NWY28" s="3"/>
      <c r="NWZ28" s="3"/>
      <c r="NXA28" s="3"/>
      <c r="NXB28" s="3"/>
      <c r="NXC28" s="3"/>
      <c r="NXD28" s="3"/>
      <c r="NXE28" s="3"/>
      <c r="NXF28" s="3"/>
      <c r="NXG28" s="3"/>
      <c r="NXH28" s="3"/>
      <c r="NXI28" s="3"/>
      <c r="NXJ28" s="3"/>
      <c r="NXK28" s="3"/>
      <c r="NXL28" s="3"/>
      <c r="NXM28" s="3"/>
      <c r="NXN28" s="3"/>
      <c r="NXO28" s="3"/>
      <c r="NXP28" s="3"/>
      <c r="NXQ28" s="3"/>
      <c r="NXR28" s="3"/>
      <c r="NXS28" s="3"/>
      <c r="NXT28" s="3"/>
      <c r="NXU28" s="3"/>
      <c r="NXV28" s="3"/>
      <c r="NXW28" s="3"/>
      <c r="NXX28" s="3"/>
      <c r="NXY28" s="3"/>
      <c r="NXZ28" s="3"/>
      <c r="NYA28" s="3"/>
      <c r="NYB28" s="3"/>
      <c r="NYC28" s="3"/>
      <c r="NYD28" s="3"/>
      <c r="NYE28" s="3"/>
      <c r="NYF28" s="3"/>
      <c r="NYG28" s="3"/>
      <c r="NYH28" s="3"/>
      <c r="NYI28" s="3"/>
      <c r="NYJ28" s="3"/>
      <c r="NYK28" s="3"/>
      <c r="NYL28" s="3"/>
      <c r="NYM28" s="3"/>
      <c r="NYN28" s="3"/>
      <c r="NYO28" s="3"/>
      <c r="NYP28" s="3"/>
      <c r="NYQ28" s="3"/>
      <c r="NYR28" s="3"/>
      <c r="NYS28" s="3"/>
      <c r="NYT28" s="3"/>
      <c r="NYU28" s="3"/>
      <c r="NYV28" s="3"/>
      <c r="NYW28" s="3"/>
      <c r="NYX28" s="3"/>
      <c r="NYY28" s="3"/>
      <c r="NYZ28" s="3"/>
      <c r="NZA28" s="3"/>
      <c r="NZB28" s="3"/>
      <c r="NZC28" s="3"/>
      <c r="NZD28" s="3"/>
      <c r="NZE28" s="3"/>
      <c r="NZF28" s="3"/>
      <c r="NZG28" s="3"/>
      <c r="NZH28" s="3"/>
      <c r="NZI28" s="3"/>
      <c r="NZJ28" s="3"/>
      <c r="NZK28" s="3"/>
      <c r="NZL28" s="3"/>
      <c r="NZM28" s="3"/>
      <c r="NZN28" s="3"/>
      <c r="NZO28" s="3"/>
      <c r="NZP28" s="3"/>
      <c r="NZQ28" s="3"/>
      <c r="NZR28" s="3"/>
      <c r="NZS28" s="3"/>
      <c r="NZT28" s="3"/>
      <c r="NZU28" s="3"/>
      <c r="NZV28" s="3"/>
      <c r="NZW28" s="3"/>
      <c r="NZX28" s="3"/>
      <c r="NZY28" s="3"/>
      <c r="NZZ28" s="3"/>
      <c r="OAA28" s="3"/>
      <c r="OAB28" s="3"/>
      <c r="OAC28" s="3"/>
      <c r="OAD28" s="3"/>
      <c r="OAE28" s="3"/>
      <c r="OAF28" s="3"/>
      <c r="OAG28" s="3"/>
      <c r="OAH28" s="3"/>
      <c r="OAI28" s="3"/>
      <c r="OAJ28" s="3"/>
      <c r="OAK28" s="3"/>
      <c r="OAL28" s="3"/>
      <c r="OAM28" s="3"/>
      <c r="OAN28" s="3"/>
      <c r="OAO28" s="3"/>
      <c r="OAP28" s="3"/>
      <c r="OAQ28" s="3"/>
      <c r="OAR28" s="3"/>
      <c r="OAS28" s="3"/>
      <c r="OAT28" s="3"/>
      <c r="OAU28" s="3"/>
      <c r="OAV28" s="3"/>
      <c r="OAW28" s="3"/>
      <c r="OAX28" s="3"/>
      <c r="OAY28" s="3"/>
      <c r="OAZ28" s="3"/>
      <c r="OBA28" s="3"/>
      <c r="OBB28" s="3"/>
      <c r="OBC28" s="3"/>
      <c r="OBD28" s="3"/>
      <c r="OBE28" s="3"/>
      <c r="OBF28" s="3"/>
      <c r="OBG28" s="3"/>
      <c r="OBH28" s="3"/>
      <c r="OBI28" s="3"/>
      <c r="OBJ28" s="3"/>
      <c r="OBK28" s="3"/>
      <c r="OBL28" s="3"/>
      <c r="OBM28" s="3"/>
      <c r="OBN28" s="3"/>
      <c r="OBO28" s="3"/>
      <c r="OBP28" s="3"/>
      <c r="OBQ28" s="3"/>
      <c r="OBR28" s="3"/>
      <c r="OBS28" s="3"/>
      <c r="OBT28" s="3"/>
      <c r="OBU28" s="3"/>
      <c r="OBV28" s="3"/>
      <c r="OBW28" s="3"/>
      <c r="OBX28" s="3"/>
      <c r="OBY28" s="3"/>
      <c r="OBZ28" s="3"/>
      <c r="OCA28" s="3"/>
      <c r="OCB28" s="3"/>
      <c r="OCC28" s="3"/>
      <c r="OCD28" s="3"/>
      <c r="OCE28" s="3"/>
      <c r="OCF28" s="3"/>
      <c r="OCG28" s="3"/>
      <c r="OCH28" s="3"/>
      <c r="OCI28" s="3"/>
      <c r="OCJ28" s="3"/>
      <c r="OCK28" s="3"/>
      <c r="OCL28" s="3"/>
      <c r="OCM28" s="3"/>
      <c r="OCN28" s="3"/>
      <c r="OCO28" s="3"/>
      <c r="OCP28" s="3"/>
      <c r="OCQ28" s="3"/>
      <c r="OCR28" s="3"/>
      <c r="OCS28" s="3"/>
      <c r="OCT28" s="3"/>
      <c r="OCU28" s="3"/>
      <c r="OCV28" s="3"/>
      <c r="OCW28" s="3"/>
      <c r="OCX28" s="3"/>
      <c r="OCY28" s="3"/>
      <c r="OCZ28" s="3"/>
      <c r="ODA28" s="3"/>
      <c r="ODB28" s="3"/>
      <c r="ODC28" s="3"/>
      <c r="ODD28" s="3"/>
      <c r="ODE28" s="3"/>
      <c r="ODF28" s="3"/>
      <c r="ODG28" s="3"/>
      <c r="ODH28" s="3"/>
      <c r="ODI28" s="3"/>
      <c r="ODJ28" s="3"/>
      <c r="ODK28" s="3"/>
      <c r="ODL28" s="3"/>
      <c r="ODM28" s="3"/>
      <c r="ODN28" s="3"/>
      <c r="ODO28" s="3"/>
      <c r="ODP28" s="3"/>
      <c r="ODQ28" s="3"/>
      <c r="ODR28" s="3"/>
      <c r="ODS28" s="3"/>
      <c r="ODT28" s="3"/>
      <c r="ODU28" s="3"/>
      <c r="ODV28" s="3"/>
      <c r="ODW28" s="3"/>
      <c r="ODX28" s="3"/>
      <c r="ODY28" s="3"/>
      <c r="ODZ28" s="3"/>
      <c r="OEA28" s="3"/>
      <c r="OEB28" s="3"/>
      <c r="OEC28" s="3"/>
      <c r="OED28" s="3"/>
      <c r="OEE28" s="3"/>
      <c r="OEF28" s="3"/>
      <c r="OEG28" s="3"/>
      <c r="OEH28" s="3"/>
      <c r="OEI28" s="3"/>
      <c r="OEJ28" s="3"/>
      <c r="OEK28" s="3"/>
      <c r="OEL28" s="3"/>
      <c r="OEM28" s="3"/>
      <c r="OEN28" s="3"/>
      <c r="OEO28" s="3"/>
      <c r="OEP28" s="3"/>
      <c r="OEQ28" s="3"/>
      <c r="OER28" s="3"/>
      <c r="OES28" s="3"/>
      <c r="OET28" s="3"/>
      <c r="OEU28" s="3"/>
      <c r="OEV28" s="3"/>
      <c r="OEW28" s="3"/>
      <c r="OEX28" s="3"/>
      <c r="OEY28" s="3"/>
      <c r="OEZ28" s="3"/>
      <c r="OFA28" s="3"/>
      <c r="OFB28" s="3"/>
      <c r="OFC28" s="3"/>
      <c r="OFD28" s="3"/>
      <c r="OFE28" s="3"/>
      <c r="OFF28" s="3"/>
      <c r="OFG28" s="3"/>
      <c r="OFH28" s="3"/>
      <c r="OFI28" s="3"/>
      <c r="OFJ28" s="3"/>
      <c r="OFK28" s="3"/>
      <c r="OFL28" s="3"/>
      <c r="OFM28" s="3"/>
      <c r="OFN28" s="3"/>
      <c r="OFO28" s="3"/>
      <c r="OFP28" s="3"/>
      <c r="OFQ28" s="3"/>
      <c r="OFR28" s="3"/>
      <c r="OFS28" s="3"/>
      <c r="OFT28" s="3"/>
      <c r="OFU28" s="3"/>
      <c r="OFV28" s="3"/>
      <c r="OFW28" s="3"/>
      <c r="OFX28" s="3"/>
      <c r="OFY28" s="3"/>
      <c r="OFZ28" s="3"/>
      <c r="OGA28" s="3"/>
      <c r="OGB28" s="3"/>
      <c r="OGC28" s="3"/>
      <c r="OGD28" s="3"/>
      <c r="OGE28" s="3"/>
      <c r="OGF28" s="3"/>
      <c r="OGG28" s="3"/>
      <c r="OGH28" s="3"/>
      <c r="OGI28" s="3"/>
      <c r="OGJ28" s="3"/>
      <c r="OGK28" s="3"/>
      <c r="OGL28" s="3"/>
      <c r="OGM28" s="3"/>
      <c r="OGN28" s="3"/>
      <c r="OGO28" s="3"/>
      <c r="OGP28" s="3"/>
      <c r="OGQ28" s="3"/>
      <c r="OGR28" s="3"/>
      <c r="OGS28" s="3"/>
      <c r="OGT28" s="3"/>
      <c r="OGU28" s="3"/>
      <c r="OGV28" s="3"/>
      <c r="OGW28" s="3"/>
      <c r="OGX28" s="3"/>
      <c r="OGY28" s="3"/>
      <c r="OGZ28" s="3"/>
      <c r="OHA28" s="3"/>
      <c r="OHB28" s="3"/>
      <c r="OHC28" s="3"/>
      <c r="OHD28" s="3"/>
      <c r="OHE28" s="3"/>
      <c r="OHF28" s="3"/>
      <c r="OHG28" s="3"/>
      <c r="OHH28" s="3"/>
      <c r="OHI28" s="3"/>
      <c r="OHJ28" s="3"/>
      <c r="OHK28" s="3"/>
      <c r="OHL28" s="3"/>
      <c r="OHM28" s="3"/>
      <c r="OHN28" s="3"/>
      <c r="OHO28" s="3"/>
      <c r="OHP28" s="3"/>
      <c r="OHQ28" s="3"/>
      <c r="OHR28" s="3"/>
      <c r="OHS28" s="3"/>
      <c r="OHT28" s="3"/>
      <c r="OHU28" s="3"/>
      <c r="OHV28" s="3"/>
      <c r="OHW28" s="3"/>
      <c r="OHX28" s="3"/>
      <c r="OHY28" s="3"/>
      <c r="OHZ28" s="3"/>
      <c r="OIA28" s="3"/>
      <c r="OIB28" s="3"/>
      <c r="OIC28" s="3"/>
      <c r="OID28" s="3"/>
      <c r="OIE28" s="3"/>
      <c r="OIF28" s="3"/>
      <c r="OIG28" s="3"/>
      <c r="OIH28" s="3"/>
      <c r="OII28" s="3"/>
      <c r="OIJ28" s="3"/>
      <c r="OIK28" s="3"/>
      <c r="OIL28" s="3"/>
      <c r="OIM28" s="3"/>
      <c r="OIN28" s="3"/>
      <c r="OIO28" s="3"/>
      <c r="OIP28" s="3"/>
      <c r="OIQ28" s="3"/>
      <c r="OIR28" s="3"/>
      <c r="OIS28" s="3"/>
      <c r="OIT28" s="3"/>
      <c r="OIU28" s="3"/>
      <c r="OIV28" s="3"/>
      <c r="OIW28" s="3"/>
      <c r="OIX28" s="3"/>
      <c r="OIY28" s="3"/>
      <c r="OIZ28" s="3"/>
      <c r="OJA28" s="3"/>
      <c r="OJB28" s="3"/>
      <c r="OJC28" s="3"/>
      <c r="OJD28" s="3"/>
      <c r="OJE28" s="3"/>
      <c r="OJF28" s="3"/>
      <c r="OJG28" s="3"/>
      <c r="OJH28" s="3"/>
      <c r="OJI28" s="3"/>
      <c r="OJJ28" s="3"/>
      <c r="OJK28" s="3"/>
      <c r="OJL28" s="3"/>
      <c r="OJM28" s="3"/>
      <c r="OJN28" s="3"/>
      <c r="OJO28" s="3"/>
      <c r="OJP28" s="3"/>
      <c r="OJQ28" s="3"/>
      <c r="OJR28" s="3"/>
      <c r="OJS28" s="3"/>
      <c r="OJT28" s="3"/>
      <c r="OJU28" s="3"/>
      <c r="OJV28" s="3"/>
      <c r="OJW28" s="3"/>
      <c r="OJX28" s="3"/>
      <c r="OJY28" s="3"/>
      <c r="OJZ28" s="3"/>
      <c r="OKA28" s="3"/>
      <c r="OKB28" s="3"/>
      <c r="OKC28" s="3"/>
      <c r="OKD28" s="3"/>
      <c r="OKE28" s="3"/>
      <c r="OKF28" s="3"/>
      <c r="OKG28" s="3"/>
      <c r="OKH28" s="3"/>
      <c r="OKI28" s="3"/>
      <c r="OKJ28" s="3"/>
      <c r="OKK28" s="3"/>
      <c r="OKL28" s="3"/>
      <c r="OKM28" s="3"/>
      <c r="OKN28" s="3"/>
      <c r="OKO28" s="3"/>
      <c r="OKP28" s="3"/>
      <c r="OKQ28" s="3"/>
      <c r="OKR28" s="3"/>
      <c r="OKS28" s="3"/>
      <c r="OKT28" s="3"/>
      <c r="OKU28" s="3"/>
      <c r="OKV28" s="3"/>
      <c r="OKW28" s="3"/>
      <c r="OKX28" s="3"/>
      <c r="OKY28" s="3"/>
      <c r="OKZ28" s="3"/>
      <c r="OLA28" s="3"/>
      <c r="OLB28" s="3"/>
      <c r="OLC28" s="3"/>
      <c r="OLD28" s="3"/>
      <c r="OLE28" s="3"/>
      <c r="OLF28" s="3"/>
      <c r="OLG28" s="3"/>
      <c r="OLH28" s="3"/>
      <c r="OLI28" s="3"/>
      <c r="OLJ28" s="3"/>
      <c r="OLK28" s="3"/>
      <c r="OLL28" s="3"/>
      <c r="OLM28" s="3"/>
      <c r="OLN28" s="3"/>
      <c r="OLO28" s="3"/>
      <c r="OLP28" s="3"/>
      <c r="OLQ28" s="3"/>
      <c r="OLR28" s="3"/>
      <c r="OLS28" s="3"/>
      <c r="OLT28" s="3"/>
      <c r="OLU28" s="3"/>
      <c r="OLV28" s="3"/>
      <c r="OLW28" s="3"/>
      <c r="OLX28" s="3"/>
      <c r="OLY28" s="3"/>
      <c r="OLZ28" s="3"/>
      <c r="OMA28" s="3"/>
      <c r="OMB28" s="3"/>
      <c r="OMC28" s="3"/>
      <c r="OMD28" s="3"/>
      <c r="OME28" s="3"/>
      <c r="OMF28" s="3"/>
      <c r="OMG28" s="3"/>
      <c r="OMH28" s="3"/>
      <c r="OMI28" s="3"/>
      <c r="OMJ28" s="3"/>
      <c r="OMK28" s="3"/>
      <c r="OML28" s="3"/>
      <c r="OMM28" s="3"/>
      <c r="OMN28" s="3"/>
      <c r="OMO28" s="3"/>
      <c r="OMP28" s="3"/>
      <c r="OMQ28" s="3"/>
      <c r="OMR28" s="3"/>
      <c r="OMS28" s="3"/>
      <c r="OMT28" s="3"/>
      <c r="OMU28" s="3"/>
      <c r="OMV28" s="3"/>
      <c r="OMW28" s="3"/>
      <c r="OMX28" s="3"/>
      <c r="OMY28" s="3"/>
      <c r="OMZ28" s="3"/>
      <c r="ONA28" s="3"/>
      <c r="ONB28" s="3"/>
      <c r="ONC28" s="3"/>
      <c r="OND28" s="3"/>
      <c r="ONE28" s="3"/>
      <c r="ONF28" s="3"/>
      <c r="ONG28" s="3"/>
      <c r="ONH28" s="3"/>
      <c r="ONI28" s="3"/>
      <c r="ONJ28" s="3"/>
      <c r="ONK28" s="3"/>
      <c r="ONL28" s="3"/>
      <c r="ONM28" s="3"/>
      <c r="ONN28" s="3"/>
      <c r="ONO28" s="3"/>
      <c r="ONP28" s="3"/>
      <c r="ONQ28" s="3"/>
      <c r="ONR28" s="3"/>
      <c r="ONS28" s="3"/>
      <c r="ONT28" s="3"/>
      <c r="ONU28" s="3"/>
      <c r="ONV28" s="3"/>
      <c r="ONW28" s="3"/>
      <c r="ONX28" s="3"/>
      <c r="ONY28" s="3"/>
      <c r="ONZ28" s="3"/>
      <c r="OOA28" s="3"/>
      <c r="OOB28" s="3"/>
      <c r="OOC28" s="3"/>
      <c r="OOD28" s="3"/>
      <c r="OOE28" s="3"/>
      <c r="OOF28" s="3"/>
      <c r="OOG28" s="3"/>
      <c r="OOH28" s="3"/>
      <c r="OOI28" s="3"/>
      <c r="OOJ28" s="3"/>
      <c r="OOK28" s="3"/>
      <c r="OOL28" s="3"/>
      <c r="OOM28" s="3"/>
      <c r="OON28" s="3"/>
      <c r="OOO28" s="3"/>
      <c r="OOP28" s="3"/>
      <c r="OOQ28" s="3"/>
      <c r="OOR28" s="3"/>
      <c r="OOS28" s="3"/>
      <c r="OOT28" s="3"/>
      <c r="OOU28" s="3"/>
      <c r="OOV28" s="3"/>
      <c r="OOW28" s="3"/>
      <c r="OOX28" s="3"/>
      <c r="OOY28" s="3"/>
      <c r="OOZ28" s="3"/>
      <c r="OPA28" s="3"/>
      <c r="OPB28" s="3"/>
      <c r="OPC28" s="3"/>
      <c r="OPD28" s="3"/>
      <c r="OPE28" s="3"/>
      <c r="OPF28" s="3"/>
      <c r="OPG28" s="3"/>
      <c r="OPH28" s="3"/>
      <c r="OPI28" s="3"/>
      <c r="OPJ28" s="3"/>
      <c r="OPK28" s="3"/>
      <c r="OPL28" s="3"/>
      <c r="OPM28" s="3"/>
      <c r="OPN28" s="3"/>
      <c r="OPO28" s="3"/>
      <c r="OPP28" s="3"/>
      <c r="OPQ28" s="3"/>
      <c r="OPR28" s="3"/>
      <c r="OPS28" s="3"/>
      <c r="OPT28" s="3"/>
      <c r="OPU28" s="3"/>
      <c r="OPV28" s="3"/>
      <c r="OPW28" s="3"/>
      <c r="OPX28" s="3"/>
      <c r="OPY28" s="3"/>
      <c r="OPZ28" s="3"/>
      <c r="OQA28" s="3"/>
      <c r="OQB28" s="3"/>
      <c r="OQC28" s="3"/>
      <c r="OQD28" s="3"/>
      <c r="OQE28" s="3"/>
      <c r="OQF28" s="3"/>
      <c r="OQG28" s="3"/>
      <c r="OQH28" s="3"/>
      <c r="OQI28" s="3"/>
      <c r="OQJ28" s="3"/>
      <c r="OQK28" s="3"/>
      <c r="OQL28" s="3"/>
      <c r="OQM28" s="3"/>
      <c r="OQN28" s="3"/>
      <c r="OQO28" s="3"/>
      <c r="OQP28" s="3"/>
      <c r="OQQ28" s="3"/>
      <c r="OQR28" s="3"/>
      <c r="OQS28" s="3"/>
      <c r="OQT28" s="3"/>
      <c r="OQU28" s="3"/>
      <c r="OQV28" s="3"/>
      <c r="OQW28" s="3"/>
      <c r="OQX28" s="3"/>
      <c r="OQY28" s="3"/>
      <c r="OQZ28" s="3"/>
      <c r="ORA28" s="3"/>
      <c r="ORB28" s="3"/>
      <c r="ORC28" s="3"/>
      <c r="ORD28" s="3"/>
      <c r="ORE28" s="3"/>
      <c r="ORF28" s="3"/>
      <c r="ORG28" s="3"/>
      <c r="ORH28" s="3"/>
      <c r="ORI28" s="3"/>
      <c r="ORJ28" s="3"/>
      <c r="ORK28" s="3"/>
      <c r="ORL28" s="3"/>
      <c r="ORM28" s="3"/>
      <c r="ORN28" s="3"/>
      <c r="ORO28" s="3"/>
      <c r="ORP28" s="3"/>
      <c r="ORQ28" s="3"/>
      <c r="ORR28" s="3"/>
      <c r="ORS28" s="3"/>
      <c r="ORT28" s="3"/>
      <c r="ORU28" s="3"/>
      <c r="ORV28" s="3"/>
      <c r="ORW28" s="3"/>
      <c r="ORX28" s="3"/>
      <c r="ORY28" s="3"/>
      <c r="ORZ28" s="3"/>
      <c r="OSA28" s="3"/>
      <c r="OSB28" s="3"/>
      <c r="OSC28" s="3"/>
      <c r="OSD28" s="3"/>
      <c r="OSE28" s="3"/>
      <c r="OSF28" s="3"/>
      <c r="OSG28" s="3"/>
      <c r="OSH28" s="3"/>
      <c r="OSI28" s="3"/>
      <c r="OSJ28" s="3"/>
      <c r="OSK28" s="3"/>
      <c r="OSL28" s="3"/>
      <c r="OSM28" s="3"/>
      <c r="OSN28" s="3"/>
      <c r="OSO28" s="3"/>
      <c r="OSP28" s="3"/>
      <c r="OSQ28" s="3"/>
      <c r="OSR28" s="3"/>
      <c r="OSS28" s="3"/>
      <c r="OST28" s="3"/>
      <c r="OSU28" s="3"/>
      <c r="OSV28" s="3"/>
      <c r="OSW28" s="3"/>
      <c r="OSX28" s="3"/>
      <c r="OSY28" s="3"/>
      <c r="OSZ28" s="3"/>
      <c r="OTA28" s="3"/>
      <c r="OTB28" s="3"/>
      <c r="OTC28" s="3"/>
      <c r="OTD28" s="3"/>
      <c r="OTE28" s="3"/>
      <c r="OTF28" s="3"/>
      <c r="OTG28" s="3"/>
      <c r="OTH28" s="3"/>
      <c r="OTI28" s="3"/>
      <c r="OTJ28" s="3"/>
      <c r="OTK28" s="3"/>
      <c r="OTL28" s="3"/>
      <c r="OTM28" s="3"/>
      <c r="OTN28" s="3"/>
      <c r="OTO28" s="3"/>
      <c r="OTP28" s="3"/>
      <c r="OTQ28" s="3"/>
      <c r="OTR28" s="3"/>
      <c r="OTS28" s="3"/>
      <c r="OTT28" s="3"/>
      <c r="OTU28" s="3"/>
      <c r="OTV28" s="3"/>
      <c r="OTW28" s="3"/>
      <c r="OTX28" s="3"/>
      <c r="OTY28" s="3"/>
      <c r="OTZ28" s="3"/>
      <c r="OUA28" s="3"/>
      <c r="OUB28" s="3"/>
      <c r="OUC28" s="3"/>
      <c r="OUD28" s="3"/>
      <c r="OUE28" s="3"/>
      <c r="OUF28" s="3"/>
      <c r="OUG28" s="3"/>
      <c r="OUH28" s="3"/>
      <c r="OUI28" s="3"/>
      <c r="OUJ28" s="3"/>
      <c r="OUK28" s="3"/>
      <c r="OUL28" s="3"/>
      <c r="OUM28" s="3"/>
      <c r="OUN28" s="3"/>
      <c r="OUO28" s="3"/>
      <c r="OUP28" s="3"/>
      <c r="OUQ28" s="3"/>
      <c r="OUR28" s="3"/>
      <c r="OUS28" s="3"/>
      <c r="OUT28" s="3"/>
      <c r="OUU28" s="3"/>
      <c r="OUV28" s="3"/>
      <c r="OUW28" s="3"/>
      <c r="OUX28" s="3"/>
      <c r="OUY28" s="3"/>
      <c r="OUZ28" s="3"/>
      <c r="OVA28" s="3"/>
      <c r="OVB28" s="3"/>
      <c r="OVC28" s="3"/>
      <c r="OVD28" s="3"/>
      <c r="OVE28" s="3"/>
      <c r="OVF28" s="3"/>
      <c r="OVG28" s="3"/>
      <c r="OVH28" s="3"/>
      <c r="OVI28" s="3"/>
      <c r="OVJ28" s="3"/>
      <c r="OVK28" s="3"/>
      <c r="OVL28" s="3"/>
      <c r="OVM28" s="3"/>
      <c r="OVN28" s="3"/>
      <c r="OVO28" s="3"/>
      <c r="OVP28" s="3"/>
      <c r="OVQ28" s="3"/>
      <c r="OVR28" s="3"/>
      <c r="OVS28" s="3"/>
      <c r="OVT28" s="3"/>
      <c r="OVU28" s="3"/>
      <c r="OVV28" s="3"/>
      <c r="OVW28" s="3"/>
      <c r="OVX28" s="3"/>
      <c r="OVY28" s="3"/>
      <c r="OVZ28" s="3"/>
      <c r="OWA28" s="3"/>
      <c r="OWB28" s="3"/>
      <c r="OWC28" s="3"/>
      <c r="OWD28" s="3"/>
      <c r="OWE28" s="3"/>
      <c r="OWF28" s="3"/>
      <c r="OWG28" s="3"/>
      <c r="OWH28" s="3"/>
      <c r="OWI28" s="3"/>
      <c r="OWJ28" s="3"/>
      <c r="OWK28" s="3"/>
      <c r="OWL28" s="3"/>
      <c r="OWM28" s="3"/>
      <c r="OWN28" s="3"/>
      <c r="OWO28" s="3"/>
      <c r="OWP28" s="3"/>
      <c r="OWQ28" s="3"/>
      <c r="OWR28" s="3"/>
      <c r="OWS28" s="3"/>
      <c r="OWT28" s="3"/>
      <c r="OWU28" s="3"/>
      <c r="OWV28" s="3"/>
      <c r="OWW28" s="3"/>
      <c r="OWX28" s="3"/>
      <c r="OWY28" s="3"/>
      <c r="OWZ28" s="3"/>
      <c r="OXA28" s="3"/>
      <c r="OXB28" s="3"/>
      <c r="OXC28" s="3"/>
      <c r="OXD28" s="3"/>
      <c r="OXE28" s="3"/>
      <c r="OXF28" s="3"/>
      <c r="OXG28" s="3"/>
      <c r="OXH28" s="3"/>
      <c r="OXI28" s="3"/>
      <c r="OXJ28" s="3"/>
      <c r="OXK28" s="3"/>
      <c r="OXL28" s="3"/>
      <c r="OXM28" s="3"/>
      <c r="OXN28" s="3"/>
      <c r="OXO28" s="3"/>
      <c r="OXP28" s="3"/>
      <c r="OXQ28" s="3"/>
      <c r="OXR28" s="3"/>
      <c r="OXS28" s="3"/>
      <c r="OXT28" s="3"/>
      <c r="OXU28" s="3"/>
      <c r="OXV28" s="3"/>
      <c r="OXW28" s="3"/>
      <c r="OXX28" s="3"/>
      <c r="OXY28" s="3"/>
      <c r="OXZ28" s="3"/>
      <c r="OYA28" s="3"/>
      <c r="OYB28" s="3"/>
      <c r="OYC28" s="3"/>
      <c r="OYD28" s="3"/>
      <c r="OYE28" s="3"/>
      <c r="OYF28" s="3"/>
      <c r="OYG28" s="3"/>
      <c r="OYH28" s="3"/>
      <c r="OYI28" s="3"/>
      <c r="OYJ28" s="3"/>
      <c r="OYK28" s="3"/>
      <c r="OYL28" s="3"/>
      <c r="OYM28" s="3"/>
      <c r="OYN28" s="3"/>
      <c r="OYO28" s="3"/>
      <c r="OYP28" s="3"/>
      <c r="OYQ28" s="3"/>
      <c r="OYR28" s="3"/>
      <c r="OYS28" s="3"/>
      <c r="OYT28" s="3"/>
      <c r="OYU28" s="3"/>
      <c r="OYV28" s="3"/>
      <c r="OYW28" s="3"/>
      <c r="OYX28" s="3"/>
      <c r="OYY28" s="3"/>
      <c r="OYZ28" s="3"/>
      <c r="OZA28" s="3"/>
      <c r="OZB28" s="3"/>
      <c r="OZC28" s="3"/>
      <c r="OZD28" s="3"/>
      <c r="OZE28" s="3"/>
      <c r="OZF28" s="3"/>
      <c r="OZG28" s="3"/>
      <c r="OZH28" s="3"/>
      <c r="OZI28" s="3"/>
      <c r="OZJ28" s="3"/>
      <c r="OZK28" s="3"/>
      <c r="OZL28" s="3"/>
      <c r="OZM28" s="3"/>
      <c r="OZN28" s="3"/>
      <c r="OZO28" s="3"/>
      <c r="OZP28" s="3"/>
      <c r="OZQ28" s="3"/>
      <c r="OZR28" s="3"/>
      <c r="OZS28" s="3"/>
      <c r="OZT28" s="3"/>
      <c r="OZU28" s="3"/>
      <c r="OZV28" s="3"/>
      <c r="OZW28" s="3"/>
      <c r="OZX28" s="3"/>
      <c r="OZY28" s="3"/>
      <c r="OZZ28" s="3"/>
      <c r="PAA28" s="3"/>
      <c r="PAB28" s="3"/>
      <c r="PAC28" s="3"/>
      <c r="PAD28" s="3"/>
      <c r="PAE28" s="3"/>
      <c r="PAF28" s="3"/>
      <c r="PAG28" s="3"/>
      <c r="PAH28" s="3"/>
      <c r="PAI28" s="3"/>
      <c r="PAJ28" s="3"/>
      <c r="PAK28" s="3"/>
      <c r="PAL28" s="3"/>
      <c r="PAM28" s="3"/>
      <c r="PAN28" s="3"/>
      <c r="PAO28" s="3"/>
      <c r="PAP28" s="3"/>
      <c r="PAQ28" s="3"/>
      <c r="PAR28" s="3"/>
      <c r="PAS28" s="3"/>
      <c r="PAT28" s="3"/>
      <c r="PAU28" s="3"/>
      <c r="PAV28" s="3"/>
      <c r="PAW28" s="3"/>
      <c r="PAX28" s="3"/>
      <c r="PAY28" s="3"/>
      <c r="PAZ28" s="3"/>
      <c r="PBA28" s="3"/>
      <c r="PBB28" s="3"/>
      <c r="PBC28" s="3"/>
      <c r="PBD28" s="3"/>
      <c r="PBE28" s="3"/>
      <c r="PBF28" s="3"/>
      <c r="PBG28" s="3"/>
      <c r="PBH28" s="3"/>
      <c r="PBI28" s="3"/>
      <c r="PBJ28" s="3"/>
      <c r="PBK28" s="3"/>
      <c r="PBL28" s="3"/>
      <c r="PBM28" s="3"/>
      <c r="PBN28" s="3"/>
      <c r="PBO28" s="3"/>
      <c r="PBP28" s="3"/>
      <c r="PBQ28" s="3"/>
      <c r="PBR28" s="3"/>
      <c r="PBS28" s="3"/>
      <c r="PBT28" s="3"/>
      <c r="PBU28" s="3"/>
      <c r="PBV28" s="3"/>
      <c r="PBW28" s="3"/>
      <c r="PBX28" s="3"/>
      <c r="PBY28" s="3"/>
      <c r="PBZ28" s="3"/>
      <c r="PCA28" s="3"/>
      <c r="PCB28" s="3"/>
      <c r="PCC28" s="3"/>
      <c r="PCD28" s="3"/>
      <c r="PCE28" s="3"/>
      <c r="PCF28" s="3"/>
      <c r="PCG28" s="3"/>
      <c r="PCH28" s="3"/>
      <c r="PCI28" s="3"/>
      <c r="PCJ28" s="3"/>
      <c r="PCK28" s="3"/>
      <c r="PCL28" s="3"/>
      <c r="PCM28" s="3"/>
      <c r="PCN28" s="3"/>
      <c r="PCO28" s="3"/>
      <c r="PCP28" s="3"/>
      <c r="PCQ28" s="3"/>
      <c r="PCR28" s="3"/>
      <c r="PCS28" s="3"/>
      <c r="PCT28" s="3"/>
      <c r="PCU28" s="3"/>
      <c r="PCV28" s="3"/>
      <c r="PCW28" s="3"/>
      <c r="PCX28" s="3"/>
      <c r="PCY28" s="3"/>
      <c r="PCZ28" s="3"/>
      <c r="PDA28" s="3"/>
      <c r="PDB28" s="3"/>
      <c r="PDC28" s="3"/>
      <c r="PDD28" s="3"/>
      <c r="PDE28" s="3"/>
      <c r="PDF28" s="3"/>
      <c r="PDG28" s="3"/>
      <c r="PDH28" s="3"/>
      <c r="PDI28" s="3"/>
      <c r="PDJ28" s="3"/>
      <c r="PDK28" s="3"/>
      <c r="PDL28" s="3"/>
      <c r="PDM28" s="3"/>
      <c r="PDN28" s="3"/>
      <c r="PDO28" s="3"/>
      <c r="PDP28" s="3"/>
      <c r="PDQ28" s="3"/>
      <c r="PDR28" s="3"/>
      <c r="PDS28" s="3"/>
      <c r="PDT28" s="3"/>
      <c r="PDU28" s="3"/>
      <c r="PDV28" s="3"/>
      <c r="PDW28" s="3"/>
      <c r="PDX28" s="3"/>
      <c r="PDY28" s="3"/>
      <c r="PDZ28" s="3"/>
      <c r="PEA28" s="3"/>
      <c r="PEB28" s="3"/>
      <c r="PEC28" s="3"/>
      <c r="PED28" s="3"/>
      <c r="PEE28" s="3"/>
      <c r="PEF28" s="3"/>
      <c r="PEG28" s="3"/>
      <c r="PEH28" s="3"/>
      <c r="PEI28" s="3"/>
      <c r="PEJ28" s="3"/>
      <c r="PEK28" s="3"/>
      <c r="PEL28" s="3"/>
      <c r="PEM28" s="3"/>
      <c r="PEN28" s="3"/>
      <c r="PEO28" s="3"/>
      <c r="PEP28" s="3"/>
      <c r="PEQ28" s="3"/>
      <c r="PER28" s="3"/>
      <c r="PES28" s="3"/>
      <c r="PET28" s="3"/>
      <c r="PEU28" s="3"/>
      <c r="PEV28" s="3"/>
      <c r="PEW28" s="3"/>
      <c r="PEX28" s="3"/>
      <c r="PEY28" s="3"/>
      <c r="PEZ28" s="3"/>
      <c r="PFA28" s="3"/>
      <c r="PFB28" s="3"/>
      <c r="PFC28" s="3"/>
      <c r="PFD28" s="3"/>
      <c r="PFE28" s="3"/>
      <c r="PFF28" s="3"/>
      <c r="PFG28" s="3"/>
      <c r="PFH28" s="3"/>
      <c r="PFI28" s="3"/>
      <c r="PFJ28" s="3"/>
      <c r="PFK28" s="3"/>
      <c r="PFL28" s="3"/>
      <c r="PFM28" s="3"/>
      <c r="PFN28" s="3"/>
      <c r="PFO28" s="3"/>
      <c r="PFP28" s="3"/>
      <c r="PFQ28" s="3"/>
      <c r="PFR28" s="3"/>
      <c r="PFS28" s="3"/>
      <c r="PFT28" s="3"/>
      <c r="PFU28" s="3"/>
      <c r="PFV28" s="3"/>
      <c r="PFW28" s="3"/>
      <c r="PFX28" s="3"/>
      <c r="PFY28" s="3"/>
      <c r="PFZ28" s="3"/>
      <c r="PGA28" s="3"/>
      <c r="PGB28" s="3"/>
      <c r="PGC28" s="3"/>
      <c r="PGD28" s="3"/>
      <c r="PGE28" s="3"/>
      <c r="PGF28" s="3"/>
      <c r="PGG28" s="3"/>
      <c r="PGH28" s="3"/>
      <c r="PGI28" s="3"/>
      <c r="PGJ28" s="3"/>
      <c r="PGK28" s="3"/>
      <c r="PGL28" s="3"/>
      <c r="PGM28" s="3"/>
      <c r="PGN28" s="3"/>
      <c r="PGO28" s="3"/>
      <c r="PGP28" s="3"/>
      <c r="PGQ28" s="3"/>
      <c r="PGR28" s="3"/>
      <c r="PGS28" s="3"/>
      <c r="PGT28" s="3"/>
      <c r="PGU28" s="3"/>
      <c r="PGV28" s="3"/>
      <c r="PGW28" s="3"/>
      <c r="PGX28" s="3"/>
      <c r="PGY28" s="3"/>
      <c r="PGZ28" s="3"/>
      <c r="PHA28" s="3"/>
      <c r="PHB28" s="3"/>
      <c r="PHC28" s="3"/>
      <c r="PHD28" s="3"/>
      <c r="PHE28" s="3"/>
      <c r="PHF28" s="3"/>
      <c r="PHG28" s="3"/>
      <c r="PHH28" s="3"/>
      <c r="PHI28" s="3"/>
      <c r="PHJ28" s="3"/>
      <c r="PHK28" s="3"/>
      <c r="PHL28" s="3"/>
      <c r="PHM28" s="3"/>
      <c r="PHN28" s="3"/>
      <c r="PHO28" s="3"/>
      <c r="PHP28" s="3"/>
      <c r="PHQ28" s="3"/>
      <c r="PHR28" s="3"/>
      <c r="PHS28" s="3"/>
      <c r="PHT28" s="3"/>
      <c r="PHU28" s="3"/>
      <c r="PHV28" s="3"/>
      <c r="PHW28" s="3"/>
      <c r="PHX28" s="3"/>
      <c r="PHY28" s="3"/>
      <c r="PHZ28" s="3"/>
      <c r="PIA28" s="3"/>
      <c r="PIB28" s="3"/>
      <c r="PIC28" s="3"/>
      <c r="PID28" s="3"/>
      <c r="PIE28" s="3"/>
      <c r="PIF28" s="3"/>
      <c r="PIG28" s="3"/>
      <c r="PIH28" s="3"/>
      <c r="PII28" s="3"/>
      <c r="PIJ28" s="3"/>
      <c r="PIK28" s="3"/>
      <c r="PIL28" s="3"/>
      <c r="PIM28" s="3"/>
      <c r="PIN28" s="3"/>
      <c r="PIO28" s="3"/>
      <c r="PIP28" s="3"/>
      <c r="PIQ28" s="3"/>
      <c r="PIR28" s="3"/>
      <c r="PIS28" s="3"/>
      <c r="PIT28" s="3"/>
      <c r="PIU28" s="3"/>
      <c r="PIV28" s="3"/>
      <c r="PIW28" s="3"/>
      <c r="PIX28" s="3"/>
      <c r="PIY28" s="3"/>
      <c r="PIZ28" s="3"/>
      <c r="PJA28" s="3"/>
      <c r="PJB28" s="3"/>
      <c r="PJC28" s="3"/>
      <c r="PJD28" s="3"/>
      <c r="PJE28" s="3"/>
      <c r="PJF28" s="3"/>
      <c r="PJG28" s="3"/>
      <c r="PJH28" s="3"/>
      <c r="PJI28" s="3"/>
      <c r="PJJ28" s="3"/>
      <c r="PJK28" s="3"/>
      <c r="PJL28" s="3"/>
      <c r="PJM28" s="3"/>
      <c r="PJN28" s="3"/>
      <c r="PJO28" s="3"/>
      <c r="PJP28" s="3"/>
      <c r="PJQ28" s="3"/>
      <c r="PJR28" s="3"/>
      <c r="PJS28" s="3"/>
      <c r="PJT28" s="3"/>
      <c r="PJU28" s="3"/>
      <c r="PJV28" s="3"/>
      <c r="PJW28" s="3"/>
      <c r="PJX28" s="3"/>
      <c r="PJY28" s="3"/>
      <c r="PJZ28" s="3"/>
      <c r="PKA28" s="3"/>
      <c r="PKB28" s="3"/>
      <c r="PKC28" s="3"/>
      <c r="PKD28" s="3"/>
      <c r="PKE28" s="3"/>
      <c r="PKF28" s="3"/>
      <c r="PKG28" s="3"/>
      <c r="PKH28" s="3"/>
      <c r="PKI28" s="3"/>
      <c r="PKJ28" s="3"/>
      <c r="PKK28" s="3"/>
      <c r="PKL28" s="3"/>
      <c r="PKM28" s="3"/>
      <c r="PKN28" s="3"/>
      <c r="PKO28" s="3"/>
      <c r="PKP28" s="3"/>
      <c r="PKQ28" s="3"/>
      <c r="PKR28" s="3"/>
      <c r="PKS28" s="3"/>
      <c r="PKT28" s="3"/>
      <c r="PKU28" s="3"/>
      <c r="PKV28" s="3"/>
      <c r="PKW28" s="3"/>
      <c r="PKX28" s="3"/>
      <c r="PKY28" s="3"/>
      <c r="PKZ28" s="3"/>
      <c r="PLA28" s="3"/>
      <c r="PLB28" s="3"/>
      <c r="PLC28" s="3"/>
      <c r="PLD28" s="3"/>
      <c r="PLE28" s="3"/>
      <c r="PLF28" s="3"/>
      <c r="PLG28" s="3"/>
      <c r="PLH28" s="3"/>
      <c r="PLI28" s="3"/>
      <c r="PLJ28" s="3"/>
      <c r="PLK28" s="3"/>
      <c r="PLL28" s="3"/>
      <c r="PLM28" s="3"/>
      <c r="PLN28" s="3"/>
      <c r="PLO28" s="3"/>
      <c r="PLP28" s="3"/>
      <c r="PLQ28" s="3"/>
      <c r="PLR28" s="3"/>
      <c r="PLS28" s="3"/>
      <c r="PLT28" s="3"/>
      <c r="PLU28" s="3"/>
      <c r="PLV28" s="3"/>
      <c r="PLW28" s="3"/>
      <c r="PLX28" s="3"/>
      <c r="PLY28" s="3"/>
      <c r="PLZ28" s="3"/>
      <c r="PMA28" s="3"/>
      <c r="PMB28" s="3"/>
      <c r="PMC28" s="3"/>
      <c r="PMD28" s="3"/>
      <c r="PME28" s="3"/>
      <c r="PMF28" s="3"/>
      <c r="PMG28" s="3"/>
      <c r="PMH28" s="3"/>
      <c r="PMI28" s="3"/>
      <c r="PMJ28" s="3"/>
      <c r="PMK28" s="3"/>
      <c r="PML28" s="3"/>
      <c r="PMM28" s="3"/>
      <c r="PMN28" s="3"/>
      <c r="PMO28" s="3"/>
      <c r="PMP28" s="3"/>
      <c r="PMQ28" s="3"/>
      <c r="PMR28" s="3"/>
      <c r="PMS28" s="3"/>
      <c r="PMT28" s="3"/>
      <c r="PMU28" s="3"/>
      <c r="PMV28" s="3"/>
      <c r="PMW28" s="3"/>
      <c r="PMX28" s="3"/>
      <c r="PMY28" s="3"/>
      <c r="PMZ28" s="3"/>
      <c r="PNA28" s="3"/>
      <c r="PNB28" s="3"/>
      <c r="PNC28" s="3"/>
      <c r="PND28" s="3"/>
      <c r="PNE28" s="3"/>
      <c r="PNF28" s="3"/>
      <c r="PNG28" s="3"/>
      <c r="PNH28" s="3"/>
      <c r="PNI28" s="3"/>
      <c r="PNJ28" s="3"/>
      <c r="PNK28" s="3"/>
      <c r="PNL28" s="3"/>
      <c r="PNM28" s="3"/>
      <c r="PNN28" s="3"/>
      <c r="PNO28" s="3"/>
      <c r="PNP28" s="3"/>
      <c r="PNQ28" s="3"/>
      <c r="PNR28" s="3"/>
      <c r="PNS28" s="3"/>
      <c r="PNT28" s="3"/>
      <c r="PNU28" s="3"/>
      <c r="PNV28" s="3"/>
      <c r="PNW28" s="3"/>
      <c r="PNX28" s="3"/>
      <c r="PNY28" s="3"/>
      <c r="PNZ28" s="3"/>
      <c r="POA28" s="3"/>
      <c r="POB28" s="3"/>
      <c r="POC28" s="3"/>
      <c r="POD28" s="3"/>
      <c r="POE28" s="3"/>
      <c r="POF28" s="3"/>
      <c r="POG28" s="3"/>
      <c r="POH28" s="3"/>
      <c r="POI28" s="3"/>
      <c r="POJ28" s="3"/>
      <c r="POK28" s="3"/>
      <c r="POL28" s="3"/>
      <c r="POM28" s="3"/>
      <c r="PON28" s="3"/>
      <c r="POO28" s="3"/>
      <c r="POP28" s="3"/>
      <c r="POQ28" s="3"/>
      <c r="POR28" s="3"/>
      <c r="POS28" s="3"/>
      <c r="POT28" s="3"/>
      <c r="POU28" s="3"/>
      <c r="POV28" s="3"/>
      <c r="POW28" s="3"/>
      <c r="POX28" s="3"/>
      <c r="POY28" s="3"/>
      <c r="POZ28" s="3"/>
      <c r="PPA28" s="3"/>
      <c r="PPB28" s="3"/>
      <c r="PPC28" s="3"/>
      <c r="PPD28" s="3"/>
      <c r="PPE28" s="3"/>
      <c r="PPF28" s="3"/>
      <c r="PPG28" s="3"/>
      <c r="PPH28" s="3"/>
      <c r="PPI28" s="3"/>
      <c r="PPJ28" s="3"/>
      <c r="PPK28" s="3"/>
      <c r="PPL28" s="3"/>
      <c r="PPM28" s="3"/>
      <c r="PPN28" s="3"/>
      <c r="PPO28" s="3"/>
      <c r="PPP28" s="3"/>
      <c r="PPQ28" s="3"/>
      <c r="PPR28" s="3"/>
      <c r="PPS28" s="3"/>
      <c r="PPT28" s="3"/>
      <c r="PPU28" s="3"/>
      <c r="PPV28" s="3"/>
      <c r="PPW28" s="3"/>
      <c r="PPX28" s="3"/>
      <c r="PPY28" s="3"/>
      <c r="PPZ28" s="3"/>
      <c r="PQA28" s="3"/>
      <c r="PQB28" s="3"/>
      <c r="PQC28" s="3"/>
      <c r="PQD28" s="3"/>
      <c r="PQE28" s="3"/>
      <c r="PQF28" s="3"/>
      <c r="PQG28" s="3"/>
      <c r="PQH28" s="3"/>
      <c r="PQI28" s="3"/>
      <c r="PQJ28" s="3"/>
      <c r="PQK28" s="3"/>
      <c r="PQL28" s="3"/>
      <c r="PQM28" s="3"/>
      <c r="PQN28" s="3"/>
      <c r="PQO28" s="3"/>
      <c r="PQP28" s="3"/>
      <c r="PQQ28" s="3"/>
      <c r="PQR28" s="3"/>
      <c r="PQS28" s="3"/>
      <c r="PQT28" s="3"/>
      <c r="PQU28" s="3"/>
      <c r="PQV28" s="3"/>
      <c r="PQW28" s="3"/>
      <c r="PQX28" s="3"/>
      <c r="PQY28" s="3"/>
      <c r="PQZ28" s="3"/>
      <c r="PRA28" s="3"/>
      <c r="PRB28" s="3"/>
      <c r="PRC28" s="3"/>
      <c r="PRD28" s="3"/>
      <c r="PRE28" s="3"/>
      <c r="PRF28" s="3"/>
      <c r="PRG28" s="3"/>
      <c r="PRH28" s="3"/>
      <c r="PRI28" s="3"/>
      <c r="PRJ28" s="3"/>
      <c r="PRK28" s="3"/>
      <c r="PRL28" s="3"/>
      <c r="PRM28" s="3"/>
      <c r="PRN28" s="3"/>
      <c r="PRO28" s="3"/>
      <c r="PRP28" s="3"/>
      <c r="PRQ28" s="3"/>
      <c r="PRR28" s="3"/>
      <c r="PRS28" s="3"/>
      <c r="PRT28" s="3"/>
      <c r="PRU28" s="3"/>
      <c r="PRV28" s="3"/>
      <c r="PRW28" s="3"/>
      <c r="PRX28" s="3"/>
      <c r="PRY28" s="3"/>
      <c r="PRZ28" s="3"/>
      <c r="PSA28" s="3"/>
      <c r="PSB28" s="3"/>
      <c r="PSC28" s="3"/>
      <c r="PSD28" s="3"/>
      <c r="PSE28" s="3"/>
      <c r="PSF28" s="3"/>
      <c r="PSG28" s="3"/>
      <c r="PSH28" s="3"/>
      <c r="PSI28" s="3"/>
      <c r="PSJ28" s="3"/>
      <c r="PSK28" s="3"/>
      <c r="PSL28" s="3"/>
      <c r="PSM28" s="3"/>
      <c r="PSN28" s="3"/>
      <c r="PSO28" s="3"/>
      <c r="PSP28" s="3"/>
      <c r="PSQ28" s="3"/>
      <c r="PSR28" s="3"/>
      <c r="PSS28" s="3"/>
      <c r="PST28" s="3"/>
      <c r="PSU28" s="3"/>
      <c r="PSV28" s="3"/>
      <c r="PSW28" s="3"/>
      <c r="PSX28" s="3"/>
      <c r="PSY28" s="3"/>
      <c r="PSZ28" s="3"/>
      <c r="PTA28" s="3"/>
      <c r="PTB28" s="3"/>
      <c r="PTC28" s="3"/>
      <c r="PTD28" s="3"/>
      <c r="PTE28" s="3"/>
      <c r="PTF28" s="3"/>
      <c r="PTG28" s="3"/>
      <c r="PTH28" s="3"/>
      <c r="PTI28" s="3"/>
      <c r="PTJ28" s="3"/>
      <c r="PTK28" s="3"/>
      <c r="PTL28" s="3"/>
      <c r="PTM28" s="3"/>
      <c r="PTN28" s="3"/>
      <c r="PTO28" s="3"/>
      <c r="PTP28" s="3"/>
      <c r="PTQ28" s="3"/>
      <c r="PTR28" s="3"/>
      <c r="PTS28" s="3"/>
      <c r="PTT28" s="3"/>
      <c r="PTU28" s="3"/>
      <c r="PTV28" s="3"/>
      <c r="PTW28" s="3"/>
      <c r="PTX28" s="3"/>
      <c r="PTY28" s="3"/>
      <c r="PTZ28" s="3"/>
      <c r="PUA28" s="3"/>
      <c r="PUB28" s="3"/>
      <c r="PUC28" s="3"/>
      <c r="PUD28" s="3"/>
      <c r="PUE28" s="3"/>
      <c r="PUF28" s="3"/>
      <c r="PUG28" s="3"/>
      <c r="PUH28" s="3"/>
      <c r="PUI28" s="3"/>
      <c r="PUJ28" s="3"/>
      <c r="PUK28" s="3"/>
      <c r="PUL28" s="3"/>
      <c r="PUM28" s="3"/>
      <c r="PUN28" s="3"/>
      <c r="PUO28" s="3"/>
      <c r="PUP28" s="3"/>
      <c r="PUQ28" s="3"/>
      <c r="PUR28" s="3"/>
      <c r="PUS28" s="3"/>
      <c r="PUT28" s="3"/>
      <c r="PUU28" s="3"/>
      <c r="PUV28" s="3"/>
      <c r="PUW28" s="3"/>
      <c r="PUX28" s="3"/>
      <c r="PUY28" s="3"/>
      <c r="PUZ28" s="3"/>
      <c r="PVA28" s="3"/>
      <c r="PVB28" s="3"/>
      <c r="PVC28" s="3"/>
      <c r="PVD28" s="3"/>
      <c r="PVE28" s="3"/>
      <c r="PVF28" s="3"/>
      <c r="PVG28" s="3"/>
      <c r="PVH28" s="3"/>
      <c r="PVI28" s="3"/>
      <c r="PVJ28" s="3"/>
      <c r="PVK28" s="3"/>
      <c r="PVL28" s="3"/>
      <c r="PVM28" s="3"/>
      <c r="PVN28" s="3"/>
      <c r="PVO28" s="3"/>
      <c r="PVP28" s="3"/>
      <c r="PVQ28" s="3"/>
      <c r="PVR28" s="3"/>
      <c r="PVS28" s="3"/>
      <c r="PVT28" s="3"/>
      <c r="PVU28" s="3"/>
      <c r="PVV28" s="3"/>
      <c r="PVW28" s="3"/>
      <c r="PVX28" s="3"/>
      <c r="PVY28" s="3"/>
      <c r="PVZ28" s="3"/>
      <c r="PWA28" s="3"/>
      <c r="PWB28" s="3"/>
      <c r="PWC28" s="3"/>
      <c r="PWD28" s="3"/>
      <c r="PWE28" s="3"/>
      <c r="PWF28" s="3"/>
      <c r="PWG28" s="3"/>
      <c r="PWH28" s="3"/>
      <c r="PWI28" s="3"/>
      <c r="PWJ28" s="3"/>
      <c r="PWK28" s="3"/>
      <c r="PWL28" s="3"/>
      <c r="PWM28" s="3"/>
      <c r="PWN28" s="3"/>
      <c r="PWO28" s="3"/>
      <c r="PWP28" s="3"/>
      <c r="PWQ28" s="3"/>
      <c r="PWR28" s="3"/>
      <c r="PWS28" s="3"/>
      <c r="PWT28" s="3"/>
      <c r="PWU28" s="3"/>
      <c r="PWV28" s="3"/>
      <c r="PWW28" s="3"/>
      <c r="PWX28" s="3"/>
      <c r="PWY28" s="3"/>
      <c r="PWZ28" s="3"/>
      <c r="PXA28" s="3"/>
      <c r="PXB28" s="3"/>
      <c r="PXC28" s="3"/>
      <c r="PXD28" s="3"/>
      <c r="PXE28" s="3"/>
      <c r="PXF28" s="3"/>
      <c r="PXG28" s="3"/>
      <c r="PXH28" s="3"/>
      <c r="PXI28" s="3"/>
      <c r="PXJ28" s="3"/>
      <c r="PXK28" s="3"/>
      <c r="PXL28" s="3"/>
      <c r="PXM28" s="3"/>
      <c r="PXN28" s="3"/>
      <c r="PXO28" s="3"/>
      <c r="PXP28" s="3"/>
      <c r="PXQ28" s="3"/>
      <c r="PXR28" s="3"/>
      <c r="PXS28" s="3"/>
      <c r="PXT28" s="3"/>
      <c r="PXU28" s="3"/>
      <c r="PXV28" s="3"/>
      <c r="PXW28" s="3"/>
      <c r="PXX28" s="3"/>
      <c r="PXY28" s="3"/>
      <c r="PXZ28" s="3"/>
      <c r="PYA28" s="3"/>
      <c r="PYB28" s="3"/>
      <c r="PYC28" s="3"/>
      <c r="PYD28" s="3"/>
      <c r="PYE28" s="3"/>
      <c r="PYF28" s="3"/>
      <c r="PYG28" s="3"/>
      <c r="PYH28" s="3"/>
      <c r="PYI28" s="3"/>
      <c r="PYJ28" s="3"/>
      <c r="PYK28" s="3"/>
      <c r="PYL28" s="3"/>
      <c r="PYM28" s="3"/>
      <c r="PYN28" s="3"/>
      <c r="PYO28" s="3"/>
      <c r="PYP28" s="3"/>
      <c r="PYQ28" s="3"/>
      <c r="PYR28" s="3"/>
      <c r="PYS28" s="3"/>
      <c r="PYT28" s="3"/>
      <c r="PYU28" s="3"/>
      <c r="PYV28" s="3"/>
      <c r="PYW28" s="3"/>
      <c r="PYX28" s="3"/>
      <c r="PYY28" s="3"/>
      <c r="PYZ28" s="3"/>
      <c r="PZA28" s="3"/>
      <c r="PZB28" s="3"/>
      <c r="PZC28" s="3"/>
      <c r="PZD28" s="3"/>
      <c r="PZE28" s="3"/>
      <c r="PZF28" s="3"/>
      <c r="PZG28" s="3"/>
      <c r="PZH28" s="3"/>
      <c r="PZI28" s="3"/>
      <c r="PZJ28" s="3"/>
      <c r="PZK28" s="3"/>
      <c r="PZL28" s="3"/>
      <c r="PZM28" s="3"/>
      <c r="PZN28" s="3"/>
      <c r="PZO28" s="3"/>
      <c r="PZP28" s="3"/>
      <c r="PZQ28" s="3"/>
      <c r="PZR28" s="3"/>
      <c r="PZS28" s="3"/>
      <c r="PZT28" s="3"/>
      <c r="PZU28" s="3"/>
      <c r="PZV28" s="3"/>
      <c r="PZW28" s="3"/>
      <c r="PZX28" s="3"/>
      <c r="PZY28" s="3"/>
      <c r="PZZ28" s="3"/>
      <c r="QAA28" s="3"/>
      <c r="QAB28" s="3"/>
      <c r="QAC28" s="3"/>
      <c r="QAD28" s="3"/>
      <c r="QAE28" s="3"/>
      <c r="QAF28" s="3"/>
      <c r="QAG28" s="3"/>
      <c r="QAH28" s="3"/>
      <c r="QAI28" s="3"/>
      <c r="QAJ28" s="3"/>
      <c r="QAK28" s="3"/>
      <c r="QAL28" s="3"/>
      <c r="QAM28" s="3"/>
      <c r="QAN28" s="3"/>
      <c r="QAO28" s="3"/>
      <c r="QAP28" s="3"/>
      <c r="QAQ28" s="3"/>
      <c r="QAR28" s="3"/>
      <c r="QAS28" s="3"/>
      <c r="QAT28" s="3"/>
      <c r="QAU28" s="3"/>
      <c r="QAV28" s="3"/>
      <c r="QAW28" s="3"/>
      <c r="QAX28" s="3"/>
      <c r="QAY28" s="3"/>
      <c r="QAZ28" s="3"/>
      <c r="QBA28" s="3"/>
      <c r="QBB28" s="3"/>
      <c r="QBC28" s="3"/>
      <c r="QBD28" s="3"/>
      <c r="QBE28" s="3"/>
      <c r="QBF28" s="3"/>
      <c r="QBG28" s="3"/>
      <c r="QBH28" s="3"/>
      <c r="QBI28" s="3"/>
      <c r="QBJ28" s="3"/>
      <c r="QBK28" s="3"/>
      <c r="QBL28" s="3"/>
      <c r="QBM28" s="3"/>
      <c r="QBN28" s="3"/>
      <c r="QBO28" s="3"/>
      <c r="QBP28" s="3"/>
      <c r="QBQ28" s="3"/>
      <c r="QBR28" s="3"/>
      <c r="QBS28" s="3"/>
      <c r="QBT28" s="3"/>
      <c r="QBU28" s="3"/>
      <c r="QBV28" s="3"/>
      <c r="QBW28" s="3"/>
      <c r="QBX28" s="3"/>
      <c r="QBY28" s="3"/>
      <c r="QBZ28" s="3"/>
      <c r="QCA28" s="3"/>
      <c r="QCB28" s="3"/>
      <c r="QCC28" s="3"/>
      <c r="QCD28" s="3"/>
      <c r="QCE28" s="3"/>
      <c r="QCF28" s="3"/>
      <c r="QCG28" s="3"/>
      <c r="QCH28" s="3"/>
      <c r="QCI28" s="3"/>
      <c r="QCJ28" s="3"/>
      <c r="QCK28" s="3"/>
      <c r="QCL28" s="3"/>
      <c r="QCM28" s="3"/>
      <c r="QCN28" s="3"/>
      <c r="QCO28" s="3"/>
      <c r="QCP28" s="3"/>
      <c r="QCQ28" s="3"/>
      <c r="QCR28" s="3"/>
      <c r="QCS28" s="3"/>
      <c r="QCT28" s="3"/>
      <c r="QCU28" s="3"/>
      <c r="QCV28" s="3"/>
      <c r="QCW28" s="3"/>
      <c r="QCX28" s="3"/>
      <c r="QCY28" s="3"/>
      <c r="QCZ28" s="3"/>
      <c r="QDA28" s="3"/>
      <c r="QDB28" s="3"/>
      <c r="QDC28" s="3"/>
      <c r="QDD28" s="3"/>
      <c r="QDE28" s="3"/>
      <c r="QDF28" s="3"/>
      <c r="QDG28" s="3"/>
      <c r="QDH28" s="3"/>
      <c r="QDI28" s="3"/>
      <c r="QDJ28" s="3"/>
      <c r="QDK28" s="3"/>
      <c r="QDL28" s="3"/>
      <c r="QDM28" s="3"/>
      <c r="QDN28" s="3"/>
      <c r="QDO28" s="3"/>
      <c r="QDP28" s="3"/>
      <c r="QDQ28" s="3"/>
      <c r="QDR28" s="3"/>
      <c r="QDS28" s="3"/>
      <c r="QDT28" s="3"/>
      <c r="QDU28" s="3"/>
      <c r="QDV28" s="3"/>
      <c r="QDW28" s="3"/>
      <c r="QDX28" s="3"/>
      <c r="QDY28" s="3"/>
      <c r="QDZ28" s="3"/>
      <c r="QEA28" s="3"/>
      <c r="QEB28" s="3"/>
      <c r="QEC28" s="3"/>
      <c r="QED28" s="3"/>
      <c r="QEE28" s="3"/>
      <c r="QEF28" s="3"/>
      <c r="QEG28" s="3"/>
      <c r="QEH28" s="3"/>
      <c r="QEI28" s="3"/>
      <c r="QEJ28" s="3"/>
      <c r="QEK28" s="3"/>
      <c r="QEL28" s="3"/>
      <c r="QEM28" s="3"/>
      <c r="QEN28" s="3"/>
      <c r="QEO28" s="3"/>
      <c r="QEP28" s="3"/>
      <c r="QEQ28" s="3"/>
      <c r="QER28" s="3"/>
      <c r="QES28" s="3"/>
      <c r="QET28" s="3"/>
      <c r="QEU28" s="3"/>
      <c r="QEV28" s="3"/>
      <c r="QEW28" s="3"/>
      <c r="QEX28" s="3"/>
      <c r="QEY28" s="3"/>
      <c r="QEZ28" s="3"/>
      <c r="QFA28" s="3"/>
      <c r="QFB28" s="3"/>
      <c r="QFC28" s="3"/>
      <c r="QFD28" s="3"/>
      <c r="QFE28" s="3"/>
      <c r="QFF28" s="3"/>
      <c r="QFG28" s="3"/>
      <c r="QFH28" s="3"/>
      <c r="QFI28" s="3"/>
      <c r="QFJ28" s="3"/>
      <c r="QFK28" s="3"/>
      <c r="QFL28" s="3"/>
      <c r="QFM28" s="3"/>
      <c r="QFN28" s="3"/>
      <c r="QFO28" s="3"/>
      <c r="QFP28" s="3"/>
      <c r="QFQ28" s="3"/>
      <c r="QFR28" s="3"/>
      <c r="QFS28" s="3"/>
      <c r="QFT28" s="3"/>
      <c r="QFU28" s="3"/>
      <c r="QFV28" s="3"/>
      <c r="QFW28" s="3"/>
      <c r="QFX28" s="3"/>
      <c r="QFY28" s="3"/>
      <c r="QFZ28" s="3"/>
      <c r="QGA28" s="3"/>
      <c r="QGB28" s="3"/>
      <c r="QGC28" s="3"/>
      <c r="QGD28" s="3"/>
      <c r="QGE28" s="3"/>
      <c r="QGF28" s="3"/>
      <c r="QGG28" s="3"/>
      <c r="QGH28" s="3"/>
      <c r="QGI28" s="3"/>
      <c r="QGJ28" s="3"/>
      <c r="QGK28" s="3"/>
      <c r="QGL28" s="3"/>
      <c r="QGM28" s="3"/>
      <c r="QGN28" s="3"/>
      <c r="QGO28" s="3"/>
      <c r="QGP28" s="3"/>
      <c r="QGQ28" s="3"/>
      <c r="QGR28" s="3"/>
      <c r="QGS28" s="3"/>
      <c r="QGT28" s="3"/>
      <c r="QGU28" s="3"/>
      <c r="QGV28" s="3"/>
      <c r="QGW28" s="3"/>
      <c r="QGX28" s="3"/>
      <c r="QGY28" s="3"/>
      <c r="QGZ28" s="3"/>
      <c r="QHA28" s="3"/>
      <c r="QHB28" s="3"/>
      <c r="QHC28" s="3"/>
      <c r="QHD28" s="3"/>
      <c r="QHE28" s="3"/>
      <c r="QHF28" s="3"/>
      <c r="QHG28" s="3"/>
      <c r="QHH28" s="3"/>
      <c r="QHI28" s="3"/>
      <c r="QHJ28" s="3"/>
      <c r="QHK28" s="3"/>
      <c r="QHL28" s="3"/>
      <c r="QHM28" s="3"/>
      <c r="QHN28" s="3"/>
      <c r="QHO28" s="3"/>
      <c r="QHP28" s="3"/>
      <c r="QHQ28" s="3"/>
      <c r="QHR28" s="3"/>
      <c r="QHS28" s="3"/>
      <c r="QHT28" s="3"/>
      <c r="QHU28" s="3"/>
      <c r="QHV28" s="3"/>
      <c r="QHW28" s="3"/>
      <c r="QHX28" s="3"/>
      <c r="QHY28" s="3"/>
      <c r="QHZ28" s="3"/>
      <c r="QIA28" s="3"/>
      <c r="QIB28" s="3"/>
      <c r="QIC28" s="3"/>
      <c r="QID28" s="3"/>
      <c r="QIE28" s="3"/>
      <c r="QIF28" s="3"/>
      <c r="QIG28" s="3"/>
      <c r="QIH28" s="3"/>
      <c r="QII28" s="3"/>
      <c r="QIJ28" s="3"/>
      <c r="QIK28" s="3"/>
      <c r="QIL28" s="3"/>
      <c r="QIM28" s="3"/>
      <c r="QIN28" s="3"/>
      <c r="QIO28" s="3"/>
      <c r="QIP28" s="3"/>
      <c r="QIQ28" s="3"/>
      <c r="QIR28" s="3"/>
      <c r="QIS28" s="3"/>
      <c r="QIT28" s="3"/>
      <c r="QIU28" s="3"/>
      <c r="QIV28" s="3"/>
      <c r="QIW28" s="3"/>
      <c r="QIX28" s="3"/>
      <c r="QIY28" s="3"/>
      <c r="QIZ28" s="3"/>
      <c r="QJA28" s="3"/>
      <c r="QJB28" s="3"/>
      <c r="QJC28" s="3"/>
      <c r="QJD28" s="3"/>
      <c r="QJE28" s="3"/>
      <c r="QJF28" s="3"/>
      <c r="QJG28" s="3"/>
      <c r="QJH28" s="3"/>
      <c r="QJI28" s="3"/>
      <c r="QJJ28" s="3"/>
      <c r="QJK28" s="3"/>
      <c r="QJL28" s="3"/>
      <c r="QJM28" s="3"/>
      <c r="QJN28" s="3"/>
      <c r="QJO28" s="3"/>
      <c r="QJP28" s="3"/>
      <c r="QJQ28" s="3"/>
      <c r="QJR28" s="3"/>
      <c r="QJS28" s="3"/>
      <c r="QJT28" s="3"/>
      <c r="QJU28" s="3"/>
      <c r="QJV28" s="3"/>
      <c r="QJW28" s="3"/>
      <c r="QJX28" s="3"/>
      <c r="QJY28" s="3"/>
      <c r="QJZ28" s="3"/>
      <c r="QKA28" s="3"/>
      <c r="QKB28" s="3"/>
      <c r="QKC28" s="3"/>
      <c r="QKD28" s="3"/>
      <c r="QKE28" s="3"/>
      <c r="QKF28" s="3"/>
      <c r="QKG28" s="3"/>
      <c r="QKH28" s="3"/>
      <c r="QKI28" s="3"/>
      <c r="QKJ28" s="3"/>
      <c r="QKK28" s="3"/>
      <c r="QKL28" s="3"/>
      <c r="QKM28" s="3"/>
      <c r="QKN28" s="3"/>
      <c r="QKO28" s="3"/>
      <c r="QKP28" s="3"/>
      <c r="QKQ28" s="3"/>
      <c r="QKR28" s="3"/>
      <c r="QKS28" s="3"/>
      <c r="QKT28" s="3"/>
      <c r="QKU28" s="3"/>
      <c r="QKV28" s="3"/>
      <c r="QKW28" s="3"/>
      <c r="QKX28" s="3"/>
      <c r="QKY28" s="3"/>
      <c r="QKZ28" s="3"/>
      <c r="QLA28" s="3"/>
      <c r="QLB28" s="3"/>
      <c r="QLC28" s="3"/>
      <c r="QLD28" s="3"/>
      <c r="QLE28" s="3"/>
      <c r="QLF28" s="3"/>
      <c r="QLG28" s="3"/>
      <c r="QLH28" s="3"/>
      <c r="QLI28" s="3"/>
      <c r="QLJ28" s="3"/>
      <c r="QLK28" s="3"/>
      <c r="QLL28" s="3"/>
      <c r="QLM28" s="3"/>
      <c r="QLN28" s="3"/>
      <c r="QLO28" s="3"/>
      <c r="QLP28" s="3"/>
      <c r="QLQ28" s="3"/>
      <c r="QLR28" s="3"/>
      <c r="QLS28" s="3"/>
      <c r="QLT28" s="3"/>
      <c r="QLU28" s="3"/>
      <c r="QLV28" s="3"/>
      <c r="QLW28" s="3"/>
      <c r="QLX28" s="3"/>
      <c r="QLY28" s="3"/>
      <c r="QLZ28" s="3"/>
      <c r="QMA28" s="3"/>
      <c r="QMB28" s="3"/>
      <c r="QMC28" s="3"/>
      <c r="QMD28" s="3"/>
      <c r="QME28" s="3"/>
      <c r="QMF28" s="3"/>
      <c r="QMG28" s="3"/>
      <c r="QMH28" s="3"/>
      <c r="QMI28" s="3"/>
      <c r="QMJ28" s="3"/>
      <c r="QMK28" s="3"/>
      <c r="QML28" s="3"/>
      <c r="QMM28" s="3"/>
      <c r="QMN28" s="3"/>
      <c r="QMO28" s="3"/>
      <c r="QMP28" s="3"/>
      <c r="QMQ28" s="3"/>
      <c r="QMR28" s="3"/>
      <c r="QMS28" s="3"/>
      <c r="QMT28" s="3"/>
      <c r="QMU28" s="3"/>
      <c r="QMV28" s="3"/>
      <c r="QMW28" s="3"/>
      <c r="QMX28" s="3"/>
      <c r="QMY28" s="3"/>
      <c r="QMZ28" s="3"/>
      <c r="QNA28" s="3"/>
      <c r="QNB28" s="3"/>
      <c r="QNC28" s="3"/>
      <c r="QND28" s="3"/>
      <c r="QNE28" s="3"/>
      <c r="QNF28" s="3"/>
      <c r="QNG28" s="3"/>
      <c r="QNH28" s="3"/>
      <c r="QNI28" s="3"/>
      <c r="QNJ28" s="3"/>
      <c r="QNK28" s="3"/>
      <c r="QNL28" s="3"/>
      <c r="QNM28" s="3"/>
      <c r="QNN28" s="3"/>
      <c r="QNO28" s="3"/>
      <c r="QNP28" s="3"/>
      <c r="QNQ28" s="3"/>
      <c r="QNR28" s="3"/>
      <c r="QNS28" s="3"/>
      <c r="QNT28" s="3"/>
      <c r="QNU28" s="3"/>
      <c r="QNV28" s="3"/>
      <c r="QNW28" s="3"/>
      <c r="QNX28" s="3"/>
      <c r="QNY28" s="3"/>
      <c r="QNZ28" s="3"/>
      <c r="QOA28" s="3"/>
      <c r="QOB28" s="3"/>
      <c r="QOC28" s="3"/>
      <c r="QOD28" s="3"/>
      <c r="QOE28" s="3"/>
      <c r="QOF28" s="3"/>
      <c r="QOG28" s="3"/>
      <c r="QOH28" s="3"/>
      <c r="QOI28" s="3"/>
      <c r="QOJ28" s="3"/>
      <c r="QOK28" s="3"/>
      <c r="QOL28" s="3"/>
      <c r="QOM28" s="3"/>
      <c r="QON28" s="3"/>
      <c r="QOO28" s="3"/>
      <c r="QOP28" s="3"/>
      <c r="QOQ28" s="3"/>
      <c r="QOR28" s="3"/>
      <c r="QOS28" s="3"/>
      <c r="QOT28" s="3"/>
      <c r="QOU28" s="3"/>
      <c r="QOV28" s="3"/>
      <c r="QOW28" s="3"/>
      <c r="QOX28" s="3"/>
      <c r="QOY28" s="3"/>
      <c r="QOZ28" s="3"/>
      <c r="QPA28" s="3"/>
      <c r="QPB28" s="3"/>
      <c r="QPC28" s="3"/>
      <c r="QPD28" s="3"/>
      <c r="QPE28" s="3"/>
      <c r="QPF28" s="3"/>
      <c r="QPG28" s="3"/>
      <c r="QPH28" s="3"/>
      <c r="QPI28" s="3"/>
      <c r="QPJ28" s="3"/>
      <c r="QPK28" s="3"/>
      <c r="QPL28" s="3"/>
      <c r="QPM28" s="3"/>
      <c r="QPN28" s="3"/>
      <c r="QPO28" s="3"/>
      <c r="QPP28" s="3"/>
      <c r="QPQ28" s="3"/>
      <c r="QPR28" s="3"/>
      <c r="QPS28" s="3"/>
      <c r="QPT28" s="3"/>
      <c r="QPU28" s="3"/>
      <c r="QPV28" s="3"/>
      <c r="QPW28" s="3"/>
      <c r="QPX28" s="3"/>
      <c r="QPY28" s="3"/>
      <c r="QPZ28" s="3"/>
      <c r="QQA28" s="3"/>
      <c r="QQB28" s="3"/>
      <c r="QQC28" s="3"/>
      <c r="QQD28" s="3"/>
      <c r="QQE28" s="3"/>
      <c r="QQF28" s="3"/>
      <c r="QQG28" s="3"/>
      <c r="QQH28" s="3"/>
      <c r="QQI28" s="3"/>
      <c r="QQJ28" s="3"/>
      <c r="QQK28" s="3"/>
      <c r="QQL28" s="3"/>
      <c r="QQM28" s="3"/>
      <c r="QQN28" s="3"/>
      <c r="QQO28" s="3"/>
      <c r="QQP28" s="3"/>
      <c r="QQQ28" s="3"/>
      <c r="QQR28" s="3"/>
      <c r="QQS28" s="3"/>
      <c r="QQT28" s="3"/>
      <c r="QQU28" s="3"/>
      <c r="QQV28" s="3"/>
      <c r="QQW28" s="3"/>
      <c r="QQX28" s="3"/>
      <c r="QQY28" s="3"/>
      <c r="QQZ28" s="3"/>
      <c r="QRA28" s="3"/>
      <c r="QRB28" s="3"/>
      <c r="QRC28" s="3"/>
      <c r="QRD28" s="3"/>
      <c r="QRE28" s="3"/>
      <c r="QRF28" s="3"/>
      <c r="QRG28" s="3"/>
      <c r="QRH28" s="3"/>
      <c r="QRI28" s="3"/>
      <c r="QRJ28" s="3"/>
      <c r="QRK28" s="3"/>
      <c r="QRL28" s="3"/>
      <c r="QRM28" s="3"/>
      <c r="QRN28" s="3"/>
      <c r="QRO28" s="3"/>
      <c r="QRP28" s="3"/>
      <c r="QRQ28" s="3"/>
      <c r="QRR28" s="3"/>
      <c r="QRS28" s="3"/>
      <c r="QRT28" s="3"/>
      <c r="QRU28" s="3"/>
      <c r="QRV28" s="3"/>
      <c r="QRW28" s="3"/>
      <c r="QRX28" s="3"/>
      <c r="QRY28" s="3"/>
      <c r="QRZ28" s="3"/>
      <c r="QSA28" s="3"/>
      <c r="QSB28" s="3"/>
      <c r="QSC28" s="3"/>
      <c r="QSD28" s="3"/>
      <c r="QSE28" s="3"/>
      <c r="QSF28" s="3"/>
      <c r="QSG28" s="3"/>
      <c r="QSH28" s="3"/>
      <c r="QSI28" s="3"/>
      <c r="QSJ28" s="3"/>
      <c r="QSK28" s="3"/>
      <c r="QSL28" s="3"/>
      <c r="QSM28" s="3"/>
      <c r="QSN28" s="3"/>
      <c r="QSO28" s="3"/>
      <c r="QSP28" s="3"/>
      <c r="QSQ28" s="3"/>
      <c r="QSR28" s="3"/>
      <c r="QSS28" s="3"/>
      <c r="QST28" s="3"/>
      <c r="QSU28" s="3"/>
      <c r="QSV28" s="3"/>
      <c r="QSW28" s="3"/>
      <c r="QSX28" s="3"/>
      <c r="QSY28" s="3"/>
      <c r="QSZ28" s="3"/>
      <c r="QTA28" s="3"/>
      <c r="QTB28" s="3"/>
      <c r="QTC28" s="3"/>
      <c r="QTD28" s="3"/>
      <c r="QTE28" s="3"/>
      <c r="QTF28" s="3"/>
      <c r="QTG28" s="3"/>
      <c r="QTH28" s="3"/>
      <c r="QTI28" s="3"/>
      <c r="QTJ28" s="3"/>
      <c r="QTK28" s="3"/>
      <c r="QTL28" s="3"/>
      <c r="QTM28" s="3"/>
      <c r="QTN28" s="3"/>
      <c r="QTO28" s="3"/>
      <c r="QTP28" s="3"/>
      <c r="QTQ28" s="3"/>
      <c r="QTR28" s="3"/>
      <c r="QTS28" s="3"/>
      <c r="QTT28" s="3"/>
      <c r="QTU28" s="3"/>
      <c r="QTV28" s="3"/>
      <c r="QTW28" s="3"/>
      <c r="QTX28" s="3"/>
      <c r="QTY28" s="3"/>
      <c r="QTZ28" s="3"/>
      <c r="QUA28" s="3"/>
      <c r="QUB28" s="3"/>
      <c r="QUC28" s="3"/>
      <c r="QUD28" s="3"/>
      <c r="QUE28" s="3"/>
      <c r="QUF28" s="3"/>
      <c r="QUG28" s="3"/>
      <c r="QUH28" s="3"/>
      <c r="QUI28" s="3"/>
      <c r="QUJ28" s="3"/>
      <c r="QUK28" s="3"/>
      <c r="QUL28" s="3"/>
      <c r="QUM28" s="3"/>
      <c r="QUN28" s="3"/>
      <c r="QUO28" s="3"/>
      <c r="QUP28" s="3"/>
      <c r="QUQ28" s="3"/>
      <c r="QUR28" s="3"/>
      <c r="QUS28" s="3"/>
      <c r="QUT28" s="3"/>
      <c r="QUU28" s="3"/>
      <c r="QUV28" s="3"/>
      <c r="QUW28" s="3"/>
      <c r="QUX28" s="3"/>
      <c r="QUY28" s="3"/>
      <c r="QUZ28" s="3"/>
      <c r="QVA28" s="3"/>
      <c r="QVB28" s="3"/>
      <c r="QVC28" s="3"/>
      <c r="QVD28" s="3"/>
      <c r="QVE28" s="3"/>
      <c r="QVF28" s="3"/>
      <c r="QVG28" s="3"/>
      <c r="QVH28" s="3"/>
      <c r="QVI28" s="3"/>
      <c r="QVJ28" s="3"/>
      <c r="QVK28" s="3"/>
      <c r="QVL28" s="3"/>
      <c r="QVM28" s="3"/>
      <c r="QVN28" s="3"/>
      <c r="QVO28" s="3"/>
      <c r="QVP28" s="3"/>
      <c r="QVQ28" s="3"/>
      <c r="QVR28" s="3"/>
      <c r="QVS28" s="3"/>
      <c r="QVT28" s="3"/>
      <c r="QVU28" s="3"/>
      <c r="QVV28" s="3"/>
      <c r="QVW28" s="3"/>
      <c r="QVX28" s="3"/>
      <c r="QVY28" s="3"/>
      <c r="QVZ28" s="3"/>
      <c r="QWA28" s="3"/>
      <c r="QWB28" s="3"/>
      <c r="QWC28" s="3"/>
      <c r="QWD28" s="3"/>
      <c r="QWE28" s="3"/>
      <c r="QWF28" s="3"/>
      <c r="QWG28" s="3"/>
      <c r="QWH28" s="3"/>
      <c r="QWI28" s="3"/>
      <c r="QWJ28" s="3"/>
      <c r="QWK28" s="3"/>
      <c r="QWL28" s="3"/>
      <c r="QWM28" s="3"/>
      <c r="QWN28" s="3"/>
      <c r="QWO28" s="3"/>
      <c r="QWP28" s="3"/>
      <c r="QWQ28" s="3"/>
      <c r="QWR28" s="3"/>
      <c r="QWS28" s="3"/>
      <c r="QWT28" s="3"/>
      <c r="QWU28" s="3"/>
      <c r="QWV28" s="3"/>
      <c r="QWW28" s="3"/>
      <c r="QWX28" s="3"/>
      <c r="QWY28" s="3"/>
      <c r="QWZ28" s="3"/>
      <c r="QXA28" s="3"/>
      <c r="QXB28" s="3"/>
      <c r="QXC28" s="3"/>
      <c r="QXD28" s="3"/>
      <c r="QXE28" s="3"/>
      <c r="QXF28" s="3"/>
      <c r="QXG28" s="3"/>
      <c r="QXH28" s="3"/>
      <c r="QXI28" s="3"/>
      <c r="QXJ28" s="3"/>
      <c r="QXK28" s="3"/>
      <c r="QXL28" s="3"/>
      <c r="QXM28" s="3"/>
      <c r="QXN28" s="3"/>
      <c r="QXO28" s="3"/>
      <c r="QXP28" s="3"/>
      <c r="QXQ28" s="3"/>
      <c r="QXR28" s="3"/>
      <c r="QXS28" s="3"/>
      <c r="QXT28" s="3"/>
      <c r="QXU28" s="3"/>
      <c r="QXV28" s="3"/>
      <c r="QXW28" s="3"/>
      <c r="QXX28" s="3"/>
      <c r="QXY28" s="3"/>
      <c r="QXZ28" s="3"/>
      <c r="QYA28" s="3"/>
      <c r="QYB28" s="3"/>
      <c r="QYC28" s="3"/>
      <c r="QYD28" s="3"/>
      <c r="QYE28" s="3"/>
      <c r="QYF28" s="3"/>
      <c r="QYG28" s="3"/>
      <c r="QYH28" s="3"/>
      <c r="QYI28" s="3"/>
      <c r="QYJ28" s="3"/>
      <c r="QYK28" s="3"/>
      <c r="QYL28" s="3"/>
      <c r="QYM28" s="3"/>
      <c r="QYN28" s="3"/>
      <c r="QYO28" s="3"/>
      <c r="QYP28" s="3"/>
      <c r="QYQ28" s="3"/>
      <c r="QYR28" s="3"/>
      <c r="QYS28" s="3"/>
      <c r="QYT28" s="3"/>
      <c r="QYU28" s="3"/>
      <c r="QYV28" s="3"/>
      <c r="QYW28" s="3"/>
      <c r="QYX28" s="3"/>
      <c r="QYY28" s="3"/>
      <c r="QYZ28" s="3"/>
      <c r="QZA28" s="3"/>
      <c r="QZB28" s="3"/>
      <c r="QZC28" s="3"/>
      <c r="QZD28" s="3"/>
      <c r="QZE28" s="3"/>
      <c r="QZF28" s="3"/>
      <c r="QZG28" s="3"/>
      <c r="QZH28" s="3"/>
      <c r="QZI28" s="3"/>
      <c r="QZJ28" s="3"/>
      <c r="QZK28" s="3"/>
      <c r="QZL28" s="3"/>
      <c r="QZM28" s="3"/>
      <c r="QZN28" s="3"/>
      <c r="QZO28" s="3"/>
      <c r="QZP28" s="3"/>
      <c r="QZQ28" s="3"/>
      <c r="QZR28" s="3"/>
      <c r="QZS28" s="3"/>
      <c r="QZT28" s="3"/>
      <c r="QZU28" s="3"/>
      <c r="QZV28" s="3"/>
      <c r="QZW28" s="3"/>
      <c r="QZX28" s="3"/>
      <c r="QZY28" s="3"/>
      <c r="QZZ28" s="3"/>
      <c r="RAA28" s="3"/>
      <c r="RAB28" s="3"/>
      <c r="RAC28" s="3"/>
      <c r="RAD28" s="3"/>
      <c r="RAE28" s="3"/>
      <c r="RAF28" s="3"/>
      <c r="RAG28" s="3"/>
      <c r="RAH28" s="3"/>
      <c r="RAI28" s="3"/>
      <c r="RAJ28" s="3"/>
      <c r="RAK28" s="3"/>
      <c r="RAL28" s="3"/>
      <c r="RAM28" s="3"/>
      <c r="RAN28" s="3"/>
      <c r="RAO28" s="3"/>
      <c r="RAP28" s="3"/>
      <c r="RAQ28" s="3"/>
      <c r="RAR28" s="3"/>
      <c r="RAS28" s="3"/>
      <c r="RAT28" s="3"/>
      <c r="RAU28" s="3"/>
      <c r="RAV28" s="3"/>
      <c r="RAW28" s="3"/>
      <c r="RAX28" s="3"/>
      <c r="RAY28" s="3"/>
      <c r="RAZ28" s="3"/>
      <c r="RBA28" s="3"/>
      <c r="RBB28" s="3"/>
      <c r="RBC28" s="3"/>
      <c r="RBD28" s="3"/>
      <c r="RBE28" s="3"/>
      <c r="RBF28" s="3"/>
      <c r="RBG28" s="3"/>
      <c r="RBH28" s="3"/>
      <c r="RBI28" s="3"/>
      <c r="RBJ28" s="3"/>
      <c r="RBK28" s="3"/>
      <c r="RBL28" s="3"/>
      <c r="RBM28" s="3"/>
      <c r="RBN28" s="3"/>
      <c r="RBO28" s="3"/>
      <c r="RBP28" s="3"/>
      <c r="RBQ28" s="3"/>
      <c r="RBR28" s="3"/>
      <c r="RBS28" s="3"/>
      <c r="RBT28" s="3"/>
      <c r="RBU28" s="3"/>
      <c r="RBV28" s="3"/>
      <c r="RBW28" s="3"/>
      <c r="RBX28" s="3"/>
      <c r="RBY28" s="3"/>
      <c r="RBZ28" s="3"/>
      <c r="RCA28" s="3"/>
      <c r="RCB28" s="3"/>
      <c r="RCC28" s="3"/>
      <c r="RCD28" s="3"/>
      <c r="RCE28" s="3"/>
      <c r="RCF28" s="3"/>
      <c r="RCG28" s="3"/>
      <c r="RCH28" s="3"/>
      <c r="RCI28" s="3"/>
      <c r="RCJ28" s="3"/>
      <c r="RCK28" s="3"/>
      <c r="RCL28" s="3"/>
      <c r="RCM28" s="3"/>
      <c r="RCN28" s="3"/>
      <c r="RCO28" s="3"/>
      <c r="RCP28" s="3"/>
      <c r="RCQ28" s="3"/>
      <c r="RCR28" s="3"/>
      <c r="RCS28" s="3"/>
      <c r="RCT28" s="3"/>
      <c r="RCU28" s="3"/>
      <c r="RCV28" s="3"/>
      <c r="RCW28" s="3"/>
      <c r="RCX28" s="3"/>
      <c r="RCY28" s="3"/>
      <c r="RCZ28" s="3"/>
      <c r="RDA28" s="3"/>
      <c r="RDB28" s="3"/>
      <c r="RDC28" s="3"/>
      <c r="RDD28" s="3"/>
      <c r="RDE28" s="3"/>
      <c r="RDF28" s="3"/>
      <c r="RDG28" s="3"/>
      <c r="RDH28" s="3"/>
      <c r="RDI28" s="3"/>
      <c r="RDJ28" s="3"/>
      <c r="RDK28" s="3"/>
      <c r="RDL28" s="3"/>
      <c r="RDM28" s="3"/>
      <c r="RDN28" s="3"/>
      <c r="RDO28" s="3"/>
      <c r="RDP28" s="3"/>
      <c r="RDQ28" s="3"/>
      <c r="RDR28" s="3"/>
      <c r="RDS28" s="3"/>
      <c r="RDT28" s="3"/>
      <c r="RDU28" s="3"/>
      <c r="RDV28" s="3"/>
      <c r="RDW28" s="3"/>
      <c r="RDX28" s="3"/>
      <c r="RDY28" s="3"/>
      <c r="RDZ28" s="3"/>
      <c r="REA28" s="3"/>
      <c r="REB28" s="3"/>
      <c r="REC28" s="3"/>
      <c r="RED28" s="3"/>
      <c r="REE28" s="3"/>
      <c r="REF28" s="3"/>
      <c r="REG28" s="3"/>
      <c r="REH28" s="3"/>
      <c r="REI28" s="3"/>
      <c r="REJ28" s="3"/>
      <c r="REK28" s="3"/>
      <c r="REL28" s="3"/>
      <c r="REM28" s="3"/>
      <c r="REN28" s="3"/>
      <c r="REO28" s="3"/>
      <c r="REP28" s="3"/>
      <c r="REQ28" s="3"/>
      <c r="RER28" s="3"/>
      <c r="RES28" s="3"/>
      <c r="RET28" s="3"/>
      <c r="REU28" s="3"/>
      <c r="REV28" s="3"/>
      <c r="REW28" s="3"/>
      <c r="REX28" s="3"/>
      <c r="REY28" s="3"/>
      <c r="REZ28" s="3"/>
      <c r="RFA28" s="3"/>
      <c r="RFB28" s="3"/>
      <c r="RFC28" s="3"/>
      <c r="RFD28" s="3"/>
      <c r="RFE28" s="3"/>
      <c r="RFF28" s="3"/>
      <c r="RFG28" s="3"/>
      <c r="RFH28" s="3"/>
      <c r="RFI28" s="3"/>
      <c r="RFJ28" s="3"/>
      <c r="RFK28" s="3"/>
      <c r="RFL28" s="3"/>
      <c r="RFM28" s="3"/>
      <c r="RFN28" s="3"/>
      <c r="RFO28" s="3"/>
      <c r="RFP28" s="3"/>
      <c r="RFQ28" s="3"/>
      <c r="RFR28" s="3"/>
      <c r="RFS28" s="3"/>
      <c r="RFT28" s="3"/>
      <c r="RFU28" s="3"/>
      <c r="RFV28" s="3"/>
      <c r="RFW28" s="3"/>
      <c r="RFX28" s="3"/>
      <c r="RFY28" s="3"/>
      <c r="RFZ28" s="3"/>
      <c r="RGA28" s="3"/>
      <c r="RGB28" s="3"/>
      <c r="RGC28" s="3"/>
      <c r="RGD28" s="3"/>
      <c r="RGE28" s="3"/>
      <c r="RGF28" s="3"/>
      <c r="RGG28" s="3"/>
      <c r="RGH28" s="3"/>
      <c r="RGI28" s="3"/>
      <c r="RGJ28" s="3"/>
      <c r="RGK28" s="3"/>
      <c r="RGL28" s="3"/>
      <c r="RGM28" s="3"/>
      <c r="RGN28" s="3"/>
      <c r="RGO28" s="3"/>
      <c r="RGP28" s="3"/>
      <c r="RGQ28" s="3"/>
      <c r="RGR28" s="3"/>
      <c r="RGS28" s="3"/>
      <c r="RGT28" s="3"/>
      <c r="RGU28" s="3"/>
      <c r="RGV28" s="3"/>
      <c r="RGW28" s="3"/>
      <c r="RGX28" s="3"/>
      <c r="RGY28" s="3"/>
      <c r="RGZ28" s="3"/>
      <c r="RHA28" s="3"/>
      <c r="RHB28" s="3"/>
      <c r="RHC28" s="3"/>
      <c r="RHD28" s="3"/>
      <c r="RHE28" s="3"/>
      <c r="RHF28" s="3"/>
      <c r="RHG28" s="3"/>
      <c r="RHH28" s="3"/>
      <c r="RHI28" s="3"/>
      <c r="RHJ28" s="3"/>
      <c r="RHK28" s="3"/>
      <c r="RHL28" s="3"/>
      <c r="RHM28" s="3"/>
      <c r="RHN28" s="3"/>
      <c r="RHO28" s="3"/>
      <c r="RHP28" s="3"/>
      <c r="RHQ28" s="3"/>
      <c r="RHR28" s="3"/>
      <c r="RHS28" s="3"/>
      <c r="RHT28" s="3"/>
      <c r="RHU28" s="3"/>
      <c r="RHV28" s="3"/>
      <c r="RHW28" s="3"/>
      <c r="RHX28" s="3"/>
      <c r="RHY28" s="3"/>
      <c r="RHZ28" s="3"/>
      <c r="RIA28" s="3"/>
      <c r="RIB28" s="3"/>
      <c r="RIC28" s="3"/>
      <c r="RID28" s="3"/>
      <c r="RIE28" s="3"/>
      <c r="RIF28" s="3"/>
      <c r="RIG28" s="3"/>
      <c r="RIH28" s="3"/>
      <c r="RII28" s="3"/>
      <c r="RIJ28" s="3"/>
      <c r="RIK28" s="3"/>
      <c r="RIL28" s="3"/>
      <c r="RIM28" s="3"/>
      <c r="RIN28" s="3"/>
      <c r="RIO28" s="3"/>
      <c r="RIP28" s="3"/>
      <c r="RIQ28" s="3"/>
      <c r="RIR28" s="3"/>
      <c r="RIS28" s="3"/>
      <c r="RIT28" s="3"/>
      <c r="RIU28" s="3"/>
      <c r="RIV28" s="3"/>
      <c r="RIW28" s="3"/>
      <c r="RIX28" s="3"/>
      <c r="RIY28" s="3"/>
      <c r="RIZ28" s="3"/>
      <c r="RJA28" s="3"/>
      <c r="RJB28" s="3"/>
      <c r="RJC28" s="3"/>
      <c r="RJD28" s="3"/>
      <c r="RJE28" s="3"/>
      <c r="RJF28" s="3"/>
      <c r="RJG28" s="3"/>
      <c r="RJH28" s="3"/>
      <c r="RJI28" s="3"/>
      <c r="RJJ28" s="3"/>
      <c r="RJK28" s="3"/>
      <c r="RJL28" s="3"/>
      <c r="RJM28" s="3"/>
      <c r="RJN28" s="3"/>
      <c r="RJO28" s="3"/>
      <c r="RJP28" s="3"/>
      <c r="RJQ28" s="3"/>
      <c r="RJR28" s="3"/>
      <c r="RJS28" s="3"/>
      <c r="RJT28" s="3"/>
      <c r="RJU28" s="3"/>
      <c r="RJV28" s="3"/>
      <c r="RJW28" s="3"/>
      <c r="RJX28" s="3"/>
      <c r="RJY28" s="3"/>
      <c r="RJZ28" s="3"/>
      <c r="RKA28" s="3"/>
      <c r="RKB28" s="3"/>
      <c r="RKC28" s="3"/>
      <c r="RKD28" s="3"/>
      <c r="RKE28" s="3"/>
      <c r="RKF28" s="3"/>
      <c r="RKG28" s="3"/>
      <c r="RKH28" s="3"/>
      <c r="RKI28" s="3"/>
      <c r="RKJ28" s="3"/>
      <c r="RKK28" s="3"/>
      <c r="RKL28" s="3"/>
      <c r="RKM28" s="3"/>
      <c r="RKN28" s="3"/>
      <c r="RKO28" s="3"/>
      <c r="RKP28" s="3"/>
      <c r="RKQ28" s="3"/>
      <c r="RKR28" s="3"/>
      <c r="RKS28" s="3"/>
      <c r="RKT28" s="3"/>
      <c r="RKU28" s="3"/>
      <c r="RKV28" s="3"/>
      <c r="RKW28" s="3"/>
      <c r="RKX28" s="3"/>
      <c r="RKY28" s="3"/>
      <c r="RKZ28" s="3"/>
      <c r="RLA28" s="3"/>
      <c r="RLB28" s="3"/>
      <c r="RLC28" s="3"/>
      <c r="RLD28" s="3"/>
      <c r="RLE28" s="3"/>
      <c r="RLF28" s="3"/>
      <c r="RLG28" s="3"/>
      <c r="RLH28" s="3"/>
      <c r="RLI28" s="3"/>
      <c r="RLJ28" s="3"/>
      <c r="RLK28" s="3"/>
      <c r="RLL28" s="3"/>
      <c r="RLM28" s="3"/>
      <c r="RLN28" s="3"/>
      <c r="RLO28" s="3"/>
      <c r="RLP28" s="3"/>
      <c r="RLQ28" s="3"/>
      <c r="RLR28" s="3"/>
      <c r="RLS28" s="3"/>
      <c r="RLT28" s="3"/>
      <c r="RLU28" s="3"/>
      <c r="RLV28" s="3"/>
      <c r="RLW28" s="3"/>
      <c r="RLX28" s="3"/>
      <c r="RLY28" s="3"/>
      <c r="RLZ28" s="3"/>
      <c r="RMA28" s="3"/>
      <c r="RMB28" s="3"/>
      <c r="RMC28" s="3"/>
      <c r="RMD28" s="3"/>
      <c r="RME28" s="3"/>
      <c r="RMF28" s="3"/>
      <c r="RMG28" s="3"/>
      <c r="RMH28" s="3"/>
      <c r="RMI28" s="3"/>
      <c r="RMJ28" s="3"/>
      <c r="RMK28" s="3"/>
      <c r="RML28" s="3"/>
      <c r="RMM28" s="3"/>
      <c r="RMN28" s="3"/>
      <c r="RMO28" s="3"/>
      <c r="RMP28" s="3"/>
      <c r="RMQ28" s="3"/>
      <c r="RMR28" s="3"/>
      <c r="RMS28" s="3"/>
      <c r="RMT28" s="3"/>
      <c r="RMU28" s="3"/>
      <c r="RMV28" s="3"/>
      <c r="RMW28" s="3"/>
      <c r="RMX28" s="3"/>
      <c r="RMY28" s="3"/>
      <c r="RMZ28" s="3"/>
      <c r="RNA28" s="3"/>
      <c r="RNB28" s="3"/>
      <c r="RNC28" s="3"/>
      <c r="RND28" s="3"/>
      <c r="RNE28" s="3"/>
      <c r="RNF28" s="3"/>
      <c r="RNG28" s="3"/>
      <c r="RNH28" s="3"/>
      <c r="RNI28" s="3"/>
      <c r="RNJ28" s="3"/>
      <c r="RNK28" s="3"/>
      <c r="RNL28" s="3"/>
      <c r="RNM28" s="3"/>
      <c r="RNN28" s="3"/>
      <c r="RNO28" s="3"/>
      <c r="RNP28" s="3"/>
      <c r="RNQ28" s="3"/>
      <c r="RNR28" s="3"/>
      <c r="RNS28" s="3"/>
      <c r="RNT28" s="3"/>
      <c r="RNU28" s="3"/>
      <c r="RNV28" s="3"/>
      <c r="RNW28" s="3"/>
      <c r="RNX28" s="3"/>
      <c r="RNY28" s="3"/>
      <c r="RNZ28" s="3"/>
      <c r="ROA28" s="3"/>
      <c r="ROB28" s="3"/>
      <c r="ROC28" s="3"/>
      <c r="ROD28" s="3"/>
      <c r="ROE28" s="3"/>
      <c r="ROF28" s="3"/>
      <c r="ROG28" s="3"/>
      <c r="ROH28" s="3"/>
      <c r="ROI28" s="3"/>
      <c r="ROJ28" s="3"/>
      <c r="ROK28" s="3"/>
      <c r="ROL28" s="3"/>
      <c r="ROM28" s="3"/>
      <c r="RON28" s="3"/>
      <c r="ROO28" s="3"/>
      <c r="ROP28" s="3"/>
      <c r="ROQ28" s="3"/>
      <c r="ROR28" s="3"/>
      <c r="ROS28" s="3"/>
      <c r="ROT28" s="3"/>
      <c r="ROU28" s="3"/>
      <c r="ROV28" s="3"/>
      <c r="ROW28" s="3"/>
      <c r="ROX28" s="3"/>
      <c r="ROY28" s="3"/>
      <c r="ROZ28" s="3"/>
      <c r="RPA28" s="3"/>
      <c r="RPB28" s="3"/>
      <c r="RPC28" s="3"/>
      <c r="RPD28" s="3"/>
      <c r="RPE28" s="3"/>
      <c r="RPF28" s="3"/>
      <c r="RPG28" s="3"/>
      <c r="RPH28" s="3"/>
      <c r="RPI28" s="3"/>
      <c r="RPJ28" s="3"/>
      <c r="RPK28" s="3"/>
      <c r="RPL28" s="3"/>
      <c r="RPM28" s="3"/>
      <c r="RPN28" s="3"/>
      <c r="RPO28" s="3"/>
      <c r="RPP28" s="3"/>
      <c r="RPQ28" s="3"/>
      <c r="RPR28" s="3"/>
      <c r="RPS28" s="3"/>
      <c r="RPT28" s="3"/>
      <c r="RPU28" s="3"/>
      <c r="RPV28" s="3"/>
      <c r="RPW28" s="3"/>
      <c r="RPX28" s="3"/>
      <c r="RPY28" s="3"/>
      <c r="RPZ28" s="3"/>
      <c r="RQA28" s="3"/>
      <c r="RQB28" s="3"/>
      <c r="RQC28" s="3"/>
      <c r="RQD28" s="3"/>
      <c r="RQE28" s="3"/>
      <c r="RQF28" s="3"/>
      <c r="RQG28" s="3"/>
      <c r="RQH28" s="3"/>
      <c r="RQI28" s="3"/>
      <c r="RQJ28" s="3"/>
      <c r="RQK28" s="3"/>
      <c r="RQL28" s="3"/>
      <c r="RQM28" s="3"/>
      <c r="RQN28" s="3"/>
      <c r="RQO28" s="3"/>
      <c r="RQP28" s="3"/>
      <c r="RQQ28" s="3"/>
      <c r="RQR28" s="3"/>
      <c r="RQS28" s="3"/>
      <c r="RQT28" s="3"/>
      <c r="RQU28" s="3"/>
      <c r="RQV28" s="3"/>
      <c r="RQW28" s="3"/>
      <c r="RQX28" s="3"/>
      <c r="RQY28" s="3"/>
      <c r="RQZ28" s="3"/>
      <c r="RRA28" s="3"/>
      <c r="RRB28" s="3"/>
      <c r="RRC28" s="3"/>
      <c r="RRD28" s="3"/>
      <c r="RRE28" s="3"/>
      <c r="RRF28" s="3"/>
      <c r="RRG28" s="3"/>
      <c r="RRH28" s="3"/>
      <c r="RRI28" s="3"/>
      <c r="RRJ28" s="3"/>
      <c r="RRK28" s="3"/>
      <c r="RRL28" s="3"/>
      <c r="RRM28" s="3"/>
      <c r="RRN28" s="3"/>
      <c r="RRO28" s="3"/>
      <c r="RRP28" s="3"/>
      <c r="RRQ28" s="3"/>
      <c r="RRR28" s="3"/>
      <c r="RRS28" s="3"/>
      <c r="RRT28" s="3"/>
      <c r="RRU28" s="3"/>
      <c r="RRV28" s="3"/>
      <c r="RRW28" s="3"/>
      <c r="RRX28" s="3"/>
      <c r="RRY28" s="3"/>
      <c r="RRZ28" s="3"/>
      <c r="RSA28" s="3"/>
      <c r="RSB28" s="3"/>
      <c r="RSC28" s="3"/>
      <c r="RSD28" s="3"/>
      <c r="RSE28" s="3"/>
      <c r="RSF28" s="3"/>
      <c r="RSG28" s="3"/>
      <c r="RSH28" s="3"/>
      <c r="RSI28" s="3"/>
      <c r="RSJ28" s="3"/>
      <c r="RSK28" s="3"/>
      <c r="RSL28" s="3"/>
      <c r="RSM28" s="3"/>
      <c r="RSN28" s="3"/>
      <c r="RSO28" s="3"/>
      <c r="RSP28" s="3"/>
      <c r="RSQ28" s="3"/>
      <c r="RSR28" s="3"/>
      <c r="RSS28" s="3"/>
      <c r="RST28" s="3"/>
      <c r="RSU28" s="3"/>
      <c r="RSV28" s="3"/>
      <c r="RSW28" s="3"/>
      <c r="RSX28" s="3"/>
      <c r="RSY28" s="3"/>
      <c r="RSZ28" s="3"/>
      <c r="RTA28" s="3"/>
      <c r="RTB28" s="3"/>
      <c r="RTC28" s="3"/>
      <c r="RTD28" s="3"/>
      <c r="RTE28" s="3"/>
      <c r="RTF28" s="3"/>
      <c r="RTG28" s="3"/>
      <c r="RTH28" s="3"/>
      <c r="RTI28" s="3"/>
      <c r="RTJ28" s="3"/>
      <c r="RTK28" s="3"/>
      <c r="RTL28" s="3"/>
      <c r="RTM28" s="3"/>
      <c r="RTN28" s="3"/>
      <c r="RTO28" s="3"/>
      <c r="RTP28" s="3"/>
      <c r="RTQ28" s="3"/>
      <c r="RTR28" s="3"/>
      <c r="RTS28" s="3"/>
      <c r="RTT28" s="3"/>
      <c r="RTU28" s="3"/>
      <c r="RTV28" s="3"/>
      <c r="RTW28" s="3"/>
      <c r="RTX28" s="3"/>
      <c r="RTY28" s="3"/>
      <c r="RTZ28" s="3"/>
      <c r="RUA28" s="3"/>
      <c r="RUB28" s="3"/>
      <c r="RUC28" s="3"/>
      <c r="RUD28" s="3"/>
      <c r="RUE28" s="3"/>
      <c r="RUF28" s="3"/>
      <c r="RUG28" s="3"/>
      <c r="RUH28" s="3"/>
      <c r="RUI28" s="3"/>
      <c r="RUJ28" s="3"/>
      <c r="RUK28" s="3"/>
      <c r="RUL28" s="3"/>
      <c r="RUM28" s="3"/>
      <c r="RUN28" s="3"/>
      <c r="RUO28" s="3"/>
      <c r="RUP28" s="3"/>
      <c r="RUQ28" s="3"/>
      <c r="RUR28" s="3"/>
      <c r="RUS28" s="3"/>
      <c r="RUT28" s="3"/>
      <c r="RUU28" s="3"/>
      <c r="RUV28" s="3"/>
      <c r="RUW28" s="3"/>
      <c r="RUX28" s="3"/>
      <c r="RUY28" s="3"/>
      <c r="RUZ28" s="3"/>
      <c r="RVA28" s="3"/>
      <c r="RVB28" s="3"/>
      <c r="RVC28" s="3"/>
      <c r="RVD28" s="3"/>
      <c r="RVE28" s="3"/>
      <c r="RVF28" s="3"/>
      <c r="RVG28" s="3"/>
      <c r="RVH28" s="3"/>
      <c r="RVI28" s="3"/>
      <c r="RVJ28" s="3"/>
      <c r="RVK28" s="3"/>
      <c r="RVL28" s="3"/>
      <c r="RVM28" s="3"/>
      <c r="RVN28" s="3"/>
      <c r="RVO28" s="3"/>
      <c r="RVP28" s="3"/>
      <c r="RVQ28" s="3"/>
      <c r="RVR28" s="3"/>
      <c r="RVS28" s="3"/>
      <c r="RVT28" s="3"/>
      <c r="RVU28" s="3"/>
      <c r="RVV28" s="3"/>
      <c r="RVW28" s="3"/>
      <c r="RVX28" s="3"/>
      <c r="RVY28" s="3"/>
      <c r="RVZ28" s="3"/>
      <c r="RWA28" s="3"/>
      <c r="RWB28" s="3"/>
      <c r="RWC28" s="3"/>
      <c r="RWD28" s="3"/>
      <c r="RWE28" s="3"/>
      <c r="RWF28" s="3"/>
      <c r="RWG28" s="3"/>
      <c r="RWH28" s="3"/>
      <c r="RWI28" s="3"/>
      <c r="RWJ28" s="3"/>
      <c r="RWK28" s="3"/>
      <c r="RWL28" s="3"/>
      <c r="RWM28" s="3"/>
      <c r="RWN28" s="3"/>
      <c r="RWO28" s="3"/>
      <c r="RWP28" s="3"/>
      <c r="RWQ28" s="3"/>
      <c r="RWR28" s="3"/>
      <c r="RWS28" s="3"/>
      <c r="RWT28" s="3"/>
      <c r="RWU28" s="3"/>
      <c r="RWV28" s="3"/>
      <c r="RWW28" s="3"/>
      <c r="RWX28" s="3"/>
      <c r="RWY28" s="3"/>
      <c r="RWZ28" s="3"/>
      <c r="RXA28" s="3"/>
      <c r="RXB28" s="3"/>
      <c r="RXC28" s="3"/>
      <c r="RXD28" s="3"/>
      <c r="RXE28" s="3"/>
      <c r="RXF28" s="3"/>
      <c r="RXG28" s="3"/>
      <c r="RXH28" s="3"/>
      <c r="RXI28" s="3"/>
      <c r="RXJ28" s="3"/>
      <c r="RXK28" s="3"/>
      <c r="RXL28" s="3"/>
      <c r="RXM28" s="3"/>
      <c r="RXN28" s="3"/>
      <c r="RXO28" s="3"/>
      <c r="RXP28" s="3"/>
      <c r="RXQ28" s="3"/>
      <c r="RXR28" s="3"/>
      <c r="RXS28" s="3"/>
      <c r="RXT28" s="3"/>
      <c r="RXU28" s="3"/>
      <c r="RXV28" s="3"/>
      <c r="RXW28" s="3"/>
      <c r="RXX28" s="3"/>
      <c r="RXY28" s="3"/>
      <c r="RXZ28" s="3"/>
      <c r="RYA28" s="3"/>
      <c r="RYB28" s="3"/>
      <c r="RYC28" s="3"/>
      <c r="RYD28" s="3"/>
      <c r="RYE28" s="3"/>
      <c r="RYF28" s="3"/>
      <c r="RYG28" s="3"/>
      <c r="RYH28" s="3"/>
      <c r="RYI28" s="3"/>
      <c r="RYJ28" s="3"/>
      <c r="RYK28" s="3"/>
      <c r="RYL28" s="3"/>
      <c r="RYM28" s="3"/>
      <c r="RYN28" s="3"/>
      <c r="RYO28" s="3"/>
      <c r="RYP28" s="3"/>
      <c r="RYQ28" s="3"/>
      <c r="RYR28" s="3"/>
      <c r="RYS28" s="3"/>
      <c r="RYT28" s="3"/>
      <c r="RYU28" s="3"/>
      <c r="RYV28" s="3"/>
      <c r="RYW28" s="3"/>
      <c r="RYX28" s="3"/>
      <c r="RYY28" s="3"/>
      <c r="RYZ28" s="3"/>
      <c r="RZA28" s="3"/>
      <c r="RZB28" s="3"/>
      <c r="RZC28" s="3"/>
      <c r="RZD28" s="3"/>
      <c r="RZE28" s="3"/>
      <c r="RZF28" s="3"/>
      <c r="RZG28" s="3"/>
      <c r="RZH28" s="3"/>
      <c r="RZI28" s="3"/>
      <c r="RZJ28" s="3"/>
      <c r="RZK28" s="3"/>
      <c r="RZL28" s="3"/>
      <c r="RZM28" s="3"/>
      <c r="RZN28" s="3"/>
      <c r="RZO28" s="3"/>
      <c r="RZP28" s="3"/>
      <c r="RZQ28" s="3"/>
      <c r="RZR28" s="3"/>
      <c r="RZS28" s="3"/>
      <c r="RZT28" s="3"/>
      <c r="RZU28" s="3"/>
      <c r="RZV28" s="3"/>
      <c r="RZW28" s="3"/>
      <c r="RZX28" s="3"/>
      <c r="RZY28" s="3"/>
      <c r="RZZ28" s="3"/>
      <c r="SAA28" s="3"/>
      <c r="SAB28" s="3"/>
      <c r="SAC28" s="3"/>
      <c r="SAD28" s="3"/>
      <c r="SAE28" s="3"/>
      <c r="SAF28" s="3"/>
      <c r="SAG28" s="3"/>
      <c r="SAH28" s="3"/>
      <c r="SAI28" s="3"/>
      <c r="SAJ28" s="3"/>
      <c r="SAK28" s="3"/>
      <c r="SAL28" s="3"/>
      <c r="SAM28" s="3"/>
      <c r="SAN28" s="3"/>
      <c r="SAO28" s="3"/>
      <c r="SAP28" s="3"/>
      <c r="SAQ28" s="3"/>
      <c r="SAR28" s="3"/>
      <c r="SAS28" s="3"/>
      <c r="SAT28" s="3"/>
      <c r="SAU28" s="3"/>
      <c r="SAV28" s="3"/>
      <c r="SAW28" s="3"/>
      <c r="SAX28" s="3"/>
      <c r="SAY28" s="3"/>
      <c r="SAZ28" s="3"/>
      <c r="SBA28" s="3"/>
      <c r="SBB28" s="3"/>
      <c r="SBC28" s="3"/>
      <c r="SBD28" s="3"/>
      <c r="SBE28" s="3"/>
      <c r="SBF28" s="3"/>
      <c r="SBG28" s="3"/>
      <c r="SBH28" s="3"/>
      <c r="SBI28" s="3"/>
      <c r="SBJ28" s="3"/>
      <c r="SBK28" s="3"/>
      <c r="SBL28" s="3"/>
      <c r="SBM28" s="3"/>
      <c r="SBN28" s="3"/>
      <c r="SBO28" s="3"/>
      <c r="SBP28" s="3"/>
      <c r="SBQ28" s="3"/>
      <c r="SBR28" s="3"/>
      <c r="SBS28" s="3"/>
      <c r="SBT28" s="3"/>
      <c r="SBU28" s="3"/>
      <c r="SBV28" s="3"/>
      <c r="SBW28" s="3"/>
      <c r="SBX28" s="3"/>
      <c r="SBY28" s="3"/>
      <c r="SBZ28" s="3"/>
      <c r="SCA28" s="3"/>
      <c r="SCB28" s="3"/>
      <c r="SCC28" s="3"/>
      <c r="SCD28" s="3"/>
      <c r="SCE28" s="3"/>
      <c r="SCF28" s="3"/>
      <c r="SCG28" s="3"/>
      <c r="SCH28" s="3"/>
      <c r="SCI28" s="3"/>
      <c r="SCJ28" s="3"/>
      <c r="SCK28" s="3"/>
      <c r="SCL28" s="3"/>
      <c r="SCM28" s="3"/>
      <c r="SCN28" s="3"/>
      <c r="SCO28" s="3"/>
      <c r="SCP28" s="3"/>
      <c r="SCQ28" s="3"/>
      <c r="SCR28" s="3"/>
      <c r="SCS28" s="3"/>
      <c r="SCT28" s="3"/>
      <c r="SCU28" s="3"/>
      <c r="SCV28" s="3"/>
      <c r="SCW28" s="3"/>
      <c r="SCX28" s="3"/>
      <c r="SCY28" s="3"/>
      <c r="SCZ28" s="3"/>
      <c r="SDA28" s="3"/>
      <c r="SDB28" s="3"/>
      <c r="SDC28" s="3"/>
      <c r="SDD28" s="3"/>
      <c r="SDE28" s="3"/>
      <c r="SDF28" s="3"/>
      <c r="SDG28" s="3"/>
      <c r="SDH28" s="3"/>
      <c r="SDI28" s="3"/>
      <c r="SDJ28" s="3"/>
      <c r="SDK28" s="3"/>
      <c r="SDL28" s="3"/>
      <c r="SDM28" s="3"/>
      <c r="SDN28" s="3"/>
      <c r="SDO28" s="3"/>
      <c r="SDP28" s="3"/>
      <c r="SDQ28" s="3"/>
      <c r="SDR28" s="3"/>
      <c r="SDS28" s="3"/>
      <c r="SDT28" s="3"/>
      <c r="SDU28" s="3"/>
      <c r="SDV28" s="3"/>
      <c r="SDW28" s="3"/>
      <c r="SDX28" s="3"/>
      <c r="SDY28" s="3"/>
      <c r="SDZ28" s="3"/>
      <c r="SEA28" s="3"/>
      <c r="SEB28" s="3"/>
      <c r="SEC28" s="3"/>
      <c r="SED28" s="3"/>
      <c r="SEE28" s="3"/>
      <c r="SEF28" s="3"/>
      <c r="SEG28" s="3"/>
      <c r="SEH28" s="3"/>
      <c r="SEI28" s="3"/>
      <c r="SEJ28" s="3"/>
      <c r="SEK28" s="3"/>
      <c r="SEL28" s="3"/>
      <c r="SEM28" s="3"/>
      <c r="SEN28" s="3"/>
      <c r="SEO28" s="3"/>
      <c r="SEP28" s="3"/>
      <c r="SEQ28" s="3"/>
      <c r="SER28" s="3"/>
      <c r="SES28" s="3"/>
      <c r="SET28" s="3"/>
      <c r="SEU28" s="3"/>
      <c r="SEV28" s="3"/>
      <c r="SEW28" s="3"/>
      <c r="SEX28" s="3"/>
      <c r="SEY28" s="3"/>
      <c r="SEZ28" s="3"/>
      <c r="SFA28" s="3"/>
      <c r="SFB28" s="3"/>
      <c r="SFC28" s="3"/>
      <c r="SFD28" s="3"/>
      <c r="SFE28" s="3"/>
      <c r="SFF28" s="3"/>
      <c r="SFG28" s="3"/>
      <c r="SFH28" s="3"/>
      <c r="SFI28" s="3"/>
      <c r="SFJ28" s="3"/>
      <c r="SFK28" s="3"/>
      <c r="SFL28" s="3"/>
      <c r="SFM28" s="3"/>
      <c r="SFN28" s="3"/>
      <c r="SFO28" s="3"/>
      <c r="SFP28" s="3"/>
      <c r="SFQ28" s="3"/>
      <c r="SFR28" s="3"/>
      <c r="SFS28" s="3"/>
      <c r="SFT28" s="3"/>
      <c r="SFU28" s="3"/>
      <c r="SFV28" s="3"/>
      <c r="SFW28" s="3"/>
      <c r="SFX28" s="3"/>
      <c r="SFY28" s="3"/>
      <c r="SFZ28" s="3"/>
      <c r="SGA28" s="3"/>
      <c r="SGB28" s="3"/>
      <c r="SGC28" s="3"/>
      <c r="SGD28" s="3"/>
      <c r="SGE28" s="3"/>
      <c r="SGF28" s="3"/>
      <c r="SGG28" s="3"/>
      <c r="SGH28" s="3"/>
      <c r="SGI28" s="3"/>
      <c r="SGJ28" s="3"/>
      <c r="SGK28" s="3"/>
      <c r="SGL28" s="3"/>
      <c r="SGM28" s="3"/>
      <c r="SGN28" s="3"/>
      <c r="SGO28" s="3"/>
      <c r="SGP28" s="3"/>
      <c r="SGQ28" s="3"/>
      <c r="SGR28" s="3"/>
      <c r="SGS28" s="3"/>
      <c r="SGT28" s="3"/>
      <c r="SGU28" s="3"/>
      <c r="SGV28" s="3"/>
      <c r="SGW28" s="3"/>
      <c r="SGX28" s="3"/>
      <c r="SGY28" s="3"/>
      <c r="SGZ28" s="3"/>
      <c r="SHA28" s="3"/>
      <c r="SHB28" s="3"/>
      <c r="SHC28" s="3"/>
      <c r="SHD28" s="3"/>
      <c r="SHE28" s="3"/>
      <c r="SHF28" s="3"/>
      <c r="SHG28" s="3"/>
      <c r="SHH28" s="3"/>
      <c r="SHI28" s="3"/>
      <c r="SHJ28" s="3"/>
      <c r="SHK28" s="3"/>
      <c r="SHL28" s="3"/>
      <c r="SHM28" s="3"/>
      <c r="SHN28" s="3"/>
      <c r="SHO28" s="3"/>
      <c r="SHP28" s="3"/>
      <c r="SHQ28" s="3"/>
      <c r="SHR28" s="3"/>
      <c r="SHS28" s="3"/>
      <c r="SHT28" s="3"/>
      <c r="SHU28" s="3"/>
      <c r="SHV28" s="3"/>
      <c r="SHW28" s="3"/>
      <c r="SHX28" s="3"/>
      <c r="SHY28" s="3"/>
      <c r="SHZ28" s="3"/>
      <c r="SIA28" s="3"/>
      <c r="SIB28" s="3"/>
      <c r="SIC28" s="3"/>
      <c r="SID28" s="3"/>
      <c r="SIE28" s="3"/>
      <c r="SIF28" s="3"/>
      <c r="SIG28" s="3"/>
      <c r="SIH28" s="3"/>
      <c r="SII28" s="3"/>
      <c r="SIJ28" s="3"/>
      <c r="SIK28" s="3"/>
      <c r="SIL28" s="3"/>
      <c r="SIM28" s="3"/>
      <c r="SIN28" s="3"/>
      <c r="SIO28" s="3"/>
      <c r="SIP28" s="3"/>
      <c r="SIQ28" s="3"/>
      <c r="SIR28" s="3"/>
      <c r="SIS28" s="3"/>
      <c r="SIT28" s="3"/>
      <c r="SIU28" s="3"/>
      <c r="SIV28" s="3"/>
      <c r="SIW28" s="3"/>
      <c r="SIX28" s="3"/>
      <c r="SIY28" s="3"/>
      <c r="SIZ28" s="3"/>
      <c r="SJA28" s="3"/>
      <c r="SJB28" s="3"/>
      <c r="SJC28" s="3"/>
      <c r="SJD28" s="3"/>
      <c r="SJE28" s="3"/>
      <c r="SJF28" s="3"/>
      <c r="SJG28" s="3"/>
      <c r="SJH28" s="3"/>
      <c r="SJI28" s="3"/>
      <c r="SJJ28" s="3"/>
      <c r="SJK28" s="3"/>
      <c r="SJL28" s="3"/>
      <c r="SJM28" s="3"/>
      <c r="SJN28" s="3"/>
      <c r="SJO28" s="3"/>
      <c r="SJP28" s="3"/>
      <c r="SJQ28" s="3"/>
      <c r="SJR28" s="3"/>
      <c r="SJS28" s="3"/>
      <c r="SJT28" s="3"/>
      <c r="SJU28" s="3"/>
      <c r="SJV28" s="3"/>
      <c r="SJW28" s="3"/>
      <c r="SJX28" s="3"/>
      <c r="SJY28" s="3"/>
      <c r="SJZ28" s="3"/>
      <c r="SKA28" s="3"/>
      <c r="SKB28" s="3"/>
      <c r="SKC28" s="3"/>
      <c r="SKD28" s="3"/>
      <c r="SKE28" s="3"/>
      <c r="SKF28" s="3"/>
      <c r="SKG28" s="3"/>
      <c r="SKH28" s="3"/>
      <c r="SKI28" s="3"/>
      <c r="SKJ28" s="3"/>
      <c r="SKK28" s="3"/>
      <c r="SKL28" s="3"/>
      <c r="SKM28" s="3"/>
      <c r="SKN28" s="3"/>
      <c r="SKO28" s="3"/>
      <c r="SKP28" s="3"/>
      <c r="SKQ28" s="3"/>
      <c r="SKR28" s="3"/>
      <c r="SKS28" s="3"/>
      <c r="SKT28" s="3"/>
      <c r="SKU28" s="3"/>
      <c r="SKV28" s="3"/>
      <c r="SKW28" s="3"/>
      <c r="SKX28" s="3"/>
      <c r="SKY28" s="3"/>
      <c r="SKZ28" s="3"/>
      <c r="SLA28" s="3"/>
      <c r="SLB28" s="3"/>
      <c r="SLC28" s="3"/>
      <c r="SLD28" s="3"/>
      <c r="SLE28" s="3"/>
      <c r="SLF28" s="3"/>
      <c r="SLG28" s="3"/>
      <c r="SLH28" s="3"/>
      <c r="SLI28" s="3"/>
      <c r="SLJ28" s="3"/>
      <c r="SLK28" s="3"/>
      <c r="SLL28" s="3"/>
      <c r="SLM28" s="3"/>
      <c r="SLN28" s="3"/>
      <c r="SLO28" s="3"/>
      <c r="SLP28" s="3"/>
      <c r="SLQ28" s="3"/>
      <c r="SLR28" s="3"/>
      <c r="SLS28" s="3"/>
      <c r="SLT28" s="3"/>
      <c r="SLU28" s="3"/>
      <c r="SLV28" s="3"/>
      <c r="SLW28" s="3"/>
      <c r="SLX28" s="3"/>
      <c r="SLY28" s="3"/>
      <c r="SLZ28" s="3"/>
      <c r="SMA28" s="3"/>
      <c r="SMB28" s="3"/>
      <c r="SMC28" s="3"/>
      <c r="SMD28" s="3"/>
      <c r="SME28" s="3"/>
      <c r="SMF28" s="3"/>
      <c r="SMG28" s="3"/>
      <c r="SMH28" s="3"/>
      <c r="SMI28" s="3"/>
      <c r="SMJ28" s="3"/>
      <c r="SMK28" s="3"/>
      <c r="SML28" s="3"/>
      <c r="SMM28" s="3"/>
      <c r="SMN28" s="3"/>
      <c r="SMO28" s="3"/>
      <c r="SMP28" s="3"/>
      <c r="SMQ28" s="3"/>
      <c r="SMR28" s="3"/>
      <c r="SMS28" s="3"/>
      <c r="SMT28" s="3"/>
      <c r="SMU28" s="3"/>
      <c r="SMV28" s="3"/>
      <c r="SMW28" s="3"/>
      <c r="SMX28" s="3"/>
      <c r="SMY28" s="3"/>
      <c r="SMZ28" s="3"/>
      <c r="SNA28" s="3"/>
      <c r="SNB28" s="3"/>
      <c r="SNC28" s="3"/>
      <c r="SND28" s="3"/>
      <c r="SNE28" s="3"/>
      <c r="SNF28" s="3"/>
      <c r="SNG28" s="3"/>
      <c r="SNH28" s="3"/>
      <c r="SNI28" s="3"/>
      <c r="SNJ28" s="3"/>
      <c r="SNK28" s="3"/>
      <c r="SNL28" s="3"/>
      <c r="SNM28" s="3"/>
      <c r="SNN28" s="3"/>
      <c r="SNO28" s="3"/>
      <c r="SNP28" s="3"/>
      <c r="SNQ28" s="3"/>
      <c r="SNR28" s="3"/>
      <c r="SNS28" s="3"/>
      <c r="SNT28" s="3"/>
      <c r="SNU28" s="3"/>
      <c r="SNV28" s="3"/>
      <c r="SNW28" s="3"/>
      <c r="SNX28" s="3"/>
      <c r="SNY28" s="3"/>
      <c r="SNZ28" s="3"/>
      <c r="SOA28" s="3"/>
      <c r="SOB28" s="3"/>
      <c r="SOC28" s="3"/>
      <c r="SOD28" s="3"/>
      <c r="SOE28" s="3"/>
      <c r="SOF28" s="3"/>
      <c r="SOG28" s="3"/>
      <c r="SOH28" s="3"/>
      <c r="SOI28" s="3"/>
      <c r="SOJ28" s="3"/>
      <c r="SOK28" s="3"/>
      <c r="SOL28" s="3"/>
      <c r="SOM28" s="3"/>
      <c r="SON28" s="3"/>
      <c r="SOO28" s="3"/>
      <c r="SOP28" s="3"/>
      <c r="SOQ28" s="3"/>
      <c r="SOR28" s="3"/>
      <c r="SOS28" s="3"/>
      <c r="SOT28" s="3"/>
      <c r="SOU28" s="3"/>
      <c r="SOV28" s="3"/>
      <c r="SOW28" s="3"/>
      <c r="SOX28" s="3"/>
      <c r="SOY28" s="3"/>
      <c r="SOZ28" s="3"/>
      <c r="SPA28" s="3"/>
      <c r="SPB28" s="3"/>
      <c r="SPC28" s="3"/>
      <c r="SPD28" s="3"/>
      <c r="SPE28" s="3"/>
      <c r="SPF28" s="3"/>
      <c r="SPG28" s="3"/>
      <c r="SPH28" s="3"/>
      <c r="SPI28" s="3"/>
      <c r="SPJ28" s="3"/>
      <c r="SPK28" s="3"/>
      <c r="SPL28" s="3"/>
      <c r="SPM28" s="3"/>
      <c r="SPN28" s="3"/>
      <c r="SPO28" s="3"/>
      <c r="SPP28" s="3"/>
      <c r="SPQ28" s="3"/>
      <c r="SPR28" s="3"/>
      <c r="SPS28" s="3"/>
      <c r="SPT28" s="3"/>
      <c r="SPU28" s="3"/>
      <c r="SPV28" s="3"/>
      <c r="SPW28" s="3"/>
      <c r="SPX28" s="3"/>
      <c r="SPY28" s="3"/>
      <c r="SPZ28" s="3"/>
      <c r="SQA28" s="3"/>
      <c r="SQB28" s="3"/>
      <c r="SQC28" s="3"/>
      <c r="SQD28" s="3"/>
      <c r="SQE28" s="3"/>
      <c r="SQF28" s="3"/>
      <c r="SQG28" s="3"/>
      <c r="SQH28" s="3"/>
      <c r="SQI28" s="3"/>
      <c r="SQJ28" s="3"/>
      <c r="SQK28" s="3"/>
      <c r="SQL28" s="3"/>
      <c r="SQM28" s="3"/>
      <c r="SQN28" s="3"/>
      <c r="SQO28" s="3"/>
      <c r="SQP28" s="3"/>
      <c r="SQQ28" s="3"/>
      <c r="SQR28" s="3"/>
      <c r="SQS28" s="3"/>
      <c r="SQT28" s="3"/>
      <c r="SQU28" s="3"/>
      <c r="SQV28" s="3"/>
      <c r="SQW28" s="3"/>
      <c r="SQX28" s="3"/>
      <c r="SQY28" s="3"/>
      <c r="SQZ28" s="3"/>
      <c r="SRA28" s="3"/>
      <c r="SRB28" s="3"/>
      <c r="SRC28" s="3"/>
      <c r="SRD28" s="3"/>
      <c r="SRE28" s="3"/>
      <c r="SRF28" s="3"/>
      <c r="SRG28" s="3"/>
      <c r="SRH28" s="3"/>
      <c r="SRI28" s="3"/>
      <c r="SRJ28" s="3"/>
      <c r="SRK28" s="3"/>
      <c r="SRL28" s="3"/>
      <c r="SRM28" s="3"/>
      <c r="SRN28" s="3"/>
      <c r="SRO28" s="3"/>
      <c r="SRP28" s="3"/>
      <c r="SRQ28" s="3"/>
      <c r="SRR28" s="3"/>
      <c r="SRS28" s="3"/>
      <c r="SRT28" s="3"/>
      <c r="SRU28" s="3"/>
      <c r="SRV28" s="3"/>
      <c r="SRW28" s="3"/>
      <c r="SRX28" s="3"/>
      <c r="SRY28" s="3"/>
      <c r="SRZ28" s="3"/>
      <c r="SSA28" s="3"/>
      <c r="SSB28" s="3"/>
      <c r="SSC28" s="3"/>
      <c r="SSD28" s="3"/>
      <c r="SSE28" s="3"/>
      <c r="SSF28" s="3"/>
      <c r="SSG28" s="3"/>
      <c r="SSH28" s="3"/>
      <c r="SSI28" s="3"/>
      <c r="SSJ28" s="3"/>
      <c r="SSK28" s="3"/>
      <c r="SSL28" s="3"/>
      <c r="SSM28" s="3"/>
      <c r="SSN28" s="3"/>
      <c r="SSO28" s="3"/>
      <c r="SSP28" s="3"/>
      <c r="SSQ28" s="3"/>
      <c r="SSR28" s="3"/>
      <c r="SSS28" s="3"/>
      <c r="SST28" s="3"/>
      <c r="SSU28" s="3"/>
      <c r="SSV28" s="3"/>
      <c r="SSW28" s="3"/>
      <c r="SSX28" s="3"/>
      <c r="SSY28" s="3"/>
      <c r="SSZ28" s="3"/>
      <c r="STA28" s="3"/>
      <c r="STB28" s="3"/>
      <c r="STC28" s="3"/>
      <c r="STD28" s="3"/>
      <c r="STE28" s="3"/>
      <c r="STF28" s="3"/>
      <c r="STG28" s="3"/>
      <c r="STH28" s="3"/>
      <c r="STI28" s="3"/>
      <c r="STJ28" s="3"/>
      <c r="STK28" s="3"/>
      <c r="STL28" s="3"/>
      <c r="STM28" s="3"/>
      <c r="STN28" s="3"/>
      <c r="STO28" s="3"/>
      <c r="STP28" s="3"/>
      <c r="STQ28" s="3"/>
      <c r="STR28" s="3"/>
      <c r="STS28" s="3"/>
      <c r="STT28" s="3"/>
      <c r="STU28" s="3"/>
      <c r="STV28" s="3"/>
      <c r="STW28" s="3"/>
      <c r="STX28" s="3"/>
      <c r="STY28" s="3"/>
      <c r="STZ28" s="3"/>
      <c r="SUA28" s="3"/>
      <c r="SUB28" s="3"/>
      <c r="SUC28" s="3"/>
      <c r="SUD28" s="3"/>
      <c r="SUE28" s="3"/>
      <c r="SUF28" s="3"/>
      <c r="SUG28" s="3"/>
      <c r="SUH28" s="3"/>
      <c r="SUI28" s="3"/>
      <c r="SUJ28" s="3"/>
      <c r="SUK28" s="3"/>
      <c r="SUL28" s="3"/>
      <c r="SUM28" s="3"/>
      <c r="SUN28" s="3"/>
      <c r="SUO28" s="3"/>
      <c r="SUP28" s="3"/>
      <c r="SUQ28" s="3"/>
      <c r="SUR28" s="3"/>
      <c r="SUS28" s="3"/>
      <c r="SUT28" s="3"/>
      <c r="SUU28" s="3"/>
      <c r="SUV28" s="3"/>
      <c r="SUW28" s="3"/>
      <c r="SUX28" s="3"/>
      <c r="SUY28" s="3"/>
      <c r="SUZ28" s="3"/>
      <c r="SVA28" s="3"/>
      <c r="SVB28" s="3"/>
      <c r="SVC28" s="3"/>
      <c r="SVD28" s="3"/>
      <c r="SVE28" s="3"/>
      <c r="SVF28" s="3"/>
      <c r="SVG28" s="3"/>
      <c r="SVH28" s="3"/>
      <c r="SVI28" s="3"/>
      <c r="SVJ28" s="3"/>
      <c r="SVK28" s="3"/>
      <c r="SVL28" s="3"/>
      <c r="SVM28" s="3"/>
      <c r="SVN28" s="3"/>
      <c r="SVO28" s="3"/>
      <c r="SVP28" s="3"/>
      <c r="SVQ28" s="3"/>
      <c r="SVR28" s="3"/>
      <c r="SVS28" s="3"/>
      <c r="SVT28" s="3"/>
      <c r="SVU28" s="3"/>
      <c r="SVV28" s="3"/>
      <c r="SVW28" s="3"/>
      <c r="SVX28" s="3"/>
      <c r="SVY28" s="3"/>
      <c r="SVZ28" s="3"/>
      <c r="SWA28" s="3"/>
      <c r="SWB28" s="3"/>
      <c r="SWC28" s="3"/>
      <c r="SWD28" s="3"/>
      <c r="SWE28" s="3"/>
      <c r="SWF28" s="3"/>
      <c r="SWG28" s="3"/>
      <c r="SWH28" s="3"/>
      <c r="SWI28" s="3"/>
      <c r="SWJ28" s="3"/>
      <c r="SWK28" s="3"/>
      <c r="SWL28" s="3"/>
      <c r="SWM28" s="3"/>
      <c r="SWN28" s="3"/>
      <c r="SWO28" s="3"/>
      <c r="SWP28" s="3"/>
      <c r="SWQ28" s="3"/>
      <c r="SWR28" s="3"/>
      <c r="SWS28" s="3"/>
      <c r="SWT28" s="3"/>
      <c r="SWU28" s="3"/>
      <c r="SWV28" s="3"/>
      <c r="SWW28" s="3"/>
      <c r="SWX28" s="3"/>
      <c r="SWY28" s="3"/>
      <c r="SWZ28" s="3"/>
      <c r="SXA28" s="3"/>
      <c r="SXB28" s="3"/>
      <c r="SXC28" s="3"/>
      <c r="SXD28" s="3"/>
      <c r="SXE28" s="3"/>
      <c r="SXF28" s="3"/>
      <c r="SXG28" s="3"/>
      <c r="SXH28" s="3"/>
      <c r="SXI28" s="3"/>
      <c r="SXJ28" s="3"/>
      <c r="SXK28" s="3"/>
      <c r="SXL28" s="3"/>
      <c r="SXM28" s="3"/>
      <c r="SXN28" s="3"/>
      <c r="SXO28" s="3"/>
      <c r="SXP28" s="3"/>
      <c r="SXQ28" s="3"/>
      <c r="SXR28" s="3"/>
      <c r="SXS28" s="3"/>
      <c r="SXT28" s="3"/>
      <c r="SXU28" s="3"/>
      <c r="SXV28" s="3"/>
      <c r="SXW28" s="3"/>
      <c r="SXX28" s="3"/>
      <c r="SXY28" s="3"/>
      <c r="SXZ28" s="3"/>
      <c r="SYA28" s="3"/>
      <c r="SYB28" s="3"/>
      <c r="SYC28" s="3"/>
      <c r="SYD28" s="3"/>
      <c r="SYE28" s="3"/>
      <c r="SYF28" s="3"/>
      <c r="SYG28" s="3"/>
      <c r="SYH28" s="3"/>
      <c r="SYI28" s="3"/>
      <c r="SYJ28" s="3"/>
      <c r="SYK28" s="3"/>
      <c r="SYL28" s="3"/>
      <c r="SYM28" s="3"/>
      <c r="SYN28" s="3"/>
      <c r="SYO28" s="3"/>
      <c r="SYP28" s="3"/>
      <c r="SYQ28" s="3"/>
      <c r="SYR28" s="3"/>
      <c r="SYS28" s="3"/>
      <c r="SYT28" s="3"/>
      <c r="SYU28" s="3"/>
      <c r="SYV28" s="3"/>
      <c r="SYW28" s="3"/>
      <c r="SYX28" s="3"/>
      <c r="SYY28" s="3"/>
      <c r="SYZ28" s="3"/>
      <c r="SZA28" s="3"/>
      <c r="SZB28" s="3"/>
      <c r="SZC28" s="3"/>
      <c r="SZD28" s="3"/>
      <c r="SZE28" s="3"/>
      <c r="SZF28" s="3"/>
      <c r="SZG28" s="3"/>
      <c r="SZH28" s="3"/>
      <c r="SZI28" s="3"/>
      <c r="SZJ28" s="3"/>
      <c r="SZK28" s="3"/>
      <c r="SZL28" s="3"/>
      <c r="SZM28" s="3"/>
      <c r="SZN28" s="3"/>
      <c r="SZO28" s="3"/>
      <c r="SZP28" s="3"/>
      <c r="SZQ28" s="3"/>
      <c r="SZR28" s="3"/>
      <c r="SZS28" s="3"/>
      <c r="SZT28" s="3"/>
      <c r="SZU28" s="3"/>
      <c r="SZV28" s="3"/>
      <c r="SZW28" s="3"/>
      <c r="SZX28" s="3"/>
      <c r="SZY28" s="3"/>
      <c r="SZZ28" s="3"/>
      <c r="TAA28" s="3"/>
      <c r="TAB28" s="3"/>
      <c r="TAC28" s="3"/>
      <c r="TAD28" s="3"/>
      <c r="TAE28" s="3"/>
      <c r="TAF28" s="3"/>
      <c r="TAG28" s="3"/>
      <c r="TAH28" s="3"/>
      <c r="TAI28" s="3"/>
      <c r="TAJ28" s="3"/>
      <c r="TAK28" s="3"/>
      <c r="TAL28" s="3"/>
      <c r="TAM28" s="3"/>
      <c r="TAN28" s="3"/>
      <c r="TAO28" s="3"/>
      <c r="TAP28" s="3"/>
      <c r="TAQ28" s="3"/>
      <c r="TAR28" s="3"/>
      <c r="TAS28" s="3"/>
      <c r="TAT28" s="3"/>
      <c r="TAU28" s="3"/>
      <c r="TAV28" s="3"/>
      <c r="TAW28" s="3"/>
      <c r="TAX28" s="3"/>
      <c r="TAY28" s="3"/>
      <c r="TAZ28" s="3"/>
      <c r="TBA28" s="3"/>
      <c r="TBB28" s="3"/>
      <c r="TBC28" s="3"/>
      <c r="TBD28" s="3"/>
      <c r="TBE28" s="3"/>
      <c r="TBF28" s="3"/>
      <c r="TBG28" s="3"/>
      <c r="TBH28" s="3"/>
      <c r="TBI28" s="3"/>
      <c r="TBJ28" s="3"/>
      <c r="TBK28" s="3"/>
      <c r="TBL28" s="3"/>
      <c r="TBM28" s="3"/>
      <c r="TBN28" s="3"/>
      <c r="TBO28" s="3"/>
      <c r="TBP28" s="3"/>
      <c r="TBQ28" s="3"/>
      <c r="TBR28" s="3"/>
      <c r="TBS28" s="3"/>
      <c r="TBT28" s="3"/>
      <c r="TBU28" s="3"/>
      <c r="TBV28" s="3"/>
      <c r="TBW28" s="3"/>
      <c r="TBX28" s="3"/>
      <c r="TBY28" s="3"/>
      <c r="TBZ28" s="3"/>
      <c r="TCA28" s="3"/>
      <c r="TCB28" s="3"/>
      <c r="TCC28" s="3"/>
      <c r="TCD28" s="3"/>
      <c r="TCE28" s="3"/>
      <c r="TCF28" s="3"/>
      <c r="TCG28" s="3"/>
      <c r="TCH28" s="3"/>
      <c r="TCI28" s="3"/>
      <c r="TCJ28" s="3"/>
      <c r="TCK28" s="3"/>
      <c r="TCL28" s="3"/>
      <c r="TCM28" s="3"/>
      <c r="TCN28" s="3"/>
      <c r="TCO28" s="3"/>
      <c r="TCP28" s="3"/>
      <c r="TCQ28" s="3"/>
      <c r="TCR28" s="3"/>
      <c r="TCS28" s="3"/>
      <c r="TCT28" s="3"/>
      <c r="TCU28" s="3"/>
      <c r="TCV28" s="3"/>
      <c r="TCW28" s="3"/>
      <c r="TCX28" s="3"/>
      <c r="TCY28" s="3"/>
      <c r="TCZ28" s="3"/>
      <c r="TDA28" s="3"/>
      <c r="TDB28" s="3"/>
      <c r="TDC28" s="3"/>
      <c r="TDD28" s="3"/>
      <c r="TDE28" s="3"/>
      <c r="TDF28" s="3"/>
      <c r="TDG28" s="3"/>
      <c r="TDH28" s="3"/>
      <c r="TDI28" s="3"/>
      <c r="TDJ28" s="3"/>
      <c r="TDK28" s="3"/>
      <c r="TDL28" s="3"/>
      <c r="TDM28" s="3"/>
      <c r="TDN28" s="3"/>
      <c r="TDO28" s="3"/>
      <c r="TDP28" s="3"/>
      <c r="TDQ28" s="3"/>
      <c r="TDR28" s="3"/>
      <c r="TDS28" s="3"/>
      <c r="TDT28" s="3"/>
      <c r="TDU28" s="3"/>
      <c r="TDV28" s="3"/>
      <c r="TDW28" s="3"/>
      <c r="TDX28" s="3"/>
      <c r="TDY28" s="3"/>
      <c r="TDZ28" s="3"/>
      <c r="TEA28" s="3"/>
      <c r="TEB28" s="3"/>
      <c r="TEC28" s="3"/>
      <c r="TED28" s="3"/>
      <c r="TEE28" s="3"/>
      <c r="TEF28" s="3"/>
      <c r="TEG28" s="3"/>
      <c r="TEH28" s="3"/>
      <c r="TEI28" s="3"/>
      <c r="TEJ28" s="3"/>
      <c r="TEK28" s="3"/>
      <c r="TEL28" s="3"/>
      <c r="TEM28" s="3"/>
      <c r="TEN28" s="3"/>
      <c r="TEO28" s="3"/>
      <c r="TEP28" s="3"/>
      <c r="TEQ28" s="3"/>
      <c r="TER28" s="3"/>
      <c r="TES28" s="3"/>
      <c r="TET28" s="3"/>
      <c r="TEU28" s="3"/>
      <c r="TEV28" s="3"/>
      <c r="TEW28" s="3"/>
      <c r="TEX28" s="3"/>
      <c r="TEY28" s="3"/>
      <c r="TEZ28" s="3"/>
      <c r="TFA28" s="3"/>
      <c r="TFB28" s="3"/>
      <c r="TFC28" s="3"/>
      <c r="TFD28" s="3"/>
      <c r="TFE28" s="3"/>
      <c r="TFF28" s="3"/>
      <c r="TFG28" s="3"/>
      <c r="TFH28" s="3"/>
      <c r="TFI28" s="3"/>
      <c r="TFJ28" s="3"/>
      <c r="TFK28" s="3"/>
      <c r="TFL28" s="3"/>
      <c r="TFM28" s="3"/>
      <c r="TFN28" s="3"/>
      <c r="TFO28" s="3"/>
      <c r="TFP28" s="3"/>
      <c r="TFQ28" s="3"/>
      <c r="TFR28" s="3"/>
      <c r="TFS28" s="3"/>
      <c r="TFT28" s="3"/>
      <c r="TFU28" s="3"/>
      <c r="TFV28" s="3"/>
      <c r="TFW28" s="3"/>
      <c r="TFX28" s="3"/>
      <c r="TFY28" s="3"/>
      <c r="TFZ28" s="3"/>
      <c r="TGA28" s="3"/>
      <c r="TGB28" s="3"/>
      <c r="TGC28" s="3"/>
      <c r="TGD28" s="3"/>
      <c r="TGE28" s="3"/>
      <c r="TGF28" s="3"/>
      <c r="TGG28" s="3"/>
      <c r="TGH28" s="3"/>
      <c r="TGI28" s="3"/>
      <c r="TGJ28" s="3"/>
      <c r="TGK28" s="3"/>
      <c r="TGL28" s="3"/>
      <c r="TGM28" s="3"/>
      <c r="TGN28" s="3"/>
      <c r="TGO28" s="3"/>
      <c r="TGP28" s="3"/>
      <c r="TGQ28" s="3"/>
      <c r="TGR28" s="3"/>
      <c r="TGS28" s="3"/>
      <c r="TGT28" s="3"/>
      <c r="TGU28" s="3"/>
      <c r="TGV28" s="3"/>
      <c r="TGW28" s="3"/>
      <c r="TGX28" s="3"/>
      <c r="TGY28" s="3"/>
      <c r="TGZ28" s="3"/>
      <c r="THA28" s="3"/>
      <c r="THB28" s="3"/>
      <c r="THC28" s="3"/>
      <c r="THD28" s="3"/>
      <c r="THE28" s="3"/>
      <c r="THF28" s="3"/>
      <c r="THG28" s="3"/>
      <c r="THH28" s="3"/>
      <c r="THI28" s="3"/>
      <c r="THJ28" s="3"/>
      <c r="THK28" s="3"/>
      <c r="THL28" s="3"/>
      <c r="THM28" s="3"/>
      <c r="THN28" s="3"/>
      <c r="THO28" s="3"/>
      <c r="THP28" s="3"/>
      <c r="THQ28" s="3"/>
      <c r="THR28" s="3"/>
      <c r="THS28" s="3"/>
      <c r="THT28" s="3"/>
      <c r="THU28" s="3"/>
      <c r="THV28" s="3"/>
      <c r="THW28" s="3"/>
      <c r="THX28" s="3"/>
      <c r="THY28" s="3"/>
      <c r="THZ28" s="3"/>
      <c r="TIA28" s="3"/>
      <c r="TIB28" s="3"/>
      <c r="TIC28" s="3"/>
      <c r="TID28" s="3"/>
      <c r="TIE28" s="3"/>
      <c r="TIF28" s="3"/>
      <c r="TIG28" s="3"/>
      <c r="TIH28" s="3"/>
      <c r="TII28" s="3"/>
      <c r="TIJ28" s="3"/>
      <c r="TIK28" s="3"/>
      <c r="TIL28" s="3"/>
      <c r="TIM28" s="3"/>
      <c r="TIN28" s="3"/>
      <c r="TIO28" s="3"/>
      <c r="TIP28" s="3"/>
      <c r="TIQ28" s="3"/>
      <c r="TIR28" s="3"/>
      <c r="TIS28" s="3"/>
      <c r="TIT28" s="3"/>
      <c r="TIU28" s="3"/>
      <c r="TIV28" s="3"/>
      <c r="TIW28" s="3"/>
      <c r="TIX28" s="3"/>
      <c r="TIY28" s="3"/>
      <c r="TIZ28" s="3"/>
      <c r="TJA28" s="3"/>
      <c r="TJB28" s="3"/>
      <c r="TJC28" s="3"/>
      <c r="TJD28" s="3"/>
      <c r="TJE28" s="3"/>
      <c r="TJF28" s="3"/>
      <c r="TJG28" s="3"/>
      <c r="TJH28" s="3"/>
      <c r="TJI28" s="3"/>
      <c r="TJJ28" s="3"/>
      <c r="TJK28" s="3"/>
      <c r="TJL28" s="3"/>
      <c r="TJM28" s="3"/>
      <c r="TJN28" s="3"/>
      <c r="TJO28" s="3"/>
      <c r="TJP28" s="3"/>
      <c r="TJQ28" s="3"/>
      <c r="TJR28" s="3"/>
      <c r="TJS28" s="3"/>
      <c r="TJT28" s="3"/>
      <c r="TJU28" s="3"/>
      <c r="TJV28" s="3"/>
      <c r="TJW28" s="3"/>
      <c r="TJX28" s="3"/>
      <c r="TJY28" s="3"/>
      <c r="TJZ28" s="3"/>
      <c r="TKA28" s="3"/>
      <c r="TKB28" s="3"/>
      <c r="TKC28" s="3"/>
      <c r="TKD28" s="3"/>
      <c r="TKE28" s="3"/>
      <c r="TKF28" s="3"/>
      <c r="TKG28" s="3"/>
      <c r="TKH28" s="3"/>
      <c r="TKI28" s="3"/>
      <c r="TKJ28" s="3"/>
      <c r="TKK28" s="3"/>
      <c r="TKL28" s="3"/>
      <c r="TKM28" s="3"/>
      <c r="TKN28" s="3"/>
      <c r="TKO28" s="3"/>
      <c r="TKP28" s="3"/>
      <c r="TKQ28" s="3"/>
      <c r="TKR28" s="3"/>
      <c r="TKS28" s="3"/>
      <c r="TKT28" s="3"/>
      <c r="TKU28" s="3"/>
      <c r="TKV28" s="3"/>
      <c r="TKW28" s="3"/>
      <c r="TKX28" s="3"/>
      <c r="TKY28" s="3"/>
      <c r="TKZ28" s="3"/>
      <c r="TLA28" s="3"/>
      <c r="TLB28" s="3"/>
      <c r="TLC28" s="3"/>
      <c r="TLD28" s="3"/>
      <c r="TLE28" s="3"/>
      <c r="TLF28" s="3"/>
      <c r="TLG28" s="3"/>
      <c r="TLH28" s="3"/>
      <c r="TLI28" s="3"/>
      <c r="TLJ28" s="3"/>
      <c r="TLK28" s="3"/>
      <c r="TLL28" s="3"/>
      <c r="TLM28" s="3"/>
      <c r="TLN28" s="3"/>
      <c r="TLO28" s="3"/>
      <c r="TLP28" s="3"/>
      <c r="TLQ28" s="3"/>
      <c r="TLR28" s="3"/>
      <c r="TLS28" s="3"/>
      <c r="TLT28" s="3"/>
      <c r="TLU28" s="3"/>
      <c r="TLV28" s="3"/>
      <c r="TLW28" s="3"/>
      <c r="TLX28" s="3"/>
      <c r="TLY28" s="3"/>
      <c r="TLZ28" s="3"/>
      <c r="TMA28" s="3"/>
      <c r="TMB28" s="3"/>
      <c r="TMC28" s="3"/>
      <c r="TMD28" s="3"/>
      <c r="TME28" s="3"/>
      <c r="TMF28" s="3"/>
      <c r="TMG28" s="3"/>
      <c r="TMH28" s="3"/>
      <c r="TMI28" s="3"/>
      <c r="TMJ28" s="3"/>
      <c r="TMK28" s="3"/>
      <c r="TML28" s="3"/>
      <c r="TMM28" s="3"/>
      <c r="TMN28" s="3"/>
      <c r="TMO28" s="3"/>
      <c r="TMP28" s="3"/>
      <c r="TMQ28" s="3"/>
      <c r="TMR28" s="3"/>
      <c r="TMS28" s="3"/>
      <c r="TMT28" s="3"/>
      <c r="TMU28" s="3"/>
      <c r="TMV28" s="3"/>
      <c r="TMW28" s="3"/>
      <c r="TMX28" s="3"/>
      <c r="TMY28" s="3"/>
      <c r="TMZ28" s="3"/>
      <c r="TNA28" s="3"/>
      <c r="TNB28" s="3"/>
      <c r="TNC28" s="3"/>
      <c r="TND28" s="3"/>
      <c r="TNE28" s="3"/>
      <c r="TNF28" s="3"/>
      <c r="TNG28" s="3"/>
      <c r="TNH28" s="3"/>
      <c r="TNI28" s="3"/>
      <c r="TNJ28" s="3"/>
      <c r="TNK28" s="3"/>
      <c r="TNL28" s="3"/>
      <c r="TNM28" s="3"/>
      <c r="TNN28" s="3"/>
      <c r="TNO28" s="3"/>
      <c r="TNP28" s="3"/>
      <c r="TNQ28" s="3"/>
      <c r="TNR28" s="3"/>
      <c r="TNS28" s="3"/>
      <c r="TNT28" s="3"/>
      <c r="TNU28" s="3"/>
      <c r="TNV28" s="3"/>
      <c r="TNW28" s="3"/>
      <c r="TNX28" s="3"/>
      <c r="TNY28" s="3"/>
      <c r="TNZ28" s="3"/>
      <c r="TOA28" s="3"/>
      <c r="TOB28" s="3"/>
      <c r="TOC28" s="3"/>
      <c r="TOD28" s="3"/>
      <c r="TOE28" s="3"/>
      <c r="TOF28" s="3"/>
      <c r="TOG28" s="3"/>
      <c r="TOH28" s="3"/>
      <c r="TOI28" s="3"/>
      <c r="TOJ28" s="3"/>
      <c r="TOK28" s="3"/>
      <c r="TOL28" s="3"/>
      <c r="TOM28" s="3"/>
      <c r="TON28" s="3"/>
      <c r="TOO28" s="3"/>
      <c r="TOP28" s="3"/>
      <c r="TOQ28" s="3"/>
      <c r="TOR28" s="3"/>
      <c r="TOS28" s="3"/>
      <c r="TOT28" s="3"/>
      <c r="TOU28" s="3"/>
      <c r="TOV28" s="3"/>
      <c r="TOW28" s="3"/>
      <c r="TOX28" s="3"/>
      <c r="TOY28" s="3"/>
      <c r="TOZ28" s="3"/>
      <c r="TPA28" s="3"/>
      <c r="TPB28" s="3"/>
      <c r="TPC28" s="3"/>
      <c r="TPD28" s="3"/>
      <c r="TPE28" s="3"/>
      <c r="TPF28" s="3"/>
      <c r="TPG28" s="3"/>
      <c r="TPH28" s="3"/>
      <c r="TPI28" s="3"/>
      <c r="TPJ28" s="3"/>
      <c r="TPK28" s="3"/>
      <c r="TPL28" s="3"/>
      <c r="TPM28" s="3"/>
      <c r="TPN28" s="3"/>
      <c r="TPO28" s="3"/>
      <c r="TPP28" s="3"/>
      <c r="TPQ28" s="3"/>
      <c r="TPR28" s="3"/>
      <c r="TPS28" s="3"/>
      <c r="TPT28" s="3"/>
      <c r="TPU28" s="3"/>
      <c r="TPV28" s="3"/>
      <c r="TPW28" s="3"/>
      <c r="TPX28" s="3"/>
      <c r="TPY28" s="3"/>
      <c r="TPZ28" s="3"/>
      <c r="TQA28" s="3"/>
      <c r="TQB28" s="3"/>
      <c r="TQC28" s="3"/>
      <c r="TQD28" s="3"/>
      <c r="TQE28" s="3"/>
      <c r="TQF28" s="3"/>
      <c r="TQG28" s="3"/>
      <c r="TQH28" s="3"/>
      <c r="TQI28" s="3"/>
      <c r="TQJ28" s="3"/>
      <c r="TQK28" s="3"/>
      <c r="TQL28" s="3"/>
      <c r="TQM28" s="3"/>
      <c r="TQN28" s="3"/>
      <c r="TQO28" s="3"/>
      <c r="TQP28" s="3"/>
      <c r="TQQ28" s="3"/>
      <c r="TQR28" s="3"/>
      <c r="TQS28" s="3"/>
      <c r="TQT28" s="3"/>
      <c r="TQU28" s="3"/>
      <c r="TQV28" s="3"/>
      <c r="TQW28" s="3"/>
      <c r="TQX28" s="3"/>
      <c r="TQY28" s="3"/>
      <c r="TQZ28" s="3"/>
      <c r="TRA28" s="3"/>
      <c r="TRB28" s="3"/>
      <c r="TRC28" s="3"/>
      <c r="TRD28" s="3"/>
      <c r="TRE28" s="3"/>
      <c r="TRF28" s="3"/>
      <c r="TRG28" s="3"/>
      <c r="TRH28" s="3"/>
      <c r="TRI28" s="3"/>
      <c r="TRJ28" s="3"/>
      <c r="TRK28" s="3"/>
      <c r="TRL28" s="3"/>
      <c r="TRM28" s="3"/>
      <c r="TRN28" s="3"/>
      <c r="TRO28" s="3"/>
      <c r="TRP28" s="3"/>
      <c r="TRQ28" s="3"/>
      <c r="TRR28" s="3"/>
      <c r="TRS28" s="3"/>
      <c r="TRT28" s="3"/>
      <c r="TRU28" s="3"/>
      <c r="TRV28" s="3"/>
      <c r="TRW28" s="3"/>
      <c r="TRX28" s="3"/>
      <c r="TRY28" s="3"/>
      <c r="TRZ28" s="3"/>
      <c r="TSA28" s="3"/>
      <c r="TSB28" s="3"/>
      <c r="TSC28" s="3"/>
      <c r="TSD28" s="3"/>
      <c r="TSE28" s="3"/>
      <c r="TSF28" s="3"/>
      <c r="TSG28" s="3"/>
      <c r="TSH28" s="3"/>
      <c r="TSI28" s="3"/>
      <c r="TSJ28" s="3"/>
      <c r="TSK28" s="3"/>
      <c r="TSL28" s="3"/>
      <c r="TSM28" s="3"/>
      <c r="TSN28" s="3"/>
      <c r="TSO28" s="3"/>
      <c r="TSP28" s="3"/>
      <c r="TSQ28" s="3"/>
      <c r="TSR28" s="3"/>
      <c r="TSS28" s="3"/>
      <c r="TST28" s="3"/>
      <c r="TSU28" s="3"/>
      <c r="TSV28" s="3"/>
      <c r="TSW28" s="3"/>
      <c r="TSX28" s="3"/>
      <c r="TSY28" s="3"/>
      <c r="TSZ28" s="3"/>
      <c r="TTA28" s="3"/>
      <c r="TTB28" s="3"/>
      <c r="TTC28" s="3"/>
      <c r="TTD28" s="3"/>
      <c r="TTE28" s="3"/>
      <c r="TTF28" s="3"/>
      <c r="TTG28" s="3"/>
      <c r="TTH28" s="3"/>
      <c r="TTI28" s="3"/>
      <c r="TTJ28" s="3"/>
      <c r="TTK28" s="3"/>
      <c r="TTL28" s="3"/>
      <c r="TTM28" s="3"/>
      <c r="TTN28" s="3"/>
      <c r="TTO28" s="3"/>
      <c r="TTP28" s="3"/>
      <c r="TTQ28" s="3"/>
      <c r="TTR28" s="3"/>
      <c r="TTS28" s="3"/>
      <c r="TTT28" s="3"/>
      <c r="TTU28" s="3"/>
      <c r="TTV28" s="3"/>
      <c r="TTW28" s="3"/>
      <c r="TTX28" s="3"/>
      <c r="TTY28" s="3"/>
      <c r="TTZ28" s="3"/>
      <c r="TUA28" s="3"/>
      <c r="TUB28" s="3"/>
      <c r="TUC28" s="3"/>
      <c r="TUD28" s="3"/>
      <c r="TUE28" s="3"/>
      <c r="TUF28" s="3"/>
      <c r="TUG28" s="3"/>
      <c r="TUH28" s="3"/>
      <c r="TUI28" s="3"/>
      <c r="TUJ28" s="3"/>
      <c r="TUK28" s="3"/>
      <c r="TUL28" s="3"/>
      <c r="TUM28" s="3"/>
      <c r="TUN28" s="3"/>
      <c r="TUO28" s="3"/>
      <c r="TUP28" s="3"/>
      <c r="TUQ28" s="3"/>
      <c r="TUR28" s="3"/>
      <c r="TUS28" s="3"/>
      <c r="TUT28" s="3"/>
      <c r="TUU28" s="3"/>
      <c r="TUV28" s="3"/>
      <c r="TUW28" s="3"/>
      <c r="TUX28" s="3"/>
      <c r="TUY28" s="3"/>
      <c r="TUZ28" s="3"/>
      <c r="TVA28" s="3"/>
      <c r="TVB28" s="3"/>
      <c r="TVC28" s="3"/>
      <c r="TVD28" s="3"/>
      <c r="TVE28" s="3"/>
      <c r="TVF28" s="3"/>
      <c r="TVG28" s="3"/>
      <c r="TVH28" s="3"/>
      <c r="TVI28" s="3"/>
      <c r="TVJ28" s="3"/>
      <c r="TVK28" s="3"/>
      <c r="TVL28" s="3"/>
      <c r="TVM28" s="3"/>
      <c r="TVN28" s="3"/>
      <c r="TVO28" s="3"/>
      <c r="TVP28" s="3"/>
      <c r="TVQ28" s="3"/>
      <c r="TVR28" s="3"/>
      <c r="TVS28" s="3"/>
      <c r="TVT28" s="3"/>
      <c r="TVU28" s="3"/>
      <c r="TVV28" s="3"/>
      <c r="TVW28" s="3"/>
      <c r="TVX28" s="3"/>
      <c r="TVY28" s="3"/>
      <c r="TVZ28" s="3"/>
      <c r="TWA28" s="3"/>
      <c r="TWB28" s="3"/>
      <c r="TWC28" s="3"/>
      <c r="TWD28" s="3"/>
      <c r="TWE28" s="3"/>
      <c r="TWF28" s="3"/>
      <c r="TWG28" s="3"/>
      <c r="TWH28" s="3"/>
      <c r="TWI28" s="3"/>
      <c r="TWJ28" s="3"/>
      <c r="TWK28" s="3"/>
      <c r="TWL28" s="3"/>
      <c r="TWM28" s="3"/>
      <c r="TWN28" s="3"/>
      <c r="TWO28" s="3"/>
      <c r="TWP28" s="3"/>
      <c r="TWQ28" s="3"/>
      <c r="TWR28" s="3"/>
      <c r="TWS28" s="3"/>
      <c r="TWT28" s="3"/>
      <c r="TWU28" s="3"/>
      <c r="TWV28" s="3"/>
      <c r="TWW28" s="3"/>
      <c r="TWX28" s="3"/>
      <c r="TWY28" s="3"/>
      <c r="TWZ28" s="3"/>
      <c r="TXA28" s="3"/>
      <c r="TXB28" s="3"/>
      <c r="TXC28" s="3"/>
      <c r="TXD28" s="3"/>
      <c r="TXE28" s="3"/>
      <c r="TXF28" s="3"/>
      <c r="TXG28" s="3"/>
      <c r="TXH28" s="3"/>
      <c r="TXI28" s="3"/>
      <c r="TXJ28" s="3"/>
      <c r="TXK28" s="3"/>
      <c r="TXL28" s="3"/>
      <c r="TXM28" s="3"/>
      <c r="TXN28" s="3"/>
      <c r="TXO28" s="3"/>
      <c r="TXP28" s="3"/>
      <c r="TXQ28" s="3"/>
      <c r="TXR28" s="3"/>
      <c r="TXS28" s="3"/>
      <c r="TXT28" s="3"/>
      <c r="TXU28" s="3"/>
      <c r="TXV28" s="3"/>
      <c r="TXW28" s="3"/>
      <c r="TXX28" s="3"/>
      <c r="TXY28" s="3"/>
      <c r="TXZ28" s="3"/>
      <c r="TYA28" s="3"/>
      <c r="TYB28" s="3"/>
      <c r="TYC28" s="3"/>
      <c r="TYD28" s="3"/>
      <c r="TYE28" s="3"/>
      <c r="TYF28" s="3"/>
      <c r="TYG28" s="3"/>
      <c r="TYH28" s="3"/>
      <c r="TYI28" s="3"/>
      <c r="TYJ28" s="3"/>
      <c r="TYK28" s="3"/>
      <c r="TYL28" s="3"/>
      <c r="TYM28" s="3"/>
      <c r="TYN28" s="3"/>
      <c r="TYO28" s="3"/>
      <c r="TYP28" s="3"/>
      <c r="TYQ28" s="3"/>
      <c r="TYR28" s="3"/>
      <c r="TYS28" s="3"/>
      <c r="TYT28" s="3"/>
      <c r="TYU28" s="3"/>
      <c r="TYV28" s="3"/>
      <c r="TYW28" s="3"/>
      <c r="TYX28" s="3"/>
      <c r="TYY28" s="3"/>
      <c r="TYZ28" s="3"/>
      <c r="TZA28" s="3"/>
      <c r="TZB28" s="3"/>
      <c r="TZC28" s="3"/>
      <c r="TZD28" s="3"/>
      <c r="TZE28" s="3"/>
      <c r="TZF28" s="3"/>
      <c r="TZG28" s="3"/>
      <c r="TZH28" s="3"/>
      <c r="TZI28" s="3"/>
      <c r="TZJ28" s="3"/>
      <c r="TZK28" s="3"/>
      <c r="TZL28" s="3"/>
      <c r="TZM28" s="3"/>
      <c r="TZN28" s="3"/>
      <c r="TZO28" s="3"/>
      <c r="TZP28" s="3"/>
      <c r="TZQ28" s="3"/>
      <c r="TZR28" s="3"/>
      <c r="TZS28" s="3"/>
      <c r="TZT28" s="3"/>
      <c r="TZU28" s="3"/>
      <c r="TZV28" s="3"/>
      <c r="TZW28" s="3"/>
      <c r="TZX28" s="3"/>
      <c r="TZY28" s="3"/>
      <c r="TZZ28" s="3"/>
      <c r="UAA28" s="3"/>
      <c r="UAB28" s="3"/>
      <c r="UAC28" s="3"/>
      <c r="UAD28" s="3"/>
      <c r="UAE28" s="3"/>
      <c r="UAF28" s="3"/>
      <c r="UAG28" s="3"/>
      <c r="UAH28" s="3"/>
      <c r="UAI28" s="3"/>
      <c r="UAJ28" s="3"/>
      <c r="UAK28" s="3"/>
      <c r="UAL28" s="3"/>
      <c r="UAM28" s="3"/>
      <c r="UAN28" s="3"/>
      <c r="UAO28" s="3"/>
      <c r="UAP28" s="3"/>
      <c r="UAQ28" s="3"/>
      <c r="UAR28" s="3"/>
      <c r="UAS28" s="3"/>
      <c r="UAT28" s="3"/>
      <c r="UAU28" s="3"/>
      <c r="UAV28" s="3"/>
      <c r="UAW28" s="3"/>
      <c r="UAX28" s="3"/>
      <c r="UAY28" s="3"/>
      <c r="UAZ28" s="3"/>
      <c r="UBA28" s="3"/>
      <c r="UBB28" s="3"/>
      <c r="UBC28" s="3"/>
      <c r="UBD28" s="3"/>
      <c r="UBE28" s="3"/>
      <c r="UBF28" s="3"/>
      <c r="UBG28" s="3"/>
      <c r="UBH28" s="3"/>
      <c r="UBI28" s="3"/>
      <c r="UBJ28" s="3"/>
      <c r="UBK28" s="3"/>
      <c r="UBL28" s="3"/>
      <c r="UBM28" s="3"/>
      <c r="UBN28" s="3"/>
      <c r="UBO28" s="3"/>
      <c r="UBP28" s="3"/>
      <c r="UBQ28" s="3"/>
      <c r="UBR28" s="3"/>
      <c r="UBS28" s="3"/>
      <c r="UBT28" s="3"/>
      <c r="UBU28" s="3"/>
      <c r="UBV28" s="3"/>
      <c r="UBW28" s="3"/>
      <c r="UBX28" s="3"/>
      <c r="UBY28" s="3"/>
      <c r="UBZ28" s="3"/>
      <c r="UCA28" s="3"/>
      <c r="UCB28" s="3"/>
      <c r="UCC28" s="3"/>
      <c r="UCD28" s="3"/>
      <c r="UCE28" s="3"/>
      <c r="UCF28" s="3"/>
      <c r="UCG28" s="3"/>
      <c r="UCH28" s="3"/>
      <c r="UCI28" s="3"/>
      <c r="UCJ28" s="3"/>
      <c r="UCK28" s="3"/>
      <c r="UCL28" s="3"/>
      <c r="UCM28" s="3"/>
      <c r="UCN28" s="3"/>
      <c r="UCO28" s="3"/>
      <c r="UCP28" s="3"/>
      <c r="UCQ28" s="3"/>
      <c r="UCR28" s="3"/>
      <c r="UCS28" s="3"/>
      <c r="UCT28" s="3"/>
      <c r="UCU28" s="3"/>
      <c r="UCV28" s="3"/>
      <c r="UCW28" s="3"/>
      <c r="UCX28" s="3"/>
      <c r="UCY28" s="3"/>
      <c r="UCZ28" s="3"/>
      <c r="UDA28" s="3"/>
      <c r="UDB28" s="3"/>
      <c r="UDC28" s="3"/>
      <c r="UDD28" s="3"/>
      <c r="UDE28" s="3"/>
      <c r="UDF28" s="3"/>
      <c r="UDG28" s="3"/>
      <c r="UDH28" s="3"/>
      <c r="UDI28" s="3"/>
      <c r="UDJ28" s="3"/>
      <c r="UDK28" s="3"/>
      <c r="UDL28" s="3"/>
      <c r="UDM28" s="3"/>
      <c r="UDN28" s="3"/>
      <c r="UDO28" s="3"/>
      <c r="UDP28" s="3"/>
      <c r="UDQ28" s="3"/>
      <c r="UDR28" s="3"/>
      <c r="UDS28" s="3"/>
      <c r="UDT28" s="3"/>
      <c r="UDU28" s="3"/>
      <c r="UDV28" s="3"/>
      <c r="UDW28" s="3"/>
      <c r="UDX28" s="3"/>
      <c r="UDY28" s="3"/>
      <c r="UDZ28" s="3"/>
      <c r="UEA28" s="3"/>
      <c r="UEB28" s="3"/>
      <c r="UEC28" s="3"/>
      <c r="UED28" s="3"/>
      <c r="UEE28" s="3"/>
      <c r="UEF28" s="3"/>
      <c r="UEG28" s="3"/>
      <c r="UEH28" s="3"/>
      <c r="UEI28" s="3"/>
      <c r="UEJ28" s="3"/>
      <c r="UEK28" s="3"/>
      <c r="UEL28" s="3"/>
      <c r="UEM28" s="3"/>
      <c r="UEN28" s="3"/>
      <c r="UEO28" s="3"/>
      <c r="UEP28" s="3"/>
      <c r="UEQ28" s="3"/>
      <c r="UER28" s="3"/>
      <c r="UES28" s="3"/>
      <c r="UET28" s="3"/>
      <c r="UEU28" s="3"/>
      <c r="UEV28" s="3"/>
      <c r="UEW28" s="3"/>
      <c r="UEX28" s="3"/>
      <c r="UEY28" s="3"/>
      <c r="UEZ28" s="3"/>
      <c r="UFA28" s="3"/>
      <c r="UFB28" s="3"/>
      <c r="UFC28" s="3"/>
      <c r="UFD28" s="3"/>
      <c r="UFE28" s="3"/>
      <c r="UFF28" s="3"/>
      <c r="UFG28" s="3"/>
      <c r="UFH28" s="3"/>
      <c r="UFI28" s="3"/>
      <c r="UFJ28" s="3"/>
      <c r="UFK28" s="3"/>
      <c r="UFL28" s="3"/>
      <c r="UFM28" s="3"/>
      <c r="UFN28" s="3"/>
      <c r="UFO28" s="3"/>
      <c r="UFP28" s="3"/>
      <c r="UFQ28" s="3"/>
      <c r="UFR28" s="3"/>
      <c r="UFS28" s="3"/>
      <c r="UFT28" s="3"/>
      <c r="UFU28" s="3"/>
      <c r="UFV28" s="3"/>
      <c r="UFW28" s="3"/>
      <c r="UFX28" s="3"/>
      <c r="UFY28" s="3"/>
      <c r="UFZ28" s="3"/>
      <c r="UGA28" s="3"/>
      <c r="UGB28" s="3"/>
      <c r="UGC28" s="3"/>
      <c r="UGD28" s="3"/>
      <c r="UGE28" s="3"/>
      <c r="UGF28" s="3"/>
      <c r="UGG28" s="3"/>
      <c r="UGH28" s="3"/>
      <c r="UGI28" s="3"/>
      <c r="UGJ28" s="3"/>
      <c r="UGK28" s="3"/>
      <c r="UGL28" s="3"/>
      <c r="UGM28" s="3"/>
      <c r="UGN28" s="3"/>
      <c r="UGO28" s="3"/>
      <c r="UGP28" s="3"/>
      <c r="UGQ28" s="3"/>
      <c r="UGR28" s="3"/>
      <c r="UGS28" s="3"/>
      <c r="UGT28" s="3"/>
      <c r="UGU28" s="3"/>
      <c r="UGV28" s="3"/>
      <c r="UGW28" s="3"/>
      <c r="UGX28" s="3"/>
      <c r="UGY28" s="3"/>
      <c r="UGZ28" s="3"/>
      <c r="UHA28" s="3"/>
      <c r="UHB28" s="3"/>
      <c r="UHC28" s="3"/>
      <c r="UHD28" s="3"/>
      <c r="UHE28" s="3"/>
      <c r="UHF28" s="3"/>
      <c r="UHG28" s="3"/>
      <c r="UHH28" s="3"/>
      <c r="UHI28" s="3"/>
      <c r="UHJ28" s="3"/>
      <c r="UHK28" s="3"/>
      <c r="UHL28" s="3"/>
      <c r="UHM28" s="3"/>
      <c r="UHN28" s="3"/>
      <c r="UHO28" s="3"/>
      <c r="UHP28" s="3"/>
      <c r="UHQ28" s="3"/>
      <c r="UHR28" s="3"/>
      <c r="UHS28" s="3"/>
      <c r="UHT28" s="3"/>
      <c r="UHU28" s="3"/>
      <c r="UHV28" s="3"/>
      <c r="UHW28" s="3"/>
      <c r="UHX28" s="3"/>
      <c r="UHY28" s="3"/>
      <c r="UHZ28" s="3"/>
      <c r="UIA28" s="3"/>
      <c r="UIB28" s="3"/>
      <c r="UIC28" s="3"/>
      <c r="UID28" s="3"/>
      <c r="UIE28" s="3"/>
      <c r="UIF28" s="3"/>
      <c r="UIG28" s="3"/>
      <c r="UIH28" s="3"/>
      <c r="UII28" s="3"/>
      <c r="UIJ28" s="3"/>
      <c r="UIK28" s="3"/>
      <c r="UIL28" s="3"/>
      <c r="UIM28" s="3"/>
      <c r="UIN28" s="3"/>
      <c r="UIO28" s="3"/>
      <c r="UIP28" s="3"/>
      <c r="UIQ28" s="3"/>
      <c r="UIR28" s="3"/>
      <c r="UIS28" s="3"/>
      <c r="UIT28" s="3"/>
      <c r="UIU28" s="3"/>
      <c r="UIV28" s="3"/>
      <c r="UIW28" s="3"/>
      <c r="UIX28" s="3"/>
      <c r="UIY28" s="3"/>
      <c r="UIZ28" s="3"/>
      <c r="UJA28" s="3"/>
      <c r="UJB28" s="3"/>
      <c r="UJC28" s="3"/>
      <c r="UJD28" s="3"/>
      <c r="UJE28" s="3"/>
      <c r="UJF28" s="3"/>
      <c r="UJG28" s="3"/>
      <c r="UJH28" s="3"/>
      <c r="UJI28" s="3"/>
      <c r="UJJ28" s="3"/>
      <c r="UJK28" s="3"/>
      <c r="UJL28" s="3"/>
      <c r="UJM28" s="3"/>
      <c r="UJN28" s="3"/>
      <c r="UJO28" s="3"/>
      <c r="UJP28" s="3"/>
      <c r="UJQ28" s="3"/>
      <c r="UJR28" s="3"/>
      <c r="UJS28" s="3"/>
      <c r="UJT28" s="3"/>
      <c r="UJU28" s="3"/>
      <c r="UJV28" s="3"/>
      <c r="UJW28" s="3"/>
      <c r="UJX28" s="3"/>
      <c r="UJY28" s="3"/>
      <c r="UJZ28" s="3"/>
      <c r="UKA28" s="3"/>
      <c r="UKB28" s="3"/>
      <c r="UKC28" s="3"/>
      <c r="UKD28" s="3"/>
      <c r="UKE28" s="3"/>
      <c r="UKF28" s="3"/>
      <c r="UKG28" s="3"/>
      <c r="UKH28" s="3"/>
      <c r="UKI28" s="3"/>
      <c r="UKJ28" s="3"/>
      <c r="UKK28" s="3"/>
      <c r="UKL28" s="3"/>
      <c r="UKM28" s="3"/>
      <c r="UKN28" s="3"/>
      <c r="UKO28" s="3"/>
      <c r="UKP28" s="3"/>
      <c r="UKQ28" s="3"/>
      <c r="UKR28" s="3"/>
      <c r="UKS28" s="3"/>
      <c r="UKT28" s="3"/>
      <c r="UKU28" s="3"/>
      <c r="UKV28" s="3"/>
      <c r="UKW28" s="3"/>
      <c r="UKX28" s="3"/>
      <c r="UKY28" s="3"/>
      <c r="UKZ28" s="3"/>
      <c r="ULA28" s="3"/>
      <c r="ULB28" s="3"/>
      <c r="ULC28" s="3"/>
      <c r="ULD28" s="3"/>
      <c r="ULE28" s="3"/>
      <c r="ULF28" s="3"/>
      <c r="ULG28" s="3"/>
      <c r="ULH28" s="3"/>
      <c r="ULI28" s="3"/>
      <c r="ULJ28" s="3"/>
      <c r="ULK28" s="3"/>
      <c r="ULL28" s="3"/>
      <c r="ULM28" s="3"/>
      <c r="ULN28" s="3"/>
      <c r="ULO28" s="3"/>
      <c r="ULP28" s="3"/>
      <c r="ULQ28" s="3"/>
      <c r="ULR28" s="3"/>
      <c r="ULS28" s="3"/>
      <c r="ULT28" s="3"/>
      <c r="ULU28" s="3"/>
      <c r="ULV28" s="3"/>
      <c r="ULW28" s="3"/>
      <c r="ULX28" s="3"/>
      <c r="ULY28" s="3"/>
      <c r="ULZ28" s="3"/>
      <c r="UMA28" s="3"/>
      <c r="UMB28" s="3"/>
      <c r="UMC28" s="3"/>
      <c r="UMD28" s="3"/>
      <c r="UME28" s="3"/>
      <c r="UMF28" s="3"/>
      <c r="UMG28" s="3"/>
      <c r="UMH28" s="3"/>
      <c r="UMI28" s="3"/>
      <c r="UMJ28" s="3"/>
      <c r="UMK28" s="3"/>
      <c r="UML28" s="3"/>
      <c r="UMM28" s="3"/>
      <c r="UMN28" s="3"/>
      <c r="UMO28" s="3"/>
      <c r="UMP28" s="3"/>
      <c r="UMQ28" s="3"/>
      <c r="UMR28" s="3"/>
      <c r="UMS28" s="3"/>
      <c r="UMT28" s="3"/>
      <c r="UMU28" s="3"/>
      <c r="UMV28" s="3"/>
      <c r="UMW28" s="3"/>
      <c r="UMX28" s="3"/>
      <c r="UMY28" s="3"/>
      <c r="UMZ28" s="3"/>
      <c r="UNA28" s="3"/>
      <c r="UNB28" s="3"/>
      <c r="UNC28" s="3"/>
      <c r="UND28" s="3"/>
      <c r="UNE28" s="3"/>
      <c r="UNF28" s="3"/>
      <c r="UNG28" s="3"/>
      <c r="UNH28" s="3"/>
      <c r="UNI28" s="3"/>
      <c r="UNJ28" s="3"/>
      <c r="UNK28" s="3"/>
      <c r="UNL28" s="3"/>
      <c r="UNM28" s="3"/>
      <c r="UNN28" s="3"/>
      <c r="UNO28" s="3"/>
      <c r="UNP28" s="3"/>
      <c r="UNQ28" s="3"/>
      <c r="UNR28" s="3"/>
      <c r="UNS28" s="3"/>
      <c r="UNT28" s="3"/>
      <c r="UNU28" s="3"/>
      <c r="UNV28" s="3"/>
      <c r="UNW28" s="3"/>
      <c r="UNX28" s="3"/>
      <c r="UNY28" s="3"/>
      <c r="UNZ28" s="3"/>
      <c r="UOA28" s="3"/>
      <c r="UOB28" s="3"/>
      <c r="UOC28" s="3"/>
      <c r="UOD28" s="3"/>
      <c r="UOE28" s="3"/>
      <c r="UOF28" s="3"/>
      <c r="UOG28" s="3"/>
      <c r="UOH28" s="3"/>
      <c r="UOI28" s="3"/>
      <c r="UOJ28" s="3"/>
      <c r="UOK28" s="3"/>
      <c r="UOL28" s="3"/>
      <c r="UOM28" s="3"/>
      <c r="UON28" s="3"/>
      <c r="UOO28" s="3"/>
      <c r="UOP28" s="3"/>
      <c r="UOQ28" s="3"/>
      <c r="UOR28" s="3"/>
      <c r="UOS28" s="3"/>
      <c r="UOT28" s="3"/>
      <c r="UOU28" s="3"/>
      <c r="UOV28" s="3"/>
      <c r="UOW28" s="3"/>
      <c r="UOX28" s="3"/>
      <c r="UOY28" s="3"/>
      <c r="UOZ28" s="3"/>
      <c r="UPA28" s="3"/>
      <c r="UPB28" s="3"/>
      <c r="UPC28" s="3"/>
      <c r="UPD28" s="3"/>
      <c r="UPE28" s="3"/>
      <c r="UPF28" s="3"/>
      <c r="UPG28" s="3"/>
      <c r="UPH28" s="3"/>
      <c r="UPI28" s="3"/>
      <c r="UPJ28" s="3"/>
      <c r="UPK28" s="3"/>
      <c r="UPL28" s="3"/>
      <c r="UPM28" s="3"/>
      <c r="UPN28" s="3"/>
      <c r="UPO28" s="3"/>
      <c r="UPP28" s="3"/>
      <c r="UPQ28" s="3"/>
      <c r="UPR28" s="3"/>
      <c r="UPS28" s="3"/>
      <c r="UPT28" s="3"/>
      <c r="UPU28" s="3"/>
      <c r="UPV28" s="3"/>
      <c r="UPW28" s="3"/>
      <c r="UPX28" s="3"/>
      <c r="UPY28" s="3"/>
      <c r="UPZ28" s="3"/>
      <c r="UQA28" s="3"/>
      <c r="UQB28" s="3"/>
      <c r="UQC28" s="3"/>
      <c r="UQD28" s="3"/>
      <c r="UQE28" s="3"/>
      <c r="UQF28" s="3"/>
      <c r="UQG28" s="3"/>
      <c r="UQH28" s="3"/>
      <c r="UQI28" s="3"/>
      <c r="UQJ28" s="3"/>
      <c r="UQK28" s="3"/>
      <c r="UQL28" s="3"/>
      <c r="UQM28" s="3"/>
      <c r="UQN28" s="3"/>
      <c r="UQO28" s="3"/>
      <c r="UQP28" s="3"/>
      <c r="UQQ28" s="3"/>
      <c r="UQR28" s="3"/>
      <c r="UQS28" s="3"/>
      <c r="UQT28" s="3"/>
      <c r="UQU28" s="3"/>
      <c r="UQV28" s="3"/>
      <c r="UQW28" s="3"/>
      <c r="UQX28" s="3"/>
      <c r="UQY28" s="3"/>
      <c r="UQZ28" s="3"/>
      <c r="URA28" s="3"/>
      <c r="URB28" s="3"/>
      <c r="URC28" s="3"/>
      <c r="URD28" s="3"/>
      <c r="URE28" s="3"/>
      <c r="URF28" s="3"/>
      <c r="URG28" s="3"/>
      <c r="URH28" s="3"/>
      <c r="URI28" s="3"/>
      <c r="URJ28" s="3"/>
      <c r="URK28" s="3"/>
      <c r="URL28" s="3"/>
      <c r="URM28" s="3"/>
      <c r="URN28" s="3"/>
      <c r="URO28" s="3"/>
      <c r="URP28" s="3"/>
      <c r="URQ28" s="3"/>
      <c r="URR28" s="3"/>
      <c r="URS28" s="3"/>
      <c r="URT28" s="3"/>
      <c r="URU28" s="3"/>
      <c r="URV28" s="3"/>
      <c r="URW28" s="3"/>
      <c r="URX28" s="3"/>
      <c r="URY28" s="3"/>
      <c r="URZ28" s="3"/>
      <c r="USA28" s="3"/>
      <c r="USB28" s="3"/>
      <c r="USC28" s="3"/>
      <c r="USD28" s="3"/>
      <c r="USE28" s="3"/>
      <c r="USF28" s="3"/>
      <c r="USG28" s="3"/>
      <c r="USH28" s="3"/>
      <c r="USI28" s="3"/>
      <c r="USJ28" s="3"/>
      <c r="USK28" s="3"/>
      <c r="USL28" s="3"/>
      <c r="USM28" s="3"/>
      <c r="USN28" s="3"/>
      <c r="USO28" s="3"/>
      <c r="USP28" s="3"/>
      <c r="USQ28" s="3"/>
      <c r="USR28" s="3"/>
      <c r="USS28" s="3"/>
      <c r="UST28" s="3"/>
      <c r="USU28" s="3"/>
      <c r="USV28" s="3"/>
      <c r="USW28" s="3"/>
      <c r="USX28" s="3"/>
      <c r="USY28" s="3"/>
      <c r="USZ28" s="3"/>
      <c r="UTA28" s="3"/>
      <c r="UTB28" s="3"/>
      <c r="UTC28" s="3"/>
      <c r="UTD28" s="3"/>
      <c r="UTE28" s="3"/>
      <c r="UTF28" s="3"/>
      <c r="UTG28" s="3"/>
      <c r="UTH28" s="3"/>
      <c r="UTI28" s="3"/>
      <c r="UTJ28" s="3"/>
      <c r="UTK28" s="3"/>
      <c r="UTL28" s="3"/>
      <c r="UTM28" s="3"/>
      <c r="UTN28" s="3"/>
      <c r="UTO28" s="3"/>
      <c r="UTP28" s="3"/>
      <c r="UTQ28" s="3"/>
      <c r="UTR28" s="3"/>
      <c r="UTS28" s="3"/>
      <c r="UTT28" s="3"/>
      <c r="UTU28" s="3"/>
      <c r="UTV28" s="3"/>
      <c r="UTW28" s="3"/>
      <c r="UTX28" s="3"/>
      <c r="UTY28" s="3"/>
      <c r="UTZ28" s="3"/>
      <c r="UUA28" s="3"/>
      <c r="UUB28" s="3"/>
      <c r="UUC28" s="3"/>
      <c r="UUD28" s="3"/>
      <c r="UUE28" s="3"/>
      <c r="UUF28" s="3"/>
      <c r="UUG28" s="3"/>
      <c r="UUH28" s="3"/>
      <c r="UUI28" s="3"/>
      <c r="UUJ28" s="3"/>
      <c r="UUK28" s="3"/>
      <c r="UUL28" s="3"/>
      <c r="UUM28" s="3"/>
      <c r="UUN28" s="3"/>
      <c r="UUO28" s="3"/>
      <c r="UUP28" s="3"/>
      <c r="UUQ28" s="3"/>
      <c r="UUR28" s="3"/>
      <c r="UUS28" s="3"/>
      <c r="UUT28" s="3"/>
      <c r="UUU28" s="3"/>
      <c r="UUV28" s="3"/>
      <c r="UUW28" s="3"/>
      <c r="UUX28" s="3"/>
      <c r="UUY28" s="3"/>
      <c r="UUZ28" s="3"/>
      <c r="UVA28" s="3"/>
      <c r="UVB28" s="3"/>
      <c r="UVC28" s="3"/>
      <c r="UVD28" s="3"/>
      <c r="UVE28" s="3"/>
      <c r="UVF28" s="3"/>
      <c r="UVG28" s="3"/>
      <c r="UVH28" s="3"/>
      <c r="UVI28" s="3"/>
      <c r="UVJ28" s="3"/>
      <c r="UVK28" s="3"/>
      <c r="UVL28" s="3"/>
      <c r="UVM28" s="3"/>
      <c r="UVN28" s="3"/>
      <c r="UVO28" s="3"/>
      <c r="UVP28" s="3"/>
      <c r="UVQ28" s="3"/>
      <c r="UVR28" s="3"/>
      <c r="UVS28" s="3"/>
      <c r="UVT28" s="3"/>
      <c r="UVU28" s="3"/>
      <c r="UVV28" s="3"/>
      <c r="UVW28" s="3"/>
      <c r="UVX28" s="3"/>
      <c r="UVY28" s="3"/>
      <c r="UVZ28" s="3"/>
      <c r="UWA28" s="3"/>
      <c r="UWB28" s="3"/>
      <c r="UWC28" s="3"/>
      <c r="UWD28" s="3"/>
      <c r="UWE28" s="3"/>
      <c r="UWF28" s="3"/>
      <c r="UWG28" s="3"/>
      <c r="UWH28" s="3"/>
      <c r="UWI28" s="3"/>
      <c r="UWJ28" s="3"/>
      <c r="UWK28" s="3"/>
      <c r="UWL28" s="3"/>
      <c r="UWM28" s="3"/>
      <c r="UWN28" s="3"/>
      <c r="UWO28" s="3"/>
      <c r="UWP28" s="3"/>
      <c r="UWQ28" s="3"/>
      <c r="UWR28" s="3"/>
      <c r="UWS28" s="3"/>
      <c r="UWT28" s="3"/>
      <c r="UWU28" s="3"/>
      <c r="UWV28" s="3"/>
      <c r="UWW28" s="3"/>
      <c r="UWX28" s="3"/>
      <c r="UWY28" s="3"/>
      <c r="UWZ28" s="3"/>
      <c r="UXA28" s="3"/>
      <c r="UXB28" s="3"/>
      <c r="UXC28" s="3"/>
      <c r="UXD28" s="3"/>
      <c r="UXE28" s="3"/>
      <c r="UXF28" s="3"/>
      <c r="UXG28" s="3"/>
      <c r="UXH28" s="3"/>
      <c r="UXI28" s="3"/>
      <c r="UXJ28" s="3"/>
      <c r="UXK28" s="3"/>
      <c r="UXL28" s="3"/>
      <c r="UXM28" s="3"/>
      <c r="UXN28" s="3"/>
      <c r="UXO28" s="3"/>
      <c r="UXP28" s="3"/>
      <c r="UXQ28" s="3"/>
      <c r="UXR28" s="3"/>
      <c r="UXS28" s="3"/>
      <c r="UXT28" s="3"/>
      <c r="UXU28" s="3"/>
      <c r="UXV28" s="3"/>
      <c r="UXW28" s="3"/>
      <c r="UXX28" s="3"/>
      <c r="UXY28" s="3"/>
      <c r="UXZ28" s="3"/>
      <c r="UYA28" s="3"/>
      <c r="UYB28" s="3"/>
      <c r="UYC28" s="3"/>
      <c r="UYD28" s="3"/>
      <c r="UYE28" s="3"/>
      <c r="UYF28" s="3"/>
      <c r="UYG28" s="3"/>
      <c r="UYH28" s="3"/>
      <c r="UYI28" s="3"/>
      <c r="UYJ28" s="3"/>
      <c r="UYK28" s="3"/>
      <c r="UYL28" s="3"/>
      <c r="UYM28" s="3"/>
      <c r="UYN28" s="3"/>
      <c r="UYO28" s="3"/>
      <c r="UYP28" s="3"/>
      <c r="UYQ28" s="3"/>
      <c r="UYR28" s="3"/>
      <c r="UYS28" s="3"/>
      <c r="UYT28" s="3"/>
      <c r="UYU28" s="3"/>
      <c r="UYV28" s="3"/>
      <c r="UYW28" s="3"/>
      <c r="UYX28" s="3"/>
      <c r="UYY28" s="3"/>
      <c r="UYZ28" s="3"/>
      <c r="UZA28" s="3"/>
      <c r="UZB28" s="3"/>
      <c r="UZC28" s="3"/>
      <c r="UZD28" s="3"/>
      <c r="UZE28" s="3"/>
      <c r="UZF28" s="3"/>
      <c r="UZG28" s="3"/>
      <c r="UZH28" s="3"/>
      <c r="UZI28" s="3"/>
      <c r="UZJ28" s="3"/>
      <c r="UZK28" s="3"/>
      <c r="UZL28" s="3"/>
      <c r="UZM28" s="3"/>
      <c r="UZN28" s="3"/>
      <c r="UZO28" s="3"/>
      <c r="UZP28" s="3"/>
      <c r="UZQ28" s="3"/>
      <c r="UZR28" s="3"/>
      <c r="UZS28" s="3"/>
      <c r="UZT28" s="3"/>
      <c r="UZU28" s="3"/>
      <c r="UZV28" s="3"/>
      <c r="UZW28" s="3"/>
      <c r="UZX28" s="3"/>
      <c r="UZY28" s="3"/>
      <c r="UZZ28" s="3"/>
      <c r="VAA28" s="3"/>
      <c r="VAB28" s="3"/>
      <c r="VAC28" s="3"/>
      <c r="VAD28" s="3"/>
      <c r="VAE28" s="3"/>
      <c r="VAF28" s="3"/>
      <c r="VAG28" s="3"/>
      <c r="VAH28" s="3"/>
      <c r="VAI28" s="3"/>
      <c r="VAJ28" s="3"/>
      <c r="VAK28" s="3"/>
      <c r="VAL28" s="3"/>
      <c r="VAM28" s="3"/>
      <c r="VAN28" s="3"/>
      <c r="VAO28" s="3"/>
      <c r="VAP28" s="3"/>
      <c r="VAQ28" s="3"/>
      <c r="VAR28" s="3"/>
      <c r="VAS28" s="3"/>
      <c r="VAT28" s="3"/>
      <c r="VAU28" s="3"/>
      <c r="VAV28" s="3"/>
      <c r="VAW28" s="3"/>
      <c r="VAX28" s="3"/>
      <c r="VAY28" s="3"/>
      <c r="VAZ28" s="3"/>
      <c r="VBA28" s="3"/>
      <c r="VBB28" s="3"/>
      <c r="VBC28" s="3"/>
      <c r="VBD28" s="3"/>
      <c r="VBE28" s="3"/>
      <c r="VBF28" s="3"/>
      <c r="VBG28" s="3"/>
      <c r="VBH28" s="3"/>
      <c r="VBI28" s="3"/>
      <c r="VBJ28" s="3"/>
      <c r="VBK28" s="3"/>
      <c r="VBL28" s="3"/>
      <c r="VBM28" s="3"/>
      <c r="VBN28" s="3"/>
      <c r="VBO28" s="3"/>
      <c r="VBP28" s="3"/>
      <c r="VBQ28" s="3"/>
      <c r="VBR28" s="3"/>
      <c r="VBS28" s="3"/>
      <c r="VBT28" s="3"/>
      <c r="VBU28" s="3"/>
      <c r="VBV28" s="3"/>
      <c r="VBW28" s="3"/>
      <c r="VBX28" s="3"/>
      <c r="VBY28" s="3"/>
      <c r="VBZ28" s="3"/>
      <c r="VCA28" s="3"/>
      <c r="VCB28" s="3"/>
      <c r="VCC28" s="3"/>
      <c r="VCD28" s="3"/>
      <c r="VCE28" s="3"/>
      <c r="VCF28" s="3"/>
      <c r="VCG28" s="3"/>
      <c r="VCH28" s="3"/>
      <c r="VCI28" s="3"/>
      <c r="VCJ28" s="3"/>
      <c r="VCK28" s="3"/>
      <c r="VCL28" s="3"/>
      <c r="VCM28" s="3"/>
      <c r="VCN28" s="3"/>
      <c r="VCO28" s="3"/>
      <c r="VCP28" s="3"/>
      <c r="VCQ28" s="3"/>
      <c r="VCR28" s="3"/>
      <c r="VCS28" s="3"/>
      <c r="VCT28" s="3"/>
      <c r="VCU28" s="3"/>
      <c r="VCV28" s="3"/>
      <c r="VCW28" s="3"/>
      <c r="VCX28" s="3"/>
      <c r="VCY28" s="3"/>
      <c r="VCZ28" s="3"/>
      <c r="VDA28" s="3"/>
      <c r="VDB28" s="3"/>
      <c r="VDC28" s="3"/>
      <c r="VDD28" s="3"/>
      <c r="VDE28" s="3"/>
      <c r="VDF28" s="3"/>
      <c r="VDG28" s="3"/>
      <c r="VDH28" s="3"/>
      <c r="VDI28" s="3"/>
      <c r="VDJ28" s="3"/>
      <c r="VDK28" s="3"/>
      <c r="VDL28" s="3"/>
      <c r="VDM28" s="3"/>
      <c r="VDN28" s="3"/>
      <c r="VDO28" s="3"/>
      <c r="VDP28" s="3"/>
      <c r="VDQ28" s="3"/>
      <c r="VDR28" s="3"/>
      <c r="VDS28" s="3"/>
      <c r="VDT28" s="3"/>
      <c r="VDU28" s="3"/>
      <c r="VDV28" s="3"/>
      <c r="VDW28" s="3"/>
      <c r="VDX28" s="3"/>
      <c r="VDY28" s="3"/>
      <c r="VDZ28" s="3"/>
      <c r="VEA28" s="3"/>
      <c r="VEB28" s="3"/>
      <c r="VEC28" s="3"/>
      <c r="VED28" s="3"/>
      <c r="VEE28" s="3"/>
      <c r="VEF28" s="3"/>
      <c r="VEG28" s="3"/>
      <c r="VEH28" s="3"/>
      <c r="VEI28" s="3"/>
      <c r="VEJ28" s="3"/>
      <c r="VEK28" s="3"/>
      <c r="VEL28" s="3"/>
      <c r="VEM28" s="3"/>
      <c r="VEN28" s="3"/>
      <c r="VEO28" s="3"/>
      <c r="VEP28" s="3"/>
      <c r="VEQ28" s="3"/>
      <c r="VER28" s="3"/>
      <c r="VES28" s="3"/>
      <c r="VET28" s="3"/>
      <c r="VEU28" s="3"/>
      <c r="VEV28" s="3"/>
      <c r="VEW28" s="3"/>
      <c r="VEX28" s="3"/>
      <c r="VEY28" s="3"/>
      <c r="VEZ28" s="3"/>
      <c r="VFA28" s="3"/>
      <c r="VFB28" s="3"/>
      <c r="VFC28" s="3"/>
      <c r="VFD28" s="3"/>
      <c r="VFE28" s="3"/>
      <c r="VFF28" s="3"/>
      <c r="VFG28" s="3"/>
      <c r="VFH28" s="3"/>
      <c r="VFI28" s="3"/>
      <c r="VFJ28" s="3"/>
      <c r="VFK28" s="3"/>
      <c r="VFL28" s="3"/>
      <c r="VFM28" s="3"/>
      <c r="VFN28" s="3"/>
      <c r="VFO28" s="3"/>
      <c r="VFP28" s="3"/>
      <c r="VFQ28" s="3"/>
      <c r="VFR28" s="3"/>
      <c r="VFS28" s="3"/>
      <c r="VFT28" s="3"/>
      <c r="VFU28" s="3"/>
      <c r="VFV28" s="3"/>
      <c r="VFW28" s="3"/>
      <c r="VFX28" s="3"/>
      <c r="VFY28" s="3"/>
      <c r="VFZ28" s="3"/>
      <c r="VGA28" s="3"/>
      <c r="VGB28" s="3"/>
      <c r="VGC28" s="3"/>
      <c r="VGD28" s="3"/>
      <c r="VGE28" s="3"/>
      <c r="VGF28" s="3"/>
      <c r="VGG28" s="3"/>
      <c r="VGH28" s="3"/>
      <c r="VGI28" s="3"/>
      <c r="VGJ28" s="3"/>
      <c r="VGK28" s="3"/>
      <c r="VGL28" s="3"/>
      <c r="VGM28" s="3"/>
      <c r="VGN28" s="3"/>
      <c r="VGO28" s="3"/>
      <c r="VGP28" s="3"/>
      <c r="VGQ28" s="3"/>
      <c r="VGR28" s="3"/>
      <c r="VGS28" s="3"/>
      <c r="VGT28" s="3"/>
      <c r="VGU28" s="3"/>
      <c r="VGV28" s="3"/>
      <c r="VGW28" s="3"/>
      <c r="VGX28" s="3"/>
      <c r="VGY28" s="3"/>
      <c r="VGZ28" s="3"/>
      <c r="VHA28" s="3"/>
      <c r="VHB28" s="3"/>
      <c r="VHC28" s="3"/>
      <c r="VHD28" s="3"/>
      <c r="VHE28" s="3"/>
      <c r="VHF28" s="3"/>
      <c r="VHG28" s="3"/>
      <c r="VHH28" s="3"/>
      <c r="VHI28" s="3"/>
      <c r="VHJ28" s="3"/>
      <c r="VHK28" s="3"/>
      <c r="VHL28" s="3"/>
      <c r="VHM28" s="3"/>
      <c r="VHN28" s="3"/>
      <c r="VHO28" s="3"/>
      <c r="VHP28" s="3"/>
      <c r="VHQ28" s="3"/>
      <c r="VHR28" s="3"/>
      <c r="VHS28" s="3"/>
      <c r="VHT28" s="3"/>
      <c r="VHU28" s="3"/>
      <c r="VHV28" s="3"/>
      <c r="VHW28" s="3"/>
      <c r="VHX28" s="3"/>
      <c r="VHY28" s="3"/>
      <c r="VHZ28" s="3"/>
      <c r="VIA28" s="3"/>
      <c r="VIB28" s="3"/>
      <c r="VIC28" s="3"/>
      <c r="VID28" s="3"/>
      <c r="VIE28" s="3"/>
      <c r="VIF28" s="3"/>
      <c r="VIG28" s="3"/>
      <c r="VIH28" s="3"/>
      <c r="VII28" s="3"/>
      <c r="VIJ28" s="3"/>
      <c r="VIK28" s="3"/>
      <c r="VIL28" s="3"/>
      <c r="VIM28" s="3"/>
      <c r="VIN28" s="3"/>
      <c r="VIO28" s="3"/>
      <c r="VIP28" s="3"/>
      <c r="VIQ28" s="3"/>
      <c r="VIR28" s="3"/>
      <c r="VIS28" s="3"/>
      <c r="VIT28" s="3"/>
      <c r="VIU28" s="3"/>
      <c r="VIV28" s="3"/>
      <c r="VIW28" s="3"/>
      <c r="VIX28" s="3"/>
      <c r="VIY28" s="3"/>
      <c r="VIZ28" s="3"/>
      <c r="VJA28" s="3"/>
      <c r="VJB28" s="3"/>
      <c r="VJC28" s="3"/>
      <c r="VJD28" s="3"/>
      <c r="VJE28" s="3"/>
      <c r="VJF28" s="3"/>
      <c r="VJG28" s="3"/>
      <c r="VJH28" s="3"/>
      <c r="VJI28" s="3"/>
      <c r="VJJ28" s="3"/>
      <c r="VJK28" s="3"/>
      <c r="VJL28" s="3"/>
      <c r="VJM28" s="3"/>
      <c r="VJN28" s="3"/>
      <c r="VJO28" s="3"/>
      <c r="VJP28" s="3"/>
      <c r="VJQ28" s="3"/>
      <c r="VJR28" s="3"/>
      <c r="VJS28" s="3"/>
      <c r="VJT28" s="3"/>
      <c r="VJU28" s="3"/>
      <c r="VJV28" s="3"/>
      <c r="VJW28" s="3"/>
      <c r="VJX28" s="3"/>
      <c r="VJY28" s="3"/>
      <c r="VJZ28" s="3"/>
      <c r="VKA28" s="3"/>
      <c r="VKB28" s="3"/>
      <c r="VKC28" s="3"/>
      <c r="VKD28" s="3"/>
      <c r="VKE28" s="3"/>
      <c r="VKF28" s="3"/>
      <c r="VKG28" s="3"/>
      <c r="VKH28" s="3"/>
      <c r="VKI28" s="3"/>
      <c r="VKJ28" s="3"/>
      <c r="VKK28" s="3"/>
      <c r="VKL28" s="3"/>
      <c r="VKM28" s="3"/>
      <c r="VKN28" s="3"/>
      <c r="VKO28" s="3"/>
      <c r="VKP28" s="3"/>
      <c r="VKQ28" s="3"/>
      <c r="VKR28" s="3"/>
      <c r="VKS28" s="3"/>
      <c r="VKT28" s="3"/>
      <c r="VKU28" s="3"/>
      <c r="VKV28" s="3"/>
      <c r="VKW28" s="3"/>
      <c r="VKX28" s="3"/>
      <c r="VKY28" s="3"/>
      <c r="VKZ28" s="3"/>
      <c r="VLA28" s="3"/>
      <c r="VLB28" s="3"/>
      <c r="VLC28" s="3"/>
      <c r="VLD28" s="3"/>
      <c r="VLE28" s="3"/>
      <c r="VLF28" s="3"/>
      <c r="VLG28" s="3"/>
      <c r="VLH28" s="3"/>
      <c r="VLI28" s="3"/>
      <c r="VLJ28" s="3"/>
      <c r="VLK28" s="3"/>
      <c r="VLL28" s="3"/>
      <c r="VLM28" s="3"/>
      <c r="VLN28" s="3"/>
      <c r="VLO28" s="3"/>
      <c r="VLP28" s="3"/>
      <c r="VLQ28" s="3"/>
      <c r="VLR28" s="3"/>
      <c r="VLS28" s="3"/>
      <c r="VLT28" s="3"/>
      <c r="VLU28" s="3"/>
      <c r="VLV28" s="3"/>
      <c r="VLW28" s="3"/>
      <c r="VLX28" s="3"/>
      <c r="VLY28" s="3"/>
      <c r="VLZ28" s="3"/>
      <c r="VMA28" s="3"/>
      <c r="VMB28" s="3"/>
      <c r="VMC28" s="3"/>
      <c r="VMD28" s="3"/>
      <c r="VME28" s="3"/>
      <c r="VMF28" s="3"/>
      <c r="VMG28" s="3"/>
      <c r="VMH28" s="3"/>
      <c r="VMI28" s="3"/>
      <c r="VMJ28" s="3"/>
      <c r="VMK28" s="3"/>
      <c r="VML28" s="3"/>
      <c r="VMM28" s="3"/>
      <c r="VMN28" s="3"/>
      <c r="VMO28" s="3"/>
      <c r="VMP28" s="3"/>
      <c r="VMQ28" s="3"/>
      <c r="VMR28" s="3"/>
      <c r="VMS28" s="3"/>
      <c r="VMT28" s="3"/>
      <c r="VMU28" s="3"/>
      <c r="VMV28" s="3"/>
      <c r="VMW28" s="3"/>
      <c r="VMX28" s="3"/>
      <c r="VMY28" s="3"/>
      <c r="VMZ28" s="3"/>
      <c r="VNA28" s="3"/>
      <c r="VNB28" s="3"/>
      <c r="VNC28" s="3"/>
      <c r="VND28" s="3"/>
      <c r="VNE28" s="3"/>
      <c r="VNF28" s="3"/>
      <c r="VNG28" s="3"/>
      <c r="VNH28" s="3"/>
      <c r="VNI28" s="3"/>
      <c r="VNJ28" s="3"/>
      <c r="VNK28" s="3"/>
      <c r="VNL28" s="3"/>
      <c r="VNM28" s="3"/>
      <c r="VNN28" s="3"/>
      <c r="VNO28" s="3"/>
      <c r="VNP28" s="3"/>
      <c r="VNQ28" s="3"/>
      <c r="VNR28" s="3"/>
      <c r="VNS28" s="3"/>
      <c r="VNT28" s="3"/>
      <c r="VNU28" s="3"/>
      <c r="VNV28" s="3"/>
      <c r="VNW28" s="3"/>
      <c r="VNX28" s="3"/>
      <c r="VNY28" s="3"/>
      <c r="VNZ28" s="3"/>
      <c r="VOA28" s="3"/>
      <c r="VOB28" s="3"/>
      <c r="VOC28" s="3"/>
      <c r="VOD28" s="3"/>
      <c r="VOE28" s="3"/>
      <c r="VOF28" s="3"/>
      <c r="VOG28" s="3"/>
      <c r="VOH28" s="3"/>
      <c r="VOI28" s="3"/>
      <c r="VOJ28" s="3"/>
      <c r="VOK28" s="3"/>
      <c r="VOL28" s="3"/>
      <c r="VOM28" s="3"/>
      <c r="VON28" s="3"/>
      <c r="VOO28" s="3"/>
      <c r="VOP28" s="3"/>
      <c r="VOQ28" s="3"/>
      <c r="VOR28" s="3"/>
      <c r="VOS28" s="3"/>
      <c r="VOT28" s="3"/>
      <c r="VOU28" s="3"/>
      <c r="VOV28" s="3"/>
      <c r="VOW28" s="3"/>
      <c r="VOX28" s="3"/>
      <c r="VOY28" s="3"/>
      <c r="VOZ28" s="3"/>
      <c r="VPA28" s="3"/>
      <c r="VPB28" s="3"/>
      <c r="VPC28" s="3"/>
      <c r="VPD28" s="3"/>
      <c r="VPE28" s="3"/>
      <c r="VPF28" s="3"/>
      <c r="VPG28" s="3"/>
      <c r="VPH28" s="3"/>
      <c r="VPI28" s="3"/>
      <c r="VPJ28" s="3"/>
      <c r="VPK28" s="3"/>
      <c r="VPL28" s="3"/>
      <c r="VPM28" s="3"/>
      <c r="VPN28" s="3"/>
      <c r="VPO28" s="3"/>
      <c r="VPP28" s="3"/>
      <c r="VPQ28" s="3"/>
      <c r="VPR28" s="3"/>
      <c r="VPS28" s="3"/>
      <c r="VPT28" s="3"/>
      <c r="VPU28" s="3"/>
      <c r="VPV28" s="3"/>
      <c r="VPW28" s="3"/>
      <c r="VPX28" s="3"/>
      <c r="VPY28" s="3"/>
      <c r="VPZ28" s="3"/>
      <c r="VQA28" s="3"/>
      <c r="VQB28" s="3"/>
      <c r="VQC28" s="3"/>
      <c r="VQD28" s="3"/>
      <c r="VQE28" s="3"/>
      <c r="VQF28" s="3"/>
      <c r="VQG28" s="3"/>
      <c r="VQH28" s="3"/>
      <c r="VQI28" s="3"/>
      <c r="VQJ28" s="3"/>
      <c r="VQK28" s="3"/>
      <c r="VQL28" s="3"/>
      <c r="VQM28" s="3"/>
      <c r="VQN28" s="3"/>
      <c r="VQO28" s="3"/>
      <c r="VQP28" s="3"/>
      <c r="VQQ28" s="3"/>
      <c r="VQR28" s="3"/>
      <c r="VQS28" s="3"/>
      <c r="VQT28" s="3"/>
      <c r="VQU28" s="3"/>
      <c r="VQV28" s="3"/>
      <c r="VQW28" s="3"/>
      <c r="VQX28" s="3"/>
      <c r="VQY28" s="3"/>
      <c r="VQZ28" s="3"/>
      <c r="VRA28" s="3"/>
      <c r="VRB28" s="3"/>
      <c r="VRC28" s="3"/>
      <c r="VRD28" s="3"/>
      <c r="VRE28" s="3"/>
      <c r="VRF28" s="3"/>
      <c r="VRG28" s="3"/>
      <c r="VRH28" s="3"/>
      <c r="VRI28" s="3"/>
      <c r="VRJ28" s="3"/>
      <c r="VRK28" s="3"/>
      <c r="VRL28" s="3"/>
      <c r="VRM28" s="3"/>
      <c r="VRN28" s="3"/>
      <c r="VRO28" s="3"/>
      <c r="VRP28" s="3"/>
      <c r="VRQ28" s="3"/>
      <c r="VRR28" s="3"/>
      <c r="VRS28" s="3"/>
      <c r="VRT28" s="3"/>
      <c r="VRU28" s="3"/>
      <c r="VRV28" s="3"/>
      <c r="VRW28" s="3"/>
      <c r="VRX28" s="3"/>
      <c r="VRY28" s="3"/>
      <c r="VRZ28" s="3"/>
      <c r="VSA28" s="3"/>
      <c r="VSB28" s="3"/>
      <c r="VSC28" s="3"/>
      <c r="VSD28" s="3"/>
      <c r="VSE28" s="3"/>
      <c r="VSF28" s="3"/>
      <c r="VSG28" s="3"/>
      <c r="VSH28" s="3"/>
      <c r="VSI28" s="3"/>
      <c r="VSJ28" s="3"/>
      <c r="VSK28" s="3"/>
      <c r="VSL28" s="3"/>
      <c r="VSM28" s="3"/>
      <c r="VSN28" s="3"/>
      <c r="VSO28" s="3"/>
      <c r="VSP28" s="3"/>
      <c r="VSQ28" s="3"/>
      <c r="VSR28" s="3"/>
      <c r="VSS28" s="3"/>
      <c r="VST28" s="3"/>
      <c r="VSU28" s="3"/>
      <c r="VSV28" s="3"/>
      <c r="VSW28" s="3"/>
      <c r="VSX28" s="3"/>
      <c r="VSY28" s="3"/>
      <c r="VSZ28" s="3"/>
      <c r="VTA28" s="3"/>
      <c r="VTB28" s="3"/>
      <c r="VTC28" s="3"/>
      <c r="VTD28" s="3"/>
      <c r="VTE28" s="3"/>
      <c r="VTF28" s="3"/>
      <c r="VTG28" s="3"/>
      <c r="VTH28" s="3"/>
      <c r="VTI28" s="3"/>
      <c r="VTJ28" s="3"/>
      <c r="VTK28" s="3"/>
      <c r="VTL28" s="3"/>
      <c r="VTM28" s="3"/>
      <c r="VTN28" s="3"/>
      <c r="VTO28" s="3"/>
      <c r="VTP28" s="3"/>
      <c r="VTQ28" s="3"/>
      <c r="VTR28" s="3"/>
      <c r="VTS28" s="3"/>
      <c r="VTT28" s="3"/>
      <c r="VTU28" s="3"/>
      <c r="VTV28" s="3"/>
      <c r="VTW28" s="3"/>
      <c r="VTX28" s="3"/>
      <c r="VTY28" s="3"/>
      <c r="VTZ28" s="3"/>
      <c r="VUA28" s="3"/>
      <c r="VUB28" s="3"/>
      <c r="VUC28" s="3"/>
      <c r="VUD28" s="3"/>
      <c r="VUE28" s="3"/>
      <c r="VUF28" s="3"/>
      <c r="VUG28" s="3"/>
      <c r="VUH28" s="3"/>
      <c r="VUI28" s="3"/>
      <c r="VUJ28" s="3"/>
      <c r="VUK28" s="3"/>
      <c r="VUL28" s="3"/>
      <c r="VUM28" s="3"/>
      <c r="VUN28" s="3"/>
      <c r="VUO28" s="3"/>
      <c r="VUP28" s="3"/>
      <c r="VUQ28" s="3"/>
      <c r="VUR28" s="3"/>
      <c r="VUS28" s="3"/>
      <c r="VUT28" s="3"/>
      <c r="VUU28" s="3"/>
      <c r="VUV28" s="3"/>
      <c r="VUW28" s="3"/>
      <c r="VUX28" s="3"/>
      <c r="VUY28" s="3"/>
      <c r="VUZ28" s="3"/>
      <c r="VVA28" s="3"/>
      <c r="VVB28" s="3"/>
      <c r="VVC28" s="3"/>
      <c r="VVD28" s="3"/>
      <c r="VVE28" s="3"/>
      <c r="VVF28" s="3"/>
      <c r="VVG28" s="3"/>
      <c r="VVH28" s="3"/>
      <c r="VVI28" s="3"/>
      <c r="VVJ28" s="3"/>
      <c r="VVK28" s="3"/>
      <c r="VVL28" s="3"/>
      <c r="VVM28" s="3"/>
      <c r="VVN28" s="3"/>
      <c r="VVO28" s="3"/>
      <c r="VVP28" s="3"/>
      <c r="VVQ28" s="3"/>
      <c r="VVR28" s="3"/>
      <c r="VVS28" s="3"/>
      <c r="VVT28" s="3"/>
      <c r="VVU28" s="3"/>
      <c r="VVV28" s="3"/>
      <c r="VVW28" s="3"/>
      <c r="VVX28" s="3"/>
      <c r="VVY28" s="3"/>
      <c r="VVZ28" s="3"/>
      <c r="VWA28" s="3"/>
      <c r="VWB28" s="3"/>
      <c r="VWC28" s="3"/>
      <c r="VWD28" s="3"/>
      <c r="VWE28" s="3"/>
      <c r="VWF28" s="3"/>
      <c r="VWG28" s="3"/>
      <c r="VWH28" s="3"/>
      <c r="VWI28" s="3"/>
      <c r="VWJ28" s="3"/>
      <c r="VWK28" s="3"/>
      <c r="VWL28" s="3"/>
      <c r="VWM28" s="3"/>
      <c r="VWN28" s="3"/>
      <c r="VWO28" s="3"/>
      <c r="VWP28" s="3"/>
      <c r="VWQ28" s="3"/>
      <c r="VWR28" s="3"/>
      <c r="VWS28" s="3"/>
      <c r="VWT28" s="3"/>
      <c r="VWU28" s="3"/>
      <c r="VWV28" s="3"/>
      <c r="VWW28" s="3"/>
      <c r="VWX28" s="3"/>
      <c r="VWY28" s="3"/>
      <c r="VWZ28" s="3"/>
      <c r="VXA28" s="3"/>
      <c r="VXB28" s="3"/>
      <c r="VXC28" s="3"/>
      <c r="VXD28" s="3"/>
      <c r="VXE28" s="3"/>
      <c r="VXF28" s="3"/>
      <c r="VXG28" s="3"/>
      <c r="VXH28" s="3"/>
      <c r="VXI28" s="3"/>
      <c r="VXJ28" s="3"/>
      <c r="VXK28" s="3"/>
      <c r="VXL28" s="3"/>
      <c r="VXM28" s="3"/>
      <c r="VXN28" s="3"/>
      <c r="VXO28" s="3"/>
      <c r="VXP28" s="3"/>
      <c r="VXQ28" s="3"/>
      <c r="VXR28" s="3"/>
      <c r="VXS28" s="3"/>
      <c r="VXT28" s="3"/>
      <c r="VXU28" s="3"/>
      <c r="VXV28" s="3"/>
      <c r="VXW28" s="3"/>
      <c r="VXX28" s="3"/>
      <c r="VXY28" s="3"/>
      <c r="VXZ28" s="3"/>
      <c r="VYA28" s="3"/>
      <c r="VYB28" s="3"/>
      <c r="VYC28" s="3"/>
      <c r="VYD28" s="3"/>
      <c r="VYE28" s="3"/>
      <c r="VYF28" s="3"/>
      <c r="VYG28" s="3"/>
      <c r="VYH28" s="3"/>
      <c r="VYI28" s="3"/>
      <c r="VYJ28" s="3"/>
      <c r="VYK28" s="3"/>
      <c r="VYL28" s="3"/>
      <c r="VYM28" s="3"/>
      <c r="VYN28" s="3"/>
      <c r="VYO28" s="3"/>
      <c r="VYP28" s="3"/>
      <c r="VYQ28" s="3"/>
      <c r="VYR28" s="3"/>
      <c r="VYS28" s="3"/>
      <c r="VYT28" s="3"/>
      <c r="VYU28" s="3"/>
      <c r="VYV28" s="3"/>
      <c r="VYW28" s="3"/>
      <c r="VYX28" s="3"/>
      <c r="VYY28" s="3"/>
      <c r="VYZ28" s="3"/>
      <c r="VZA28" s="3"/>
      <c r="VZB28" s="3"/>
      <c r="VZC28" s="3"/>
      <c r="VZD28" s="3"/>
      <c r="VZE28" s="3"/>
      <c r="VZF28" s="3"/>
      <c r="VZG28" s="3"/>
      <c r="VZH28" s="3"/>
      <c r="VZI28" s="3"/>
      <c r="VZJ28" s="3"/>
      <c r="VZK28" s="3"/>
      <c r="VZL28" s="3"/>
      <c r="VZM28" s="3"/>
      <c r="VZN28" s="3"/>
      <c r="VZO28" s="3"/>
      <c r="VZP28" s="3"/>
      <c r="VZQ28" s="3"/>
      <c r="VZR28" s="3"/>
      <c r="VZS28" s="3"/>
      <c r="VZT28" s="3"/>
      <c r="VZU28" s="3"/>
      <c r="VZV28" s="3"/>
      <c r="VZW28" s="3"/>
      <c r="VZX28" s="3"/>
      <c r="VZY28" s="3"/>
      <c r="VZZ28" s="3"/>
      <c r="WAA28" s="3"/>
      <c r="WAB28" s="3"/>
      <c r="WAC28" s="3"/>
      <c r="WAD28" s="3"/>
      <c r="WAE28" s="3"/>
      <c r="WAF28" s="3"/>
      <c r="WAG28" s="3"/>
      <c r="WAH28" s="3"/>
      <c r="WAI28" s="3"/>
      <c r="WAJ28" s="3"/>
      <c r="WAK28" s="3"/>
      <c r="WAL28" s="3"/>
      <c r="WAM28" s="3"/>
      <c r="WAN28" s="3"/>
      <c r="WAO28" s="3"/>
      <c r="WAP28" s="3"/>
      <c r="WAQ28" s="3"/>
      <c r="WAR28" s="3"/>
      <c r="WAS28" s="3"/>
      <c r="WAT28" s="3"/>
      <c r="WAU28" s="3"/>
      <c r="WAV28" s="3"/>
      <c r="WAW28" s="3"/>
      <c r="WAX28" s="3"/>
      <c r="WAY28" s="3"/>
      <c r="WAZ28" s="3"/>
      <c r="WBA28" s="3"/>
      <c r="WBB28" s="3"/>
      <c r="WBC28" s="3"/>
      <c r="WBD28" s="3"/>
      <c r="WBE28" s="3"/>
      <c r="WBF28" s="3"/>
      <c r="WBG28" s="3"/>
      <c r="WBH28" s="3"/>
      <c r="WBI28" s="3"/>
      <c r="WBJ28" s="3"/>
      <c r="WBK28" s="3"/>
      <c r="WBL28" s="3"/>
      <c r="WBM28" s="3"/>
      <c r="WBN28" s="3"/>
      <c r="WBO28" s="3"/>
      <c r="WBP28" s="3"/>
      <c r="WBQ28" s="3"/>
      <c r="WBR28" s="3"/>
      <c r="WBS28" s="3"/>
      <c r="WBT28" s="3"/>
      <c r="WBU28" s="3"/>
      <c r="WBV28" s="3"/>
      <c r="WBW28" s="3"/>
      <c r="WBX28" s="3"/>
      <c r="WBY28" s="3"/>
      <c r="WBZ28" s="3"/>
      <c r="WCA28" s="3"/>
      <c r="WCB28" s="3"/>
      <c r="WCC28" s="3"/>
      <c r="WCD28" s="3"/>
      <c r="WCE28" s="3"/>
      <c r="WCF28" s="3"/>
      <c r="WCG28" s="3"/>
      <c r="WCH28" s="3"/>
      <c r="WCI28" s="3"/>
      <c r="WCJ28" s="3"/>
      <c r="WCK28" s="3"/>
      <c r="WCL28" s="3"/>
      <c r="WCM28" s="3"/>
      <c r="WCN28" s="3"/>
      <c r="WCO28" s="3"/>
      <c r="WCP28" s="3"/>
      <c r="WCQ28" s="3"/>
      <c r="WCR28" s="3"/>
      <c r="WCS28" s="3"/>
      <c r="WCT28" s="3"/>
      <c r="WCU28" s="3"/>
      <c r="WCV28" s="3"/>
      <c r="WCW28" s="3"/>
      <c r="WCX28" s="3"/>
      <c r="WCY28" s="3"/>
      <c r="WCZ28" s="3"/>
      <c r="WDA28" s="3"/>
      <c r="WDB28" s="3"/>
      <c r="WDC28" s="3"/>
      <c r="WDD28" s="3"/>
      <c r="WDE28" s="3"/>
      <c r="WDF28" s="3"/>
      <c r="WDG28" s="3"/>
      <c r="WDH28" s="3"/>
      <c r="WDI28" s="3"/>
      <c r="WDJ28" s="3"/>
      <c r="WDK28" s="3"/>
      <c r="WDL28" s="3"/>
      <c r="WDM28" s="3"/>
      <c r="WDN28" s="3"/>
      <c r="WDO28" s="3"/>
      <c r="WDP28" s="3"/>
      <c r="WDQ28" s="3"/>
      <c r="WDR28" s="3"/>
      <c r="WDS28" s="3"/>
      <c r="WDT28" s="3"/>
      <c r="WDU28" s="3"/>
      <c r="WDV28" s="3"/>
      <c r="WDW28" s="3"/>
      <c r="WDX28" s="3"/>
      <c r="WDY28" s="3"/>
      <c r="WDZ28" s="3"/>
      <c r="WEA28" s="3"/>
      <c r="WEB28" s="3"/>
      <c r="WEC28" s="3"/>
      <c r="WED28" s="3"/>
      <c r="WEE28" s="3"/>
      <c r="WEF28" s="3"/>
      <c r="WEG28" s="3"/>
      <c r="WEH28" s="3"/>
      <c r="WEI28" s="3"/>
      <c r="WEJ28" s="3"/>
      <c r="WEK28" s="3"/>
      <c r="WEL28" s="3"/>
      <c r="WEM28" s="3"/>
      <c r="WEN28" s="3"/>
      <c r="WEO28" s="3"/>
      <c r="WEP28" s="3"/>
      <c r="WEQ28" s="3"/>
      <c r="WER28" s="3"/>
      <c r="WES28" s="3"/>
      <c r="WET28" s="3"/>
      <c r="WEU28" s="3"/>
      <c r="WEV28" s="3"/>
      <c r="WEW28" s="3"/>
      <c r="WEX28" s="3"/>
      <c r="WEY28" s="3"/>
      <c r="WEZ28" s="3"/>
      <c r="WFA28" s="3"/>
      <c r="WFB28" s="3"/>
      <c r="WFC28" s="3"/>
      <c r="WFD28" s="3"/>
      <c r="WFE28" s="3"/>
      <c r="WFF28" s="3"/>
      <c r="WFG28" s="3"/>
      <c r="WFH28" s="3"/>
      <c r="WFI28" s="3"/>
      <c r="WFJ28" s="3"/>
      <c r="WFK28" s="3"/>
      <c r="WFL28" s="3"/>
      <c r="WFM28" s="3"/>
      <c r="WFN28" s="3"/>
      <c r="WFO28" s="3"/>
      <c r="WFP28" s="3"/>
      <c r="WFQ28" s="3"/>
      <c r="WFR28" s="3"/>
      <c r="WFS28" s="3"/>
      <c r="WFT28" s="3"/>
      <c r="WFU28" s="3"/>
      <c r="WFV28" s="3"/>
      <c r="WFW28" s="3"/>
      <c r="WFX28" s="3"/>
      <c r="WFY28" s="3"/>
      <c r="WFZ28" s="3"/>
      <c r="WGA28" s="3"/>
      <c r="WGB28" s="3"/>
      <c r="WGC28" s="3"/>
      <c r="WGD28" s="3"/>
      <c r="WGE28" s="3"/>
      <c r="WGF28" s="3"/>
      <c r="WGG28" s="3"/>
      <c r="WGH28" s="3"/>
      <c r="WGI28" s="3"/>
      <c r="WGJ28" s="3"/>
      <c r="WGK28" s="3"/>
      <c r="WGL28" s="3"/>
      <c r="WGM28" s="3"/>
      <c r="WGN28" s="3"/>
      <c r="WGO28" s="3"/>
      <c r="WGP28" s="3"/>
      <c r="WGQ28" s="3"/>
      <c r="WGR28" s="3"/>
      <c r="WGS28" s="3"/>
      <c r="WGT28" s="3"/>
      <c r="WGU28" s="3"/>
      <c r="WGV28" s="3"/>
      <c r="WGW28" s="3"/>
      <c r="WGX28" s="3"/>
      <c r="WGY28" s="3"/>
      <c r="WGZ28" s="3"/>
      <c r="WHA28" s="3"/>
      <c r="WHB28" s="3"/>
      <c r="WHC28" s="3"/>
      <c r="WHD28" s="3"/>
      <c r="WHE28" s="3"/>
      <c r="WHF28" s="3"/>
      <c r="WHG28" s="3"/>
      <c r="WHH28" s="3"/>
      <c r="WHI28" s="3"/>
      <c r="WHJ28" s="3"/>
      <c r="WHK28" s="3"/>
      <c r="WHL28" s="3"/>
      <c r="WHM28" s="3"/>
      <c r="WHN28" s="3"/>
      <c r="WHO28" s="3"/>
      <c r="WHP28" s="3"/>
      <c r="WHQ28" s="3"/>
      <c r="WHR28" s="3"/>
      <c r="WHS28" s="3"/>
      <c r="WHT28" s="3"/>
      <c r="WHU28" s="3"/>
      <c r="WHV28" s="3"/>
      <c r="WHW28" s="3"/>
      <c r="WHX28" s="3"/>
      <c r="WHY28" s="3"/>
      <c r="WHZ28" s="3"/>
      <c r="WIA28" s="3"/>
      <c r="WIB28" s="3"/>
      <c r="WIC28" s="3"/>
      <c r="WID28" s="3"/>
      <c r="WIE28" s="3"/>
      <c r="WIF28" s="3"/>
      <c r="WIG28" s="3"/>
      <c r="WIH28" s="3"/>
      <c r="WII28" s="3"/>
      <c r="WIJ28" s="3"/>
      <c r="WIK28" s="3"/>
      <c r="WIL28" s="3"/>
      <c r="WIM28" s="3"/>
      <c r="WIN28" s="3"/>
      <c r="WIO28" s="3"/>
      <c r="WIP28" s="3"/>
      <c r="WIQ28" s="3"/>
      <c r="WIR28" s="3"/>
      <c r="WIS28" s="3"/>
      <c r="WIT28" s="3"/>
      <c r="WIU28" s="3"/>
      <c r="WIV28" s="3"/>
      <c r="WIW28" s="3"/>
      <c r="WIX28" s="3"/>
      <c r="WIY28" s="3"/>
      <c r="WIZ28" s="3"/>
      <c r="WJA28" s="3"/>
      <c r="WJB28" s="3"/>
      <c r="WJC28" s="3"/>
      <c r="WJD28" s="3"/>
      <c r="WJE28" s="3"/>
      <c r="WJF28" s="3"/>
      <c r="WJG28" s="3"/>
      <c r="WJH28" s="3"/>
      <c r="WJI28" s="3"/>
      <c r="WJJ28" s="3"/>
      <c r="WJK28" s="3"/>
      <c r="WJL28" s="3"/>
      <c r="WJM28" s="3"/>
      <c r="WJN28" s="3"/>
      <c r="WJO28" s="3"/>
      <c r="WJP28" s="3"/>
      <c r="WJQ28" s="3"/>
      <c r="WJR28" s="3"/>
      <c r="WJS28" s="3"/>
      <c r="WJT28" s="3"/>
      <c r="WJU28" s="3"/>
      <c r="WJV28" s="3"/>
      <c r="WJW28" s="3"/>
      <c r="WJX28" s="3"/>
      <c r="WJY28" s="3"/>
      <c r="WJZ28" s="3"/>
      <c r="WKA28" s="3"/>
      <c r="WKB28" s="3"/>
      <c r="WKC28" s="3"/>
      <c r="WKD28" s="3"/>
      <c r="WKE28" s="3"/>
      <c r="WKF28" s="3"/>
      <c r="WKG28" s="3"/>
      <c r="WKH28" s="3"/>
      <c r="WKI28" s="3"/>
      <c r="WKJ28" s="3"/>
      <c r="WKK28" s="3"/>
      <c r="WKL28" s="3"/>
      <c r="WKM28" s="3"/>
      <c r="WKN28" s="3"/>
      <c r="WKO28" s="3"/>
      <c r="WKP28" s="3"/>
      <c r="WKQ28" s="3"/>
      <c r="WKR28" s="3"/>
      <c r="WKS28" s="3"/>
      <c r="WKT28" s="3"/>
      <c r="WKU28" s="3"/>
      <c r="WKV28" s="3"/>
      <c r="WKW28" s="3"/>
      <c r="WKX28" s="3"/>
      <c r="WKY28" s="3"/>
      <c r="WKZ28" s="3"/>
      <c r="WLA28" s="3"/>
      <c r="WLB28" s="3"/>
      <c r="WLC28" s="3"/>
      <c r="WLD28" s="3"/>
      <c r="WLE28" s="3"/>
      <c r="WLF28" s="3"/>
      <c r="WLG28" s="3"/>
      <c r="WLH28" s="3"/>
      <c r="WLI28" s="3"/>
      <c r="WLJ28" s="3"/>
      <c r="WLK28" s="3"/>
      <c r="WLL28" s="3"/>
      <c r="WLM28" s="3"/>
      <c r="WLN28" s="3"/>
      <c r="WLO28" s="3"/>
      <c r="WLP28" s="3"/>
      <c r="WLQ28" s="3"/>
      <c r="WLR28" s="3"/>
      <c r="WLS28" s="3"/>
      <c r="WLT28" s="3"/>
      <c r="WLU28" s="3"/>
      <c r="WLV28" s="3"/>
      <c r="WLW28" s="3"/>
      <c r="WLX28" s="3"/>
      <c r="WLY28" s="3"/>
      <c r="WLZ28" s="3"/>
      <c r="WMA28" s="3"/>
      <c r="WMB28" s="3"/>
      <c r="WMC28" s="3"/>
      <c r="WMD28" s="3"/>
      <c r="WME28" s="3"/>
      <c r="WMF28" s="3"/>
      <c r="WMG28" s="3"/>
      <c r="WMH28" s="3"/>
      <c r="WMI28" s="3"/>
      <c r="WMJ28" s="3"/>
      <c r="WMK28" s="3"/>
      <c r="WML28" s="3"/>
      <c r="WMM28" s="3"/>
      <c r="WMN28" s="3"/>
      <c r="WMO28" s="3"/>
      <c r="WMP28" s="3"/>
      <c r="WMQ28" s="3"/>
      <c r="WMR28" s="3"/>
      <c r="WMS28" s="3"/>
      <c r="WMT28" s="3"/>
      <c r="WMU28" s="3"/>
      <c r="WMV28" s="3"/>
      <c r="WMW28" s="3"/>
      <c r="WMX28" s="3"/>
      <c r="WMY28" s="3"/>
      <c r="WMZ28" s="3"/>
      <c r="WNA28" s="3"/>
      <c r="WNB28" s="3"/>
      <c r="WNC28" s="3"/>
      <c r="WND28" s="3"/>
      <c r="WNE28" s="3"/>
      <c r="WNF28" s="3"/>
      <c r="WNG28" s="3"/>
      <c r="WNH28" s="3"/>
      <c r="WNI28" s="3"/>
      <c r="WNJ28" s="3"/>
      <c r="WNK28" s="3"/>
      <c r="WNL28" s="3"/>
      <c r="WNM28" s="3"/>
      <c r="WNN28" s="3"/>
      <c r="WNO28" s="3"/>
      <c r="WNP28" s="3"/>
      <c r="WNQ28" s="3"/>
      <c r="WNR28" s="3"/>
      <c r="WNS28" s="3"/>
      <c r="WNT28" s="3"/>
      <c r="WNU28" s="3"/>
      <c r="WNV28" s="3"/>
      <c r="WNW28" s="3"/>
      <c r="WNX28" s="3"/>
      <c r="WNY28" s="3"/>
      <c r="WNZ28" s="3"/>
      <c r="WOA28" s="3"/>
      <c r="WOB28" s="3"/>
      <c r="WOC28" s="3"/>
      <c r="WOD28" s="3"/>
      <c r="WOE28" s="3"/>
      <c r="WOF28" s="3"/>
      <c r="WOG28" s="3"/>
      <c r="WOH28" s="3"/>
      <c r="WOI28" s="3"/>
      <c r="WOJ28" s="3"/>
      <c r="WOK28" s="3"/>
      <c r="WOL28" s="3"/>
      <c r="WOM28" s="3"/>
      <c r="WON28" s="3"/>
      <c r="WOO28" s="3"/>
      <c r="WOP28" s="3"/>
      <c r="WOQ28" s="3"/>
      <c r="WOR28" s="3"/>
      <c r="WOS28" s="3"/>
      <c r="WOT28" s="3"/>
      <c r="WOU28" s="3"/>
      <c r="WOV28" s="3"/>
      <c r="WOW28" s="3"/>
      <c r="WOX28" s="3"/>
      <c r="WOY28" s="3"/>
      <c r="WOZ28" s="3"/>
      <c r="WPA28" s="3"/>
      <c r="WPB28" s="3"/>
      <c r="WPC28" s="3"/>
      <c r="WPD28" s="3"/>
      <c r="WPE28" s="3"/>
      <c r="WPF28" s="3"/>
      <c r="WPG28" s="3"/>
      <c r="WPH28" s="3"/>
      <c r="WPI28" s="3"/>
      <c r="WPJ28" s="3"/>
      <c r="WPK28" s="3"/>
      <c r="WPL28" s="3"/>
      <c r="WPM28" s="3"/>
      <c r="WPN28" s="3"/>
      <c r="WPO28" s="3"/>
      <c r="WPP28" s="3"/>
      <c r="WPQ28" s="3"/>
      <c r="WPR28" s="3"/>
      <c r="WPS28" s="3"/>
      <c r="WPT28" s="3"/>
      <c r="WPU28" s="3"/>
      <c r="WPV28" s="3"/>
      <c r="WPW28" s="3"/>
      <c r="WPX28" s="3"/>
      <c r="WPY28" s="3"/>
      <c r="WPZ28" s="3"/>
      <c r="WQA28" s="3"/>
      <c r="WQB28" s="3"/>
      <c r="WQC28" s="3"/>
      <c r="WQD28" s="3"/>
      <c r="WQE28" s="3"/>
      <c r="WQF28" s="3"/>
      <c r="WQG28" s="3"/>
      <c r="WQH28" s="3"/>
      <c r="WQI28" s="3"/>
      <c r="WQJ28" s="3"/>
      <c r="WQK28" s="3"/>
      <c r="WQL28" s="3"/>
      <c r="WQM28" s="3"/>
      <c r="WQN28" s="3"/>
      <c r="WQO28" s="3"/>
      <c r="WQP28" s="3"/>
      <c r="WQQ28" s="3"/>
      <c r="WQR28" s="3"/>
      <c r="WQS28" s="3"/>
      <c r="WQT28" s="3"/>
      <c r="WQU28" s="3"/>
      <c r="WQV28" s="3"/>
      <c r="WQW28" s="3"/>
      <c r="WQX28" s="3"/>
      <c r="WQY28" s="3"/>
      <c r="WQZ28" s="3"/>
      <c r="WRA28" s="3"/>
      <c r="WRB28" s="3"/>
      <c r="WRC28" s="3"/>
      <c r="WRD28" s="3"/>
      <c r="WRE28" s="3"/>
      <c r="WRF28" s="3"/>
      <c r="WRG28" s="3"/>
      <c r="WRH28" s="3"/>
      <c r="WRI28" s="3"/>
      <c r="WRJ28" s="3"/>
      <c r="WRK28" s="3"/>
      <c r="WRL28" s="3"/>
      <c r="WRM28" s="3"/>
      <c r="WRN28" s="3"/>
      <c r="WRO28" s="3"/>
      <c r="WRP28" s="3"/>
      <c r="WRQ28" s="3"/>
      <c r="WRR28" s="3"/>
      <c r="WRS28" s="3"/>
      <c r="WRT28" s="3"/>
      <c r="WRU28" s="3"/>
      <c r="WRV28" s="3"/>
      <c r="WRW28" s="3"/>
      <c r="WRX28" s="3"/>
      <c r="WRY28" s="3"/>
      <c r="WRZ28" s="3"/>
      <c r="WSA28" s="3"/>
      <c r="WSB28" s="3"/>
      <c r="WSC28" s="3"/>
      <c r="WSD28" s="3"/>
      <c r="WSE28" s="3"/>
      <c r="WSF28" s="3"/>
      <c r="WSG28" s="3"/>
      <c r="WSH28" s="3"/>
      <c r="WSI28" s="3"/>
      <c r="WSJ28" s="3"/>
      <c r="WSK28" s="3"/>
      <c r="WSL28" s="3"/>
      <c r="WSM28" s="3"/>
      <c r="WSN28" s="3"/>
      <c r="WSO28" s="3"/>
      <c r="WSP28" s="3"/>
      <c r="WSQ28" s="3"/>
      <c r="WSR28" s="3"/>
      <c r="WSS28" s="3"/>
      <c r="WST28" s="3"/>
      <c r="WSU28" s="3"/>
      <c r="WSV28" s="3"/>
      <c r="WSW28" s="3"/>
      <c r="WSX28" s="3"/>
      <c r="WSY28" s="3"/>
      <c r="WSZ28" s="3"/>
      <c r="WTA28" s="3"/>
      <c r="WTB28" s="3"/>
      <c r="WTC28" s="3"/>
      <c r="WTD28" s="3"/>
      <c r="WTE28" s="3"/>
      <c r="WTF28" s="3"/>
      <c r="WTG28" s="3"/>
      <c r="WTH28" s="3"/>
      <c r="WTI28" s="3"/>
      <c r="WTJ28" s="3"/>
      <c r="WTK28" s="3"/>
      <c r="WTL28" s="3"/>
      <c r="WTM28" s="3"/>
      <c r="WTN28" s="3"/>
      <c r="WTO28" s="3"/>
      <c r="WTP28" s="3"/>
      <c r="WTQ28" s="3"/>
      <c r="WTR28" s="3"/>
      <c r="WTS28" s="3"/>
      <c r="WTT28" s="3"/>
      <c r="WTU28" s="3"/>
      <c r="WTV28" s="3"/>
      <c r="WTW28" s="3"/>
      <c r="WTX28" s="3"/>
      <c r="WTY28" s="3"/>
      <c r="WTZ28" s="3"/>
      <c r="WUA28" s="3"/>
      <c r="WUB28" s="3"/>
      <c r="WUC28" s="3"/>
      <c r="WUD28" s="3"/>
      <c r="WUE28" s="3"/>
      <c r="WUF28" s="3"/>
      <c r="WUG28" s="3"/>
      <c r="WUH28" s="3"/>
      <c r="WUI28" s="3"/>
      <c r="WUJ28" s="3"/>
      <c r="WUK28" s="3"/>
      <c r="WUL28" s="3"/>
      <c r="WUM28" s="3"/>
      <c r="WUN28" s="3"/>
      <c r="WUO28" s="3"/>
      <c r="WUP28" s="3"/>
      <c r="WUQ28" s="3"/>
      <c r="WUR28" s="3"/>
      <c r="WUS28" s="3"/>
      <c r="WUT28" s="3"/>
      <c r="WUU28" s="3"/>
      <c r="WUV28" s="3"/>
      <c r="WUW28" s="3"/>
      <c r="WUX28" s="3"/>
      <c r="WUY28" s="3"/>
      <c r="WUZ28" s="3"/>
      <c r="WVA28" s="3"/>
      <c r="WVB28" s="3"/>
      <c r="WVC28" s="3"/>
      <c r="WVD28" s="3"/>
      <c r="WVE28" s="3"/>
      <c r="WVF28" s="3"/>
      <c r="WVG28" s="3"/>
      <c r="WVH28" s="3"/>
      <c r="WVI28" s="3"/>
      <c r="WVJ28" s="3"/>
      <c r="WVK28" s="3"/>
      <c r="WVL28" s="3"/>
      <c r="WVM28" s="3"/>
      <c r="WVN28" s="3"/>
      <c r="WVO28" s="3"/>
      <c r="WVP28" s="3"/>
      <c r="WVQ28" s="3"/>
      <c r="WVR28" s="3"/>
      <c r="WVS28" s="3"/>
      <c r="WVT28" s="3"/>
      <c r="WVU28" s="3"/>
      <c r="WVV28" s="3"/>
      <c r="WVW28" s="3"/>
      <c r="WVX28" s="3"/>
      <c r="WVY28" s="3"/>
      <c r="WVZ28" s="3"/>
      <c r="WWA28" s="3"/>
      <c r="WWB28" s="3"/>
      <c r="WWC28" s="3"/>
      <c r="WWD28" s="3"/>
      <c r="WWE28" s="3"/>
      <c r="WWF28" s="3"/>
      <c r="WWG28" s="3"/>
      <c r="WWH28" s="3"/>
      <c r="WWI28" s="3"/>
      <c r="WWJ28" s="3"/>
      <c r="WWK28" s="3"/>
      <c r="WWL28" s="3"/>
      <c r="WWM28" s="3"/>
      <c r="WWN28" s="3"/>
      <c r="WWO28" s="3"/>
      <c r="WWP28" s="3"/>
      <c r="WWQ28" s="3"/>
      <c r="WWR28" s="3"/>
      <c r="WWS28" s="3"/>
      <c r="WWT28" s="3"/>
      <c r="WWU28" s="3"/>
      <c r="WWV28" s="3"/>
      <c r="WWW28" s="3"/>
      <c r="WWX28" s="3"/>
      <c r="WWY28" s="3"/>
      <c r="WWZ28" s="3"/>
      <c r="WXA28" s="3"/>
      <c r="WXB28" s="3"/>
      <c r="WXC28" s="3"/>
      <c r="WXD28" s="3"/>
      <c r="WXE28" s="3"/>
      <c r="WXF28" s="3"/>
      <c r="WXG28" s="3"/>
      <c r="WXH28" s="3"/>
      <c r="WXI28" s="3"/>
      <c r="WXJ28" s="3"/>
      <c r="WXK28" s="3"/>
      <c r="WXL28" s="3"/>
      <c r="WXM28" s="3"/>
      <c r="WXN28" s="3"/>
      <c r="WXO28" s="3"/>
      <c r="WXP28" s="3"/>
      <c r="WXQ28" s="3"/>
      <c r="WXR28" s="3"/>
      <c r="WXS28" s="3"/>
      <c r="WXT28" s="3"/>
      <c r="WXU28" s="3"/>
      <c r="WXV28" s="3"/>
      <c r="WXW28" s="3"/>
      <c r="WXX28" s="3"/>
      <c r="WXY28" s="3"/>
      <c r="WXZ28" s="3"/>
      <c r="WYA28" s="3"/>
      <c r="WYB28" s="3"/>
      <c r="WYC28" s="3"/>
      <c r="WYD28" s="3"/>
      <c r="WYE28" s="3"/>
      <c r="WYF28" s="3"/>
      <c r="WYG28" s="3"/>
      <c r="WYH28" s="3"/>
      <c r="WYI28" s="3"/>
      <c r="WYJ28" s="3"/>
      <c r="WYK28" s="3"/>
      <c r="WYL28" s="3"/>
      <c r="WYM28" s="3"/>
      <c r="WYN28" s="3"/>
      <c r="WYO28" s="3"/>
      <c r="WYP28" s="3"/>
      <c r="WYQ28" s="3"/>
      <c r="WYR28" s="3"/>
      <c r="WYS28" s="3"/>
      <c r="WYT28" s="3"/>
      <c r="WYU28" s="3"/>
      <c r="WYV28" s="3"/>
      <c r="WYW28" s="3"/>
      <c r="WYX28" s="3"/>
      <c r="WYY28" s="3"/>
      <c r="WYZ28" s="3"/>
      <c r="WZA28" s="3"/>
      <c r="WZB28" s="3"/>
      <c r="WZC28" s="3"/>
      <c r="WZD28" s="3"/>
      <c r="WZE28" s="3"/>
      <c r="WZF28" s="3"/>
      <c r="WZG28" s="3"/>
      <c r="WZH28" s="3"/>
      <c r="WZI28" s="3"/>
      <c r="WZJ28" s="3"/>
      <c r="WZK28" s="3"/>
      <c r="WZL28" s="3"/>
      <c r="WZM28" s="3"/>
      <c r="WZN28" s="3"/>
      <c r="WZO28" s="3"/>
      <c r="WZP28" s="3"/>
      <c r="WZQ28" s="3"/>
      <c r="WZR28" s="3"/>
      <c r="WZS28" s="3"/>
      <c r="WZT28" s="3"/>
      <c r="WZU28" s="3"/>
      <c r="WZV28" s="3"/>
      <c r="WZW28" s="3"/>
      <c r="WZX28" s="3"/>
      <c r="WZY28" s="3"/>
      <c r="WZZ28" s="3"/>
      <c r="XAA28" s="3"/>
      <c r="XAB28" s="3"/>
      <c r="XAC28" s="3"/>
      <c r="XAD28" s="3"/>
      <c r="XAE28" s="3"/>
      <c r="XAF28" s="3"/>
      <c r="XAG28" s="3"/>
      <c r="XAH28" s="3"/>
      <c r="XAI28" s="3"/>
      <c r="XAJ28" s="3"/>
      <c r="XAK28" s="3"/>
      <c r="XAL28" s="3"/>
      <c r="XAM28" s="3"/>
      <c r="XAN28" s="3"/>
      <c r="XAO28" s="3"/>
      <c r="XAP28" s="3"/>
      <c r="XAQ28" s="3"/>
      <c r="XAR28" s="3"/>
      <c r="XAS28" s="3"/>
      <c r="XAT28" s="3"/>
      <c r="XAU28" s="3"/>
      <c r="XAV28" s="3"/>
      <c r="XAW28" s="3"/>
      <c r="XAX28" s="3"/>
      <c r="XAY28" s="3"/>
      <c r="XAZ28" s="3"/>
      <c r="XBA28" s="3"/>
      <c r="XBB28" s="3"/>
      <c r="XBC28" s="3"/>
      <c r="XBD28" s="3"/>
      <c r="XBE28" s="3"/>
      <c r="XBF28" s="3"/>
      <c r="XBG28" s="3"/>
      <c r="XBH28" s="3"/>
      <c r="XBI28" s="3"/>
      <c r="XBJ28" s="3"/>
      <c r="XBK28" s="3"/>
      <c r="XBL28" s="3"/>
      <c r="XBM28" s="3"/>
      <c r="XBN28" s="3"/>
      <c r="XBO28" s="3"/>
      <c r="XBP28" s="3"/>
      <c r="XBQ28" s="3"/>
      <c r="XBR28" s="3"/>
      <c r="XBS28" s="3"/>
      <c r="XBT28" s="3"/>
      <c r="XBU28" s="3"/>
      <c r="XBV28" s="3"/>
      <c r="XBW28" s="3"/>
      <c r="XBX28" s="3"/>
      <c r="XBY28" s="3"/>
      <c r="XBZ28" s="3"/>
      <c r="XCA28" s="3"/>
      <c r="XCB28" s="3"/>
      <c r="XCC28" s="3"/>
      <c r="XCD28" s="3"/>
      <c r="XCE28" s="3"/>
      <c r="XCF28" s="3"/>
      <c r="XCG28" s="3"/>
      <c r="XCH28" s="3"/>
      <c r="XCI28" s="3"/>
      <c r="XCJ28" s="3"/>
      <c r="XCK28" s="3"/>
      <c r="XCL28" s="3"/>
      <c r="XCM28" s="3"/>
      <c r="XCN28" s="3"/>
      <c r="XCO28" s="3"/>
      <c r="XCP28" s="3"/>
      <c r="XCQ28" s="3"/>
      <c r="XCR28" s="3"/>
      <c r="XCS28" s="3"/>
      <c r="XCT28" s="3"/>
      <c r="XCU28" s="3"/>
      <c r="XCV28" s="3"/>
      <c r="XCW28" s="3"/>
      <c r="XCX28" s="3"/>
      <c r="XCY28" s="3"/>
      <c r="XCZ28" s="3"/>
      <c r="XDA28" s="3"/>
      <c r="XDB28" s="3"/>
      <c r="XDC28" s="3"/>
      <c r="XDD28" s="3"/>
      <c r="XDE28" s="3"/>
      <c r="XDF28" s="3"/>
      <c r="XDG28" s="3"/>
      <c r="XDH28" s="3"/>
      <c r="XDI28" s="3"/>
      <c r="XDJ28" s="3"/>
      <c r="XDK28" s="3"/>
      <c r="XDL28" s="3"/>
      <c r="XDM28" s="3"/>
      <c r="XDN28" s="3"/>
      <c r="XDO28" s="3"/>
      <c r="XDP28" s="3"/>
      <c r="XDQ28" s="3"/>
      <c r="XDR28" s="3"/>
      <c r="XDS28" s="3"/>
      <c r="XDT28" s="3"/>
      <c r="XDU28" s="3"/>
      <c r="XDV28" s="3"/>
      <c r="XDW28" s="3"/>
      <c r="XDX28" s="3"/>
      <c r="XDY28" s="3"/>
      <c r="XDZ28" s="3"/>
      <c r="XEA28" s="3"/>
      <c r="XEB28" s="3"/>
      <c r="XEC28" s="3"/>
      <c r="XED28" s="3"/>
      <c r="XEE28" s="3"/>
      <c r="XEF28" s="3"/>
      <c r="XEG28" s="3"/>
      <c r="XEH28" s="3"/>
      <c r="XEI28" s="3"/>
      <c r="XEJ28" s="3"/>
      <c r="XEK28" s="3"/>
      <c r="XEL28" s="3"/>
      <c r="XEM28" s="3"/>
      <c r="XEN28" s="3"/>
      <c r="XEO28" s="3"/>
      <c r="XEP28" s="3"/>
      <c r="XEQ28" s="3"/>
      <c r="XER28" s="3"/>
      <c r="XES28" s="3"/>
      <c r="XET28" s="3"/>
      <c r="XEU28" s="3"/>
      <c r="XEV28" s="3"/>
      <c r="XEW28" s="3"/>
      <c r="XEX28" s="3"/>
      <c r="XEY28" s="3"/>
      <c r="XEZ28" s="3"/>
      <c r="XFA28" s="3"/>
      <c r="XFB28" s="3"/>
      <c r="XFC28" s="3"/>
    </row>
    <row r="29" spans="1:16383" ht="15">
      <c r="A29" s="2"/>
      <c r="B29" s="25" t="s">
        <v>242</v>
      </c>
      <c r="C29" s="26">
        <f t="shared" si="14"/>
        <v>3</v>
      </c>
      <c r="D29" s="28">
        <f t="shared" si="15"/>
        <v>2.9861111111111113E-2</v>
      </c>
      <c r="E29" s="28">
        <f t="shared" si="16"/>
        <v>9.9537037037037042E-3</v>
      </c>
      <c r="F29" s="27">
        <f t="shared" si="17"/>
        <v>0</v>
      </c>
      <c r="G29" s="27">
        <f t="shared" si="18"/>
        <v>0</v>
      </c>
      <c r="H29" s="59"/>
      <c r="I29" s="82"/>
      <c r="J29" s="59"/>
      <c r="K29" s="3"/>
      <c r="L29" s="38"/>
      <c r="M29" s="28"/>
      <c r="N29" s="25"/>
    </row>
    <row r="30" spans="1:16383" ht="15">
      <c r="A30" s="2"/>
      <c r="B30" s="25" t="s">
        <v>200</v>
      </c>
      <c r="C30" s="26">
        <f t="shared" si="14"/>
        <v>3</v>
      </c>
      <c r="D30" s="28">
        <f t="shared" si="15"/>
        <v>6.5277777777777782E-2</v>
      </c>
      <c r="E30" s="28">
        <f t="shared" si="16"/>
        <v>2.1759259259259259E-2</v>
      </c>
      <c r="F30" s="27">
        <f t="shared" si="17"/>
        <v>2.89</v>
      </c>
      <c r="G30" s="27">
        <f t="shared" si="18"/>
        <v>2.89</v>
      </c>
      <c r="H30" s="59"/>
      <c r="I30" s="82"/>
      <c r="J30" s="59"/>
      <c r="K30" s="3"/>
      <c r="L30" s="38"/>
      <c r="M30" s="28"/>
      <c r="N30" s="25"/>
    </row>
    <row r="31" spans="1:16383" ht="15">
      <c r="A31" s="2"/>
      <c r="B31" s="8" t="s">
        <v>370</v>
      </c>
      <c r="C31" s="26">
        <f t="shared" si="14"/>
        <v>2</v>
      </c>
      <c r="D31" s="28">
        <f t="shared" si="15"/>
        <v>8.7500000000000008E-2</v>
      </c>
      <c r="E31" s="28">
        <f t="shared" si="16"/>
        <v>4.3750000000000004E-2</v>
      </c>
      <c r="F31" s="27">
        <f t="shared" si="17"/>
        <v>29.39</v>
      </c>
      <c r="G31" s="27">
        <f t="shared" si="18"/>
        <v>14.695</v>
      </c>
      <c r="H31" s="59"/>
      <c r="I31" s="82"/>
      <c r="J31" s="59"/>
      <c r="K31" s="2"/>
      <c r="L31" s="38"/>
      <c r="M31" s="28"/>
      <c r="N31" s="25"/>
    </row>
    <row r="32" spans="1:16383" ht="15">
      <c r="A32" s="2"/>
      <c r="B32" s="25" t="s">
        <v>183</v>
      </c>
      <c r="C32" s="26">
        <f t="shared" si="14"/>
        <v>2</v>
      </c>
      <c r="D32" s="28">
        <f t="shared" si="15"/>
        <v>9.7222222222222224E-3</v>
      </c>
      <c r="E32" s="28">
        <f t="shared" si="16"/>
        <v>4.8611111111111112E-3</v>
      </c>
      <c r="F32" s="27">
        <f t="shared" si="17"/>
        <v>0</v>
      </c>
      <c r="G32" s="27">
        <f t="shared" si="18"/>
        <v>0</v>
      </c>
      <c r="H32" s="59"/>
      <c r="I32" s="82"/>
      <c r="J32" s="59"/>
      <c r="K32" s="3"/>
      <c r="L32" s="38"/>
      <c r="M32" s="28"/>
      <c r="N32" s="25"/>
    </row>
    <row r="33" spans="1:16383" ht="15">
      <c r="A33" s="2"/>
      <c r="B33" s="25" t="s">
        <v>398</v>
      </c>
      <c r="C33" s="26">
        <f t="shared" si="14"/>
        <v>2</v>
      </c>
      <c r="D33" s="28">
        <f t="shared" si="15"/>
        <v>1.3888888888888888E-2</v>
      </c>
      <c r="E33" s="28">
        <f t="shared" si="16"/>
        <v>6.9444444444444441E-3</v>
      </c>
      <c r="F33" s="27">
        <f t="shared" si="17"/>
        <v>3.32</v>
      </c>
      <c r="G33" s="27">
        <f t="shared" si="18"/>
        <v>3.32</v>
      </c>
      <c r="H33" s="59"/>
      <c r="I33" s="82"/>
      <c r="J33" s="59"/>
      <c r="K33" s="3"/>
      <c r="L33" s="38"/>
      <c r="M33" s="28"/>
      <c r="N33" s="25"/>
    </row>
    <row r="34" spans="1:16383" ht="15">
      <c r="A34" s="2"/>
      <c r="B34" s="25" t="s">
        <v>184</v>
      </c>
      <c r="C34" s="26">
        <f t="shared" si="14"/>
        <v>2</v>
      </c>
      <c r="D34" s="28">
        <f t="shared" si="15"/>
        <v>9.7222222222222224E-3</v>
      </c>
      <c r="E34" s="28">
        <f t="shared" si="16"/>
        <v>4.8611111111111112E-3</v>
      </c>
      <c r="F34" s="27">
        <f t="shared" si="17"/>
        <v>0</v>
      </c>
      <c r="G34" s="27">
        <f t="shared" si="18"/>
        <v>0</v>
      </c>
      <c r="H34" s="59"/>
      <c r="I34" s="82"/>
      <c r="J34" s="59"/>
      <c r="K34" s="3"/>
      <c r="L34" s="38"/>
      <c r="M34" s="28"/>
      <c r="N34" s="25"/>
    </row>
    <row r="35" spans="1:16383" ht="15">
      <c r="A35" s="2"/>
      <c r="B35" s="25" t="s">
        <v>472</v>
      </c>
      <c r="C35" s="26">
        <f t="shared" si="14"/>
        <v>2</v>
      </c>
      <c r="D35" s="28">
        <f t="shared" si="15"/>
        <v>0.11458333333333333</v>
      </c>
      <c r="E35" s="28">
        <f t="shared" si="16"/>
        <v>5.7291666666666664E-2</v>
      </c>
      <c r="F35" s="27">
        <f t="shared" si="17"/>
        <v>37.630000000000003</v>
      </c>
      <c r="G35" s="27">
        <f t="shared" si="18"/>
        <v>18.815000000000001</v>
      </c>
      <c r="H35" s="59"/>
      <c r="I35" s="82"/>
      <c r="J35" s="59"/>
      <c r="K35" s="3"/>
      <c r="L35" s="38"/>
      <c r="M35" s="28"/>
      <c r="N35" s="25"/>
    </row>
    <row r="36" spans="1:16383" ht="15">
      <c r="A36" s="2"/>
      <c r="B36" s="25" t="s">
        <v>474</v>
      </c>
      <c r="C36" s="26">
        <f t="shared" si="14"/>
        <v>1</v>
      </c>
      <c r="D36" s="28">
        <f t="shared" si="15"/>
        <v>3.0555555555555555E-2</v>
      </c>
      <c r="E36" s="28">
        <f t="shared" si="16"/>
        <v>3.0555555555555555E-2</v>
      </c>
      <c r="F36" s="27">
        <f t="shared" si="17"/>
        <v>10.5</v>
      </c>
      <c r="G36" s="27">
        <f t="shared" si="18"/>
        <v>10.5</v>
      </c>
      <c r="H36" s="59"/>
      <c r="I36" s="82"/>
      <c r="J36" s="59"/>
      <c r="K36" s="3"/>
      <c r="L36" s="38"/>
      <c r="M36" s="28"/>
      <c r="N36" s="25"/>
    </row>
    <row r="37" spans="1:16383" ht="15">
      <c r="A37" s="2"/>
      <c r="B37" s="25" t="s">
        <v>476</v>
      </c>
      <c r="C37" s="26">
        <f t="shared" si="14"/>
        <v>1</v>
      </c>
      <c r="D37" s="28">
        <f t="shared" si="15"/>
        <v>3.0555555555555555E-2</v>
      </c>
      <c r="E37" s="28">
        <f t="shared" si="16"/>
        <v>3.0555555555555555E-2</v>
      </c>
      <c r="F37" s="27">
        <f t="shared" si="17"/>
        <v>9.5299999999999994</v>
      </c>
      <c r="G37" s="27">
        <f t="shared" si="18"/>
        <v>9.5299999999999994</v>
      </c>
      <c r="H37" s="59"/>
      <c r="I37" s="82"/>
      <c r="J37" s="59"/>
      <c r="K37" s="3"/>
      <c r="L37" s="38"/>
      <c r="M37" s="28"/>
      <c r="N37" s="25"/>
    </row>
    <row r="38" spans="1:16383" ht="15">
      <c r="A38" s="2"/>
      <c r="B38" s="25" t="s">
        <v>291</v>
      </c>
      <c r="C38" s="26">
        <f t="shared" si="14"/>
        <v>1</v>
      </c>
      <c r="D38" s="28">
        <f t="shared" si="15"/>
        <v>5.5555555555555558E-3</v>
      </c>
      <c r="E38" s="28">
        <f t="shared" si="16"/>
        <v>5.5555555555555558E-3</v>
      </c>
      <c r="F38" s="27">
        <f t="shared" si="17"/>
        <v>3.36</v>
      </c>
      <c r="G38" s="27">
        <f t="shared" si="18"/>
        <v>3.36</v>
      </c>
      <c r="H38" s="59"/>
      <c r="I38" s="82"/>
      <c r="J38" s="59"/>
      <c r="K38" s="3"/>
      <c r="L38" s="38"/>
      <c r="M38" s="28"/>
      <c r="N38" s="25"/>
    </row>
    <row r="39" spans="1:16383" ht="15">
      <c r="A39" s="2"/>
      <c r="B39" s="25" t="s">
        <v>525</v>
      </c>
      <c r="C39" s="26">
        <f t="shared" si="14"/>
        <v>1</v>
      </c>
      <c r="D39" s="28">
        <f t="shared" si="15"/>
        <v>5.5555555555555558E-3</v>
      </c>
      <c r="E39" s="28">
        <f t="shared" si="16"/>
        <v>5.5555555555555558E-3</v>
      </c>
      <c r="F39" s="27">
        <f t="shared" si="17"/>
        <v>2.38</v>
      </c>
      <c r="G39" s="27">
        <f t="shared" si="18"/>
        <v>2.38</v>
      </c>
      <c r="H39" s="59"/>
      <c r="I39" s="82"/>
      <c r="J39" s="59"/>
      <c r="K39" s="3"/>
      <c r="L39" s="38"/>
      <c r="M39" s="28"/>
      <c r="N39" s="25"/>
    </row>
    <row r="40" spans="1:16383" ht="15">
      <c r="A40" s="2"/>
      <c r="B40" s="25" t="s">
        <v>492</v>
      </c>
      <c r="C40" s="26">
        <f t="shared" si="14"/>
        <v>1</v>
      </c>
      <c r="D40" s="28">
        <f t="shared" si="15"/>
        <v>6.458333333333334E-2</v>
      </c>
      <c r="E40" s="28">
        <f t="shared" si="16"/>
        <v>6.458333333333334E-2</v>
      </c>
      <c r="F40" s="27">
        <f t="shared" si="17"/>
        <v>22.3</v>
      </c>
      <c r="G40" s="27">
        <f t="shared" si="18"/>
        <v>22.3</v>
      </c>
      <c r="H40" s="59"/>
      <c r="I40" s="82"/>
      <c r="J40" s="59"/>
      <c r="K40" s="3"/>
      <c r="L40" s="38"/>
      <c r="M40" s="28"/>
      <c r="N40" s="25"/>
    </row>
    <row r="41" spans="1:16383" ht="15">
      <c r="A41" s="2"/>
      <c r="B41" s="25" t="s">
        <v>287</v>
      </c>
      <c r="C41" s="26">
        <f t="shared" si="14"/>
        <v>1</v>
      </c>
      <c r="D41" s="28">
        <f t="shared" si="15"/>
        <v>4.8611111111111112E-3</v>
      </c>
      <c r="E41" s="28">
        <f t="shared" si="16"/>
        <v>4.8611111111111112E-3</v>
      </c>
      <c r="F41" s="27">
        <f t="shared" si="17"/>
        <v>0</v>
      </c>
      <c r="G41" s="27">
        <f t="shared" si="18"/>
        <v>0</v>
      </c>
      <c r="H41" s="59"/>
      <c r="I41" s="82"/>
      <c r="J41" s="59"/>
      <c r="K41" s="2"/>
      <c r="L41" s="38"/>
      <c r="M41" s="28"/>
      <c r="N41" s="25"/>
    </row>
    <row r="42" spans="1:16383" ht="15">
      <c r="A42" s="3"/>
      <c r="B42" s="25" t="s">
        <v>438</v>
      </c>
      <c r="C42" s="26">
        <f t="shared" si="14"/>
        <v>1</v>
      </c>
      <c r="D42" s="28">
        <f t="shared" si="15"/>
        <v>0.10277777777777779</v>
      </c>
      <c r="E42" s="28">
        <f t="shared" si="16"/>
        <v>0.10277777777777779</v>
      </c>
      <c r="F42" s="27">
        <f t="shared" si="17"/>
        <v>41.88</v>
      </c>
      <c r="G42" s="27">
        <f t="shared" si="18"/>
        <v>41.88</v>
      </c>
      <c r="H42" s="59"/>
      <c r="I42" s="82"/>
      <c r="J42" s="59"/>
      <c r="K42" s="3"/>
      <c r="L42" s="38"/>
      <c r="M42" s="28"/>
      <c r="N42" s="25"/>
    </row>
    <row r="43" spans="1:16383" ht="15">
      <c r="A43" s="2"/>
      <c r="B43" s="25" t="s">
        <v>478</v>
      </c>
      <c r="C43" s="26">
        <f t="shared" si="14"/>
        <v>1</v>
      </c>
      <c r="D43" s="28">
        <f t="shared" si="15"/>
        <v>1.6666666666666666E-2</v>
      </c>
      <c r="E43" s="28">
        <f t="shared" si="16"/>
        <v>1.6666666666666666E-2</v>
      </c>
      <c r="F43" s="27">
        <f t="shared" si="17"/>
        <v>7.54</v>
      </c>
      <c r="G43" s="27">
        <f t="shared" si="18"/>
        <v>7.54</v>
      </c>
      <c r="H43" s="59"/>
      <c r="I43" s="82"/>
      <c r="J43" s="59"/>
      <c r="K43" s="3"/>
      <c r="L43" s="38"/>
      <c r="M43" s="28"/>
      <c r="N43" s="25"/>
    </row>
    <row r="44" spans="1:16383" ht="15">
      <c r="A44" s="2"/>
      <c r="B44" s="25" t="s">
        <v>302</v>
      </c>
      <c r="C44" s="26">
        <f t="shared" si="14"/>
        <v>1</v>
      </c>
      <c r="D44" s="28">
        <f t="shared" si="15"/>
        <v>5.4166666666666669E-2</v>
      </c>
      <c r="E44" s="28">
        <f t="shared" si="16"/>
        <v>5.4166666666666669E-2</v>
      </c>
      <c r="F44" s="27">
        <f t="shared" si="17"/>
        <v>13.89</v>
      </c>
      <c r="G44" s="27">
        <f t="shared" si="18"/>
        <v>13.89</v>
      </c>
      <c r="H44" s="59"/>
      <c r="I44" s="82"/>
      <c r="J44" s="59"/>
      <c r="K44" s="3"/>
      <c r="L44" s="38"/>
      <c r="M44" s="28"/>
      <c r="N44" s="25"/>
    </row>
    <row r="45" spans="1:16383" ht="15">
      <c r="A45" s="3"/>
      <c r="B45" s="25" t="s">
        <v>282</v>
      </c>
      <c r="C45" s="26">
        <f t="shared" si="14"/>
        <v>1</v>
      </c>
      <c r="D45" s="28">
        <f t="shared" si="15"/>
        <v>8.4722222222222213E-2</v>
      </c>
      <c r="E45" s="28">
        <f t="shared" si="16"/>
        <v>8.4722222222222213E-2</v>
      </c>
      <c r="F45" s="27">
        <f t="shared" si="17"/>
        <v>35.29</v>
      </c>
      <c r="G45" s="27">
        <f t="shared" si="18"/>
        <v>35.29</v>
      </c>
      <c r="H45" s="3"/>
      <c r="I45" s="8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  <c r="AML45" s="3"/>
      <c r="AMM45" s="3"/>
      <c r="AMN45" s="3"/>
      <c r="AMO45" s="3"/>
      <c r="AMP45" s="3"/>
      <c r="AMQ45" s="3"/>
      <c r="AMR45" s="3"/>
      <c r="AMS45" s="3"/>
      <c r="AMT45" s="3"/>
      <c r="AMU45" s="3"/>
      <c r="AMV45" s="3"/>
      <c r="AMW45" s="3"/>
      <c r="AMX45" s="3"/>
      <c r="AMY45" s="3"/>
      <c r="AMZ45" s="3"/>
      <c r="ANA45" s="3"/>
      <c r="ANB45" s="3"/>
      <c r="ANC45" s="3"/>
      <c r="AND45" s="3"/>
      <c r="ANE45" s="3"/>
      <c r="ANF45" s="3"/>
      <c r="ANG45" s="3"/>
      <c r="ANH45" s="3"/>
      <c r="ANI45" s="3"/>
      <c r="ANJ45" s="3"/>
      <c r="ANK45" s="3"/>
      <c r="ANL45" s="3"/>
      <c r="ANM45" s="3"/>
      <c r="ANN45" s="3"/>
      <c r="ANO45" s="3"/>
      <c r="ANP45" s="3"/>
      <c r="ANQ45" s="3"/>
      <c r="ANR45" s="3"/>
      <c r="ANS45" s="3"/>
      <c r="ANT45" s="3"/>
      <c r="ANU45" s="3"/>
      <c r="ANV45" s="3"/>
      <c r="ANW45" s="3"/>
      <c r="ANX45" s="3"/>
      <c r="ANY45" s="3"/>
      <c r="ANZ45" s="3"/>
      <c r="AOA45" s="3"/>
      <c r="AOB45" s="3"/>
      <c r="AOC45" s="3"/>
      <c r="AOD45" s="3"/>
      <c r="AOE45" s="3"/>
      <c r="AOF45" s="3"/>
      <c r="AOG45" s="3"/>
      <c r="AOH45" s="3"/>
      <c r="AOI45" s="3"/>
      <c r="AOJ45" s="3"/>
      <c r="AOK45" s="3"/>
      <c r="AOL45" s="3"/>
      <c r="AOM45" s="3"/>
      <c r="AON45" s="3"/>
      <c r="AOO45" s="3"/>
      <c r="AOP45" s="3"/>
      <c r="AOQ45" s="3"/>
      <c r="AOR45" s="3"/>
      <c r="AOS45" s="3"/>
      <c r="AOT45" s="3"/>
      <c r="AOU45" s="3"/>
      <c r="AOV45" s="3"/>
      <c r="AOW45" s="3"/>
      <c r="AOX45" s="3"/>
      <c r="AOY45" s="3"/>
      <c r="AOZ45" s="3"/>
      <c r="APA45" s="3"/>
      <c r="APB45" s="3"/>
      <c r="APC45" s="3"/>
      <c r="APD45" s="3"/>
      <c r="APE45" s="3"/>
      <c r="APF45" s="3"/>
      <c r="APG45" s="3"/>
      <c r="APH45" s="3"/>
      <c r="API45" s="3"/>
      <c r="APJ45" s="3"/>
      <c r="APK45" s="3"/>
      <c r="APL45" s="3"/>
      <c r="APM45" s="3"/>
      <c r="APN45" s="3"/>
      <c r="APO45" s="3"/>
      <c r="APP45" s="3"/>
      <c r="APQ45" s="3"/>
      <c r="APR45" s="3"/>
      <c r="APS45" s="3"/>
      <c r="APT45" s="3"/>
      <c r="APU45" s="3"/>
      <c r="APV45" s="3"/>
      <c r="APW45" s="3"/>
      <c r="APX45" s="3"/>
      <c r="APY45" s="3"/>
      <c r="APZ45" s="3"/>
      <c r="AQA45" s="3"/>
      <c r="AQB45" s="3"/>
      <c r="AQC45" s="3"/>
      <c r="AQD45" s="3"/>
      <c r="AQE45" s="3"/>
      <c r="AQF45" s="3"/>
      <c r="AQG45" s="3"/>
      <c r="AQH45" s="3"/>
      <c r="AQI45" s="3"/>
      <c r="AQJ45" s="3"/>
      <c r="AQK45" s="3"/>
      <c r="AQL45" s="3"/>
      <c r="AQM45" s="3"/>
      <c r="AQN45" s="3"/>
      <c r="AQO45" s="3"/>
      <c r="AQP45" s="3"/>
      <c r="AQQ45" s="3"/>
      <c r="AQR45" s="3"/>
      <c r="AQS45" s="3"/>
      <c r="AQT45" s="3"/>
      <c r="AQU45" s="3"/>
      <c r="AQV45" s="3"/>
      <c r="AQW45" s="3"/>
      <c r="AQX45" s="3"/>
      <c r="AQY45" s="3"/>
      <c r="AQZ45" s="3"/>
      <c r="ARA45" s="3"/>
      <c r="ARB45" s="3"/>
      <c r="ARC45" s="3"/>
      <c r="ARD45" s="3"/>
      <c r="ARE45" s="3"/>
      <c r="ARF45" s="3"/>
      <c r="ARG45" s="3"/>
      <c r="ARH45" s="3"/>
      <c r="ARI45" s="3"/>
      <c r="ARJ45" s="3"/>
      <c r="ARK45" s="3"/>
      <c r="ARL45" s="3"/>
      <c r="ARM45" s="3"/>
      <c r="ARN45" s="3"/>
      <c r="ARO45" s="3"/>
      <c r="ARP45" s="3"/>
      <c r="ARQ45" s="3"/>
      <c r="ARR45" s="3"/>
      <c r="ARS45" s="3"/>
      <c r="ART45" s="3"/>
      <c r="ARU45" s="3"/>
      <c r="ARV45" s="3"/>
      <c r="ARW45" s="3"/>
      <c r="ARX45" s="3"/>
      <c r="ARY45" s="3"/>
      <c r="ARZ45" s="3"/>
      <c r="ASA45" s="3"/>
      <c r="ASB45" s="3"/>
      <c r="ASC45" s="3"/>
      <c r="ASD45" s="3"/>
      <c r="ASE45" s="3"/>
      <c r="ASF45" s="3"/>
      <c r="ASG45" s="3"/>
      <c r="ASH45" s="3"/>
      <c r="ASI45" s="3"/>
      <c r="ASJ45" s="3"/>
      <c r="ASK45" s="3"/>
      <c r="ASL45" s="3"/>
      <c r="ASM45" s="3"/>
      <c r="ASN45" s="3"/>
      <c r="ASO45" s="3"/>
      <c r="ASP45" s="3"/>
      <c r="ASQ45" s="3"/>
      <c r="ASR45" s="3"/>
      <c r="ASS45" s="3"/>
      <c r="AST45" s="3"/>
      <c r="ASU45" s="3"/>
      <c r="ASV45" s="3"/>
      <c r="ASW45" s="3"/>
      <c r="ASX45" s="3"/>
      <c r="ASY45" s="3"/>
      <c r="ASZ45" s="3"/>
      <c r="ATA45" s="3"/>
      <c r="ATB45" s="3"/>
      <c r="ATC45" s="3"/>
      <c r="ATD45" s="3"/>
      <c r="ATE45" s="3"/>
      <c r="ATF45" s="3"/>
      <c r="ATG45" s="3"/>
      <c r="ATH45" s="3"/>
      <c r="ATI45" s="3"/>
      <c r="ATJ45" s="3"/>
      <c r="ATK45" s="3"/>
      <c r="ATL45" s="3"/>
      <c r="ATM45" s="3"/>
      <c r="ATN45" s="3"/>
      <c r="ATO45" s="3"/>
      <c r="ATP45" s="3"/>
      <c r="ATQ45" s="3"/>
      <c r="ATR45" s="3"/>
      <c r="ATS45" s="3"/>
      <c r="ATT45" s="3"/>
      <c r="ATU45" s="3"/>
      <c r="ATV45" s="3"/>
      <c r="ATW45" s="3"/>
      <c r="ATX45" s="3"/>
      <c r="ATY45" s="3"/>
      <c r="ATZ45" s="3"/>
      <c r="AUA45" s="3"/>
      <c r="AUB45" s="3"/>
      <c r="AUC45" s="3"/>
      <c r="AUD45" s="3"/>
      <c r="AUE45" s="3"/>
      <c r="AUF45" s="3"/>
      <c r="AUG45" s="3"/>
      <c r="AUH45" s="3"/>
      <c r="AUI45" s="3"/>
      <c r="AUJ45" s="3"/>
      <c r="AUK45" s="3"/>
      <c r="AUL45" s="3"/>
      <c r="AUM45" s="3"/>
      <c r="AUN45" s="3"/>
      <c r="AUO45" s="3"/>
      <c r="AUP45" s="3"/>
      <c r="AUQ45" s="3"/>
      <c r="AUR45" s="3"/>
      <c r="AUS45" s="3"/>
      <c r="AUT45" s="3"/>
      <c r="AUU45" s="3"/>
      <c r="AUV45" s="3"/>
      <c r="AUW45" s="3"/>
      <c r="AUX45" s="3"/>
      <c r="AUY45" s="3"/>
      <c r="AUZ45" s="3"/>
      <c r="AVA45" s="3"/>
      <c r="AVB45" s="3"/>
      <c r="AVC45" s="3"/>
      <c r="AVD45" s="3"/>
      <c r="AVE45" s="3"/>
      <c r="AVF45" s="3"/>
      <c r="AVG45" s="3"/>
      <c r="AVH45" s="3"/>
      <c r="AVI45" s="3"/>
      <c r="AVJ45" s="3"/>
      <c r="AVK45" s="3"/>
      <c r="AVL45" s="3"/>
      <c r="AVM45" s="3"/>
      <c r="AVN45" s="3"/>
      <c r="AVO45" s="3"/>
      <c r="AVP45" s="3"/>
      <c r="AVQ45" s="3"/>
      <c r="AVR45" s="3"/>
      <c r="AVS45" s="3"/>
      <c r="AVT45" s="3"/>
      <c r="AVU45" s="3"/>
      <c r="AVV45" s="3"/>
      <c r="AVW45" s="3"/>
      <c r="AVX45" s="3"/>
      <c r="AVY45" s="3"/>
      <c r="AVZ45" s="3"/>
      <c r="AWA45" s="3"/>
      <c r="AWB45" s="3"/>
      <c r="AWC45" s="3"/>
      <c r="AWD45" s="3"/>
      <c r="AWE45" s="3"/>
      <c r="AWF45" s="3"/>
      <c r="AWG45" s="3"/>
      <c r="AWH45" s="3"/>
      <c r="AWI45" s="3"/>
      <c r="AWJ45" s="3"/>
      <c r="AWK45" s="3"/>
      <c r="AWL45" s="3"/>
      <c r="AWM45" s="3"/>
      <c r="AWN45" s="3"/>
      <c r="AWO45" s="3"/>
      <c r="AWP45" s="3"/>
      <c r="AWQ45" s="3"/>
      <c r="AWR45" s="3"/>
      <c r="AWS45" s="3"/>
      <c r="AWT45" s="3"/>
      <c r="AWU45" s="3"/>
      <c r="AWV45" s="3"/>
      <c r="AWW45" s="3"/>
      <c r="AWX45" s="3"/>
      <c r="AWY45" s="3"/>
      <c r="AWZ45" s="3"/>
      <c r="AXA45" s="3"/>
      <c r="AXB45" s="3"/>
      <c r="AXC45" s="3"/>
      <c r="AXD45" s="3"/>
      <c r="AXE45" s="3"/>
      <c r="AXF45" s="3"/>
      <c r="AXG45" s="3"/>
      <c r="AXH45" s="3"/>
      <c r="AXI45" s="3"/>
      <c r="AXJ45" s="3"/>
      <c r="AXK45" s="3"/>
      <c r="AXL45" s="3"/>
      <c r="AXM45" s="3"/>
      <c r="AXN45" s="3"/>
      <c r="AXO45" s="3"/>
      <c r="AXP45" s="3"/>
      <c r="AXQ45" s="3"/>
      <c r="AXR45" s="3"/>
      <c r="AXS45" s="3"/>
      <c r="AXT45" s="3"/>
      <c r="AXU45" s="3"/>
      <c r="AXV45" s="3"/>
      <c r="AXW45" s="3"/>
      <c r="AXX45" s="3"/>
      <c r="AXY45" s="3"/>
      <c r="AXZ45" s="3"/>
      <c r="AYA45" s="3"/>
      <c r="AYB45" s="3"/>
      <c r="AYC45" s="3"/>
      <c r="AYD45" s="3"/>
      <c r="AYE45" s="3"/>
      <c r="AYF45" s="3"/>
      <c r="AYG45" s="3"/>
      <c r="AYH45" s="3"/>
      <c r="AYI45" s="3"/>
      <c r="AYJ45" s="3"/>
      <c r="AYK45" s="3"/>
      <c r="AYL45" s="3"/>
      <c r="AYM45" s="3"/>
      <c r="AYN45" s="3"/>
      <c r="AYO45" s="3"/>
      <c r="AYP45" s="3"/>
      <c r="AYQ45" s="3"/>
      <c r="AYR45" s="3"/>
      <c r="AYS45" s="3"/>
      <c r="AYT45" s="3"/>
      <c r="AYU45" s="3"/>
      <c r="AYV45" s="3"/>
      <c r="AYW45" s="3"/>
      <c r="AYX45" s="3"/>
      <c r="AYY45" s="3"/>
      <c r="AYZ45" s="3"/>
      <c r="AZA45" s="3"/>
      <c r="AZB45" s="3"/>
      <c r="AZC45" s="3"/>
      <c r="AZD45" s="3"/>
      <c r="AZE45" s="3"/>
      <c r="AZF45" s="3"/>
      <c r="AZG45" s="3"/>
      <c r="AZH45" s="3"/>
      <c r="AZI45" s="3"/>
      <c r="AZJ45" s="3"/>
      <c r="AZK45" s="3"/>
      <c r="AZL45" s="3"/>
      <c r="AZM45" s="3"/>
      <c r="AZN45" s="3"/>
      <c r="AZO45" s="3"/>
      <c r="AZP45" s="3"/>
      <c r="AZQ45" s="3"/>
      <c r="AZR45" s="3"/>
      <c r="AZS45" s="3"/>
      <c r="AZT45" s="3"/>
      <c r="AZU45" s="3"/>
      <c r="AZV45" s="3"/>
      <c r="AZW45" s="3"/>
      <c r="AZX45" s="3"/>
      <c r="AZY45" s="3"/>
      <c r="AZZ45" s="3"/>
      <c r="BAA45" s="3"/>
      <c r="BAB45" s="3"/>
      <c r="BAC45" s="3"/>
      <c r="BAD45" s="3"/>
      <c r="BAE45" s="3"/>
      <c r="BAF45" s="3"/>
      <c r="BAG45" s="3"/>
      <c r="BAH45" s="3"/>
      <c r="BAI45" s="3"/>
      <c r="BAJ45" s="3"/>
      <c r="BAK45" s="3"/>
      <c r="BAL45" s="3"/>
      <c r="BAM45" s="3"/>
      <c r="BAN45" s="3"/>
      <c r="BAO45" s="3"/>
      <c r="BAP45" s="3"/>
      <c r="BAQ45" s="3"/>
      <c r="BAR45" s="3"/>
      <c r="BAS45" s="3"/>
      <c r="BAT45" s="3"/>
      <c r="BAU45" s="3"/>
      <c r="BAV45" s="3"/>
      <c r="BAW45" s="3"/>
      <c r="BAX45" s="3"/>
      <c r="BAY45" s="3"/>
      <c r="BAZ45" s="3"/>
      <c r="BBA45" s="3"/>
      <c r="BBB45" s="3"/>
      <c r="BBC45" s="3"/>
      <c r="BBD45" s="3"/>
      <c r="BBE45" s="3"/>
      <c r="BBF45" s="3"/>
      <c r="BBG45" s="3"/>
      <c r="BBH45" s="3"/>
      <c r="BBI45" s="3"/>
      <c r="BBJ45" s="3"/>
      <c r="BBK45" s="3"/>
      <c r="BBL45" s="3"/>
      <c r="BBM45" s="3"/>
      <c r="BBN45" s="3"/>
      <c r="BBO45" s="3"/>
      <c r="BBP45" s="3"/>
      <c r="BBQ45" s="3"/>
      <c r="BBR45" s="3"/>
      <c r="BBS45" s="3"/>
      <c r="BBT45" s="3"/>
      <c r="BBU45" s="3"/>
      <c r="BBV45" s="3"/>
      <c r="BBW45" s="3"/>
      <c r="BBX45" s="3"/>
      <c r="BBY45" s="3"/>
      <c r="BBZ45" s="3"/>
      <c r="BCA45" s="3"/>
      <c r="BCB45" s="3"/>
      <c r="BCC45" s="3"/>
      <c r="BCD45" s="3"/>
      <c r="BCE45" s="3"/>
      <c r="BCF45" s="3"/>
      <c r="BCG45" s="3"/>
      <c r="BCH45" s="3"/>
      <c r="BCI45" s="3"/>
      <c r="BCJ45" s="3"/>
      <c r="BCK45" s="3"/>
      <c r="BCL45" s="3"/>
      <c r="BCM45" s="3"/>
      <c r="BCN45" s="3"/>
      <c r="BCO45" s="3"/>
      <c r="BCP45" s="3"/>
      <c r="BCQ45" s="3"/>
      <c r="BCR45" s="3"/>
      <c r="BCS45" s="3"/>
      <c r="BCT45" s="3"/>
      <c r="BCU45" s="3"/>
      <c r="BCV45" s="3"/>
      <c r="BCW45" s="3"/>
      <c r="BCX45" s="3"/>
      <c r="BCY45" s="3"/>
      <c r="BCZ45" s="3"/>
      <c r="BDA45" s="3"/>
      <c r="BDB45" s="3"/>
      <c r="BDC45" s="3"/>
      <c r="BDD45" s="3"/>
      <c r="BDE45" s="3"/>
      <c r="BDF45" s="3"/>
      <c r="BDG45" s="3"/>
      <c r="BDH45" s="3"/>
      <c r="BDI45" s="3"/>
      <c r="BDJ45" s="3"/>
      <c r="BDK45" s="3"/>
      <c r="BDL45" s="3"/>
      <c r="BDM45" s="3"/>
      <c r="BDN45" s="3"/>
      <c r="BDO45" s="3"/>
      <c r="BDP45" s="3"/>
      <c r="BDQ45" s="3"/>
      <c r="BDR45" s="3"/>
      <c r="BDS45" s="3"/>
      <c r="BDT45" s="3"/>
      <c r="BDU45" s="3"/>
      <c r="BDV45" s="3"/>
      <c r="BDW45" s="3"/>
      <c r="BDX45" s="3"/>
      <c r="BDY45" s="3"/>
      <c r="BDZ45" s="3"/>
      <c r="BEA45" s="3"/>
      <c r="BEB45" s="3"/>
      <c r="BEC45" s="3"/>
      <c r="BED45" s="3"/>
      <c r="BEE45" s="3"/>
      <c r="BEF45" s="3"/>
      <c r="BEG45" s="3"/>
      <c r="BEH45" s="3"/>
      <c r="BEI45" s="3"/>
      <c r="BEJ45" s="3"/>
      <c r="BEK45" s="3"/>
      <c r="BEL45" s="3"/>
      <c r="BEM45" s="3"/>
      <c r="BEN45" s="3"/>
      <c r="BEO45" s="3"/>
      <c r="BEP45" s="3"/>
      <c r="BEQ45" s="3"/>
      <c r="BER45" s="3"/>
      <c r="BES45" s="3"/>
      <c r="BET45" s="3"/>
      <c r="BEU45" s="3"/>
      <c r="BEV45" s="3"/>
      <c r="BEW45" s="3"/>
      <c r="BEX45" s="3"/>
      <c r="BEY45" s="3"/>
      <c r="BEZ45" s="3"/>
      <c r="BFA45" s="3"/>
      <c r="BFB45" s="3"/>
      <c r="BFC45" s="3"/>
      <c r="BFD45" s="3"/>
      <c r="BFE45" s="3"/>
      <c r="BFF45" s="3"/>
      <c r="BFG45" s="3"/>
      <c r="BFH45" s="3"/>
      <c r="BFI45" s="3"/>
      <c r="BFJ45" s="3"/>
      <c r="BFK45" s="3"/>
      <c r="BFL45" s="3"/>
      <c r="BFM45" s="3"/>
      <c r="BFN45" s="3"/>
      <c r="BFO45" s="3"/>
      <c r="BFP45" s="3"/>
      <c r="BFQ45" s="3"/>
      <c r="BFR45" s="3"/>
      <c r="BFS45" s="3"/>
      <c r="BFT45" s="3"/>
      <c r="BFU45" s="3"/>
      <c r="BFV45" s="3"/>
      <c r="BFW45" s="3"/>
      <c r="BFX45" s="3"/>
      <c r="BFY45" s="3"/>
      <c r="BFZ45" s="3"/>
      <c r="BGA45" s="3"/>
      <c r="BGB45" s="3"/>
      <c r="BGC45" s="3"/>
      <c r="BGD45" s="3"/>
      <c r="BGE45" s="3"/>
      <c r="BGF45" s="3"/>
      <c r="BGG45" s="3"/>
      <c r="BGH45" s="3"/>
      <c r="BGI45" s="3"/>
      <c r="BGJ45" s="3"/>
      <c r="BGK45" s="3"/>
      <c r="BGL45" s="3"/>
      <c r="BGM45" s="3"/>
      <c r="BGN45" s="3"/>
      <c r="BGO45" s="3"/>
      <c r="BGP45" s="3"/>
      <c r="BGQ45" s="3"/>
      <c r="BGR45" s="3"/>
      <c r="BGS45" s="3"/>
      <c r="BGT45" s="3"/>
      <c r="BGU45" s="3"/>
      <c r="BGV45" s="3"/>
      <c r="BGW45" s="3"/>
      <c r="BGX45" s="3"/>
      <c r="BGY45" s="3"/>
      <c r="BGZ45" s="3"/>
      <c r="BHA45" s="3"/>
      <c r="BHB45" s="3"/>
      <c r="BHC45" s="3"/>
      <c r="BHD45" s="3"/>
      <c r="BHE45" s="3"/>
      <c r="BHF45" s="3"/>
      <c r="BHG45" s="3"/>
      <c r="BHH45" s="3"/>
      <c r="BHI45" s="3"/>
      <c r="BHJ45" s="3"/>
      <c r="BHK45" s="3"/>
      <c r="BHL45" s="3"/>
      <c r="BHM45" s="3"/>
      <c r="BHN45" s="3"/>
      <c r="BHO45" s="3"/>
      <c r="BHP45" s="3"/>
      <c r="BHQ45" s="3"/>
      <c r="BHR45" s="3"/>
      <c r="BHS45" s="3"/>
      <c r="BHT45" s="3"/>
      <c r="BHU45" s="3"/>
      <c r="BHV45" s="3"/>
      <c r="BHW45" s="3"/>
      <c r="BHX45" s="3"/>
      <c r="BHY45" s="3"/>
      <c r="BHZ45" s="3"/>
      <c r="BIA45" s="3"/>
      <c r="BIB45" s="3"/>
      <c r="BIC45" s="3"/>
      <c r="BID45" s="3"/>
      <c r="BIE45" s="3"/>
      <c r="BIF45" s="3"/>
      <c r="BIG45" s="3"/>
      <c r="BIH45" s="3"/>
      <c r="BII45" s="3"/>
      <c r="BIJ45" s="3"/>
      <c r="BIK45" s="3"/>
      <c r="BIL45" s="3"/>
      <c r="BIM45" s="3"/>
      <c r="BIN45" s="3"/>
      <c r="BIO45" s="3"/>
      <c r="BIP45" s="3"/>
      <c r="BIQ45" s="3"/>
      <c r="BIR45" s="3"/>
      <c r="BIS45" s="3"/>
      <c r="BIT45" s="3"/>
      <c r="BIU45" s="3"/>
      <c r="BIV45" s="3"/>
      <c r="BIW45" s="3"/>
      <c r="BIX45" s="3"/>
      <c r="BIY45" s="3"/>
      <c r="BIZ45" s="3"/>
      <c r="BJA45" s="3"/>
      <c r="BJB45" s="3"/>
      <c r="BJC45" s="3"/>
      <c r="BJD45" s="3"/>
      <c r="BJE45" s="3"/>
      <c r="BJF45" s="3"/>
      <c r="BJG45" s="3"/>
      <c r="BJH45" s="3"/>
      <c r="BJI45" s="3"/>
      <c r="BJJ45" s="3"/>
      <c r="BJK45" s="3"/>
      <c r="BJL45" s="3"/>
      <c r="BJM45" s="3"/>
      <c r="BJN45" s="3"/>
      <c r="BJO45" s="3"/>
      <c r="BJP45" s="3"/>
      <c r="BJQ45" s="3"/>
      <c r="BJR45" s="3"/>
      <c r="BJS45" s="3"/>
      <c r="BJT45" s="3"/>
      <c r="BJU45" s="3"/>
      <c r="BJV45" s="3"/>
      <c r="BJW45" s="3"/>
      <c r="BJX45" s="3"/>
      <c r="BJY45" s="3"/>
      <c r="BJZ45" s="3"/>
      <c r="BKA45" s="3"/>
      <c r="BKB45" s="3"/>
      <c r="BKC45" s="3"/>
      <c r="BKD45" s="3"/>
      <c r="BKE45" s="3"/>
      <c r="BKF45" s="3"/>
      <c r="BKG45" s="3"/>
      <c r="BKH45" s="3"/>
      <c r="BKI45" s="3"/>
      <c r="BKJ45" s="3"/>
      <c r="BKK45" s="3"/>
      <c r="BKL45" s="3"/>
      <c r="BKM45" s="3"/>
      <c r="BKN45" s="3"/>
      <c r="BKO45" s="3"/>
      <c r="BKP45" s="3"/>
      <c r="BKQ45" s="3"/>
      <c r="BKR45" s="3"/>
      <c r="BKS45" s="3"/>
      <c r="BKT45" s="3"/>
      <c r="BKU45" s="3"/>
      <c r="BKV45" s="3"/>
      <c r="BKW45" s="3"/>
      <c r="BKX45" s="3"/>
      <c r="BKY45" s="3"/>
      <c r="BKZ45" s="3"/>
      <c r="BLA45" s="3"/>
      <c r="BLB45" s="3"/>
      <c r="BLC45" s="3"/>
      <c r="BLD45" s="3"/>
      <c r="BLE45" s="3"/>
      <c r="BLF45" s="3"/>
      <c r="BLG45" s="3"/>
      <c r="BLH45" s="3"/>
      <c r="BLI45" s="3"/>
      <c r="BLJ45" s="3"/>
      <c r="BLK45" s="3"/>
      <c r="BLL45" s="3"/>
      <c r="BLM45" s="3"/>
      <c r="BLN45" s="3"/>
      <c r="BLO45" s="3"/>
      <c r="BLP45" s="3"/>
      <c r="BLQ45" s="3"/>
      <c r="BLR45" s="3"/>
      <c r="BLS45" s="3"/>
      <c r="BLT45" s="3"/>
      <c r="BLU45" s="3"/>
      <c r="BLV45" s="3"/>
      <c r="BLW45" s="3"/>
      <c r="BLX45" s="3"/>
      <c r="BLY45" s="3"/>
      <c r="BLZ45" s="3"/>
      <c r="BMA45" s="3"/>
      <c r="BMB45" s="3"/>
      <c r="BMC45" s="3"/>
      <c r="BMD45" s="3"/>
      <c r="BME45" s="3"/>
      <c r="BMF45" s="3"/>
      <c r="BMG45" s="3"/>
      <c r="BMH45" s="3"/>
      <c r="BMI45" s="3"/>
      <c r="BMJ45" s="3"/>
      <c r="BMK45" s="3"/>
      <c r="BML45" s="3"/>
      <c r="BMM45" s="3"/>
      <c r="BMN45" s="3"/>
      <c r="BMO45" s="3"/>
      <c r="BMP45" s="3"/>
      <c r="BMQ45" s="3"/>
      <c r="BMR45" s="3"/>
      <c r="BMS45" s="3"/>
      <c r="BMT45" s="3"/>
      <c r="BMU45" s="3"/>
      <c r="BMV45" s="3"/>
      <c r="BMW45" s="3"/>
      <c r="BMX45" s="3"/>
      <c r="BMY45" s="3"/>
      <c r="BMZ45" s="3"/>
      <c r="BNA45" s="3"/>
      <c r="BNB45" s="3"/>
      <c r="BNC45" s="3"/>
      <c r="BND45" s="3"/>
      <c r="BNE45" s="3"/>
      <c r="BNF45" s="3"/>
      <c r="BNG45" s="3"/>
      <c r="BNH45" s="3"/>
      <c r="BNI45" s="3"/>
      <c r="BNJ45" s="3"/>
      <c r="BNK45" s="3"/>
      <c r="BNL45" s="3"/>
      <c r="BNM45" s="3"/>
      <c r="BNN45" s="3"/>
      <c r="BNO45" s="3"/>
      <c r="BNP45" s="3"/>
      <c r="BNQ45" s="3"/>
      <c r="BNR45" s="3"/>
      <c r="BNS45" s="3"/>
      <c r="BNT45" s="3"/>
      <c r="BNU45" s="3"/>
      <c r="BNV45" s="3"/>
      <c r="BNW45" s="3"/>
      <c r="BNX45" s="3"/>
      <c r="BNY45" s="3"/>
      <c r="BNZ45" s="3"/>
      <c r="BOA45" s="3"/>
      <c r="BOB45" s="3"/>
      <c r="BOC45" s="3"/>
      <c r="BOD45" s="3"/>
      <c r="BOE45" s="3"/>
      <c r="BOF45" s="3"/>
      <c r="BOG45" s="3"/>
      <c r="BOH45" s="3"/>
      <c r="BOI45" s="3"/>
      <c r="BOJ45" s="3"/>
      <c r="BOK45" s="3"/>
      <c r="BOL45" s="3"/>
      <c r="BOM45" s="3"/>
      <c r="BON45" s="3"/>
      <c r="BOO45" s="3"/>
      <c r="BOP45" s="3"/>
      <c r="BOQ45" s="3"/>
      <c r="BOR45" s="3"/>
      <c r="BOS45" s="3"/>
      <c r="BOT45" s="3"/>
      <c r="BOU45" s="3"/>
      <c r="BOV45" s="3"/>
      <c r="BOW45" s="3"/>
      <c r="BOX45" s="3"/>
      <c r="BOY45" s="3"/>
      <c r="BOZ45" s="3"/>
      <c r="BPA45" s="3"/>
      <c r="BPB45" s="3"/>
      <c r="BPC45" s="3"/>
      <c r="BPD45" s="3"/>
      <c r="BPE45" s="3"/>
      <c r="BPF45" s="3"/>
      <c r="BPG45" s="3"/>
      <c r="BPH45" s="3"/>
      <c r="BPI45" s="3"/>
      <c r="BPJ45" s="3"/>
      <c r="BPK45" s="3"/>
      <c r="BPL45" s="3"/>
      <c r="BPM45" s="3"/>
      <c r="BPN45" s="3"/>
      <c r="BPO45" s="3"/>
      <c r="BPP45" s="3"/>
      <c r="BPQ45" s="3"/>
      <c r="BPR45" s="3"/>
      <c r="BPS45" s="3"/>
      <c r="BPT45" s="3"/>
      <c r="BPU45" s="3"/>
      <c r="BPV45" s="3"/>
      <c r="BPW45" s="3"/>
      <c r="BPX45" s="3"/>
      <c r="BPY45" s="3"/>
      <c r="BPZ45" s="3"/>
      <c r="BQA45" s="3"/>
      <c r="BQB45" s="3"/>
      <c r="BQC45" s="3"/>
      <c r="BQD45" s="3"/>
      <c r="BQE45" s="3"/>
      <c r="BQF45" s="3"/>
      <c r="BQG45" s="3"/>
      <c r="BQH45" s="3"/>
      <c r="BQI45" s="3"/>
      <c r="BQJ45" s="3"/>
      <c r="BQK45" s="3"/>
      <c r="BQL45" s="3"/>
      <c r="BQM45" s="3"/>
      <c r="BQN45" s="3"/>
      <c r="BQO45" s="3"/>
      <c r="BQP45" s="3"/>
      <c r="BQQ45" s="3"/>
      <c r="BQR45" s="3"/>
      <c r="BQS45" s="3"/>
      <c r="BQT45" s="3"/>
      <c r="BQU45" s="3"/>
      <c r="BQV45" s="3"/>
      <c r="BQW45" s="3"/>
      <c r="BQX45" s="3"/>
      <c r="BQY45" s="3"/>
      <c r="BQZ45" s="3"/>
      <c r="BRA45" s="3"/>
      <c r="BRB45" s="3"/>
      <c r="BRC45" s="3"/>
      <c r="BRD45" s="3"/>
      <c r="BRE45" s="3"/>
      <c r="BRF45" s="3"/>
      <c r="BRG45" s="3"/>
      <c r="BRH45" s="3"/>
      <c r="BRI45" s="3"/>
      <c r="BRJ45" s="3"/>
      <c r="BRK45" s="3"/>
      <c r="BRL45" s="3"/>
      <c r="BRM45" s="3"/>
      <c r="BRN45" s="3"/>
      <c r="BRO45" s="3"/>
      <c r="BRP45" s="3"/>
      <c r="BRQ45" s="3"/>
      <c r="BRR45" s="3"/>
      <c r="BRS45" s="3"/>
      <c r="BRT45" s="3"/>
      <c r="BRU45" s="3"/>
      <c r="BRV45" s="3"/>
      <c r="BRW45" s="3"/>
      <c r="BRX45" s="3"/>
      <c r="BRY45" s="3"/>
      <c r="BRZ45" s="3"/>
      <c r="BSA45" s="3"/>
      <c r="BSB45" s="3"/>
      <c r="BSC45" s="3"/>
      <c r="BSD45" s="3"/>
      <c r="BSE45" s="3"/>
      <c r="BSF45" s="3"/>
      <c r="BSG45" s="3"/>
      <c r="BSH45" s="3"/>
      <c r="BSI45" s="3"/>
      <c r="BSJ45" s="3"/>
      <c r="BSK45" s="3"/>
      <c r="BSL45" s="3"/>
      <c r="BSM45" s="3"/>
      <c r="BSN45" s="3"/>
      <c r="BSO45" s="3"/>
      <c r="BSP45" s="3"/>
      <c r="BSQ45" s="3"/>
      <c r="BSR45" s="3"/>
      <c r="BSS45" s="3"/>
      <c r="BST45" s="3"/>
      <c r="BSU45" s="3"/>
      <c r="BSV45" s="3"/>
      <c r="BSW45" s="3"/>
      <c r="BSX45" s="3"/>
      <c r="BSY45" s="3"/>
      <c r="BSZ45" s="3"/>
      <c r="BTA45" s="3"/>
      <c r="BTB45" s="3"/>
      <c r="BTC45" s="3"/>
      <c r="BTD45" s="3"/>
      <c r="BTE45" s="3"/>
      <c r="BTF45" s="3"/>
      <c r="BTG45" s="3"/>
      <c r="BTH45" s="3"/>
      <c r="BTI45" s="3"/>
      <c r="BTJ45" s="3"/>
      <c r="BTK45" s="3"/>
      <c r="BTL45" s="3"/>
      <c r="BTM45" s="3"/>
      <c r="BTN45" s="3"/>
      <c r="BTO45" s="3"/>
      <c r="BTP45" s="3"/>
      <c r="BTQ45" s="3"/>
      <c r="BTR45" s="3"/>
      <c r="BTS45" s="3"/>
      <c r="BTT45" s="3"/>
      <c r="BTU45" s="3"/>
      <c r="BTV45" s="3"/>
      <c r="BTW45" s="3"/>
      <c r="BTX45" s="3"/>
      <c r="BTY45" s="3"/>
      <c r="BTZ45" s="3"/>
      <c r="BUA45" s="3"/>
      <c r="BUB45" s="3"/>
      <c r="BUC45" s="3"/>
      <c r="BUD45" s="3"/>
      <c r="BUE45" s="3"/>
      <c r="BUF45" s="3"/>
      <c r="BUG45" s="3"/>
      <c r="BUH45" s="3"/>
      <c r="BUI45" s="3"/>
      <c r="BUJ45" s="3"/>
      <c r="BUK45" s="3"/>
      <c r="BUL45" s="3"/>
      <c r="BUM45" s="3"/>
      <c r="BUN45" s="3"/>
      <c r="BUO45" s="3"/>
      <c r="BUP45" s="3"/>
      <c r="BUQ45" s="3"/>
      <c r="BUR45" s="3"/>
      <c r="BUS45" s="3"/>
      <c r="BUT45" s="3"/>
      <c r="BUU45" s="3"/>
      <c r="BUV45" s="3"/>
      <c r="BUW45" s="3"/>
      <c r="BUX45" s="3"/>
      <c r="BUY45" s="3"/>
      <c r="BUZ45" s="3"/>
      <c r="BVA45" s="3"/>
      <c r="BVB45" s="3"/>
      <c r="BVC45" s="3"/>
      <c r="BVD45" s="3"/>
      <c r="BVE45" s="3"/>
      <c r="BVF45" s="3"/>
      <c r="BVG45" s="3"/>
      <c r="BVH45" s="3"/>
      <c r="BVI45" s="3"/>
      <c r="BVJ45" s="3"/>
      <c r="BVK45" s="3"/>
      <c r="BVL45" s="3"/>
      <c r="BVM45" s="3"/>
      <c r="BVN45" s="3"/>
      <c r="BVO45" s="3"/>
      <c r="BVP45" s="3"/>
      <c r="BVQ45" s="3"/>
      <c r="BVR45" s="3"/>
      <c r="BVS45" s="3"/>
      <c r="BVT45" s="3"/>
      <c r="BVU45" s="3"/>
      <c r="BVV45" s="3"/>
      <c r="BVW45" s="3"/>
      <c r="BVX45" s="3"/>
      <c r="BVY45" s="3"/>
      <c r="BVZ45" s="3"/>
      <c r="BWA45" s="3"/>
      <c r="BWB45" s="3"/>
      <c r="BWC45" s="3"/>
      <c r="BWD45" s="3"/>
      <c r="BWE45" s="3"/>
      <c r="BWF45" s="3"/>
      <c r="BWG45" s="3"/>
      <c r="BWH45" s="3"/>
      <c r="BWI45" s="3"/>
      <c r="BWJ45" s="3"/>
      <c r="BWK45" s="3"/>
      <c r="BWL45" s="3"/>
      <c r="BWM45" s="3"/>
      <c r="BWN45" s="3"/>
      <c r="BWO45" s="3"/>
      <c r="BWP45" s="3"/>
      <c r="BWQ45" s="3"/>
      <c r="BWR45" s="3"/>
      <c r="BWS45" s="3"/>
      <c r="BWT45" s="3"/>
      <c r="BWU45" s="3"/>
      <c r="BWV45" s="3"/>
      <c r="BWW45" s="3"/>
      <c r="BWX45" s="3"/>
      <c r="BWY45" s="3"/>
      <c r="BWZ45" s="3"/>
      <c r="BXA45" s="3"/>
      <c r="BXB45" s="3"/>
      <c r="BXC45" s="3"/>
      <c r="BXD45" s="3"/>
      <c r="BXE45" s="3"/>
      <c r="BXF45" s="3"/>
      <c r="BXG45" s="3"/>
      <c r="BXH45" s="3"/>
      <c r="BXI45" s="3"/>
      <c r="BXJ45" s="3"/>
      <c r="BXK45" s="3"/>
      <c r="BXL45" s="3"/>
      <c r="BXM45" s="3"/>
      <c r="BXN45" s="3"/>
      <c r="BXO45" s="3"/>
      <c r="BXP45" s="3"/>
      <c r="BXQ45" s="3"/>
      <c r="BXR45" s="3"/>
      <c r="BXS45" s="3"/>
      <c r="BXT45" s="3"/>
      <c r="BXU45" s="3"/>
      <c r="BXV45" s="3"/>
      <c r="BXW45" s="3"/>
      <c r="BXX45" s="3"/>
      <c r="BXY45" s="3"/>
      <c r="BXZ45" s="3"/>
      <c r="BYA45" s="3"/>
      <c r="BYB45" s="3"/>
      <c r="BYC45" s="3"/>
      <c r="BYD45" s="3"/>
      <c r="BYE45" s="3"/>
      <c r="BYF45" s="3"/>
      <c r="BYG45" s="3"/>
      <c r="BYH45" s="3"/>
      <c r="BYI45" s="3"/>
      <c r="BYJ45" s="3"/>
      <c r="BYK45" s="3"/>
      <c r="BYL45" s="3"/>
      <c r="BYM45" s="3"/>
      <c r="BYN45" s="3"/>
      <c r="BYO45" s="3"/>
      <c r="BYP45" s="3"/>
      <c r="BYQ45" s="3"/>
      <c r="BYR45" s="3"/>
      <c r="BYS45" s="3"/>
      <c r="BYT45" s="3"/>
      <c r="BYU45" s="3"/>
      <c r="BYV45" s="3"/>
      <c r="BYW45" s="3"/>
      <c r="BYX45" s="3"/>
      <c r="BYY45" s="3"/>
      <c r="BYZ45" s="3"/>
      <c r="BZA45" s="3"/>
      <c r="BZB45" s="3"/>
      <c r="BZC45" s="3"/>
      <c r="BZD45" s="3"/>
      <c r="BZE45" s="3"/>
      <c r="BZF45" s="3"/>
      <c r="BZG45" s="3"/>
      <c r="BZH45" s="3"/>
      <c r="BZI45" s="3"/>
      <c r="BZJ45" s="3"/>
      <c r="BZK45" s="3"/>
      <c r="BZL45" s="3"/>
      <c r="BZM45" s="3"/>
      <c r="BZN45" s="3"/>
      <c r="BZO45" s="3"/>
      <c r="BZP45" s="3"/>
      <c r="BZQ45" s="3"/>
      <c r="BZR45" s="3"/>
      <c r="BZS45" s="3"/>
      <c r="BZT45" s="3"/>
      <c r="BZU45" s="3"/>
      <c r="BZV45" s="3"/>
      <c r="BZW45" s="3"/>
      <c r="BZX45" s="3"/>
      <c r="BZY45" s="3"/>
      <c r="BZZ45" s="3"/>
      <c r="CAA45" s="3"/>
      <c r="CAB45" s="3"/>
      <c r="CAC45" s="3"/>
      <c r="CAD45" s="3"/>
      <c r="CAE45" s="3"/>
      <c r="CAF45" s="3"/>
      <c r="CAG45" s="3"/>
      <c r="CAH45" s="3"/>
      <c r="CAI45" s="3"/>
      <c r="CAJ45" s="3"/>
      <c r="CAK45" s="3"/>
      <c r="CAL45" s="3"/>
      <c r="CAM45" s="3"/>
      <c r="CAN45" s="3"/>
      <c r="CAO45" s="3"/>
      <c r="CAP45" s="3"/>
      <c r="CAQ45" s="3"/>
      <c r="CAR45" s="3"/>
      <c r="CAS45" s="3"/>
      <c r="CAT45" s="3"/>
      <c r="CAU45" s="3"/>
      <c r="CAV45" s="3"/>
      <c r="CAW45" s="3"/>
      <c r="CAX45" s="3"/>
      <c r="CAY45" s="3"/>
      <c r="CAZ45" s="3"/>
      <c r="CBA45" s="3"/>
      <c r="CBB45" s="3"/>
      <c r="CBC45" s="3"/>
      <c r="CBD45" s="3"/>
      <c r="CBE45" s="3"/>
      <c r="CBF45" s="3"/>
      <c r="CBG45" s="3"/>
      <c r="CBH45" s="3"/>
      <c r="CBI45" s="3"/>
      <c r="CBJ45" s="3"/>
      <c r="CBK45" s="3"/>
      <c r="CBL45" s="3"/>
      <c r="CBM45" s="3"/>
      <c r="CBN45" s="3"/>
      <c r="CBO45" s="3"/>
      <c r="CBP45" s="3"/>
      <c r="CBQ45" s="3"/>
      <c r="CBR45" s="3"/>
      <c r="CBS45" s="3"/>
      <c r="CBT45" s="3"/>
      <c r="CBU45" s="3"/>
      <c r="CBV45" s="3"/>
      <c r="CBW45" s="3"/>
      <c r="CBX45" s="3"/>
      <c r="CBY45" s="3"/>
      <c r="CBZ45" s="3"/>
      <c r="CCA45" s="3"/>
      <c r="CCB45" s="3"/>
      <c r="CCC45" s="3"/>
      <c r="CCD45" s="3"/>
      <c r="CCE45" s="3"/>
      <c r="CCF45" s="3"/>
      <c r="CCG45" s="3"/>
      <c r="CCH45" s="3"/>
      <c r="CCI45" s="3"/>
      <c r="CCJ45" s="3"/>
      <c r="CCK45" s="3"/>
      <c r="CCL45" s="3"/>
      <c r="CCM45" s="3"/>
      <c r="CCN45" s="3"/>
      <c r="CCO45" s="3"/>
      <c r="CCP45" s="3"/>
      <c r="CCQ45" s="3"/>
      <c r="CCR45" s="3"/>
      <c r="CCS45" s="3"/>
      <c r="CCT45" s="3"/>
      <c r="CCU45" s="3"/>
      <c r="CCV45" s="3"/>
      <c r="CCW45" s="3"/>
      <c r="CCX45" s="3"/>
      <c r="CCY45" s="3"/>
      <c r="CCZ45" s="3"/>
      <c r="CDA45" s="3"/>
      <c r="CDB45" s="3"/>
      <c r="CDC45" s="3"/>
      <c r="CDD45" s="3"/>
      <c r="CDE45" s="3"/>
      <c r="CDF45" s="3"/>
      <c r="CDG45" s="3"/>
      <c r="CDH45" s="3"/>
      <c r="CDI45" s="3"/>
      <c r="CDJ45" s="3"/>
      <c r="CDK45" s="3"/>
      <c r="CDL45" s="3"/>
      <c r="CDM45" s="3"/>
      <c r="CDN45" s="3"/>
      <c r="CDO45" s="3"/>
      <c r="CDP45" s="3"/>
      <c r="CDQ45" s="3"/>
      <c r="CDR45" s="3"/>
      <c r="CDS45" s="3"/>
      <c r="CDT45" s="3"/>
      <c r="CDU45" s="3"/>
      <c r="CDV45" s="3"/>
      <c r="CDW45" s="3"/>
      <c r="CDX45" s="3"/>
      <c r="CDY45" s="3"/>
      <c r="CDZ45" s="3"/>
      <c r="CEA45" s="3"/>
      <c r="CEB45" s="3"/>
      <c r="CEC45" s="3"/>
      <c r="CED45" s="3"/>
      <c r="CEE45" s="3"/>
      <c r="CEF45" s="3"/>
      <c r="CEG45" s="3"/>
      <c r="CEH45" s="3"/>
      <c r="CEI45" s="3"/>
      <c r="CEJ45" s="3"/>
      <c r="CEK45" s="3"/>
      <c r="CEL45" s="3"/>
      <c r="CEM45" s="3"/>
      <c r="CEN45" s="3"/>
      <c r="CEO45" s="3"/>
      <c r="CEP45" s="3"/>
      <c r="CEQ45" s="3"/>
      <c r="CER45" s="3"/>
      <c r="CES45" s="3"/>
      <c r="CET45" s="3"/>
      <c r="CEU45" s="3"/>
      <c r="CEV45" s="3"/>
      <c r="CEW45" s="3"/>
      <c r="CEX45" s="3"/>
      <c r="CEY45" s="3"/>
      <c r="CEZ45" s="3"/>
      <c r="CFA45" s="3"/>
      <c r="CFB45" s="3"/>
      <c r="CFC45" s="3"/>
      <c r="CFD45" s="3"/>
      <c r="CFE45" s="3"/>
      <c r="CFF45" s="3"/>
      <c r="CFG45" s="3"/>
      <c r="CFH45" s="3"/>
      <c r="CFI45" s="3"/>
      <c r="CFJ45" s="3"/>
      <c r="CFK45" s="3"/>
      <c r="CFL45" s="3"/>
      <c r="CFM45" s="3"/>
      <c r="CFN45" s="3"/>
      <c r="CFO45" s="3"/>
      <c r="CFP45" s="3"/>
      <c r="CFQ45" s="3"/>
      <c r="CFR45" s="3"/>
      <c r="CFS45" s="3"/>
      <c r="CFT45" s="3"/>
      <c r="CFU45" s="3"/>
      <c r="CFV45" s="3"/>
      <c r="CFW45" s="3"/>
      <c r="CFX45" s="3"/>
      <c r="CFY45" s="3"/>
      <c r="CFZ45" s="3"/>
      <c r="CGA45" s="3"/>
      <c r="CGB45" s="3"/>
      <c r="CGC45" s="3"/>
      <c r="CGD45" s="3"/>
      <c r="CGE45" s="3"/>
      <c r="CGF45" s="3"/>
      <c r="CGG45" s="3"/>
      <c r="CGH45" s="3"/>
      <c r="CGI45" s="3"/>
      <c r="CGJ45" s="3"/>
      <c r="CGK45" s="3"/>
      <c r="CGL45" s="3"/>
      <c r="CGM45" s="3"/>
      <c r="CGN45" s="3"/>
      <c r="CGO45" s="3"/>
      <c r="CGP45" s="3"/>
      <c r="CGQ45" s="3"/>
      <c r="CGR45" s="3"/>
      <c r="CGS45" s="3"/>
      <c r="CGT45" s="3"/>
      <c r="CGU45" s="3"/>
      <c r="CGV45" s="3"/>
      <c r="CGW45" s="3"/>
      <c r="CGX45" s="3"/>
      <c r="CGY45" s="3"/>
      <c r="CGZ45" s="3"/>
      <c r="CHA45" s="3"/>
      <c r="CHB45" s="3"/>
      <c r="CHC45" s="3"/>
      <c r="CHD45" s="3"/>
      <c r="CHE45" s="3"/>
      <c r="CHF45" s="3"/>
      <c r="CHG45" s="3"/>
      <c r="CHH45" s="3"/>
      <c r="CHI45" s="3"/>
      <c r="CHJ45" s="3"/>
      <c r="CHK45" s="3"/>
      <c r="CHL45" s="3"/>
      <c r="CHM45" s="3"/>
      <c r="CHN45" s="3"/>
      <c r="CHO45" s="3"/>
      <c r="CHP45" s="3"/>
      <c r="CHQ45" s="3"/>
      <c r="CHR45" s="3"/>
      <c r="CHS45" s="3"/>
      <c r="CHT45" s="3"/>
      <c r="CHU45" s="3"/>
      <c r="CHV45" s="3"/>
      <c r="CHW45" s="3"/>
      <c r="CHX45" s="3"/>
      <c r="CHY45" s="3"/>
      <c r="CHZ45" s="3"/>
      <c r="CIA45" s="3"/>
      <c r="CIB45" s="3"/>
      <c r="CIC45" s="3"/>
      <c r="CID45" s="3"/>
      <c r="CIE45" s="3"/>
      <c r="CIF45" s="3"/>
      <c r="CIG45" s="3"/>
      <c r="CIH45" s="3"/>
      <c r="CII45" s="3"/>
      <c r="CIJ45" s="3"/>
      <c r="CIK45" s="3"/>
      <c r="CIL45" s="3"/>
      <c r="CIM45" s="3"/>
      <c r="CIN45" s="3"/>
      <c r="CIO45" s="3"/>
      <c r="CIP45" s="3"/>
      <c r="CIQ45" s="3"/>
      <c r="CIR45" s="3"/>
      <c r="CIS45" s="3"/>
      <c r="CIT45" s="3"/>
      <c r="CIU45" s="3"/>
      <c r="CIV45" s="3"/>
      <c r="CIW45" s="3"/>
      <c r="CIX45" s="3"/>
      <c r="CIY45" s="3"/>
      <c r="CIZ45" s="3"/>
      <c r="CJA45" s="3"/>
      <c r="CJB45" s="3"/>
      <c r="CJC45" s="3"/>
      <c r="CJD45" s="3"/>
      <c r="CJE45" s="3"/>
      <c r="CJF45" s="3"/>
      <c r="CJG45" s="3"/>
      <c r="CJH45" s="3"/>
      <c r="CJI45" s="3"/>
      <c r="CJJ45" s="3"/>
      <c r="CJK45" s="3"/>
      <c r="CJL45" s="3"/>
      <c r="CJM45" s="3"/>
      <c r="CJN45" s="3"/>
      <c r="CJO45" s="3"/>
      <c r="CJP45" s="3"/>
      <c r="CJQ45" s="3"/>
      <c r="CJR45" s="3"/>
      <c r="CJS45" s="3"/>
      <c r="CJT45" s="3"/>
      <c r="CJU45" s="3"/>
      <c r="CJV45" s="3"/>
      <c r="CJW45" s="3"/>
      <c r="CJX45" s="3"/>
      <c r="CJY45" s="3"/>
      <c r="CJZ45" s="3"/>
      <c r="CKA45" s="3"/>
      <c r="CKB45" s="3"/>
      <c r="CKC45" s="3"/>
      <c r="CKD45" s="3"/>
      <c r="CKE45" s="3"/>
      <c r="CKF45" s="3"/>
      <c r="CKG45" s="3"/>
      <c r="CKH45" s="3"/>
      <c r="CKI45" s="3"/>
      <c r="CKJ45" s="3"/>
      <c r="CKK45" s="3"/>
      <c r="CKL45" s="3"/>
      <c r="CKM45" s="3"/>
      <c r="CKN45" s="3"/>
      <c r="CKO45" s="3"/>
      <c r="CKP45" s="3"/>
      <c r="CKQ45" s="3"/>
      <c r="CKR45" s="3"/>
      <c r="CKS45" s="3"/>
      <c r="CKT45" s="3"/>
      <c r="CKU45" s="3"/>
      <c r="CKV45" s="3"/>
      <c r="CKW45" s="3"/>
      <c r="CKX45" s="3"/>
      <c r="CKY45" s="3"/>
      <c r="CKZ45" s="3"/>
      <c r="CLA45" s="3"/>
      <c r="CLB45" s="3"/>
      <c r="CLC45" s="3"/>
      <c r="CLD45" s="3"/>
      <c r="CLE45" s="3"/>
      <c r="CLF45" s="3"/>
      <c r="CLG45" s="3"/>
      <c r="CLH45" s="3"/>
      <c r="CLI45" s="3"/>
      <c r="CLJ45" s="3"/>
      <c r="CLK45" s="3"/>
      <c r="CLL45" s="3"/>
      <c r="CLM45" s="3"/>
      <c r="CLN45" s="3"/>
      <c r="CLO45" s="3"/>
      <c r="CLP45" s="3"/>
      <c r="CLQ45" s="3"/>
      <c r="CLR45" s="3"/>
      <c r="CLS45" s="3"/>
      <c r="CLT45" s="3"/>
      <c r="CLU45" s="3"/>
      <c r="CLV45" s="3"/>
      <c r="CLW45" s="3"/>
      <c r="CLX45" s="3"/>
      <c r="CLY45" s="3"/>
      <c r="CLZ45" s="3"/>
      <c r="CMA45" s="3"/>
      <c r="CMB45" s="3"/>
      <c r="CMC45" s="3"/>
      <c r="CMD45" s="3"/>
      <c r="CME45" s="3"/>
      <c r="CMF45" s="3"/>
      <c r="CMG45" s="3"/>
      <c r="CMH45" s="3"/>
      <c r="CMI45" s="3"/>
      <c r="CMJ45" s="3"/>
      <c r="CMK45" s="3"/>
      <c r="CML45" s="3"/>
      <c r="CMM45" s="3"/>
      <c r="CMN45" s="3"/>
      <c r="CMO45" s="3"/>
      <c r="CMP45" s="3"/>
      <c r="CMQ45" s="3"/>
      <c r="CMR45" s="3"/>
      <c r="CMS45" s="3"/>
      <c r="CMT45" s="3"/>
      <c r="CMU45" s="3"/>
      <c r="CMV45" s="3"/>
      <c r="CMW45" s="3"/>
      <c r="CMX45" s="3"/>
      <c r="CMY45" s="3"/>
      <c r="CMZ45" s="3"/>
      <c r="CNA45" s="3"/>
      <c r="CNB45" s="3"/>
      <c r="CNC45" s="3"/>
      <c r="CND45" s="3"/>
      <c r="CNE45" s="3"/>
      <c r="CNF45" s="3"/>
      <c r="CNG45" s="3"/>
      <c r="CNH45" s="3"/>
      <c r="CNI45" s="3"/>
      <c r="CNJ45" s="3"/>
      <c r="CNK45" s="3"/>
      <c r="CNL45" s="3"/>
      <c r="CNM45" s="3"/>
      <c r="CNN45" s="3"/>
      <c r="CNO45" s="3"/>
      <c r="CNP45" s="3"/>
      <c r="CNQ45" s="3"/>
      <c r="CNR45" s="3"/>
      <c r="CNS45" s="3"/>
      <c r="CNT45" s="3"/>
      <c r="CNU45" s="3"/>
      <c r="CNV45" s="3"/>
      <c r="CNW45" s="3"/>
      <c r="CNX45" s="3"/>
      <c r="CNY45" s="3"/>
      <c r="CNZ45" s="3"/>
      <c r="COA45" s="3"/>
      <c r="COB45" s="3"/>
      <c r="COC45" s="3"/>
      <c r="COD45" s="3"/>
      <c r="COE45" s="3"/>
      <c r="COF45" s="3"/>
      <c r="COG45" s="3"/>
      <c r="COH45" s="3"/>
      <c r="COI45" s="3"/>
      <c r="COJ45" s="3"/>
      <c r="COK45" s="3"/>
      <c r="COL45" s="3"/>
      <c r="COM45" s="3"/>
      <c r="CON45" s="3"/>
      <c r="COO45" s="3"/>
      <c r="COP45" s="3"/>
      <c r="COQ45" s="3"/>
      <c r="COR45" s="3"/>
      <c r="COS45" s="3"/>
      <c r="COT45" s="3"/>
      <c r="COU45" s="3"/>
      <c r="COV45" s="3"/>
      <c r="COW45" s="3"/>
      <c r="COX45" s="3"/>
      <c r="COY45" s="3"/>
      <c r="COZ45" s="3"/>
      <c r="CPA45" s="3"/>
      <c r="CPB45" s="3"/>
      <c r="CPC45" s="3"/>
      <c r="CPD45" s="3"/>
      <c r="CPE45" s="3"/>
      <c r="CPF45" s="3"/>
      <c r="CPG45" s="3"/>
      <c r="CPH45" s="3"/>
      <c r="CPI45" s="3"/>
      <c r="CPJ45" s="3"/>
      <c r="CPK45" s="3"/>
      <c r="CPL45" s="3"/>
      <c r="CPM45" s="3"/>
      <c r="CPN45" s="3"/>
      <c r="CPO45" s="3"/>
      <c r="CPP45" s="3"/>
      <c r="CPQ45" s="3"/>
      <c r="CPR45" s="3"/>
      <c r="CPS45" s="3"/>
      <c r="CPT45" s="3"/>
      <c r="CPU45" s="3"/>
      <c r="CPV45" s="3"/>
      <c r="CPW45" s="3"/>
      <c r="CPX45" s="3"/>
      <c r="CPY45" s="3"/>
      <c r="CPZ45" s="3"/>
      <c r="CQA45" s="3"/>
      <c r="CQB45" s="3"/>
      <c r="CQC45" s="3"/>
      <c r="CQD45" s="3"/>
      <c r="CQE45" s="3"/>
      <c r="CQF45" s="3"/>
      <c r="CQG45" s="3"/>
      <c r="CQH45" s="3"/>
      <c r="CQI45" s="3"/>
      <c r="CQJ45" s="3"/>
      <c r="CQK45" s="3"/>
      <c r="CQL45" s="3"/>
      <c r="CQM45" s="3"/>
      <c r="CQN45" s="3"/>
      <c r="CQO45" s="3"/>
      <c r="CQP45" s="3"/>
      <c r="CQQ45" s="3"/>
      <c r="CQR45" s="3"/>
      <c r="CQS45" s="3"/>
      <c r="CQT45" s="3"/>
      <c r="CQU45" s="3"/>
      <c r="CQV45" s="3"/>
      <c r="CQW45" s="3"/>
      <c r="CQX45" s="3"/>
      <c r="CQY45" s="3"/>
      <c r="CQZ45" s="3"/>
      <c r="CRA45" s="3"/>
      <c r="CRB45" s="3"/>
      <c r="CRC45" s="3"/>
      <c r="CRD45" s="3"/>
      <c r="CRE45" s="3"/>
      <c r="CRF45" s="3"/>
      <c r="CRG45" s="3"/>
      <c r="CRH45" s="3"/>
      <c r="CRI45" s="3"/>
      <c r="CRJ45" s="3"/>
      <c r="CRK45" s="3"/>
      <c r="CRL45" s="3"/>
      <c r="CRM45" s="3"/>
      <c r="CRN45" s="3"/>
      <c r="CRO45" s="3"/>
      <c r="CRP45" s="3"/>
      <c r="CRQ45" s="3"/>
      <c r="CRR45" s="3"/>
      <c r="CRS45" s="3"/>
      <c r="CRT45" s="3"/>
      <c r="CRU45" s="3"/>
      <c r="CRV45" s="3"/>
      <c r="CRW45" s="3"/>
      <c r="CRX45" s="3"/>
      <c r="CRY45" s="3"/>
      <c r="CRZ45" s="3"/>
      <c r="CSA45" s="3"/>
      <c r="CSB45" s="3"/>
      <c r="CSC45" s="3"/>
      <c r="CSD45" s="3"/>
      <c r="CSE45" s="3"/>
      <c r="CSF45" s="3"/>
      <c r="CSG45" s="3"/>
      <c r="CSH45" s="3"/>
      <c r="CSI45" s="3"/>
      <c r="CSJ45" s="3"/>
      <c r="CSK45" s="3"/>
      <c r="CSL45" s="3"/>
      <c r="CSM45" s="3"/>
      <c r="CSN45" s="3"/>
      <c r="CSO45" s="3"/>
      <c r="CSP45" s="3"/>
      <c r="CSQ45" s="3"/>
      <c r="CSR45" s="3"/>
      <c r="CSS45" s="3"/>
      <c r="CST45" s="3"/>
      <c r="CSU45" s="3"/>
      <c r="CSV45" s="3"/>
      <c r="CSW45" s="3"/>
      <c r="CSX45" s="3"/>
      <c r="CSY45" s="3"/>
      <c r="CSZ45" s="3"/>
      <c r="CTA45" s="3"/>
      <c r="CTB45" s="3"/>
      <c r="CTC45" s="3"/>
      <c r="CTD45" s="3"/>
      <c r="CTE45" s="3"/>
      <c r="CTF45" s="3"/>
      <c r="CTG45" s="3"/>
      <c r="CTH45" s="3"/>
      <c r="CTI45" s="3"/>
      <c r="CTJ45" s="3"/>
      <c r="CTK45" s="3"/>
      <c r="CTL45" s="3"/>
      <c r="CTM45" s="3"/>
      <c r="CTN45" s="3"/>
      <c r="CTO45" s="3"/>
      <c r="CTP45" s="3"/>
      <c r="CTQ45" s="3"/>
      <c r="CTR45" s="3"/>
      <c r="CTS45" s="3"/>
      <c r="CTT45" s="3"/>
      <c r="CTU45" s="3"/>
      <c r="CTV45" s="3"/>
      <c r="CTW45" s="3"/>
      <c r="CTX45" s="3"/>
      <c r="CTY45" s="3"/>
      <c r="CTZ45" s="3"/>
      <c r="CUA45" s="3"/>
      <c r="CUB45" s="3"/>
      <c r="CUC45" s="3"/>
      <c r="CUD45" s="3"/>
      <c r="CUE45" s="3"/>
      <c r="CUF45" s="3"/>
      <c r="CUG45" s="3"/>
      <c r="CUH45" s="3"/>
      <c r="CUI45" s="3"/>
      <c r="CUJ45" s="3"/>
      <c r="CUK45" s="3"/>
      <c r="CUL45" s="3"/>
      <c r="CUM45" s="3"/>
      <c r="CUN45" s="3"/>
      <c r="CUO45" s="3"/>
      <c r="CUP45" s="3"/>
      <c r="CUQ45" s="3"/>
      <c r="CUR45" s="3"/>
      <c r="CUS45" s="3"/>
      <c r="CUT45" s="3"/>
      <c r="CUU45" s="3"/>
      <c r="CUV45" s="3"/>
      <c r="CUW45" s="3"/>
      <c r="CUX45" s="3"/>
      <c r="CUY45" s="3"/>
      <c r="CUZ45" s="3"/>
      <c r="CVA45" s="3"/>
      <c r="CVB45" s="3"/>
      <c r="CVC45" s="3"/>
      <c r="CVD45" s="3"/>
      <c r="CVE45" s="3"/>
      <c r="CVF45" s="3"/>
      <c r="CVG45" s="3"/>
      <c r="CVH45" s="3"/>
      <c r="CVI45" s="3"/>
      <c r="CVJ45" s="3"/>
      <c r="CVK45" s="3"/>
      <c r="CVL45" s="3"/>
      <c r="CVM45" s="3"/>
      <c r="CVN45" s="3"/>
      <c r="CVO45" s="3"/>
      <c r="CVP45" s="3"/>
      <c r="CVQ45" s="3"/>
      <c r="CVR45" s="3"/>
      <c r="CVS45" s="3"/>
      <c r="CVT45" s="3"/>
      <c r="CVU45" s="3"/>
      <c r="CVV45" s="3"/>
      <c r="CVW45" s="3"/>
      <c r="CVX45" s="3"/>
      <c r="CVY45" s="3"/>
      <c r="CVZ45" s="3"/>
      <c r="CWA45" s="3"/>
      <c r="CWB45" s="3"/>
      <c r="CWC45" s="3"/>
      <c r="CWD45" s="3"/>
      <c r="CWE45" s="3"/>
      <c r="CWF45" s="3"/>
      <c r="CWG45" s="3"/>
      <c r="CWH45" s="3"/>
      <c r="CWI45" s="3"/>
      <c r="CWJ45" s="3"/>
      <c r="CWK45" s="3"/>
      <c r="CWL45" s="3"/>
      <c r="CWM45" s="3"/>
      <c r="CWN45" s="3"/>
      <c r="CWO45" s="3"/>
      <c r="CWP45" s="3"/>
      <c r="CWQ45" s="3"/>
      <c r="CWR45" s="3"/>
      <c r="CWS45" s="3"/>
      <c r="CWT45" s="3"/>
      <c r="CWU45" s="3"/>
      <c r="CWV45" s="3"/>
      <c r="CWW45" s="3"/>
      <c r="CWX45" s="3"/>
      <c r="CWY45" s="3"/>
      <c r="CWZ45" s="3"/>
      <c r="CXA45" s="3"/>
      <c r="CXB45" s="3"/>
      <c r="CXC45" s="3"/>
      <c r="CXD45" s="3"/>
      <c r="CXE45" s="3"/>
      <c r="CXF45" s="3"/>
      <c r="CXG45" s="3"/>
      <c r="CXH45" s="3"/>
      <c r="CXI45" s="3"/>
      <c r="CXJ45" s="3"/>
      <c r="CXK45" s="3"/>
      <c r="CXL45" s="3"/>
      <c r="CXM45" s="3"/>
      <c r="CXN45" s="3"/>
      <c r="CXO45" s="3"/>
      <c r="CXP45" s="3"/>
      <c r="CXQ45" s="3"/>
      <c r="CXR45" s="3"/>
      <c r="CXS45" s="3"/>
      <c r="CXT45" s="3"/>
      <c r="CXU45" s="3"/>
      <c r="CXV45" s="3"/>
      <c r="CXW45" s="3"/>
      <c r="CXX45" s="3"/>
      <c r="CXY45" s="3"/>
      <c r="CXZ45" s="3"/>
      <c r="CYA45" s="3"/>
      <c r="CYB45" s="3"/>
      <c r="CYC45" s="3"/>
      <c r="CYD45" s="3"/>
      <c r="CYE45" s="3"/>
      <c r="CYF45" s="3"/>
      <c r="CYG45" s="3"/>
      <c r="CYH45" s="3"/>
      <c r="CYI45" s="3"/>
      <c r="CYJ45" s="3"/>
      <c r="CYK45" s="3"/>
      <c r="CYL45" s="3"/>
      <c r="CYM45" s="3"/>
      <c r="CYN45" s="3"/>
      <c r="CYO45" s="3"/>
      <c r="CYP45" s="3"/>
      <c r="CYQ45" s="3"/>
      <c r="CYR45" s="3"/>
      <c r="CYS45" s="3"/>
      <c r="CYT45" s="3"/>
      <c r="CYU45" s="3"/>
      <c r="CYV45" s="3"/>
      <c r="CYW45" s="3"/>
      <c r="CYX45" s="3"/>
      <c r="CYY45" s="3"/>
      <c r="CYZ45" s="3"/>
      <c r="CZA45" s="3"/>
      <c r="CZB45" s="3"/>
      <c r="CZC45" s="3"/>
      <c r="CZD45" s="3"/>
      <c r="CZE45" s="3"/>
      <c r="CZF45" s="3"/>
      <c r="CZG45" s="3"/>
      <c r="CZH45" s="3"/>
      <c r="CZI45" s="3"/>
      <c r="CZJ45" s="3"/>
      <c r="CZK45" s="3"/>
      <c r="CZL45" s="3"/>
      <c r="CZM45" s="3"/>
      <c r="CZN45" s="3"/>
      <c r="CZO45" s="3"/>
      <c r="CZP45" s="3"/>
      <c r="CZQ45" s="3"/>
      <c r="CZR45" s="3"/>
      <c r="CZS45" s="3"/>
      <c r="CZT45" s="3"/>
      <c r="CZU45" s="3"/>
      <c r="CZV45" s="3"/>
      <c r="CZW45" s="3"/>
      <c r="CZX45" s="3"/>
      <c r="CZY45" s="3"/>
      <c r="CZZ45" s="3"/>
      <c r="DAA45" s="3"/>
      <c r="DAB45" s="3"/>
      <c r="DAC45" s="3"/>
      <c r="DAD45" s="3"/>
      <c r="DAE45" s="3"/>
      <c r="DAF45" s="3"/>
      <c r="DAG45" s="3"/>
      <c r="DAH45" s="3"/>
      <c r="DAI45" s="3"/>
      <c r="DAJ45" s="3"/>
      <c r="DAK45" s="3"/>
      <c r="DAL45" s="3"/>
      <c r="DAM45" s="3"/>
      <c r="DAN45" s="3"/>
      <c r="DAO45" s="3"/>
      <c r="DAP45" s="3"/>
      <c r="DAQ45" s="3"/>
      <c r="DAR45" s="3"/>
      <c r="DAS45" s="3"/>
      <c r="DAT45" s="3"/>
      <c r="DAU45" s="3"/>
      <c r="DAV45" s="3"/>
      <c r="DAW45" s="3"/>
      <c r="DAX45" s="3"/>
      <c r="DAY45" s="3"/>
      <c r="DAZ45" s="3"/>
      <c r="DBA45" s="3"/>
      <c r="DBB45" s="3"/>
      <c r="DBC45" s="3"/>
      <c r="DBD45" s="3"/>
      <c r="DBE45" s="3"/>
      <c r="DBF45" s="3"/>
      <c r="DBG45" s="3"/>
      <c r="DBH45" s="3"/>
      <c r="DBI45" s="3"/>
      <c r="DBJ45" s="3"/>
      <c r="DBK45" s="3"/>
      <c r="DBL45" s="3"/>
      <c r="DBM45" s="3"/>
      <c r="DBN45" s="3"/>
      <c r="DBO45" s="3"/>
      <c r="DBP45" s="3"/>
      <c r="DBQ45" s="3"/>
      <c r="DBR45" s="3"/>
      <c r="DBS45" s="3"/>
      <c r="DBT45" s="3"/>
      <c r="DBU45" s="3"/>
      <c r="DBV45" s="3"/>
      <c r="DBW45" s="3"/>
      <c r="DBX45" s="3"/>
      <c r="DBY45" s="3"/>
      <c r="DBZ45" s="3"/>
      <c r="DCA45" s="3"/>
      <c r="DCB45" s="3"/>
      <c r="DCC45" s="3"/>
      <c r="DCD45" s="3"/>
      <c r="DCE45" s="3"/>
      <c r="DCF45" s="3"/>
      <c r="DCG45" s="3"/>
      <c r="DCH45" s="3"/>
      <c r="DCI45" s="3"/>
      <c r="DCJ45" s="3"/>
      <c r="DCK45" s="3"/>
      <c r="DCL45" s="3"/>
      <c r="DCM45" s="3"/>
      <c r="DCN45" s="3"/>
      <c r="DCO45" s="3"/>
      <c r="DCP45" s="3"/>
      <c r="DCQ45" s="3"/>
      <c r="DCR45" s="3"/>
      <c r="DCS45" s="3"/>
      <c r="DCT45" s="3"/>
      <c r="DCU45" s="3"/>
      <c r="DCV45" s="3"/>
      <c r="DCW45" s="3"/>
      <c r="DCX45" s="3"/>
      <c r="DCY45" s="3"/>
      <c r="DCZ45" s="3"/>
      <c r="DDA45" s="3"/>
      <c r="DDB45" s="3"/>
      <c r="DDC45" s="3"/>
      <c r="DDD45" s="3"/>
      <c r="DDE45" s="3"/>
      <c r="DDF45" s="3"/>
      <c r="DDG45" s="3"/>
      <c r="DDH45" s="3"/>
      <c r="DDI45" s="3"/>
      <c r="DDJ45" s="3"/>
      <c r="DDK45" s="3"/>
      <c r="DDL45" s="3"/>
      <c r="DDM45" s="3"/>
      <c r="DDN45" s="3"/>
      <c r="DDO45" s="3"/>
      <c r="DDP45" s="3"/>
      <c r="DDQ45" s="3"/>
      <c r="DDR45" s="3"/>
      <c r="DDS45" s="3"/>
      <c r="DDT45" s="3"/>
      <c r="DDU45" s="3"/>
      <c r="DDV45" s="3"/>
      <c r="DDW45" s="3"/>
      <c r="DDX45" s="3"/>
      <c r="DDY45" s="3"/>
      <c r="DDZ45" s="3"/>
      <c r="DEA45" s="3"/>
      <c r="DEB45" s="3"/>
      <c r="DEC45" s="3"/>
      <c r="DED45" s="3"/>
      <c r="DEE45" s="3"/>
      <c r="DEF45" s="3"/>
      <c r="DEG45" s="3"/>
      <c r="DEH45" s="3"/>
      <c r="DEI45" s="3"/>
      <c r="DEJ45" s="3"/>
      <c r="DEK45" s="3"/>
      <c r="DEL45" s="3"/>
      <c r="DEM45" s="3"/>
      <c r="DEN45" s="3"/>
      <c r="DEO45" s="3"/>
      <c r="DEP45" s="3"/>
      <c r="DEQ45" s="3"/>
      <c r="DER45" s="3"/>
      <c r="DES45" s="3"/>
      <c r="DET45" s="3"/>
      <c r="DEU45" s="3"/>
      <c r="DEV45" s="3"/>
      <c r="DEW45" s="3"/>
      <c r="DEX45" s="3"/>
      <c r="DEY45" s="3"/>
      <c r="DEZ45" s="3"/>
      <c r="DFA45" s="3"/>
      <c r="DFB45" s="3"/>
      <c r="DFC45" s="3"/>
      <c r="DFD45" s="3"/>
      <c r="DFE45" s="3"/>
      <c r="DFF45" s="3"/>
      <c r="DFG45" s="3"/>
      <c r="DFH45" s="3"/>
      <c r="DFI45" s="3"/>
      <c r="DFJ45" s="3"/>
      <c r="DFK45" s="3"/>
      <c r="DFL45" s="3"/>
      <c r="DFM45" s="3"/>
      <c r="DFN45" s="3"/>
      <c r="DFO45" s="3"/>
      <c r="DFP45" s="3"/>
      <c r="DFQ45" s="3"/>
      <c r="DFR45" s="3"/>
      <c r="DFS45" s="3"/>
      <c r="DFT45" s="3"/>
      <c r="DFU45" s="3"/>
      <c r="DFV45" s="3"/>
      <c r="DFW45" s="3"/>
      <c r="DFX45" s="3"/>
      <c r="DFY45" s="3"/>
      <c r="DFZ45" s="3"/>
      <c r="DGA45" s="3"/>
      <c r="DGB45" s="3"/>
      <c r="DGC45" s="3"/>
      <c r="DGD45" s="3"/>
      <c r="DGE45" s="3"/>
      <c r="DGF45" s="3"/>
      <c r="DGG45" s="3"/>
      <c r="DGH45" s="3"/>
      <c r="DGI45" s="3"/>
      <c r="DGJ45" s="3"/>
      <c r="DGK45" s="3"/>
      <c r="DGL45" s="3"/>
      <c r="DGM45" s="3"/>
      <c r="DGN45" s="3"/>
      <c r="DGO45" s="3"/>
      <c r="DGP45" s="3"/>
      <c r="DGQ45" s="3"/>
      <c r="DGR45" s="3"/>
      <c r="DGS45" s="3"/>
      <c r="DGT45" s="3"/>
      <c r="DGU45" s="3"/>
      <c r="DGV45" s="3"/>
      <c r="DGW45" s="3"/>
      <c r="DGX45" s="3"/>
      <c r="DGY45" s="3"/>
      <c r="DGZ45" s="3"/>
      <c r="DHA45" s="3"/>
      <c r="DHB45" s="3"/>
      <c r="DHC45" s="3"/>
      <c r="DHD45" s="3"/>
      <c r="DHE45" s="3"/>
      <c r="DHF45" s="3"/>
      <c r="DHG45" s="3"/>
      <c r="DHH45" s="3"/>
      <c r="DHI45" s="3"/>
      <c r="DHJ45" s="3"/>
      <c r="DHK45" s="3"/>
      <c r="DHL45" s="3"/>
      <c r="DHM45" s="3"/>
      <c r="DHN45" s="3"/>
      <c r="DHO45" s="3"/>
      <c r="DHP45" s="3"/>
      <c r="DHQ45" s="3"/>
      <c r="DHR45" s="3"/>
      <c r="DHS45" s="3"/>
      <c r="DHT45" s="3"/>
      <c r="DHU45" s="3"/>
      <c r="DHV45" s="3"/>
      <c r="DHW45" s="3"/>
      <c r="DHX45" s="3"/>
      <c r="DHY45" s="3"/>
      <c r="DHZ45" s="3"/>
      <c r="DIA45" s="3"/>
      <c r="DIB45" s="3"/>
      <c r="DIC45" s="3"/>
      <c r="DID45" s="3"/>
      <c r="DIE45" s="3"/>
      <c r="DIF45" s="3"/>
      <c r="DIG45" s="3"/>
      <c r="DIH45" s="3"/>
      <c r="DII45" s="3"/>
      <c r="DIJ45" s="3"/>
      <c r="DIK45" s="3"/>
      <c r="DIL45" s="3"/>
      <c r="DIM45" s="3"/>
      <c r="DIN45" s="3"/>
      <c r="DIO45" s="3"/>
      <c r="DIP45" s="3"/>
      <c r="DIQ45" s="3"/>
      <c r="DIR45" s="3"/>
      <c r="DIS45" s="3"/>
      <c r="DIT45" s="3"/>
      <c r="DIU45" s="3"/>
      <c r="DIV45" s="3"/>
      <c r="DIW45" s="3"/>
      <c r="DIX45" s="3"/>
      <c r="DIY45" s="3"/>
      <c r="DIZ45" s="3"/>
      <c r="DJA45" s="3"/>
      <c r="DJB45" s="3"/>
      <c r="DJC45" s="3"/>
      <c r="DJD45" s="3"/>
      <c r="DJE45" s="3"/>
      <c r="DJF45" s="3"/>
      <c r="DJG45" s="3"/>
      <c r="DJH45" s="3"/>
      <c r="DJI45" s="3"/>
      <c r="DJJ45" s="3"/>
      <c r="DJK45" s="3"/>
      <c r="DJL45" s="3"/>
      <c r="DJM45" s="3"/>
      <c r="DJN45" s="3"/>
      <c r="DJO45" s="3"/>
      <c r="DJP45" s="3"/>
      <c r="DJQ45" s="3"/>
      <c r="DJR45" s="3"/>
      <c r="DJS45" s="3"/>
      <c r="DJT45" s="3"/>
      <c r="DJU45" s="3"/>
      <c r="DJV45" s="3"/>
      <c r="DJW45" s="3"/>
      <c r="DJX45" s="3"/>
      <c r="DJY45" s="3"/>
      <c r="DJZ45" s="3"/>
      <c r="DKA45" s="3"/>
      <c r="DKB45" s="3"/>
      <c r="DKC45" s="3"/>
      <c r="DKD45" s="3"/>
      <c r="DKE45" s="3"/>
      <c r="DKF45" s="3"/>
      <c r="DKG45" s="3"/>
      <c r="DKH45" s="3"/>
      <c r="DKI45" s="3"/>
      <c r="DKJ45" s="3"/>
      <c r="DKK45" s="3"/>
      <c r="DKL45" s="3"/>
      <c r="DKM45" s="3"/>
      <c r="DKN45" s="3"/>
      <c r="DKO45" s="3"/>
      <c r="DKP45" s="3"/>
      <c r="DKQ45" s="3"/>
      <c r="DKR45" s="3"/>
      <c r="DKS45" s="3"/>
      <c r="DKT45" s="3"/>
      <c r="DKU45" s="3"/>
      <c r="DKV45" s="3"/>
      <c r="DKW45" s="3"/>
      <c r="DKX45" s="3"/>
      <c r="DKY45" s="3"/>
      <c r="DKZ45" s="3"/>
      <c r="DLA45" s="3"/>
      <c r="DLB45" s="3"/>
      <c r="DLC45" s="3"/>
      <c r="DLD45" s="3"/>
      <c r="DLE45" s="3"/>
      <c r="DLF45" s="3"/>
      <c r="DLG45" s="3"/>
      <c r="DLH45" s="3"/>
      <c r="DLI45" s="3"/>
      <c r="DLJ45" s="3"/>
      <c r="DLK45" s="3"/>
      <c r="DLL45" s="3"/>
      <c r="DLM45" s="3"/>
      <c r="DLN45" s="3"/>
      <c r="DLO45" s="3"/>
      <c r="DLP45" s="3"/>
      <c r="DLQ45" s="3"/>
      <c r="DLR45" s="3"/>
      <c r="DLS45" s="3"/>
      <c r="DLT45" s="3"/>
      <c r="DLU45" s="3"/>
      <c r="DLV45" s="3"/>
      <c r="DLW45" s="3"/>
      <c r="DLX45" s="3"/>
      <c r="DLY45" s="3"/>
      <c r="DLZ45" s="3"/>
      <c r="DMA45" s="3"/>
      <c r="DMB45" s="3"/>
      <c r="DMC45" s="3"/>
      <c r="DMD45" s="3"/>
      <c r="DME45" s="3"/>
      <c r="DMF45" s="3"/>
      <c r="DMG45" s="3"/>
      <c r="DMH45" s="3"/>
      <c r="DMI45" s="3"/>
      <c r="DMJ45" s="3"/>
      <c r="DMK45" s="3"/>
      <c r="DML45" s="3"/>
      <c r="DMM45" s="3"/>
      <c r="DMN45" s="3"/>
      <c r="DMO45" s="3"/>
      <c r="DMP45" s="3"/>
      <c r="DMQ45" s="3"/>
      <c r="DMR45" s="3"/>
      <c r="DMS45" s="3"/>
      <c r="DMT45" s="3"/>
      <c r="DMU45" s="3"/>
      <c r="DMV45" s="3"/>
      <c r="DMW45" s="3"/>
      <c r="DMX45" s="3"/>
      <c r="DMY45" s="3"/>
      <c r="DMZ45" s="3"/>
      <c r="DNA45" s="3"/>
      <c r="DNB45" s="3"/>
      <c r="DNC45" s="3"/>
      <c r="DND45" s="3"/>
      <c r="DNE45" s="3"/>
      <c r="DNF45" s="3"/>
      <c r="DNG45" s="3"/>
      <c r="DNH45" s="3"/>
      <c r="DNI45" s="3"/>
      <c r="DNJ45" s="3"/>
      <c r="DNK45" s="3"/>
      <c r="DNL45" s="3"/>
      <c r="DNM45" s="3"/>
      <c r="DNN45" s="3"/>
      <c r="DNO45" s="3"/>
      <c r="DNP45" s="3"/>
      <c r="DNQ45" s="3"/>
      <c r="DNR45" s="3"/>
      <c r="DNS45" s="3"/>
      <c r="DNT45" s="3"/>
      <c r="DNU45" s="3"/>
      <c r="DNV45" s="3"/>
      <c r="DNW45" s="3"/>
      <c r="DNX45" s="3"/>
      <c r="DNY45" s="3"/>
      <c r="DNZ45" s="3"/>
      <c r="DOA45" s="3"/>
      <c r="DOB45" s="3"/>
      <c r="DOC45" s="3"/>
      <c r="DOD45" s="3"/>
      <c r="DOE45" s="3"/>
      <c r="DOF45" s="3"/>
      <c r="DOG45" s="3"/>
      <c r="DOH45" s="3"/>
      <c r="DOI45" s="3"/>
      <c r="DOJ45" s="3"/>
      <c r="DOK45" s="3"/>
      <c r="DOL45" s="3"/>
      <c r="DOM45" s="3"/>
      <c r="DON45" s="3"/>
      <c r="DOO45" s="3"/>
      <c r="DOP45" s="3"/>
      <c r="DOQ45" s="3"/>
      <c r="DOR45" s="3"/>
      <c r="DOS45" s="3"/>
      <c r="DOT45" s="3"/>
      <c r="DOU45" s="3"/>
      <c r="DOV45" s="3"/>
      <c r="DOW45" s="3"/>
      <c r="DOX45" s="3"/>
      <c r="DOY45" s="3"/>
      <c r="DOZ45" s="3"/>
      <c r="DPA45" s="3"/>
      <c r="DPB45" s="3"/>
      <c r="DPC45" s="3"/>
      <c r="DPD45" s="3"/>
      <c r="DPE45" s="3"/>
      <c r="DPF45" s="3"/>
      <c r="DPG45" s="3"/>
      <c r="DPH45" s="3"/>
      <c r="DPI45" s="3"/>
      <c r="DPJ45" s="3"/>
      <c r="DPK45" s="3"/>
      <c r="DPL45" s="3"/>
      <c r="DPM45" s="3"/>
      <c r="DPN45" s="3"/>
      <c r="DPO45" s="3"/>
      <c r="DPP45" s="3"/>
      <c r="DPQ45" s="3"/>
      <c r="DPR45" s="3"/>
      <c r="DPS45" s="3"/>
      <c r="DPT45" s="3"/>
      <c r="DPU45" s="3"/>
      <c r="DPV45" s="3"/>
      <c r="DPW45" s="3"/>
      <c r="DPX45" s="3"/>
      <c r="DPY45" s="3"/>
      <c r="DPZ45" s="3"/>
      <c r="DQA45" s="3"/>
      <c r="DQB45" s="3"/>
      <c r="DQC45" s="3"/>
      <c r="DQD45" s="3"/>
      <c r="DQE45" s="3"/>
      <c r="DQF45" s="3"/>
      <c r="DQG45" s="3"/>
      <c r="DQH45" s="3"/>
      <c r="DQI45" s="3"/>
      <c r="DQJ45" s="3"/>
      <c r="DQK45" s="3"/>
      <c r="DQL45" s="3"/>
      <c r="DQM45" s="3"/>
      <c r="DQN45" s="3"/>
      <c r="DQO45" s="3"/>
      <c r="DQP45" s="3"/>
      <c r="DQQ45" s="3"/>
      <c r="DQR45" s="3"/>
      <c r="DQS45" s="3"/>
      <c r="DQT45" s="3"/>
      <c r="DQU45" s="3"/>
      <c r="DQV45" s="3"/>
      <c r="DQW45" s="3"/>
      <c r="DQX45" s="3"/>
      <c r="DQY45" s="3"/>
      <c r="DQZ45" s="3"/>
      <c r="DRA45" s="3"/>
      <c r="DRB45" s="3"/>
      <c r="DRC45" s="3"/>
      <c r="DRD45" s="3"/>
      <c r="DRE45" s="3"/>
      <c r="DRF45" s="3"/>
      <c r="DRG45" s="3"/>
      <c r="DRH45" s="3"/>
      <c r="DRI45" s="3"/>
      <c r="DRJ45" s="3"/>
      <c r="DRK45" s="3"/>
      <c r="DRL45" s="3"/>
      <c r="DRM45" s="3"/>
      <c r="DRN45" s="3"/>
      <c r="DRO45" s="3"/>
      <c r="DRP45" s="3"/>
      <c r="DRQ45" s="3"/>
      <c r="DRR45" s="3"/>
      <c r="DRS45" s="3"/>
      <c r="DRT45" s="3"/>
      <c r="DRU45" s="3"/>
      <c r="DRV45" s="3"/>
      <c r="DRW45" s="3"/>
      <c r="DRX45" s="3"/>
      <c r="DRY45" s="3"/>
      <c r="DRZ45" s="3"/>
      <c r="DSA45" s="3"/>
      <c r="DSB45" s="3"/>
      <c r="DSC45" s="3"/>
      <c r="DSD45" s="3"/>
      <c r="DSE45" s="3"/>
      <c r="DSF45" s="3"/>
      <c r="DSG45" s="3"/>
      <c r="DSH45" s="3"/>
      <c r="DSI45" s="3"/>
      <c r="DSJ45" s="3"/>
      <c r="DSK45" s="3"/>
      <c r="DSL45" s="3"/>
      <c r="DSM45" s="3"/>
      <c r="DSN45" s="3"/>
      <c r="DSO45" s="3"/>
      <c r="DSP45" s="3"/>
      <c r="DSQ45" s="3"/>
      <c r="DSR45" s="3"/>
      <c r="DSS45" s="3"/>
      <c r="DST45" s="3"/>
      <c r="DSU45" s="3"/>
      <c r="DSV45" s="3"/>
      <c r="DSW45" s="3"/>
      <c r="DSX45" s="3"/>
      <c r="DSY45" s="3"/>
      <c r="DSZ45" s="3"/>
      <c r="DTA45" s="3"/>
      <c r="DTB45" s="3"/>
      <c r="DTC45" s="3"/>
      <c r="DTD45" s="3"/>
      <c r="DTE45" s="3"/>
      <c r="DTF45" s="3"/>
      <c r="DTG45" s="3"/>
      <c r="DTH45" s="3"/>
      <c r="DTI45" s="3"/>
      <c r="DTJ45" s="3"/>
      <c r="DTK45" s="3"/>
      <c r="DTL45" s="3"/>
      <c r="DTM45" s="3"/>
      <c r="DTN45" s="3"/>
      <c r="DTO45" s="3"/>
      <c r="DTP45" s="3"/>
      <c r="DTQ45" s="3"/>
      <c r="DTR45" s="3"/>
      <c r="DTS45" s="3"/>
      <c r="DTT45" s="3"/>
      <c r="DTU45" s="3"/>
      <c r="DTV45" s="3"/>
      <c r="DTW45" s="3"/>
      <c r="DTX45" s="3"/>
      <c r="DTY45" s="3"/>
      <c r="DTZ45" s="3"/>
      <c r="DUA45" s="3"/>
      <c r="DUB45" s="3"/>
      <c r="DUC45" s="3"/>
      <c r="DUD45" s="3"/>
      <c r="DUE45" s="3"/>
      <c r="DUF45" s="3"/>
      <c r="DUG45" s="3"/>
      <c r="DUH45" s="3"/>
      <c r="DUI45" s="3"/>
      <c r="DUJ45" s="3"/>
      <c r="DUK45" s="3"/>
      <c r="DUL45" s="3"/>
      <c r="DUM45" s="3"/>
      <c r="DUN45" s="3"/>
      <c r="DUO45" s="3"/>
      <c r="DUP45" s="3"/>
      <c r="DUQ45" s="3"/>
      <c r="DUR45" s="3"/>
      <c r="DUS45" s="3"/>
      <c r="DUT45" s="3"/>
      <c r="DUU45" s="3"/>
      <c r="DUV45" s="3"/>
      <c r="DUW45" s="3"/>
      <c r="DUX45" s="3"/>
      <c r="DUY45" s="3"/>
      <c r="DUZ45" s="3"/>
      <c r="DVA45" s="3"/>
      <c r="DVB45" s="3"/>
      <c r="DVC45" s="3"/>
      <c r="DVD45" s="3"/>
      <c r="DVE45" s="3"/>
      <c r="DVF45" s="3"/>
      <c r="DVG45" s="3"/>
      <c r="DVH45" s="3"/>
      <c r="DVI45" s="3"/>
      <c r="DVJ45" s="3"/>
      <c r="DVK45" s="3"/>
      <c r="DVL45" s="3"/>
      <c r="DVM45" s="3"/>
      <c r="DVN45" s="3"/>
      <c r="DVO45" s="3"/>
      <c r="DVP45" s="3"/>
      <c r="DVQ45" s="3"/>
      <c r="DVR45" s="3"/>
      <c r="DVS45" s="3"/>
      <c r="DVT45" s="3"/>
      <c r="DVU45" s="3"/>
      <c r="DVV45" s="3"/>
      <c r="DVW45" s="3"/>
      <c r="DVX45" s="3"/>
      <c r="DVY45" s="3"/>
      <c r="DVZ45" s="3"/>
      <c r="DWA45" s="3"/>
      <c r="DWB45" s="3"/>
      <c r="DWC45" s="3"/>
      <c r="DWD45" s="3"/>
      <c r="DWE45" s="3"/>
      <c r="DWF45" s="3"/>
      <c r="DWG45" s="3"/>
      <c r="DWH45" s="3"/>
      <c r="DWI45" s="3"/>
      <c r="DWJ45" s="3"/>
      <c r="DWK45" s="3"/>
      <c r="DWL45" s="3"/>
      <c r="DWM45" s="3"/>
      <c r="DWN45" s="3"/>
      <c r="DWO45" s="3"/>
      <c r="DWP45" s="3"/>
      <c r="DWQ45" s="3"/>
      <c r="DWR45" s="3"/>
      <c r="DWS45" s="3"/>
      <c r="DWT45" s="3"/>
      <c r="DWU45" s="3"/>
      <c r="DWV45" s="3"/>
      <c r="DWW45" s="3"/>
      <c r="DWX45" s="3"/>
      <c r="DWY45" s="3"/>
      <c r="DWZ45" s="3"/>
      <c r="DXA45" s="3"/>
      <c r="DXB45" s="3"/>
      <c r="DXC45" s="3"/>
      <c r="DXD45" s="3"/>
      <c r="DXE45" s="3"/>
      <c r="DXF45" s="3"/>
      <c r="DXG45" s="3"/>
      <c r="DXH45" s="3"/>
      <c r="DXI45" s="3"/>
      <c r="DXJ45" s="3"/>
      <c r="DXK45" s="3"/>
      <c r="DXL45" s="3"/>
      <c r="DXM45" s="3"/>
      <c r="DXN45" s="3"/>
      <c r="DXO45" s="3"/>
      <c r="DXP45" s="3"/>
      <c r="DXQ45" s="3"/>
      <c r="DXR45" s="3"/>
      <c r="DXS45" s="3"/>
      <c r="DXT45" s="3"/>
      <c r="DXU45" s="3"/>
      <c r="DXV45" s="3"/>
      <c r="DXW45" s="3"/>
      <c r="DXX45" s="3"/>
      <c r="DXY45" s="3"/>
      <c r="DXZ45" s="3"/>
      <c r="DYA45" s="3"/>
      <c r="DYB45" s="3"/>
      <c r="DYC45" s="3"/>
      <c r="DYD45" s="3"/>
      <c r="DYE45" s="3"/>
      <c r="DYF45" s="3"/>
      <c r="DYG45" s="3"/>
      <c r="DYH45" s="3"/>
      <c r="DYI45" s="3"/>
      <c r="DYJ45" s="3"/>
      <c r="DYK45" s="3"/>
      <c r="DYL45" s="3"/>
      <c r="DYM45" s="3"/>
      <c r="DYN45" s="3"/>
      <c r="DYO45" s="3"/>
      <c r="DYP45" s="3"/>
      <c r="DYQ45" s="3"/>
      <c r="DYR45" s="3"/>
      <c r="DYS45" s="3"/>
      <c r="DYT45" s="3"/>
      <c r="DYU45" s="3"/>
      <c r="DYV45" s="3"/>
      <c r="DYW45" s="3"/>
      <c r="DYX45" s="3"/>
      <c r="DYY45" s="3"/>
      <c r="DYZ45" s="3"/>
      <c r="DZA45" s="3"/>
      <c r="DZB45" s="3"/>
      <c r="DZC45" s="3"/>
      <c r="DZD45" s="3"/>
      <c r="DZE45" s="3"/>
      <c r="DZF45" s="3"/>
      <c r="DZG45" s="3"/>
      <c r="DZH45" s="3"/>
      <c r="DZI45" s="3"/>
      <c r="DZJ45" s="3"/>
      <c r="DZK45" s="3"/>
      <c r="DZL45" s="3"/>
      <c r="DZM45" s="3"/>
      <c r="DZN45" s="3"/>
      <c r="DZO45" s="3"/>
      <c r="DZP45" s="3"/>
      <c r="DZQ45" s="3"/>
      <c r="DZR45" s="3"/>
      <c r="DZS45" s="3"/>
      <c r="DZT45" s="3"/>
      <c r="DZU45" s="3"/>
      <c r="DZV45" s="3"/>
      <c r="DZW45" s="3"/>
      <c r="DZX45" s="3"/>
      <c r="DZY45" s="3"/>
      <c r="DZZ45" s="3"/>
      <c r="EAA45" s="3"/>
      <c r="EAB45" s="3"/>
      <c r="EAC45" s="3"/>
      <c r="EAD45" s="3"/>
      <c r="EAE45" s="3"/>
      <c r="EAF45" s="3"/>
      <c r="EAG45" s="3"/>
      <c r="EAH45" s="3"/>
      <c r="EAI45" s="3"/>
      <c r="EAJ45" s="3"/>
      <c r="EAK45" s="3"/>
      <c r="EAL45" s="3"/>
      <c r="EAM45" s="3"/>
      <c r="EAN45" s="3"/>
      <c r="EAO45" s="3"/>
      <c r="EAP45" s="3"/>
      <c r="EAQ45" s="3"/>
      <c r="EAR45" s="3"/>
      <c r="EAS45" s="3"/>
      <c r="EAT45" s="3"/>
      <c r="EAU45" s="3"/>
      <c r="EAV45" s="3"/>
      <c r="EAW45" s="3"/>
      <c r="EAX45" s="3"/>
      <c r="EAY45" s="3"/>
      <c r="EAZ45" s="3"/>
      <c r="EBA45" s="3"/>
      <c r="EBB45" s="3"/>
      <c r="EBC45" s="3"/>
      <c r="EBD45" s="3"/>
      <c r="EBE45" s="3"/>
      <c r="EBF45" s="3"/>
      <c r="EBG45" s="3"/>
      <c r="EBH45" s="3"/>
      <c r="EBI45" s="3"/>
      <c r="EBJ45" s="3"/>
      <c r="EBK45" s="3"/>
      <c r="EBL45" s="3"/>
      <c r="EBM45" s="3"/>
      <c r="EBN45" s="3"/>
      <c r="EBO45" s="3"/>
      <c r="EBP45" s="3"/>
      <c r="EBQ45" s="3"/>
      <c r="EBR45" s="3"/>
      <c r="EBS45" s="3"/>
      <c r="EBT45" s="3"/>
      <c r="EBU45" s="3"/>
      <c r="EBV45" s="3"/>
      <c r="EBW45" s="3"/>
      <c r="EBX45" s="3"/>
      <c r="EBY45" s="3"/>
      <c r="EBZ45" s="3"/>
      <c r="ECA45" s="3"/>
      <c r="ECB45" s="3"/>
      <c r="ECC45" s="3"/>
      <c r="ECD45" s="3"/>
      <c r="ECE45" s="3"/>
      <c r="ECF45" s="3"/>
      <c r="ECG45" s="3"/>
      <c r="ECH45" s="3"/>
      <c r="ECI45" s="3"/>
      <c r="ECJ45" s="3"/>
      <c r="ECK45" s="3"/>
      <c r="ECL45" s="3"/>
      <c r="ECM45" s="3"/>
      <c r="ECN45" s="3"/>
      <c r="ECO45" s="3"/>
      <c r="ECP45" s="3"/>
      <c r="ECQ45" s="3"/>
      <c r="ECR45" s="3"/>
      <c r="ECS45" s="3"/>
      <c r="ECT45" s="3"/>
      <c r="ECU45" s="3"/>
      <c r="ECV45" s="3"/>
      <c r="ECW45" s="3"/>
      <c r="ECX45" s="3"/>
      <c r="ECY45" s="3"/>
      <c r="ECZ45" s="3"/>
      <c r="EDA45" s="3"/>
      <c r="EDB45" s="3"/>
      <c r="EDC45" s="3"/>
      <c r="EDD45" s="3"/>
      <c r="EDE45" s="3"/>
      <c r="EDF45" s="3"/>
      <c r="EDG45" s="3"/>
      <c r="EDH45" s="3"/>
      <c r="EDI45" s="3"/>
      <c r="EDJ45" s="3"/>
      <c r="EDK45" s="3"/>
      <c r="EDL45" s="3"/>
      <c r="EDM45" s="3"/>
      <c r="EDN45" s="3"/>
      <c r="EDO45" s="3"/>
      <c r="EDP45" s="3"/>
      <c r="EDQ45" s="3"/>
      <c r="EDR45" s="3"/>
      <c r="EDS45" s="3"/>
      <c r="EDT45" s="3"/>
      <c r="EDU45" s="3"/>
      <c r="EDV45" s="3"/>
      <c r="EDW45" s="3"/>
      <c r="EDX45" s="3"/>
      <c r="EDY45" s="3"/>
      <c r="EDZ45" s="3"/>
      <c r="EEA45" s="3"/>
      <c r="EEB45" s="3"/>
      <c r="EEC45" s="3"/>
      <c r="EED45" s="3"/>
      <c r="EEE45" s="3"/>
      <c r="EEF45" s="3"/>
      <c r="EEG45" s="3"/>
      <c r="EEH45" s="3"/>
      <c r="EEI45" s="3"/>
      <c r="EEJ45" s="3"/>
      <c r="EEK45" s="3"/>
      <c r="EEL45" s="3"/>
      <c r="EEM45" s="3"/>
      <c r="EEN45" s="3"/>
      <c r="EEO45" s="3"/>
      <c r="EEP45" s="3"/>
      <c r="EEQ45" s="3"/>
      <c r="EER45" s="3"/>
      <c r="EES45" s="3"/>
      <c r="EET45" s="3"/>
      <c r="EEU45" s="3"/>
      <c r="EEV45" s="3"/>
      <c r="EEW45" s="3"/>
      <c r="EEX45" s="3"/>
      <c r="EEY45" s="3"/>
      <c r="EEZ45" s="3"/>
      <c r="EFA45" s="3"/>
      <c r="EFB45" s="3"/>
      <c r="EFC45" s="3"/>
      <c r="EFD45" s="3"/>
      <c r="EFE45" s="3"/>
      <c r="EFF45" s="3"/>
      <c r="EFG45" s="3"/>
      <c r="EFH45" s="3"/>
      <c r="EFI45" s="3"/>
      <c r="EFJ45" s="3"/>
      <c r="EFK45" s="3"/>
      <c r="EFL45" s="3"/>
      <c r="EFM45" s="3"/>
      <c r="EFN45" s="3"/>
      <c r="EFO45" s="3"/>
      <c r="EFP45" s="3"/>
      <c r="EFQ45" s="3"/>
      <c r="EFR45" s="3"/>
      <c r="EFS45" s="3"/>
      <c r="EFT45" s="3"/>
      <c r="EFU45" s="3"/>
      <c r="EFV45" s="3"/>
      <c r="EFW45" s="3"/>
      <c r="EFX45" s="3"/>
      <c r="EFY45" s="3"/>
      <c r="EFZ45" s="3"/>
      <c r="EGA45" s="3"/>
      <c r="EGB45" s="3"/>
      <c r="EGC45" s="3"/>
      <c r="EGD45" s="3"/>
      <c r="EGE45" s="3"/>
      <c r="EGF45" s="3"/>
      <c r="EGG45" s="3"/>
      <c r="EGH45" s="3"/>
      <c r="EGI45" s="3"/>
      <c r="EGJ45" s="3"/>
      <c r="EGK45" s="3"/>
      <c r="EGL45" s="3"/>
      <c r="EGM45" s="3"/>
      <c r="EGN45" s="3"/>
      <c r="EGO45" s="3"/>
      <c r="EGP45" s="3"/>
      <c r="EGQ45" s="3"/>
      <c r="EGR45" s="3"/>
      <c r="EGS45" s="3"/>
      <c r="EGT45" s="3"/>
      <c r="EGU45" s="3"/>
      <c r="EGV45" s="3"/>
      <c r="EGW45" s="3"/>
      <c r="EGX45" s="3"/>
      <c r="EGY45" s="3"/>
      <c r="EGZ45" s="3"/>
      <c r="EHA45" s="3"/>
      <c r="EHB45" s="3"/>
      <c r="EHC45" s="3"/>
      <c r="EHD45" s="3"/>
      <c r="EHE45" s="3"/>
      <c r="EHF45" s="3"/>
      <c r="EHG45" s="3"/>
      <c r="EHH45" s="3"/>
      <c r="EHI45" s="3"/>
      <c r="EHJ45" s="3"/>
      <c r="EHK45" s="3"/>
      <c r="EHL45" s="3"/>
      <c r="EHM45" s="3"/>
      <c r="EHN45" s="3"/>
      <c r="EHO45" s="3"/>
      <c r="EHP45" s="3"/>
      <c r="EHQ45" s="3"/>
      <c r="EHR45" s="3"/>
      <c r="EHS45" s="3"/>
      <c r="EHT45" s="3"/>
      <c r="EHU45" s="3"/>
      <c r="EHV45" s="3"/>
      <c r="EHW45" s="3"/>
      <c r="EHX45" s="3"/>
      <c r="EHY45" s="3"/>
      <c r="EHZ45" s="3"/>
      <c r="EIA45" s="3"/>
      <c r="EIB45" s="3"/>
      <c r="EIC45" s="3"/>
      <c r="EID45" s="3"/>
      <c r="EIE45" s="3"/>
      <c r="EIF45" s="3"/>
      <c r="EIG45" s="3"/>
      <c r="EIH45" s="3"/>
      <c r="EII45" s="3"/>
      <c r="EIJ45" s="3"/>
      <c r="EIK45" s="3"/>
      <c r="EIL45" s="3"/>
      <c r="EIM45" s="3"/>
      <c r="EIN45" s="3"/>
      <c r="EIO45" s="3"/>
      <c r="EIP45" s="3"/>
      <c r="EIQ45" s="3"/>
      <c r="EIR45" s="3"/>
      <c r="EIS45" s="3"/>
      <c r="EIT45" s="3"/>
      <c r="EIU45" s="3"/>
      <c r="EIV45" s="3"/>
      <c r="EIW45" s="3"/>
      <c r="EIX45" s="3"/>
      <c r="EIY45" s="3"/>
      <c r="EIZ45" s="3"/>
      <c r="EJA45" s="3"/>
      <c r="EJB45" s="3"/>
      <c r="EJC45" s="3"/>
      <c r="EJD45" s="3"/>
      <c r="EJE45" s="3"/>
      <c r="EJF45" s="3"/>
      <c r="EJG45" s="3"/>
      <c r="EJH45" s="3"/>
      <c r="EJI45" s="3"/>
      <c r="EJJ45" s="3"/>
      <c r="EJK45" s="3"/>
      <c r="EJL45" s="3"/>
      <c r="EJM45" s="3"/>
      <c r="EJN45" s="3"/>
      <c r="EJO45" s="3"/>
      <c r="EJP45" s="3"/>
      <c r="EJQ45" s="3"/>
      <c r="EJR45" s="3"/>
      <c r="EJS45" s="3"/>
      <c r="EJT45" s="3"/>
      <c r="EJU45" s="3"/>
      <c r="EJV45" s="3"/>
      <c r="EJW45" s="3"/>
      <c r="EJX45" s="3"/>
      <c r="EJY45" s="3"/>
      <c r="EJZ45" s="3"/>
      <c r="EKA45" s="3"/>
      <c r="EKB45" s="3"/>
      <c r="EKC45" s="3"/>
      <c r="EKD45" s="3"/>
      <c r="EKE45" s="3"/>
      <c r="EKF45" s="3"/>
      <c r="EKG45" s="3"/>
      <c r="EKH45" s="3"/>
      <c r="EKI45" s="3"/>
      <c r="EKJ45" s="3"/>
      <c r="EKK45" s="3"/>
      <c r="EKL45" s="3"/>
      <c r="EKM45" s="3"/>
      <c r="EKN45" s="3"/>
      <c r="EKO45" s="3"/>
      <c r="EKP45" s="3"/>
      <c r="EKQ45" s="3"/>
      <c r="EKR45" s="3"/>
      <c r="EKS45" s="3"/>
      <c r="EKT45" s="3"/>
      <c r="EKU45" s="3"/>
      <c r="EKV45" s="3"/>
      <c r="EKW45" s="3"/>
      <c r="EKX45" s="3"/>
      <c r="EKY45" s="3"/>
      <c r="EKZ45" s="3"/>
      <c r="ELA45" s="3"/>
      <c r="ELB45" s="3"/>
      <c r="ELC45" s="3"/>
      <c r="ELD45" s="3"/>
      <c r="ELE45" s="3"/>
      <c r="ELF45" s="3"/>
      <c r="ELG45" s="3"/>
      <c r="ELH45" s="3"/>
      <c r="ELI45" s="3"/>
      <c r="ELJ45" s="3"/>
      <c r="ELK45" s="3"/>
      <c r="ELL45" s="3"/>
      <c r="ELM45" s="3"/>
      <c r="ELN45" s="3"/>
      <c r="ELO45" s="3"/>
      <c r="ELP45" s="3"/>
      <c r="ELQ45" s="3"/>
      <c r="ELR45" s="3"/>
      <c r="ELS45" s="3"/>
      <c r="ELT45" s="3"/>
      <c r="ELU45" s="3"/>
      <c r="ELV45" s="3"/>
      <c r="ELW45" s="3"/>
      <c r="ELX45" s="3"/>
      <c r="ELY45" s="3"/>
      <c r="ELZ45" s="3"/>
      <c r="EMA45" s="3"/>
      <c r="EMB45" s="3"/>
      <c r="EMC45" s="3"/>
      <c r="EMD45" s="3"/>
      <c r="EME45" s="3"/>
      <c r="EMF45" s="3"/>
      <c r="EMG45" s="3"/>
      <c r="EMH45" s="3"/>
      <c r="EMI45" s="3"/>
      <c r="EMJ45" s="3"/>
      <c r="EMK45" s="3"/>
      <c r="EML45" s="3"/>
      <c r="EMM45" s="3"/>
      <c r="EMN45" s="3"/>
      <c r="EMO45" s="3"/>
      <c r="EMP45" s="3"/>
      <c r="EMQ45" s="3"/>
      <c r="EMR45" s="3"/>
      <c r="EMS45" s="3"/>
      <c r="EMT45" s="3"/>
      <c r="EMU45" s="3"/>
      <c r="EMV45" s="3"/>
      <c r="EMW45" s="3"/>
      <c r="EMX45" s="3"/>
      <c r="EMY45" s="3"/>
      <c r="EMZ45" s="3"/>
      <c r="ENA45" s="3"/>
      <c r="ENB45" s="3"/>
      <c r="ENC45" s="3"/>
      <c r="END45" s="3"/>
      <c r="ENE45" s="3"/>
      <c r="ENF45" s="3"/>
      <c r="ENG45" s="3"/>
      <c r="ENH45" s="3"/>
      <c r="ENI45" s="3"/>
      <c r="ENJ45" s="3"/>
      <c r="ENK45" s="3"/>
      <c r="ENL45" s="3"/>
      <c r="ENM45" s="3"/>
      <c r="ENN45" s="3"/>
      <c r="ENO45" s="3"/>
      <c r="ENP45" s="3"/>
      <c r="ENQ45" s="3"/>
      <c r="ENR45" s="3"/>
      <c r="ENS45" s="3"/>
      <c r="ENT45" s="3"/>
      <c r="ENU45" s="3"/>
      <c r="ENV45" s="3"/>
      <c r="ENW45" s="3"/>
      <c r="ENX45" s="3"/>
      <c r="ENY45" s="3"/>
      <c r="ENZ45" s="3"/>
      <c r="EOA45" s="3"/>
      <c r="EOB45" s="3"/>
      <c r="EOC45" s="3"/>
      <c r="EOD45" s="3"/>
      <c r="EOE45" s="3"/>
      <c r="EOF45" s="3"/>
      <c r="EOG45" s="3"/>
      <c r="EOH45" s="3"/>
      <c r="EOI45" s="3"/>
      <c r="EOJ45" s="3"/>
      <c r="EOK45" s="3"/>
      <c r="EOL45" s="3"/>
      <c r="EOM45" s="3"/>
      <c r="EON45" s="3"/>
      <c r="EOO45" s="3"/>
      <c r="EOP45" s="3"/>
      <c r="EOQ45" s="3"/>
      <c r="EOR45" s="3"/>
      <c r="EOS45" s="3"/>
      <c r="EOT45" s="3"/>
      <c r="EOU45" s="3"/>
      <c r="EOV45" s="3"/>
      <c r="EOW45" s="3"/>
      <c r="EOX45" s="3"/>
      <c r="EOY45" s="3"/>
      <c r="EOZ45" s="3"/>
      <c r="EPA45" s="3"/>
      <c r="EPB45" s="3"/>
      <c r="EPC45" s="3"/>
      <c r="EPD45" s="3"/>
      <c r="EPE45" s="3"/>
      <c r="EPF45" s="3"/>
      <c r="EPG45" s="3"/>
      <c r="EPH45" s="3"/>
      <c r="EPI45" s="3"/>
      <c r="EPJ45" s="3"/>
      <c r="EPK45" s="3"/>
      <c r="EPL45" s="3"/>
      <c r="EPM45" s="3"/>
      <c r="EPN45" s="3"/>
      <c r="EPO45" s="3"/>
      <c r="EPP45" s="3"/>
      <c r="EPQ45" s="3"/>
      <c r="EPR45" s="3"/>
      <c r="EPS45" s="3"/>
      <c r="EPT45" s="3"/>
      <c r="EPU45" s="3"/>
      <c r="EPV45" s="3"/>
      <c r="EPW45" s="3"/>
      <c r="EPX45" s="3"/>
      <c r="EPY45" s="3"/>
      <c r="EPZ45" s="3"/>
      <c r="EQA45" s="3"/>
      <c r="EQB45" s="3"/>
      <c r="EQC45" s="3"/>
      <c r="EQD45" s="3"/>
      <c r="EQE45" s="3"/>
      <c r="EQF45" s="3"/>
      <c r="EQG45" s="3"/>
      <c r="EQH45" s="3"/>
      <c r="EQI45" s="3"/>
      <c r="EQJ45" s="3"/>
      <c r="EQK45" s="3"/>
      <c r="EQL45" s="3"/>
      <c r="EQM45" s="3"/>
      <c r="EQN45" s="3"/>
      <c r="EQO45" s="3"/>
      <c r="EQP45" s="3"/>
      <c r="EQQ45" s="3"/>
      <c r="EQR45" s="3"/>
      <c r="EQS45" s="3"/>
      <c r="EQT45" s="3"/>
      <c r="EQU45" s="3"/>
      <c r="EQV45" s="3"/>
      <c r="EQW45" s="3"/>
      <c r="EQX45" s="3"/>
      <c r="EQY45" s="3"/>
      <c r="EQZ45" s="3"/>
      <c r="ERA45" s="3"/>
      <c r="ERB45" s="3"/>
      <c r="ERC45" s="3"/>
      <c r="ERD45" s="3"/>
      <c r="ERE45" s="3"/>
      <c r="ERF45" s="3"/>
      <c r="ERG45" s="3"/>
      <c r="ERH45" s="3"/>
      <c r="ERI45" s="3"/>
      <c r="ERJ45" s="3"/>
      <c r="ERK45" s="3"/>
      <c r="ERL45" s="3"/>
      <c r="ERM45" s="3"/>
      <c r="ERN45" s="3"/>
      <c r="ERO45" s="3"/>
      <c r="ERP45" s="3"/>
      <c r="ERQ45" s="3"/>
      <c r="ERR45" s="3"/>
      <c r="ERS45" s="3"/>
      <c r="ERT45" s="3"/>
      <c r="ERU45" s="3"/>
      <c r="ERV45" s="3"/>
      <c r="ERW45" s="3"/>
      <c r="ERX45" s="3"/>
      <c r="ERY45" s="3"/>
      <c r="ERZ45" s="3"/>
      <c r="ESA45" s="3"/>
      <c r="ESB45" s="3"/>
      <c r="ESC45" s="3"/>
      <c r="ESD45" s="3"/>
      <c r="ESE45" s="3"/>
      <c r="ESF45" s="3"/>
      <c r="ESG45" s="3"/>
      <c r="ESH45" s="3"/>
      <c r="ESI45" s="3"/>
      <c r="ESJ45" s="3"/>
      <c r="ESK45" s="3"/>
      <c r="ESL45" s="3"/>
      <c r="ESM45" s="3"/>
      <c r="ESN45" s="3"/>
      <c r="ESO45" s="3"/>
      <c r="ESP45" s="3"/>
      <c r="ESQ45" s="3"/>
      <c r="ESR45" s="3"/>
      <c r="ESS45" s="3"/>
      <c r="EST45" s="3"/>
      <c r="ESU45" s="3"/>
      <c r="ESV45" s="3"/>
      <c r="ESW45" s="3"/>
      <c r="ESX45" s="3"/>
      <c r="ESY45" s="3"/>
      <c r="ESZ45" s="3"/>
      <c r="ETA45" s="3"/>
      <c r="ETB45" s="3"/>
      <c r="ETC45" s="3"/>
      <c r="ETD45" s="3"/>
      <c r="ETE45" s="3"/>
      <c r="ETF45" s="3"/>
      <c r="ETG45" s="3"/>
      <c r="ETH45" s="3"/>
      <c r="ETI45" s="3"/>
      <c r="ETJ45" s="3"/>
      <c r="ETK45" s="3"/>
      <c r="ETL45" s="3"/>
      <c r="ETM45" s="3"/>
      <c r="ETN45" s="3"/>
      <c r="ETO45" s="3"/>
      <c r="ETP45" s="3"/>
      <c r="ETQ45" s="3"/>
      <c r="ETR45" s="3"/>
      <c r="ETS45" s="3"/>
      <c r="ETT45" s="3"/>
      <c r="ETU45" s="3"/>
      <c r="ETV45" s="3"/>
      <c r="ETW45" s="3"/>
      <c r="ETX45" s="3"/>
      <c r="ETY45" s="3"/>
      <c r="ETZ45" s="3"/>
      <c r="EUA45" s="3"/>
      <c r="EUB45" s="3"/>
      <c r="EUC45" s="3"/>
      <c r="EUD45" s="3"/>
      <c r="EUE45" s="3"/>
      <c r="EUF45" s="3"/>
      <c r="EUG45" s="3"/>
      <c r="EUH45" s="3"/>
      <c r="EUI45" s="3"/>
      <c r="EUJ45" s="3"/>
      <c r="EUK45" s="3"/>
      <c r="EUL45" s="3"/>
      <c r="EUM45" s="3"/>
      <c r="EUN45" s="3"/>
      <c r="EUO45" s="3"/>
      <c r="EUP45" s="3"/>
      <c r="EUQ45" s="3"/>
      <c r="EUR45" s="3"/>
      <c r="EUS45" s="3"/>
      <c r="EUT45" s="3"/>
      <c r="EUU45" s="3"/>
      <c r="EUV45" s="3"/>
      <c r="EUW45" s="3"/>
      <c r="EUX45" s="3"/>
      <c r="EUY45" s="3"/>
      <c r="EUZ45" s="3"/>
      <c r="EVA45" s="3"/>
      <c r="EVB45" s="3"/>
      <c r="EVC45" s="3"/>
      <c r="EVD45" s="3"/>
      <c r="EVE45" s="3"/>
      <c r="EVF45" s="3"/>
      <c r="EVG45" s="3"/>
      <c r="EVH45" s="3"/>
      <c r="EVI45" s="3"/>
      <c r="EVJ45" s="3"/>
      <c r="EVK45" s="3"/>
      <c r="EVL45" s="3"/>
      <c r="EVM45" s="3"/>
      <c r="EVN45" s="3"/>
      <c r="EVO45" s="3"/>
      <c r="EVP45" s="3"/>
      <c r="EVQ45" s="3"/>
      <c r="EVR45" s="3"/>
      <c r="EVS45" s="3"/>
      <c r="EVT45" s="3"/>
      <c r="EVU45" s="3"/>
      <c r="EVV45" s="3"/>
      <c r="EVW45" s="3"/>
      <c r="EVX45" s="3"/>
      <c r="EVY45" s="3"/>
      <c r="EVZ45" s="3"/>
      <c r="EWA45" s="3"/>
      <c r="EWB45" s="3"/>
      <c r="EWC45" s="3"/>
      <c r="EWD45" s="3"/>
      <c r="EWE45" s="3"/>
      <c r="EWF45" s="3"/>
      <c r="EWG45" s="3"/>
      <c r="EWH45" s="3"/>
      <c r="EWI45" s="3"/>
      <c r="EWJ45" s="3"/>
      <c r="EWK45" s="3"/>
      <c r="EWL45" s="3"/>
      <c r="EWM45" s="3"/>
      <c r="EWN45" s="3"/>
      <c r="EWO45" s="3"/>
      <c r="EWP45" s="3"/>
      <c r="EWQ45" s="3"/>
      <c r="EWR45" s="3"/>
      <c r="EWS45" s="3"/>
      <c r="EWT45" s="3"/>
      <c r="EWU45" s="3"/>
      <c r="EWV45" s="3"/>
      <c r="EWW45" s="3"/>
      <c r="EWX45" s="3"/>
      <c r="EWY45" s="3"/>
      <c r="EWZ45" s="3"/>
      <c r="EXA45" s="3"/>
      <c r="EXB45" s="3"/>
      <c r="EXC45" s="3"/>
      <c r="EXD45" s="3"/>
      <c r="EXE45" s="3"/>
      <c r="EXF45" s="3"/>
      <c r="EXG45" s="3"/>
      <c r="EXH45" s="3"/>
      <c r="EXI45" s="3"/>
      <c r="EXJ45" s="3"/>
      <c r="EXK45" s="3"/>
      <c r="EXL45" s="3"/>
      <c r="EXM45" s="3"/>
      <c r="EXN45" s="3"/>
      <c r="EXO45" s="3"/>
      <c r="EXP45" s="3"/>
      <c r="EXQ45" s="3"/>
      <c r="EXR45" s="3"/>
      <c r="EXS45" s="3"/>
      <c r="EXT45" s="3"/>
      <c r="EXU45" s="3"/>
      <c r="EXV45" s="3"/>
      <c r="EXW45" s="3"/>
      <c r="EXX45" s="3"/>
      <c r="EXY45" s="3"/>
      <c r="EXZ45" s="3"/>
      <c r="EYA45" s="3"/>
      <c r="EYB45" s="3"/>
      <c r="EYC45" s="3"/>
      <c r="EYD45" s="3"/>
      <c r="EYE45" s="3"/>
      <c r="EYF45" s="3"/>
      <c r="EYG45" s="3"/>
      <c r="EYH45" s="3"/>
      <c r="EYI45" s="3"/>
      <c r="EYJ45" s="3"/>
      <c r="EYK45" s="3"/>
      <c r="EYL45" s="3"/>
      <c r="EYM45" s="3"/>
      <c r="EYN45" s="3"/>
      <c r="EYO45" s="3"/>
      <c r="EYP45" s="3"/>
      <c r="EYQ45" s="3"/>
      <c r="EYR45" s="3"/>
      <c r="EYS45" s="3"/>
      <c r="EYT45" s="3"/>
      <c r="EYU45" s="3"/>
      <c r="EYV45" s="3"/>
      <c r="EYW45" s="3"/>
      <c r="EYX45" s="3"/>
      <c r="EYY45" s="3"/>
      <c r="EYZ45" s="3"/>
      <c r="EZA45" s="3"/>
      <c r="EZB45" s="3"/>
      <c r="EZC45" s="3"/>
      <c r="EZD45" s="3"/>
      <c r="EZE45" s="3"/>
      <c r="EZF45" s="3"/>
      <c r="EZG45" s="3"/>
      <c r="EZH45" s="3"/>
      <c r="EZI45" s="3"/>
      <c r="EZJ45" s="3"/>
      <c r="EZK45" s="3"/>
      <c r="EZL45" s="3"/>
      <c r="EZM45" s="3"/>
      <c r="EZN45" s="3"/>
      <c r="EZO45" s="3"/>
      <c r="EZP45" s="3"/>
      <c r="EZQ45" s="3"/>
      <c r="EZR45" s="3"/>
      <c r="EZS45" s="3"/>
      <c r="EZT45" s="3"/>
      <c r="EZU45" s="3"/>
      <c r="EZV45" s="3"/>
      <c r="EZW45" s="3"/>
      <c r="EZX45" s="3"/>
      <c r="EZY45" s="3"/>
      <c r="EZZ45" s="3"/>
      <c r="FAA45" s="3"/>
      <c r="FAB45" s="3"/>
      <c r="FAC45" s="3"/>
      <c r="FAD45" s="3"/>
      <c r="FAE45" s="3"/>
      <c r="FAF45" s="3"/>
      <c r="FAG45" s="3"/>
      <c r="FAH45" s="3"/>
      <c r="FAI45" s="3"/>
      <c r="FAJ45" s="3"/>
      <c r="FAK45" s="3"/>
      <c r="FAL45" s="3"/>
      <c r="FAM45" s="3"/>
      <c r="FAN45" s="3"/>
      <c r="FAO45" s="3"/>
      <c r="FAP45" s="3"/>
      <c r="FAQ45" s="3"/>
      <c r="FAR45" s="3"/>
      <c r="FAS45" s="3"/>
      <c r="FAT45" s="3"/>
      <c r="FAU45" s="3"/>
      <c r="FAV45" s="3"/>
      <c r="FAW45" s="3"/>
      <c r="FAX45" s="3"/>
      <c r="FAY45" s="3"/>
      <c r="FAZ45" s="3"/>
      <c r="FBA45" s="3"/>
      <c r="FBB45" s="3"/>
      <c r="FBC45" s="3"/>
      <c r="FBD45" s="3"/>
      <c r="FBE45" s="3"/>
      <c r="FBF45" s="3"/>
      <c r="FBG45" s="3"/>
      <c r="FBH45" s="3"/>
      <c r="FBI45" s="3"/>
      <c r="FBJ45" s="3"/>
      <c r="FBK45" s="3"/>
      <c r="FBL45" s="3"/>
      <c r="FBM45" s="3"/>
      <c r="FBN45" s="3"/>
      <c r="FBO45" s="3"/>
      <c r="FBP45" s="3"/>
      <c r="FBQ45" s="3"/>
      <c r="FBR45" s="3"/>
      <c r="FBS45" s="3"/>
      <c r="FBT45" s="3"/>
      <c r="FBU45" s="3"/>
      <c r="FBV45" s="3"/>
      <c r="FBW45" s="3"/>
      <c r="FBX45" s="3"/>
      <c r="FBY45" s="3"/>
      <c r="FBZ45" s="3"/>
      <c r="FCA45" s="3"/>
      <c r="FCB45" s="3"/>
      <c r="FCC45" s="3"/>
      <c r="FCD45" s="3"/>
      <c r="FCE45" s="3"/>
      <c r="FCF45" s="3"/>
      <c r="FCG45" s="3"/>
      <c r="FCH45" s="3"/>
      <c r="FCI45" s="3"/>
      <c r="FCJ45" s="3"/>
      <c r="FCK45" s="3"/>
      <c r="FCL45" s="3"/>
      <c r="FCM45" s="3"/>
      <c r="FCN45" s="3"/>
      <c r="FCO45" s="3"/>
      <c r="FCP45" s="3"/>
      <c r="FCQ45" s="3"/>
      <c r="FCR45" s="3"/>
      <c r="FCS45" s="3"/>
      <c r="FCT45" s="3"/>
      <c r="FCU45" s="3"/>
      <c r="FCV45" s="3"/>
      <c r="FCW45" s="3"/>
      <c r="FCX45" s="3"/>
      <c r="FCY45" s="3"/>
      <c r="FCZ45" s="3"/>
      <c r="FDA45" s="3"/>
      <c r="FDB45" s="3"/>
      <c r="FDC45" s="3"/>
      <c r="FDD45" s="3"/>
      <c r="FDE45" s="3"/>
      <c r="FDF45" s="3"/>
      <c r="FDG45" s="3"/>
      <c r="FDH45" s="3"/>
      <c r="FDI45" s="3"/>
      <c r="FDJ45" s="3"/>
      <c r="FDK45" s="3"/>
      <c r="FDL45" s="3"/>
      <c r="FDM45" s="3"/>
      <c r="FDN45" s="3"/>
      <c r="FDO45" s="3"/>
      <c r="FDP45" s="3"/>
      <c r="FDQ45" s="3"/>
      <c r="FDR45" s="3"/>
      <c r="FDS45" s="3"/>
      <c r="FDT45" s="3"/>
      <c r="FDU45" s="3"/>
      <c r="FDV45" s="3"/>
      <c r="FDW45" s="3"/>
      <c r="FDX45" s="3"/>
      <c r="FDY45" s="3"/>
      <c r="FDZ45" s="3"/>
      <c r="FEA45" s="3"/>
      <c r="FEB45" s="3"/>
      <c r="FEC45" s="3"/>
      <c r="FED45" s="3"/>
      <c r="FEE45" s="3"/>
      <c r="FEF45" s="3"/>
      <c r="FEG45" s="3"/>
      <c r="FEH45" s="3"/>
      <c r="FEI45" s="3"/>
      <c r="FEJ45" s="3"/>
      <c r="FEK45" s="3"/>
      <c r="FEL45" s="3"/>
      <c r="FEM45" s="3"/>
      <c r="FEN45" s="3"/>
      <c r="FEO45" s="3"/>
      <c r="FEP45" s="3"/>
      <c r="FEQ45" s="3"/>
      <c r="FER45" s="3"/>
      <c r="FES45" s="3"/>
      <c r="FET45" s="3"/>
      <c r="FEU45" s="3"/>
      <c r="FEV45" s="3"/>
      <c r="FEW45" s="3"/>
      <c r="FEX45" s="3"/>
      <c r="FEY45" s="3"/>
      <c r="FEZ45" s="3"/>
      <c r="FFA45" s="3"/>
      <c r="FFB45" s="3"/>
      <c r="FFC45" s="3"/>
      <c r="FFD45" s="3"/>
      <c r="FFE45" s="3"/>
      <c r="FFF45" s="3"/>
      <c r="FFG45" s="3"/>
      <c r="FFH45" s="3"/>
      <c r="FFI45" s="3"/>
      <c r="FFJ45" s="3"/>
      <c r="FFK45" s="3"/>
      <c r="FFL45" s="3"/>
      <c r="FFM45" s="3"/>
      <c r="FFN45" s="3"/>
      <c r="FFO45" s="3"/>
      <c r="FFP45" s="3"/>
      <c r="FFQ45" s="3"/>
      <c r="FFR45" s="3"/>
      <c r="FFS45" s="3"/>
      <c r="FFT45" s="3"/>
      <c r="FFU45" s="3"/>
      <c r="FFV45" s="3"/>
      <c r="FFW45" s="3"/>
      <c r="FFX45" s="3"/>
      <c r="FFY45" s="3"/>
      <c r="FFZ45" s="3"/>
      <c r="FGA45" s="3"/>
      <c r="FGB45" s="3"/>
      <c r="FGC45" s="3"/>
      <c r="FGD45" s="3"/>
      <c r="FGE45" s="3"/>
      <c r="FGF45" s="3"/>
      <c r="FGG45" s="3"/>
      <c r="FGH45" s="3"/>
      <c r="FGI45" s="3"/>
      <c r="FGJ45" s="3"/>
      <c r="FGK45" s="3"/>
      <c r="FGL45" s="3"/>
      <c r="FGM45" s="3"/>
      <c r="FGN45" s="3"/>
      <c r="FGO45" s="3"/>
      <c r="FGP45" s="3"/>
      <c r="FGQ45" s="3"/>
      <c r="FGR45" s="3"/>
      <c r="FGS45" s="3"/>
      <c r="FGT45" s="3"/>
      <c r="FGU45" s="3"/>
      <c r="FGV45" s="3"/>
      <c r="FGW45" s="3"/>
      <c r="FGX45" s="3"/>
      <c r="FGY45" s="3"/>
      <c r="FGZ45" s="3"/>
      <c r="FHA45" s="3"/>
      <c r="FHB45" s="3"/>
      <c r="FHC45" s="3"/>
      <c r="FHD45" s="3"/>
      <c r="FHE45" s="3"/>
      <c r="FHF45" s="3"/>
      <c r="FHG45" s="3"/>
      <c r="FHH45" s="3"/>
      <c r="FHI45" s="3"/>
      <c r="FHJ45" s="3"/>
      <c r="FHK45" s="3"/>
      <c r="FHL45" s="3"/>
      <c r="FHM45" s="3"/>
      <c r="FHN45" s="3"/>
      <c r="FHO45" s="3"/>
      <c r="FHP45" s="3"/>
      <c r="FHQ45" s="3"/>
      <c r="FHR45" s="3"/>
      <c r="FHS45" s="3"/>
      <c r="FHT45" s="3"/>
      <c r="FHU45" s="3"/>
      <c r="FHV45" s="3"/>
      <c r="FHW45" s="3"/>
      <c r="FHX45" s="3"/>
      <c r="FHY45" s="3"/>
      <c r="FHZ45" s="3"/>
      <c r="FIA45" s="3"/>
      <c r="FIB45" s="3"/>
      <c r="FIC45" s="3"/>
      <c r="FID45" s="3"/>
      <c r="FIE45" s="3"/>
      <c r="FIF45" s="3"/>
      <c r="FIG45" s="3"/>
      <c r="FIH45" s="3"/>
      <c r="FII45" s="3"/>
      <c r="FIJ45" s="3"/>
      <c r="FIK45" s="3"/>
      <c r="FIL45" s="3"/>
      <c r="FIM45" s="3"/>
      <c r="FIN45" s="3"/>
      <c r="FIO45" s="3"/>
      <c r="FIP45" s="3"/>
      <c r="FIQ45" s="3"/>
      <c r="FIR45" s="3"/>
      <c r="FIS45" s="3"/>
      <c r="FIT45" s="3"/>
      <c r="FIU45" s="3"/>
      <c r="FIV45" s="3"/>
      <c r="FIW45" s="3"/>
      <c r="FIX45" s="3"/>
      <c r="FIY45" s="3"/>
      <c r="FIZ45" s="3"/>
      <c r="FJA45" s="3"/>
      <c r="FJB45" s="3"/>
      <c r="FJC45" s="3"/>
      <c r="FJD45" s="3"/>
      <c r="FJE45" s="3"/>
      <c r="FJF45" s="3"/>
      <c r="FJG45" s="3"/>
      <c r="FJH45" s="3"/>
      <c r="FJI45" s="3"/>
      <c r="FJJ45" s="3"/>
      <c r="FJK45" s="3"/>
      <c r="FJL45" s="3"/>
      <c r="FJM45" s="3"/>
      <c r="FJN45" s="3"/>
      <c r="FJO45" s="3"/>
      <c r="FJP45" s="3"/>
      <c r="FJQ45" s="3"/>
      <c r="FJR45" s="3"/>
      <c r="FJS45" s="3"/>
      <c r="FJT45" s="3"/>
      <c r="FJU45" s="3"/>
      <c r="FJV45" s="3"/>
      <c r="FJW45" s="3"/>
      <c r="FJX45" s="3"/>
      <c r="FJY45" s="3"/>
      <c r="FJZ45" s="3"/>
      <c r="FKA45" s="3"/>
      <c r="FKB45" s="3"/>
      <c r="FKC45" s="3"/>
      <c r="FKD45" s="3"/>
      <c r="FKE45" s="3"/>
      <c r="FKF45" s="3"/>
      <c r="FKG45" s="3"/>
      <c r="FKH45" s="3"/>
      <c r="FKI45" s="3"/>
      <c r="FKJ45" s="3"/>
      <c r="FKK45" s="3"/>
      <c r="FKL45" s="3"/>
      <c r="FKM45" s="3"/>
      <c r="FKN45" s="3"/>
      <c r="FKO45" s="3"/>
      <c r="FKP45" s="3"/>
      <c r="FKQ45" s="3"/>
      <c r="FKR45" s="3"/>
      <c r="FKS45" s="3"/>
      <c r="FKT45" s="3"/>
      <c r="FKU45" s="3"/>
      <c r="FKV45" s="3"/>
      <c r="FKW45" s="3"/>
      <c r="FKX45" s="3"/>
      <c r="FKY45" s="3"/>
      <c r="FKZ45" s="3"/>
      <c r="FLA45" s="3"/>
      <c r="FLB45" s="3"/>
      <c r="FLC45" s="3"/>
      <c r="FLD45" s="3"/>
      <c r="FLE45" s="3"/>
      <c r="FLF45" s="3"/>
      <c r="FLG45" s="3"/>
      <c r="FLH45" s="3"/>
      <c r="FLI45" s="3"/>
      <c r="FLJ45" s="3"/>
      <c r="FLK45" s="3"/>
      <c r="FLL45" s="3"/>
      <c r="FLM45" s="3"/>
      <c r="FLN45" s="3"/>
      <c r="FLO45" s="3"/>
      <c r="FLP45" s="3"/>
      <c r="FLQ45" s="3"/>
      <c r="FLR45" s="3"/>
      <c r="FLS45" s="3"/>
      <c r="FLT45" s="3"/>
      <c r="FLU45" s="3"/>
      <c r="FLV45" s="3"/>
      <c r="FLW45" s="3"/>
      <c r="FLX45" s="3"/>
      <c r="FLY45" s="3"/>
      <c r="FLZ45" s="3"/>
      <c r="FMA45" s="3"/>
      <c r="FMB45" s="3"/>
      <c r="FMC45" s="3"/>
      <c r="FMD45" s="3"/>
      <c r="FME45" s="3"/>
      <c r="FMF45" s="3"/>
      <c r="FMG45" s="3"/>
      <c r="FMH45" s="3"/>
      <c r="FMI45" s="3"/>
      <c r="FMJ45" s="3"/>
      <c r="FMK45" s="3"/>
      <c r="FML45" s="3"/>
      <c r="FMM45" s="3"/>
      <c r="FMN45" s="3"/>
      <c r="FMO45" s="3"/>
      <c r="FMP45" s="3"/>
      <c r="FMQ45" s="3"/>
      <c r="FMR45" s="3"/>
      <c r="FMS45" s="3"/>
      <c r="FMT45" s="3"/>
      <c r="FMU45" s="3"/>
      <c r="FMV45" s="3"/>
      <c r="FMW45" s="3"/>
      <c r="FMX45" s="3"/>
      <c r="FMY45" s="3"/>
      <c r="FMZ45" s="3"/>
      <c r="FNA45" s="3"/>
      <c r="FNB45" s="3"/>
      <c r="FNC45" s="3"/>
      <c r="FND45" s="3"/>
      <c r="FNE45" s="3"/>
      <c r="FNF45" s="3"/>
      <c r="FNG45" s="3"/>
      <c r="FNH45" s="3"/>
      <c r="FNI45" s="3"/>
      <c r="FNJ45" s="3"/>
      <c r="FNK45" s="3"/>
      <c r="FNL45" s="3"/>
      <c r="FNM45" s="3"/>
      <c r="FNN45" s="3"/>
      <c r="FNO45" s="3"/>
      <c r="FNP45" s="3"/>
      <c r="FNQ45" s="3"/>
      <c r="FNR45" s="3"/>
      <c r="FNS45" s="3"/>
      <c r="FNT45" s="3"/>
      <c r="FNU45" s="3"/>
      <c r="FNV45" s="3"/>
      <c r="FNW45" s="3"/>
      <c r="FNX45" s="3"/>
      <c r="FNY45" s="3"/>
      <c r="FNZ45" s="3"/>
      <c r="FOA45" s="3"/>
      <c r="FOB45" s="3"/>
      <c r="FOC45" s="3"/>
      <c r="FOD45" s="3"/>
      <c r="FOE45" s="3"/>
      <c r="FOF45" s="3"/>
      <c r="FOG45" s="3"/>
      <c r="FOH45" s="3"/>
      <c r="FOI45" s="3"/>
      <c r="FOJ45" s="3"/>
      <c r="FOK45" s="3"/>
      <c r="FOL45" s="3"/>
      <c r="FOM45" s="3"/>
      <c r="FON45" s="3"/>
      <c r="FOO45" s="3"/>
      <c r="FOP45" s="3"/>
      <c r="FOQ45" s="3"/>
      <c r="FOR45" s="3"/>
      <c r="FOS45" s="3"/>
      <c r="FOT45" s="3"/>
      <c r="FOU45" s="3"/>
      <c r="FOV45" s="3"/>
      <c r="FOW45" s="3"/>
      <c r="FOX45" s="3"/>
      <c r="FOY45" s="3"/>
      <c r="FOZ45" s="3"/>
      <c r="FPA45" s="3"/>
      <c r="FPB45" s="3"/>
      <c r="FPC45" s="3"/>
      <c r="FPD45" s="3"/>
      <c r="FPE45" s="3"/>
      <c r="FPF45" s="3"/>
      <c r="FPG45" s="3"/>
      <c r="FPH45" s="3"/>
      <c r="FPI45" s="3"/>
      <c r="FPJ45" s="3"/>
      <c r="FPK45" s="3"/>
      <c r="FPL45" s="3"/>
      <c r="FPM45" s="3"/>
      <c r="FPN45" s="3"/>
      <c r="FPO45" s="3"/>
      <c r="FPP45" s="3"/>
      <c r="FPQ45" s="3"/>
      <c r="FPR45" s="3"/>
      <c r="FPS45" s="3"/>
      <c r="FPT45" s="3"/>
      <c r="FPU45" s="3"/>
      <c r="FPV45" s="3"/>
      <c r="FPW45" s="3"/>
      <c r="FPX45" s="3"/>
      <c r="FPY45" s="3"/>
      <c r="FPZ45" s="3"/>
      <c r="FQA45" s="3"/>
      <c r="FQB45" s="3"/>
      <c r="FQC45" s="3"/>
      <c r="FQD45" s="3"/>
      <c r="FQE45" s="3"/>
      <c r="FQF45" s="3"/>
      <c r="FQG45" s="3"/>
      <c r="FQH45" s="3"/>
      <c r="FQI45" s="3"/>
      <c r="FQJ45" s="3"/>
      <c r="FQK45" s="3"/>
      <c r="FQL45" s="3"/>
      <c r="FQM45" s="3"/>
      <c r="FQN45" s="3"/>
      <c r="FQO45" s="3"/>
      <c r="FQP45" s="3"/>
      <c r="FQQ45" s="3"/>
      <c r="FQR45" s="3"/>
      <c r="FQS45" s="3"/>
      <c r="FQT45" s="3"/>
      <c r="FQU45" s="3"/>
      <c r="FQV45" s="3"/>
      <c r="FQW45" s="3"/>
      <c r="FQX45" s="3"/>
      <c r="FQY45" s="3"/>
      <c r="FQZ45" s="3"/>
      <c r="FRA45" s="3"/>
      <c r="FRB45" s="3"/>
      <c r="FRC45" s="3"/>
      <c r="FRD45" s="3"/>
      <c r="FRE45" s="3"/>
      <c r="FRF45" s="3"/>
      <c r="FRG45" s="3"/>
      <c r="FRH45" s="3"/>
      <c r="FRI45" s="3"/>
      <c r="FRJ45" s="3"/>
      <c r="FRK45" s="3"/>
      <c r="FRL45" s="3"/>
      <c r="FRM45" s="3"/>
      <c r="FRN45" s="3"/>
      <c r="FRO45" s="3"/>
      <c r="FRP45" s="3"/>
      <c r="FRQ45" s="3"/>
      <c r="FRR45" s="3"/>
      <c r="FRS45" s="3"/>
      <c r="FRT45" s="3"/>
      <c r="FRU45" s="3"/>
      <c r="FRV45" s="3"/>
      <c r="FRW45" s="3"/>
      <c r="FRX45" s="3"/>
      <c r="FRY45" s="3"/>
      <c r="FRZ45" s="3"/>
      <c r="FSA45" s="3"/>
      <c r="FSB45" s="3"/>
      <c r="FSC45" s="3"/>
      <c r="FSD45" s="3"/>
      <c r="FSE45" s="3"/>
      <c r="FSF45" s="3"/>
      <c r="FSG45" s="3"/>
      <c r="FSH45" s="3"/>
      <c r="FSI45" s="3"/>
      <c r="FSJ45" s="3"/>
      <c r="FSK45" s="3"/>
      <c r="FSL45" s="3"/>
      <c r="FSM45" s="3"/>
      <c r="FSN45" s="3"/>
      <c r="FSO45" s="3"/>
      <c r="FSP45" s="3"/>
      <c r="FSQ45" s="3"/>
      <c r="FSR45" s="3"/>
      <c r="FSS45" s="3"/>
      <c r="FST45" s="3"/>
      <c r="FSU45" s="3"/>
      <c r="FSV45" s="3"/>
      <c r="FSW45" s="3"/>
      <c r="FSX45" s="3"/>
      <c r="FSY45" s="3"/>
      <c r="FSZ45" s="3"/>
      <c r="FTA45" s="3"/>
      <c r="FTB45" s="3"/>
      <c r="FTC45" s="3"/>
      <c r="FTD45" s="3"/>
      <c r="FTE45" s="3"/>
      <c r="FTF45" s="3"/>
      <c r="FTG45" s="3"/>
      <c r="FTH45" s="3"/>
      <c r="FTI45" s="3"/>
      <c r="FTJ45" s="3"/>
      <c r="FTK45" s="3"/>
      <c r="FTL45" s="3"/>
      <c r="FTM45" s="3"/>
      <c r="FTN45" s="3"/>
      <c r="FTO45" s="3"/>
      <c r="FTP45" s="3"/>
      <c r="FTQ45" s="3"/>
      <c r="FTR45" s="3"/>
      <c r="FTS45" s="3"/>
      <c r="FTT45" s="3"/>
      <c r="FTU45" s="3"/>
      <c r="FTV45" s="3"/>
      <c r="FTW45" s="3"/>
      <c r="FTX45" s="3"/>
      <c r="FTY45" s="3"/>
      <c r="FTZ45" s="3"/>
      <c r="FUA45" s="3"/>
      <c r="FUB45" s="3"/>
      <c r="FUC45" s="3"/>
      <c r="FUD45" s="3"/>
      <c r="FUE45" s="3"/>
      <c r="FUF45" s="3"/>
      <c r="FUG45" s="3"/>
      <c r="FUH45" s="3"/>
      <c r="FUI45" s="3"/>
      <c r="FUJ45" s="3"/>
      <c r="FUK45" s="3"/>
      <c r="FUL45" s="3"/>
      <c r="FUM45" s="3"/>
      <c r="FUN45" s="3"/>
      <c r="FUO45" s="3"/>
      <c r="FUP45" s="3"/>
      <c r="FUQ45" s="3"/>
      <c r="FUR45" s="3"/>
      <c r="FUS45" s="3"/>
      <c r="FUT45" s="3"/>
      <c r="FUU45" s="3"/>
      <c r="FUV45" s="3"/>
      <c r="FUW45" s="3"/>
      <c r="FUX45" s="3"/>
      <c r="FUY45" s="3"/>
      <c r="FUZ45" s="3"/>
      <c r="FVA45" s="3"/>
      <c r="FVB45" s="3"/>
      <c r="FVC45" s="3"/>
      <c r="FVD45" s="3"/>
      <c r="FVE45" s="3"/>
      <c r="FVF45" s="3"/>
      <c r="FVG45" s="3"/>
      <c r="FVH45" s="3"/>
      <c r="FVI45" s="3"/>
      <c r="FVJ45" s="3"/>
      <c r="FVK45" s="3"/>
      <c r="FVL45" s="3"/>
      <c r="FVM45" s="3"/>
      <c r="FVN45" s="3"/>
      <c r="FVO45" s="3"/>
      <c r="FVP45" s="3"/>
      <c r="FVQ45" s="3"/>
      <c r="FVR45" s="3"/>
      <c r="FVS45" s="3"/>
      <c r="FVT45" s="3"/>
      <c r="FVU45" s="3"/>
      <c r="FVV45" s="3"/>
      <c r="FVW45" s="3"/>
      <c r="FVX45" s="3"/>
      <c r="FVY45" s="3"/>
      <c r="FVZ45" s="3"/>
      <c r="FWA45" s="3"/>
      <c r="FWB45" s="3"/>
      <c r="FWC45" s="3"/>
      <c r="FWD45" s="3"/>
      <c r="FWE45" s="3"/>
      <c r="FWF45" s="3"/>
      <c r="FWG45" s="3"/>
      <c r="FWH45" s="3"/>
      <c r="FWI45" s="3"/>
      <c r="FWJ45" s="3"/>
      <c r="FWK45" s="3"/>
      <c r="FWL45" s="3"/>
      <c r="FWM45" s="3"/>
      <c r="FWN45" s="3"/>
      <c r="FWO45" s="3"/>
      <c r="FWP45" s="3"/>
      <c r="FWQ45" s="3"/>
      <c r="FWR45" s="3"/>
      <c r="FWS45" s="3"/>
      <c r="FWT45" s="3"/>
      <c r="FWU45" s="3"/>
      <c r="FWV45" s="3"/>
      <c r="FWW45" s="3"/>
      <c r="FWX45" s="3"/>
      <c r="FWY45" s="3"/>
      <c r="FWZ45" s="3"/>
      <c r="FXA45" s="3"/>
      <c r="FXB45" s="3"/>
      <c r="FXC45" s="3"/>
      <c r="FXD45" s="3"/>
      <c r="FXE45" s="3"/>
      <c r="FXF45" s="3"/>
      <c r="FXG45" s="3"/>
      <c r="FXH45" s="3"/>
      <c r="FXI45" s="3"/>
      <c r="FXJ45" s="3"/>
      <c r="FXK45" s="3"/>
      <c r="FXL45" s="3"/>
      <c r="FXM45" s="3"/>
      <c r="FXN45" s="3"/>
      <c r="FXO45" s="3"/>
      <c r="FXP45" s="3"/>
      <c r="FXQ45" s="3"/>
      <c r="FXR45" s="3"/>
      <c r="FXS45" s="3"/>
      <c r="FXT45" s="3"/>
      <c r="FXU45" s="3"/>
      <c r="FXV45" s="3"/>
      <c r="FXW45" s="3"/>
      <c r="FXX45" s="3"/>
      <c r="FXY45" s="3"/>
      <c r="FXZ45" s="3"/>
      <c r="FYA45" s="3"/>
      <c r="FYB45" s="3"/>
      <c r="FYC45" s="3"/>
      <c r="FYD45" s="3"/>
      <c r="FYE45" s="3"/>
      <c r="FYF45" s="3"/>
      <c r="FYG45" s="3"/>
      <c r="FYH45" s="3"/>
      <c r="FYI45" s="3"/>
      <c r="FYJ45" s="3"/>
      <c r="FYK45" s="3"/>
      <c r="FYL45" s="3"/>
      <c r="FYM45" s="3"/>
      <c r="FYN45" s="3"/>
      <c r="FYO45" s="3"/>
      <c r="FYP45" s="3"/>
      <c r="FYQ45" s="3"/>
      <c r="FYR45" s="3"/>
      <c r="FYS45" s="3"/>
      <c r="FYT45" s="3"/>
      <c r="FYU45" s="3"/>
      <c r="FYV45" s="3"/>
      <c r="FYW45" s="3"/>
      <c r="FYX45" s="3"/>
      <c r="FYY45" s="3"/>
      <c r="FYZ45" s="3"/>
      <c r="FZA45" s="3"/>
      <c r="FZB45" s="3"/>
      <c r="FZC45" s="3"/>
      <c r="FZD45" s="3"/>
      <c r="FZE45" s="3"/>
      <c r="FZF45" s="3"/>
      <c r="FZG45" s="3"/>
      <c r="FZH45" s="3"/>
      <c r="FZI45" s="3"/>
      <c r="FZJ45" s="3"/>
      <c r="FZK45" s="3"/>
      <c r="FZL45" s="3"/>
      <c r="FZM45" s="3"/>
      <c r="FZN45" s="3"/>
      <c r="FZO45" s="3"/>
      <c r="FZP45" s="3"/>
      <c r="FZQ45" s="3"/>
      <c r="FZR45" s="3"/>
      <c r="FZS45" s="3"/>
      <c r="FZT45" s="3"/>
      <c r="FZU45" s="3"/>
      <c r="FZV45" s="3"/>
      <c r="FZW45" s="3"/>
      <c r="FZX45" s="3"/>
      <c r="FZY45" s="3"/>
      <c r="FZZ45" s="3"/>
      <c r="GAA45" s="3"/>
      <c r="GAB45" s="3"/>
      <c r="GAC45" s="3"/>
      <c r="GAD45" s="3"/>
      <c r="GAE45" s="3"/>
      <c r="GAF45" s="3"/>
      <c r="GAG45" s="3"/>
      <c r="GAH45" s="3"/>
      <c r="GAI45" s="3"/>
      <c r="GAJ45" s="3"/>
      <c r="GAK45" s="3"/>
      <c r="GAL45" s="3"/>
      <c r="GAM45" s="3"/>
      <c r="GAN45" s="3"/>
      <c r="GAO45" s="3"/>
      <c r="GAP45" s="3"/>
      <c r="GAQ45" s="3"/>
      <c r="GAR45" s="3"/>
      <c r="GAS45" s="3"/>
      <c r="GAT45" s="3"/>
      <c r="GAU45" s="3"/>
      <c r="GAV45" s="3"/>
      <c r="GAW45" s="3"/>
      <c r="GAX45" s="3"/>
      <c r="GAY45" s="3"/>
      <c r="GAZ45" s="3"/>
      <c r="GBA45" s="3"/>
      <c r="GBB45" s="3"/>
      <c r="GBC45" s="3"/>
      <c r="GBD45" s="3"/>
      <c r="GBE45" s="3"/>
      <c r="GBF45" s="3"/>
      <c r="GBG45" s="3"/>
      <c r="GBH45" s="3"/>
      <c r="GBI45" s="3"/>
      <c r="GBJ45" s="3"/>
      <c r="GBK45" s="3"/>
      <c r="GBL45" s="3"/>
      <c r="GBM45" s="3"/>
      <c r="GBN45" s="3"/>
      <c r="GBO45" s="3"/>
      <c r="GBP45" s="3"/>
      <c r="GBQ45" s="3"/>
      <c r="GBR45" s="3"/>
      <c r="GBS45" s="3"/>
      <c r="GBT45" s="3"/>
      <c r="GBU45" s="3"/>
      <c r="GBV45" s="3"/>
      <c r="GBW45" s="3"/>
      <c r="GBX45" s="3"/>
      <c r="GBY45" s="3"/>
      <c r="GBZ45" s="3"/>
      <c r="GCA45" s="3"/>
      <c r="GCB45" s="3"/>
      <c r="GCC45" s="3"/>
      <c r="GCD45" s="3"/>
      <c r="GCE45" s="3"/>
      <c r="GCF45" s="3"/>
      <c r="GCG45" s="3"/>
      <c r="GCH45" s="3"/>
      <c r="GCI45" s="3"/>
      <c r="GCJ45" s="3"/>
      <c r="GCK45" s="3"/>
      <c r="GCL45" s="3"/>
      <c r="GCM45" s="3"/>
      <c r="GCN45" s="3"/>
      <c r="GCO45" s="3"/>
      <c r="GCP45" s="3"/>
      <c r="GCQ45" s="3"/>
      <c r="GCR45" s="3"/>
      <c r="GCS45" s="3"/>
      <c r="GCT45" s="3"/>
      <c r="GCU45" s="3"/>
      <c r="GCV45" s="3"/>
      <c r="GCW45" s="3"/>
      <c r="GCX45" s="3"/>
      <c r="GCY45" s="3"/>
      <c r="GCZ45" s="3"/>
      <c r="GDA45" s="3"/>
      <c r="GDB45" s="3"/>
      <c r="GDC45" s="3"/>
      <c r="GDD45" s="3"/>
      <c r="GDE45" s="3"/>
      <c r="GDF45" s="3"/>
      <c r="GDG45" s="3"/>
      <c r="GDH45" s="3"/>
      <c r="GDI45" s="3"/>
      <c r="GDJ45" s="3"/>
      <c r="GDK45" s="3"/>
      <c r="GDL45" s="3"/>
      <c r="GDM45" s="3"/>
      <c r="GDN45" s="3"/>
      <c r="GDO45" s="3"/>
      <c r="GDP45" s="3"/>
      <c r="GDQ45" s="3"/>
      <c r="GDR45" s="3"/>
      <c r="GDS45" s="3"/>
      <c r="GDT45" s="3"/>
      <c r="GDU45" s="3"/>
      <c r="GDV45" s="3"/>
      <c r="GDW45" s="3"/>
      <c r="GDX45" s="3"/>
      <c r="GDY45" s="3"/>
      <c r="GDZ45" s="3"/>
      <c r="GEA45" s="3"/>
      <c r="GEB45" s="3"/>
      <c r="GEC45" s="3"/>
      <c r="GED45" s="3"/>
      <c r="GEE45" s="3"/>
      <c r="GEF45" s="3"/>
      <c r="GEG45" s="3"/>
      <c r="GEH45" s="3"/>
      <c r="GEI45" s="3"/>
      <c r="GEJ45" s="3"/>
      <c r="GEK45" s="3"/>
      <c r="GEL45" s="3"/>
      <c r="GEM45" s="3"/>
      <c r="GEN45" s="3"/>
      <c r="GEO45" s="3"/>
      <c r="GEP45" s="3"/>
      <c r="GEQ45" s="3"/>
      <c r="GER45" s="3"/>
      <c r="GES45" s="3"/>
      <c r="GET45" s="3"/>
      <c r="GEU45" s="3"/>
      <c r="GEV45" s="3"/>
      <c r="GEW45" s="3"/>
      <c r="GEX45" s="3"/>
      <c r="GEY45" s="3"/>
      <c r="GEZ45" s="3"/>
      <c r="GFA45" s="3"/>
      <c r="GFB45" s="3"/>
      <c r="GFC45" s="3"/>
      <c r="GFD45" s="3"/>
      <c r="GFE45" s="3"/>
      <c r="GFF45" s="3"/>
      <c r="GFG45" s="3"/>
      <c r="GFH45" s="3"/>
      <c r="GFI45" s="3"/>
      <c r="GFJ45" s="3"/>
      <c r="GFK45" s="3"/>
      <c r="GFL45" s="3"/>
      <c r="GFM45" s="3"/>
      <c r="GFN45" s="3"/>
      <c r="GFO45" s="3"/>
      <c r="GFP45" s="3"/>
      <c r="GFQ45" s="3"/>
      <c r="GFR45" s="3"/>
      <c r="GFS45" s="3"/>
      <c r="GFT45" s="3"/>
      <c r="GFU45" s="3"/>
      <c r="GFV45" s="3"/>
      <c r="GFW45" s="3"/>
      <c r="GFX45" s="3"/>
      <c r="GFY45" s="3"/>
      <c r="GFZ45" s="3"/>
      <c r="GGA45" s="3"/>
      <c r="GGB45" s="3"/>
      <c r="GGC45" s="3"/>
      <c r="GGD45" s="3"/>
      <c r="GGE45" s="3"/>
      <c r="GGF45" s="3"/>
      <c r="GGG45" s="3"/>
      <c r="GGH45" s="3"/>
      <c r="GGI45" s="3"/>
      <c r="GGJ45" s="3"/>
      <c r="GGK45" s="3"/>
      <c r="GGL45" s="3"/>
      <c r="GGM45" s="3"/>
      <c r="GGN45" s="3"/>
      <c r="GGO45" s="3"/>
      <c r="GGP45" s="3"/>
      <c r="GGQ45" s="3"/>
      <c r="GGR45" s="3"/>
      <c r="GGS45" s="3"/>
      <c r="GGT45" s="3"/>
      <c r="GGU45" s="3"/>
      <c r="GGV45" s="3"/>
      <c r="GGW45" s="3"/>
      <c r="GGX45" s="3"/>
      <c r="GGY45" s="3"/>
      <c r="GGZ45" s="3"/>
      <c r="GHA45" s="3"/>
      <c r="GHB45" s="3"/>
      <c r="GHC45" s="3"/>
      <c r="GHD45" s="3"/>
      <c r="GHE45" s="3"/>
      <c r="GHF45" s="3"/>
      <c r="GHG45" s="3"/>
      <c r="GHH45" s="3"/>
      <c r="GHI45" s="3"/>
      <c r="GHJ45" s="3"/>
      <c r="GHK45" s="3"/>
      <c r="GHL45" s="3"/>
      <c r="GHM45" s="3"/>
      <c r="GHN45" s="3"/>
      <c r="GHO45" s="3"/>
      <c r="GHP45" s="3"/>
      <c r="GHQ45" s="3"/>
      <c r="GHR45" s="3"/>
      <c r="GHS45" s="3"/>
      <c r="GHT45" s="3"/>
      <c r="GHU45" s="3"/>
      <c r="GHV45" s="3"/>
      <c r="GHW45" s="3"/>
      <c r="GHX45" s="3"/>
      <c r="GHY45" s="3"/>
      <c r="GHZ45" s="3"/>
      <c r="GIA45" s="3"/>
      <c r="GIB45" s="3"/>
      <c r="GIC45" s="3"/>
      <c r="GID45" s="3"/>
      <c r="GIE45" s="3"/>
      <c r="GIF45" s="3"/>
      <c r="GIG45" s="3"/>
      <c r="GIH45" s="3"/>
      <c r="GII45" s="3"/>
      <c r="GIJ45" s="3"/>
      <c r="GIK45" s="3"/>
      <c r="GIL45" s="3"/>
      <c r="GIM45" s="3"/>
      <c r="GIN45" s="3"/>
      <c r="GIO45" s="3"/>
      <c r="GIP45" s="3"/>
      <c r="GIQ45" s="3"/>
      <c r="GIR45" s="3"/>
      <c r="GIS45" s="3"/>
      <c r="GIT45" s="3"/>
      <c r="GIU45" s="3"/>
      <c r="GIV45" s="3"/>
      <c r="GIW45" s="3"/>
      <c r="GIX45" s="3"/>
      <c r="GIY45" s="3"/>
      <c r="GIZ45" s="3"/>
      <c r="GJA45" s="3"/>
      <c r="GJB45" s="3"/>
      <c r="GJC45" s="3"/>
      <c r="GJD45" s="3"/>
      <c r="GJE45" s="3"/>
      <c r="GJF45" s="3"/>
      <c r="GJG45" s="3"/>
      <c r="GJH45" s="3"/>
      <c r="GJI45" s="3"/>
      <c r="GJJ45" s="3"/>
      <c r="GJK45" s="3"/>
      <c r="GJL45" s="3"/>
      <c r="GJM45" s="3"/>
      <c r="GJN45" s="3"/>
      <c r="GJO45" s="3"/>
      <c r="GJP45" s="3"/>
      <c r="GJQ45" s="3"/>
      <c r="GJR45" s="3"/>
      <c r="GJS45" s="3"/>
      <c r="GJT45" s="3"/>
      <c r="GJU45" s="3"/>
      <c r="GJV45" s="3"/>
      <c r="GJW45" s="3"/>
      <c r="GJX45" s="3"/>
      <c r="GJY45" s="3"/>
      <c r="GJZ45" s="3"/>
      <c r="GKA45" s="3"/>
      <c r="GKB45" s="3"/>
      <c r="GKC45" s="3"/>
      <c r="GKD45" s="3"/>
      <c r="GKE45" s="3"/>
      <c r="GKF45" s="3"/>
      <c r="GKG45" s="3"/>
      <c r="GKH45" s="3"/>
      <c r="GKI45" s="3"/>
      <c r="GKJ45" s="3"/>
      <c r="GKK45" s="3"/>
      <c r="GKL45" s="3"/>
      <c r="GKM45" s="3"/>
      <c r="GKN45" s="3"/>
      <c r="GKO45" s="3"/>
      <c r="GKP45" s="3"/>
      <c r="GKQ45" s="3"/>
      <c r="GKR45" s="3"/>
      <c r="GKS45" s="3"/>
      <c r="GKT45" s="3"/>
      <c r="GKU45" s="3"/>
      <c r="GKV45" s="3"/>
      <c r="GKW45" s="3"/>
      <c r="GKX45" s="3"/>
      <c r="GKY45" s="3"/>
      <c r="GKZ45" s="3"/>
      <c r="GLA45" s="3"/>
      <c r="GLB45" s="3"/>
      <c r="GLC45" s="3"/>
      <c r="GLD45" s="3"/>
      <c r="GLE45" s="3"/>
      <c r="GLF45" s="3"/>
      <c r="GLG45" s="3"/>
      <c r="GLH45" s="3"/>
      <c r="GLI45" s="3"/>
      <c r="GLJ45" s="3"/>
      <c r="GLK45" s="3"/>
      <c r="GLL45" s="3"/>
      <c r="GLM45" s="3"/>
      <c r="GLN45" s="3"/>
      <c r="GLO45" s="3"/>
      <c r="GLP45" s="3"/>
      <c r="GLQ45" s="3"/>
      <c r="GLR45" s="3"/>
      <c r="GLS45" s="3"/>
      <c r="GLT45" s="3"/>
      <c r="GLU45" s="3"/>
      <c r="GLV45" s="3"/>
      <c r="GLW45" s="3"/>
      <c r="GLX45" s="3"/>
      <c r="GLY45" s="3"/>
      <c r="GLZ45" s="3"/>
      <c r="GMA45" s="3"/>
      <c r="GMB45" s="3"/>
      <c r="GMC45" s="3"/>
      <c r="GMD45" s="3"/>
      <c r="GME45" s="3"/>
      <c r="GMF45" s="3"/>
      <c r="GMG45" s="3"/>
      <c r="GMH45" s="3"/>
      <c r="GMI45" s="3"/>
      <c r="GMJ45" s="3"/>
      <c r="GMK45" s="3"/>
      <c r="GML45" s="3"/>
      <c r="GMM45" s="3"/>
      <c r="GMN45" s="3"/>
      <c r="GMO45" s="3"/>
      <c r="GMP45" s="3"/>
      <c r="GMQ45" s="3"/>
      <c r="GMR45" s="3"/>
      <c r="GMS45" s="3"/>
      <c r="GMT45" s="3"/>
      <c r="GMU45" s="3"/>
      <c r="GMV45" s="3"/>
      <c r="GMW45" s="3"/>
      <c r="GMX45" s="3"/>
      <c r="GMY45" s="3"/>
      <c r="GMZ45" s="3"/>
      <c r="GNA45" s="3"/>
      <c r="GNB45" s="3"/>
      <c r="GNC45" s="3"/>
      <c r="GND45" s="3"/>
      <c r="GNE45" s="3"/>
      <c r="GNF45" s="3"/>
      <c r="GNG45" s="3"/>
      <c r="GNH45" s="3"/>
      <c r="GNI45" s="3"/>
      <c r="GNJ45" s="3"/>
      <c r="GNK45" s="3"/>
      <c r="GNL45" s="3"/>
      <c r="GNM45" s="3"/>
      <c r="GNN45" s="3"/>
      <c r="GNO45" s="3"/>
      <c r="GNP45" s="3"/>
      <c r="GNQ45" s="3"/>
      <c r="GNR45" s="3"/>
      <c r="GNS45" s="3"/>
      <c r="GNT45" s="3"/>
      <c r="GNU45" s="3"/>
      <c r="GNV45" s="3"/>
      <c r="GNW45" s="3"/>
      <c r="GNX45" s="3"/>
      <c r="GNY45" s="3"/>
      <c r="GNZ45" s="3"/>
      <c r="GOA45" s="3"/>
      <c r="GOB45" s="3"/>
      <c r="GOC45" s="3"/>
      <c r="GOD45" s="3"/>
      <c r="GOE45" s="3"/>
      <c r="GOF45" s="3"/>
      <c r="GOG45" s="3"/>
      <c r="GOH45" s="3"/>
      <c r="GOI45" s="3"/>
      <c r="GOJ45" s="3"/>
      <c r="GOK45" s="3"/>
      <c r="GOL45" s="3"/>
      <c r="GOM45" s="3"/>
      <c r="GON45" s="3"/>
      <c r="GOO45" s="3"/>
      <c r="GOP45" s="3"/>
      <c r="GOQ45" s="3"/>
      <c r="GOR45" s="3"/>
      <c r="GOS45" s="3"/>
      <c r="GOT45" s="3"/>
      <c r="GOU45" s="3"/>
      <c r="GOV45" s="3"/>
      <c r="GOW45" s="3"/>
      <c r="GOX45" s="3"/>
      <c r="GOY45" s="3"/>
      <c r="GOZ45" s="3"/>
      <c r="GPA45" s="3"/>
      <c r="GPB45" s="3"/>
      <c r="GPC45" s="3"/>
      <c r="GPD45" s="3"/>
      <c r="GPE45" s="3"/>
      <c r="GPF45" s="3"/>
      <c r="GPG45" s="3"/>
      <c r="GPH45" s="3"/>
      <c r="GPI45" s="3"/>
      <c r="GPJ45" s="3"/>
      <c r="GPK45" s="3"/>
      <c r="GPL45" s="3"/>
      <c r="GPM45" s="3"/>
      <c r="GPN45" s="3"/>
      <c r="GPO45" s="3"/>
      <c r="GPP45" s="3"/>
      <c r="GPQ45" s="3"/>
      <c r="GPR45" s="3"/>
      <c r="GPS45" s="3"/>
      <c r="GPT45" s="3"/>
      <c r="GPU45" s="3"/>
      <c r="GPV45" s="3"/>
      <c r="GPW45" s="3"/>
      <c r="GPX45" s="3"/>
      <c r="GPY45" s="3"/>
      <c r="GPZ45" s="3"/>
      <c r="GQA45" s="3"/>
      <c r="GQB45" s="3"/>
      <c r="GQC45" s="3"/>
      <c r="GQD45" s="3"/>
      <c r="GQE45" s="3"/>
      <c r="GQF45" s="3"/>
      <c r="GQG45" s="3"/>
      <c r="GQH45" s="3"/>
      <c r="GQI45" s="3"/>
      <c r="GQJ45" s="3"/>
      <c r="GQK45" s="3"/>
      <c r="GQL45" s="3"/>
      <c r="GQM45" s="3"/>
      <c r="GQN45" s="3"/>
      <c r="GQO45" s="3"/>
      <c r="GQP45" s="3"/>
      <c r="GQQ45" s="3"/>
      <c r="GQR45" s="3"/>
      <c r="GQS45" s="3"/>
      <c r="GQT45" s="3"/>
      <c r="GQU45" s="3"/>
      <c r="GQV45" s="3"/>
      <c r="GQW45" s="3"/>
      <c r="GQX45" s="3"/>
      <c r="GQY45" s="3"/>
      <c r="GQZ45" s="3"/>
      <c r="GRA45" s="3"/>
      <c r="GRB45" s="3"/>
      <c r="GRC45" s="3"/>
      <c r="GRD45" s="3"/>
      <c r="GRE45" s="3"/>
      <c r="GRF45" s="3"/>
      <c r="GRG45" s="3"/>
      <c r="GRH45" s="3"/>
      <c r="GRI45" s="3"/>
      <c r="GRJ45" s="3"/>
      <c r="GRK45" s="3"/>
      <c r="GRL45" s="3"/>
      <c r="GRM45" s="3"/>
      <c r="GRN45" s="3"/>
      <c r="GRO45" s="3"/>
      <c r="GRP45" s="3"/>
      <c r="GRQ45" s="3"/>
      <c r="GRR45" s="3"/>
      <c r="GRS45" s="3"/>
      <c r="GRT45" s="3"/>
      <c r="GRU45" s="3"/>
      <c r="GRV45" s="3"/>
      <c r="GRW45" s="3"/>
      <c r="GRX45" s="3"/>
      <c r="GRY45" s="3"/>
      <c r="GRZ45" s="3"/>
      <c r="GSA45" s="3"/>
      <c r="GSB45" s="3"/>
      <c r="GSC45" s="3"/>
      <c r="GSD45" s="3"/>
      <c r="GSE45" s="3"/>
      <c r="GSF45" s="3"/>
      <c r="GSG45" s="3"/>
      <c r="GSH45" s="3"/>
      <c r="GSI45" s="3"/>
      <c r="GSJ45" s="3"/>
      <c r="GSK45" s="3"/>
      <c r="GSL45" s="3"/>
      <c r="GSM45" s="3"/>
      <c r="GSN45" s="3"/>
      <c r="GSO45" s="3"/>
      <c r="GSP45" s="3"/>
      <c r="GSQ45" s="3"/>
      <c r="GSR45" s="3"/>
      <c r="GSS45" s="3"/>
      <c r="GST45" s="3"/>
      <c r="GSU45" s="3"/>
      <c r="GSV45" s="3"/>
      <c r="GSW45" s="3"/>
      <c r="GSX45" s="3"/>
      <c r="GSY45" s="3"/>
      <c r="GSZ45" s="3"/>
      <c r="GTA45" s="3"/>
      <c r="GTB45" s="3"/>
      <c r="GTC45" s="3"/>
      <c r="GTD45" s="3"/>
      <c r="GTE45" s="3"/>
      <c r="GTF45" s="3"/>
      <c r="GTG45" s="3"/>
      <c r="GTH45" s="3"/>
      <c r="GTI45" s="3"/>
      <c r="GTJ45" s="3"/>
      <c r="GTK45" s="3"/>
      <c r="GTL45" s="3"/>
      <c r="GTM45" s="3"/>
      <c r="GTN45" s="3"/>
      <c r="GTO45" s="3"/>
      <c r="GTP45" s="3"/>
      <c r="GTQ45" s="3"/>
      <c r="GTR45" s="3"/>
      <c r="GTS45" s="3"/>
      <c r="GTT45" s="3"/>
      <c r="GTU45" s="3"/>
      <c r="GTV45" s="3"/>
      <c r="GTW45" s="3"/>
      <c r="GTX45" s="3"/>
      <c r="GTY45" s="3"/>
      <c r="GTZ45" s="3"/>
      <c r="GUA45" s="3"/>
      <c r="GUB45" s="3"/>
      <c r="GUC45" s="3"/>
      <c r="GUD45" s="3"/>
      <c r="GUE45" s="3"/>
      <c r="GUF45" s="3"/>
      <c r="GUG45" s="3"/>
      <c r="GUH45" s="3"/>
      <c r="GUI45" s="3"/>
      <c r="GUJ45" s="3"/>
      <c r="GUK45" s="3"/>
      <c r="GUL45" s="3"/>
      <c r="GUM45" s="3"/>
      <c r="GUN45" s="3"/>
      <c r="GUO45" s="3"/>
      <c r="GUP45" s="3"/>
      <c r="GUQ45" s="3"/>
      <c r="GUR45" s="3"/>
      <c r="GUS45" s="3"/>
      <c r="GUT45" s="3"/>
      <c r="GUU45" s="3"/>
      <c r="GUV45" s="3"/>
      <c r="GUW45" s="3"/>
      <c r="GUX45" s="3"/>
      <c r="GUY45" s="3"/>
      <c r="GUZ45" s="3"/>
      <c r="GVA45" s="3"/>
      <c r="GVB45" s="3"/>
      <c r="GVC45" s="3"/>
      <c r="GVD45" s="3"/>
      <c r="GVE45" s="3"/>
      <c r="GVF45" s="3"/>
      <c r="GVG45" s="3"/>
      <c r="GVH45" s="3"/>
      <c r="GVI45" s="3"/>
      <c r="GVJ45" s="3"/>
      <c r="GVK45" s="3"/>
      <c r="GVL45" s="3"/>
      <c r="GVM45" s="3"/>
      <c r="GVN45" s="3"/>
      <c r="GVO45" s="3"/>
      <c r="GVP45" s="3"/>
      <c r="GVQ45" s="3"/>
      <c r="GVR45" s="3"/>
      <c r="GVS45" s="3"/>
      <c r="GVT45" s="3"/>
      <c r="GVU45" s="3"/>
      <c r="GVV45" s="3"/>
      <c r="GVW45" s="3"/>
      <c r="GVX45" s="3"/>
      <c r="GVY45" s="3"/>
      <c r="GVZ45" s="3"/>
      <c r="GWA45" s="3"/>
      <c r="GWB45" s="3"/>
      <c r="GWC45" s="3"/>
      <c r="GWD45" s="3"/>
      <c r="GWE45" s="3"/>
      <c r="GWF45" s="3"/>
      <c r="GWG45" s="3"/>
      <c r="GWH45" s="3"/>
      <c r="GWI45" s="3"/>
      <c r="GWJ45" s="3"/>
      <c r="GWK45" s="3"/>
      <c r="GWL45" s="3"/>
      <c r="GWM45" s="3"/>
      <c r="GWN45" s="3"/>
      <c r="GWO45" s="3"/>
      <c r="GWP45" s="3"/>
      <c r="GWQ45" s="3"/>
      <c r="GWR45" s="3"/>
      <c r="GWS45" s="3"/>
      <c r="GWT45" s="3"/>
      <c r="GWU45" s="3"/>
      <c r="GWV45" s="3"/>
      <c r="GWW45" s="3"/>
      <c r="GWX45" s="3"/>
      <c r="GWY45" s="3"/>
      <c r="GWZ45" s="3"/>
      <c r="GXA45" s="3"/>
      <c r="GXB45" s="3"/>
      <c r="GXC45" s="3"/>
      <c r="GXD45" s="3"/>
      <c r="GXE45" s="3"/>
      <c r="GXF45" s="3"/>
      <c r="GXG45" s="3"/>
      <c r="GXH45" s="3"/>
      <c r="GXI45" s="3"/>
      <c r="GXJ45" s="3"/>
      <c r="GXK45" s="3"/>
      <c r="GXL45" s="3"/>
      <c r="GXM45" s="3"/>
      <c r="GXN45" s="3"/>
      <c r="GXO45" s="3"/>
      <c r="GXP45" s="3"/>
      <c r="GXQ45" s="3"/>
      <c r="GXR45" s="3"/>
      <c r="GXS45" s="3"/>
      <c r="GXT45" s="3"/>
      <c r="GXU45" s="3"/>
      <c r="GXV45" s="3"/>
      <c r="GXW45" s="3"/>
      <c r="GXX45" s="3"/>
      <c r="GXY45" s="3"/>
      <c r="GXZ45" s="3"/>
      <c r="GYA45" s="3"/>
      <c r="GYB45" s="3"/>
      <c r="GYC45" s="3"/>
      <c r="GYD45" s="3"/>
      <c r="GYE45" s="3"/>
      <c r="GYF45" s="3"/>
      <c r="GYG45" s="3"/>
      <c r="GYH45" s="3"/>
      <c r="GYI45" s="3"/>
      <c r="GYJ45" s="3"/>
      <c r="GYK45" s="3"/>
      <c r="GYL45" s="3"/>
      <c r="GYM45" s="3"/>
      <c r="GYN45" s="3"/>
      <c r="GYO45" s="3"/>
      <c r="GYP45" s="3"/>
      <c r="GYQ45" s="3"/>
      <c r="GYR45" s="3"/>
      <c r="GYS45" s="3"/>
      <c r="GYT45" s="3"/>
      <c r="GYU45" s="3"/>
      <c r="GYV45" s="3"/>
      <c r="GYW45" s="3"/>
      <c r="GYX45" s="3"/>
      <c r="GYY45" s="3"/>
      <c r="GYZ45" s="3"/>
      <c r="GZA45" s="3"/>
      <c r="GZB45" s="3"/>
      <c r="GZC45" s="3"/>
      <c r="GZD45" s="3"/>
      <c r="GZE45" s="3"/>
      <c r="GZF45" s="3"/>
      <c r="GZG45" s="3"/>
      <c r="GZH45" s="3"/>
      <c r="GZI45" s="3"/>
      <c r="GZJ45" s="3"/>
      <c r="GZK45" s="3"/>
      <c r="GZL45" s="3"/>
      <c r="GZM45" s="3"/>
      <c r="GZN45" s="3"/>
      <c r="GZO45" s="3"/>
      <c r="GZP45" s="3"/>
      <c r="GZQ45" s="3"/>
      <c r="GZR45" s="3"/>
      <c r="GZS45" s="3"/>
      <c r="GZT45" s="3"/>
      <c r="GZU45" s="3"/>
      <c r="GZV45" s="3"/>
      <c r="GZW45" s="3"/>
      <c r="GZX45" s="3"/>
      <c r="GZY45" s="3"/>
      <c r="GZZ45" s="3"/>
      <c r="HAA45" s="3"/>
      <c r="HAB45" s="3"/>
      <c r="HAC45" s="3"/>
      <c r="HAD45" s="3"/>
      <c r="HAE45" s="3"/>
      <c r="HAF45" s="3"/>
      <c r="HAG45" s="3"/>
      <c r="HAH45" s="3"/>
      <c r="HAI45" s="3"/>
      <c r="HAJ45" s="3"/>
      <c r="HAK45" s="3"/>
      <c r="HAL45" s="3"/>
      <c r="HAM45" s="3"/>
      <c r="HAN45" s="3"/>
      <c r="HAO45" s="3"/>
      <c r="HAP45" s="3"/>
      <c r="HAQ45" s="3"/>
      <c r="HAR45" s="3"/>
      <c r="HAS45" s="3"/>
      <c r="HAT45" s="3"/>
      <c r="HAU45" s="3"/>
      <c r="HAV45" s="3"/>
      <c r="HAW45" s="3"/>
      <c r="HAX45" s="3"/>
      <c r="HAY45" s="3"/>
      <c r="HAZ45" s="3"/>
      <c r="HBA45" s="3"/>
      <c r="HBB45" s="3"/>
      <c r="HBC45" s="3"/>
      <c r="HBD45" s="3"/>
      <c r="HBE45" s="3"/>
      <c r="HBF45" s="3"/>
      <c r="HBG45" s="3"/>
      <c r="HBH45" s="3"/>
      <c r="HBI45" s="3"/>
      <c r="HBJ45" s="3"/>
      <c r="HBK45" s="3"/>
      <c r="HBL45" s="3"/>
      <c r="HBM45" s="3"/>
      <c r="HBN45" s="3"/>
      <c r="HBO45" s="3"/>
      <c r="HBP45" s="3"/>
      <c r="HBQ45" s="3"/>
      <c r="HBR45" s="3"/>
      <c r="HBS45" s="3"/>
      <c r="HBT45" s="3"/>
      <c r="HBU45" s="3"/>
      <c r="HBV45" s="3"/>
      <c r="HBW45" s="3"/>
      <c r="HBX45" s="3"/>
      <c r="HBY45" s="3"/>
      <c r="HBZ45" s="3"/>
      <c r="HCA45" s="3"/>
      <c r="HCB45" s="3"/>
      <c r="HCC45" s="3"/>
      <c r="HCD45" s="3"/>
      <c r="HCE45" s="3"/>
      <c r="HCF45" s="3"/>
      <c r="HCG45" s="3"/>
      <c r="HCH45" s="3"/>
      <c r="HCI45" s="3"/>
      <c r="HCJ45" s="3"/>
      <c r="HCK45" s="3"/>
      <c r="HCL45" s="3"/>
      <c r="HCM45" s="3"/>
      <c r="HCN45" s="3"/>
      <c r="HCO45" s="3"/>
      <c r="HCP45" s="3"/>
      <c r="HCQ45" s="3"/>
      <c r="HCR45" s="3"/>
      <c r="HCS45" s="3"/>
      <c r="HCT45" s="3"/>
      <c r="HCU45" s="3"/>
      <c r="HCV45" s="3"/>
      <c r="HCW45" s="3"/>
      <c r="HCX45" s="3"/>
      <c r="HCY45" s="3"/>
      <c r="HCZ45" s="3"/>
      <c r="HDA45" s="3"/>
      <c r="HDB45" s="3"/>
      <c r="HDC45" s="3"/>
      <c r="HDD45" s="3"/>
      <c r="HDE45" s="3"/>
      <c r="HDF45" s="3"/>
      <c r="HDG45" s="3"/>
      <c r="HDH45" s="3"/>
      <c r="HDI45" s="3"/>
      <c r="HDJ45" s="3"/>
      <c r="HDK45" s="3"/>
      <c r="HDL45" s="3"/>
      <c r="HDM45" s="3"/>
      <c r="HDN45" s="3"/>
      <c r="HDO45" s="3"/>
      <c r="HDP45" s="3"/>
      <c r="HDQ45" s="3"/>
      <c r="HDR45" s="3"/>
      <c r="HDS45" s="3"/>
      <c r="HDT45" s="3"/>
      <c r="HDU45" s="3"/>
      <c r="HDV45" s="3"/>
      <c r="HDW45" s="3"/>
      <c r="HDX45" s="3"/>
      <c r="HDY45" s="3"/>
      <c r="HDZ45" s="3"/>
      <c r="HEA45" s="3"/>
      <c r="HEB45" s="3"/>
      <c r="HEC45" s="3"/>
      <c r="HED45" s="3"/>
      <c r="HEE45" s="3"/>
      <c r="HEF45" s="3"/>
      <c r="HEG45" s="3"/>
      <c r="HEH45" s="3"/>
      <c r="HEI45" s="3"/>
      <c r="HEJ45" s="3"/>
      <c r="HEK45" s="3"/>
      <c r="HEL45" s="3"/>
      <c r="HEM45" s="3"/>
      <c r="HEN45" s="3"/>
      <c r="HEO45" s="3"/>
      <c r="HEP45" s="3"/>
      <c r="HEQ45" s="3"/>
      <c r="HER45" s="3"/>
      <c r="HES45" s="3"/>
      <c r="HET45" s="3"/>
      <c r="HEU45" s="3"/>
      <c r="HEV45" s="3"/>
      <c r="HEW45" s="3"/>
      <c r="HEX45" s="3"/>
      <c r="HEY45" s="3"/>
      <c r="HEZ45" s="3"/>
      <c r="HFA45" s="3"/>
      <c r="HFB45" s="3"/>
      <c r="HFC45" s="3"/>
      <c r="HFD45" s="3"/>
      <c r="HFE45" s="3"/>
      <c r="HFF45" s="3"/>
      <c r="HFG45" s="3"/>
      <c r="HFH45" s="3"/>
      <c r="HFI45" s="3"/>
      <c r="HFJ45" s="3"/>
      <c r="HFK45" s="3"/>
      <c r="HFL45" s="3"/>
      <c r="HFM45" s="3"/>
      <c r="HFN45" s="3"/>
      <c r="HFO45" s="3"/>
      <c r="HFP45" s="3"/>
      <c r="HFQ45" s="3"/>
      <c r="HFR45" s="3"/>
      <c r="HFS45" s="3"/>
      <c r="HFT45" s="3"/>
      <c r="HFU45" s="3"/>
      <c r="HFV45" s="3"/>
      <c r="HFW45" s="3"/>
      <c r="HFX45" s="3"/>
      <c r="HFY45" s="3"/>
      <c r="HFZ45" s="3"/>
      <c r="HGA45" s="3"/>
      <c r="HGB45" s="3"/>
      <c r="HGC45" s="3"/>
      <c r="HGD45" s="3"/>
      <c r="HGE45" s="3"/>
      <c r="HGF45" s="3"/>
      <c r="HGG45" s="3"/>
      <c r="HGH45" s="3"/>
      <c r="HGI45" s="3"/>
      <c r="HGJ45" s="3"/>
      <c r="HGK45" s="3"/>
      <c r="HGL45" s="3"/>
      <c r="HGM45" s="3"/>
      <c r="HGN45" s="3"/>
      <c r="HGO45" s="3"/>
      <c r="HGP45" s="3"/>
      <c r="HGQ45" s="3"/>
      <c r="HGR45" s="3"/>
      <c r="HGS45" s="3"/>
      <c r="HGT45" s="3"/>
      <c r="HGU45" s="3"/>
      <c r="HGV45" s="3"/>
      <c r="HGW45" s="3"/>
      <c r="HGX45" s="3"/>
      <c r="HGY45" s="3"/>
      <c r="HGZ45" s="3"/>
      <c r="HHA45" s="3"/>
      <c r="HHB45" s="3"/>
      <c r="HHC45" s="3"/>
      <c r="HHD45" s="3"/>
      <c r="HHE45" s="3"/>
      <c r="HHF45" s="3"/>
      <c r="HHG45" s="3"/>
      <c r="HHH45" s="3"/>
      <c r="HHI45" s="3"/>
      <c r="HHJ45" s="3"/>
      <c r="HHK45" s="3"/>
      <c r="HHL45" s="3"/>
      <c r="HHM45" s="3"/>
      <c r="HHN45" s="3"/>
      <c r="HHO45" s="3"/>
      <c r="HHP45" s="3"/>
      <c r="HHQ45" s="3"/>
      <c r="HHR45" s="3"/>
      <c r="HHS45" s="3"/>
      <c r="HHT45" s="3"/>
      <c r="HHU45" s="3"/>
      <c r="HHV45" s="3"/>
      <c r="HHW45" s="3"/>
      <c r="HHX45" s="3"/>
      <c r="HHY45" s="3"/>
      <c r="HHZ45" s="3"/>
      <c r="HIA45" s="3"/>
      <c r="HIB45" s="3"/>
      <c r="HIC45" s="3"/>
      <c r="HID45" s="3"/>
      <c r="HIE45" s="3"/>
      <c r="HIF45" s="3"/>
      <c r="HIG45" s="3"/>
      <c r="HIH45" s="3"/>
      <c r="HII45" s="3"/>
      <c r="HIJ45" s="3"/>
      <c r="HIK45" s="3"/>
      <c r="HIL45" s="3"/>
      <c r="HIM45" s="3"/>
      <c r="HIN45" s="3"/>
      <c r="HIO45" s="3"/>
      <c r="HIP45" s="3"/>
      <c r="HIQ45" s="3"/>
      <c r="HIR45" s="3"/>
      <c r="HIS45" s="3"/>
      <c r="HIT45" s="3"/>
      <c r="HIU45" s="3"/>
      <c r="HIV45" s="3"/>
      <c r="HIW45" s="3"/>
      <c r="HIX45" s="3"/>
      <c r="HIY45" s="3"/>
      <c r="HIZ45" s="3"/>
      <c r="HJA45" s="3"/>
      <c r="HJB45" s="3"/>
      <c r="HJC45" s="3"/>
      <c r="HJD45" s="3"/>
      <c r="HJE45" s="3"/>
      <c r="HJF45" s="3"/>
      <c r="HJG45" s="3"/>
      <c r="HJH45" s="3"/>
      <c r="HJI45" s="3"/>
      <c r="HJJ45" s="3"/>
      <c r="HJK45" s="3"/>
      <c r="HJL45" s="3"/>
      <c r="HJM45" s="3"/>
      <c r="HJN45" s="3"/>
      <c r="HJO45" s="3"/>
      <c r="HJP45" s="3"/>
      <c r="HJQ45" s="3"/>
      <c r="HJR45" s="3"/>
      <c r="HJS45" s="3"/>
      <c r="HJT45" s="3"/>
      <c r="HJU45" s="3"/>
      <c r="HJV45" s="3"/>
      <c r="HJW45" s="3"/>
      <c r="HJX45" s="3"/>
      <c r="HJY45" s="3"/>
      <c r="HJZ45" s="3"/>
      <c r="HKA45" s="3"/>
      <c r="HKB45" s="3"/>
      <c r="HKC45" s="3"/>
      <c r="HKD45" s="3"/>
      <c r="HKE45" s="3"/>
      <c r="HKF45" s="3"/>
      <c r="HKG45" s="3"/>
      <c r="HKH45" s="3"/>
      <c r="HKI45" s="3"/>
      <c r="HKJ45" s="3"/>
      <c r="HKK45" s="3"/>
      <c r="HKL45" s="3"/>
      <c r="HKM45" s="3"/>
      <c r="HKN45" s="3"/>
      <c r="HKO45" s="3"/>
      <c r="HKP45" s="3"/>
      <c r="HKQ45" s="3"/>
      <c r="HKR45" s="3"/>
      <c r="HKS45" s="3"/>
      <c r="HKT45" s="3"/>
      <c r="HKU45" s="3"/>
      <c r="HKV45" s="3"/>
      <c r="HKW45" s="3"/>
      <c r="HKX45" s="3"/>
      <c r="HKY45" s="3"/>
      <c r="HKZ45" s="3"/>
      <c r="HLA45" s="3"/>
      <c r="HLB45" s="3"/>
      <c r="HLC45" s="3"/>
      <c r="HLD45" s="3"/>
      <c r="HLE45" s="3"/>
      <c r="HLF45" s="3"/>
      <c r="HLG45" s="3"/>
      <c r="HLH45" s="3"/>
      <c r="HLI45" s="3"/>
      <c r="HLJ45" s="3"/>
      <c r="HLK45" s="3"/>
      <c r="HLL45" s="3"/>
      <c r="HLM45" s="3"/>
      <c r="HLN45" s="3"/>
      <c r="HLO45" s="3"/>
      <c r="HLP45" s="3"/>
      <c r="HLQ45" s="3"/>
      <c r="HLR45" s="3"/>
      <c r="HLS45" s="3"/>
      <c r="HLT45" s="3"/>
      <c r="HLU45" s="3"/>
      <c r="HLV45" s="3"/>
      <c r="HLW45" s="3"/>
      <c r="HLX45" s="3"/>
      <c r="HLY45" s="3"/>
      <c r="HLZ45" s="3"/>
      <c r="HMA45" s="3"/>
      <c r="HMB45" s="3"/>
      <c r="HMC45" s="3"/>
      <c r="HMD45" s="3"/>
      <c r="HME45" s="3"/>
      <c r="HMF45" s="3"/>
      <c r="HMG45" s="3"/>
      <c r="HMH45" s="3"/>
      <c r="HMI45" s="3"/>
      <c r="HMJ45" s="3"/>
      <c r="HMK45" s="3"/>
      <c r="HML45" s="3"/>
      <c r="HMM45" s="3"/>
      <c r="HMN45" s="3"/>
      <c r="HMO45" s="3"/>
      <c r="HMP45" s="3"/>
      <c r="HMQ45" s="3"/>
      <c r="HMR45" s="3"/>
      <c r="HMS45" s="3"/>
      <c r="HMT45" s="3"/>
      <c r="HMU45" s="3"/>
      <c r="HMV45" s="3"/>
      <c r="HMW45" s="3"/>
      <c r="HMX45" s="3"/>
      <c r="HMY45" s="3"/>
      <c r="HMZ45" s="3"/>
      <c r="HNA45" s="3"/>
      <c r="HNB45" s="3"/>
      <c r="HNC45" s="3"/>
      <c r="HND45" s="3"/>
      <c r="HNE45" s="3"/>
      <c r="HNF45" s="3"/>
      <c r="HNG45" s="3"/>
      <c r="HNH45" s="3"/>
      <c r="HNI45" s="3"/>
      <c r="HNJ45" s="3"/>
      <c r="HNK45" s="3"/>
      <c r="HNL45" s="3"/>
      <c r="HNM45" s="3"/>
      <c r="HNN45" s="3"/>
      <c r="HNO45" s="3"/>
      <c r="HNP45" s="3"/>
      <c r="HNQ45" s="3"/>
      <c r="HNR45" s="3"/>
      <c r="HNS45" s="3"/>
      <c r="HNT45" s="3"/>
      <c r="HNU45" s="3"/>
      <c r="HNV45" s="3"/>
      <c r="HNW45" s="3"/>
      <c r="HNX45" s="3"/>
      <c r="HNY45" s="3"/>
      <c r="HNZ45" s="3"/>
      <c r="HOA45" s="3"/>
      <c r="HOB45" s="3"/>
      <c r="HOC45" s="3"/>
      <c r="HOD45" s="3"/>
      <c r="HOE45" s="3"/>
      <c r="HOF45" s="3"/>
      <c r="HOG45" s="3"/>
      <c r="HOH45" s="3"/>
      <c r="HOI45" s="3"/>
      <c r="HOJ45" s="3"/>
      <c r="HOK45" s="3"/>
      <c r="HOL45" s="3"/>
      <c r="HOM45" s="3"/>
      <c r="HON45" s="3"/>
      <c r="HOO45" s="3"/>
      <c r="HOP45" s="3"/>
      <c r="HOQ45" s="3"/>
      <c r="HOR45" s="3"/>
      <c r="HOS45" s="3"/>
      <c r="HOT45" s="3"/>
      <c r="HOU45" s="3"/>
      <c r="HOV45" s="3"/>
      <c r="HOW45" s="3"/>
      <c r="HOX45" s="3"/>
      <c r="HOY45" s="3"/>
      <c r="HOZ45" s="3"/>
      <c r="HPA45" s="3"/>
      <c r="HPB45" s="3"/>
      <c r="HPC45" s="3"/>
      <c r="HPD45" s="3"/>
      <c r="HPE45" s="3"/>
      <c r="HPF45" s="3"/>
      <c r="HPG45" s="3"/>
      <c r="HPH45" s="3"/>
      <c r="HPI45" s="3"/>
      <c r="HPJ45" s="3"/>
      <c r="HPK45" s="3"/>
      <c r="HPL45" s="3"/>
      <c r="HPM45" s="3"/>
      <c r="HPN45" s="3"/>
      <c r="HPO45" s="3"/>
      <c r="HPP45" s="3"/>
      <c r="HPQ45" s="3"/>
      <c r="HPR45" s="3"/>
      <c r="HPS45" s="3"/>
      <c r="HPT45" s="3"/>
      <c r="HPU45" s="3"/>
      <c r="HPV45" s="3"/>
      <c r="HPW45" s="3"/>
      <c r="HPX45" s="3"/>
      <c r="HPY45" s="3"/>
      <c r="HPZ45" s="3"/>
      <c r="HQA45" s="3"/>
      <c r="HQB45" s="3"/>
      <c r="HQC45" s="3"/>
      <c r="HQD45" s="3"/>
      <c r="HQE45" s="3"/>
      <c r="HQF45" s="3"/>
      <c r="HQG45" s="3"/>
      <c r="HQH45" s="3"/>
      <c r="HQI45" s="3"/>
      <c r="HQJ45" s="3"/>
      <c r="HQK45" s="3"/>
      <c r="HQL45" s="3"/>
      <c r="HQM45" s="3"/>
      <c r="HQN45" s="3"/>
      <c r="HQO45" s="3"/>
      <c r="HQP45" s="3"/>
      <c r="HQQ45" s="3"/>
      <c r="HQR45" s="3"/>
      <c r="HQS45" s="3"/>
      <c r="HQT45" s="3"/>
      <c r="HQU45" s="3"/>
      <c r="HQV45" s="3"/>
      <c r="HQW45" s="3"/>
      <c r="HQX45" s="3"/>
      <c r="HQY45" s="3"/>
      <c r="HQZ45" s="3"/>
      <c r="HRA45" s="3"/>
      <c r="HRB45" s="3"/>
      <c r="HRC45" s="3"/>
      <c r="HRD45" s="3"/>
      <c r="HRE45" s="3"/>
      <c r="HRF45" s="3"/>
      <c r="HRG45" s="3"/>
      <c r="HRH45" s="3"/>
      <c r="HRI45" s="3"/>
      <c r="HRJ45" s="3"/>
      <c r="HRK45" s="3"/>
      <c r="HRL45" s="3"/>
      <c r="HRM45" s="3"/>
      <c r="HRN45" s="3"/>
      <c r="HRO45" s="3"/>
      <c r="HRP45" s="3"/>
      <c r="HRQ45" s="3"/>
      <c r="HRR45" s="3"/>
      <c r="HRS45" s="3"/>
      <c r="HRT45" s="3"/>
      <c r="HRU45" s="3"/>
      <c r="HRV45" s="3"/>
      <c r="HRW45" s="3"/>
      <c r="HRX45" s="3"/>
      <c r="HRY45" s="3"/>
      <c r="HRZ45" s="3"/>
      <c r="HSA45" s="3"/>
      <c r="HSB45" s="3"/>
      <c r="HSC45" s="3"/>
      <c r="HSD45" s="3"/>
      <c r="HSE45" s="3"/>
      <c r="HSF45" s="3"/>
      <c r="HSG45" s="3"/>
      <c r="HSH45" s="3"/>
      <c r="HSI45" s="3"/>
      <c r="HSJ45" s="3"/>
      <c r="HSK45" s="3"/>
      <c r="HSL45" s="3"/>
      <c r="HSM45" s="3"/>
      <c r="HSN45" s="3"/>
      <c r="HSO45" s="3"/>
      <c r="HSP45" s="3"/>
      <c r="HSQ45" s="3"/>
      <c r="HSR45" s="3"/>
      <c r="HSS45" s="3"/>
      <c r="HST45" s="3"/>
      <c r="HSU45" s="3"/>
      <c r="HSV45" s="3"/>
      <c r="HSW45" s="3"/>
      <c r="HSX45" s="3"/>
      <c r="HSY45" s="3"/>
      <c r="HSZ45" s="3"/>
      <c r="HTA45" s="3"/>
      <c r="HTB45" s="3"/>
      <c r="HTC45" s="3"/>
      <c r="HTD45" s="3"/>
      <c r="HTE45" s="3"/>
      <c r="HTF45" s="3"/>
      <c r="HTG45" s="3"/>
      <c r="HTH45" s="3"/>
      <c r="HTI45" s="3"/>
      <c r="HTJ45" s="3"/>
      <c r="HTK45" s="3"/>
      <c r="HTL45" s="3"/>
      <c r="HTM45" s="3"/>
      <c r="HTN45" s="3"/>
      <c r="HTO45" s="3"/>
      <c r="HTP45" s="3"/>
      <c r="HTQ45" s="3"/>
      <c r="HTR45" s="3"/>
      <c r="HTS45" s="3"/>
      <c r="HTT45" s="3"/>
      <c r="HTU45" s="3"/>
      <c r="HTV45" s="3"/>
      <c r="HTW45" s="3"/>
      <c r="HTX45" s="3"/>
      <c r="HTY45" s="3"/>
      <c r="HTZ45" s="3"/>
      <c r="HUA45" s="3"/>
      <c r="HUB45" s="3"/>
      <c r="HUC45" s="3"/>
      <c r="HUD45" s="3"/>
      <c r="HUE45" s="3"/>
      <c r="HUF45" s="3"/>
      <c r="HUG45" s="3"/>
      <c r="HUH45" s="3"/>
      <c r="HUI45" s="3"/>
      <c r="HUJ45" s="3"/>
      <c r="HUK45" s="3"/>
      <c r="HUL45" s="3"/>
      <c r="HUM45" s="3"/>
      <c r="HUN45" s="3"/>
      <c r="HUO45" s="3"/>
      <c r="HUP45" s="3"/>
      <c r="HUQ45" s="3"/>
      <c r="HUR45" s="3"/>
      <c r="HUS45" s="3"/>
      <c r="HUT45" s="3"/>
      <c r="HUU45" s="3"/>
      <c r="HUV45" s="3"/>
      <c r="HUW45" s="3"/>
      <c r="HUX45" s="3"/>
      <c r="HUY45" s="3"/>
      <c r="HUZ45" s="3"/>
      <c r="HVA45" s="3"/>
      <c r="HVB45" s="3"/>
      <c r="HVC45" s="3"/>
      <c r="HVD45" s="3"/>
      <c r="HVE45" s="3"/>
      <c r="HVF45" s="3"/>
      <c r="HVG45" s="3"/>
      <c r="HVH45" s="3"/>
      <c r="HVI45" s="3"/>
      <c r="HVJ45" s="3"/>
      <c r="HVK45" s="3"/>
      <c r="HVL45" s="3"/>
      <c r="HVM45" s="3"/>
      <c r="HVN45" s="3"/>
      <c r="HVO45" s="3"/>
      <c r="HVP45" s="3"/>
      <c r="HVQ45" s="3"/>
      <c r="HVR45" s="3"/>
      <c r="HVS45" s="3"/>
      <c r="HVT45" s="3"/>
      <c r="HVU45" s="3"/>
      <c r="HVV45" s="3"/>
      <c r="HVW45" s="3"/>
      <c r="HVX45" s="3"/>
      <c r="HVY45" s="3"/>
      <c r="HVZ45" s="3"/>
      <c r="HWA45" s="3"/>
      <c r="HWB45" s="3"/>
      <c r="HWC45" s="3"/>
      <c r="HWD45" s="3"/>
      <c r="HWE45" s="3"/>
      <c r="HWF45" s="3"/>
      <c r="HWG45" s="3"/>
      <c r="HWH45" s="3"/>
      <c r="HWI45" s="3"/>
      <c r="HWJ45" s="3"/>
      <c r="HWK45" s="3"/>
      <c r="HWL45" s="3"/>
      <c r="HWM45" s="3"/>
      <c r="HWN45" s="3"/>
      <c r="HWO45" s="3"/>
      <c r="HWP45" s="3"/>
      <c r="HWQ45" s="3"/>
      <c r="HWR45" s="3"/>
      <c r="HWS45" s="3"/>
      <c r="HWT45" s="3"/>
      <c r="HWU45" s="3"/>
      <c r="HWV45" s="3"/>
      <c r="HWW45" s="3"/>
      <c r="HWX45" s="3"/>
      <c r="HWY45" s="3"/>
      <c r="HWZ45" s="3"/>
      <c r="HXA45" s="3"/>
      <c r="HXB45" s="3"/>
      <c r="HXC45" s="3"/>
      <c r="HXD45" s="3"/>
      <c r="HXE45" s="3"/>
      <c r="HXF45" s="3"/>
      <c r="HXG45" s="3"/>
      <c r="HXH45" s="3"/>
      <c r="HXI45" s="3"/>
      <c r="HXJ45" s="3"/>
      <c r="HXK45" s="3"/>
      <c r="HXL45" s="3"/>
      <c r="HXM45" s="3"/>
      <c r="HXN45" s="3"/>
      <c r="HXO45" s="3"/>
      <c r="HXP45" s="3"/>
      <c r="HXQ45" s="3"/>
      <c r="HXR45" s="3"/>
      <c r="HXS45" s="3"/>
      <c r="HXT45" s="3"/>
      <c r="HXU45" s="3"/>
      <c r="HXV45" s="3"/>
      <c r="HXW45" s="3"/>
      <c r="HXX45" s="3"/>
      <c r="HXY45" s="3"/>
      <c r="HXZ45" s="3"/>
      <c r="HYA45" s="3"/>
      <c r="HYB45" s="3"/>
      <c r="HYC45" s="3"/>
      <c r="HYD45" s="3"/>
      <c r="HYE45" s="3"/>
      <c r="HYF45" s="3"/>
      <c r="HYG45" s="3"/>
      <c r="HYH45" s="3"/>
      <c r="HYI45" s="3"/>
      <c r="HYJ45" s="3"/>
      <c r="HYK45" s="3"/>
      <c r="HYL45" s="3"/>
      <c r="HYM45" s="3"/>
      <c r="HYN45" s="3"/>
      <c r="HYO45" s="3"/>
      <c r="HYP45" s="3"/>
      <c r="HYQ45" s="3"/>
      <c r="HYR45" s="3"/>
      <c r="HYS45" s="3"/>
      <c r="HYT45" s="3"/>
      <c r="HYU45" s="3"/>
      <c r="HYV45" s="3"/>
      <c r="HYW45" s="3"/>
      <c r="HYX45" s="3"/>
      <c r="HYY45" s="3"/>
      <c r="HYZ45" s="3"/>
      <c r="HZA45" s="3"/>
      <c r="HZB45" s="3"/>
      <c r="HZC45" s="3"/>
      <c r="HZD45" s="3"/>
      <c r="HZE45" s="3"/>
      <c r="HZF45" s="3"/>
      <c r="HZG45" s="3"/>
      <c r="HZH45" s="3"/>
      <c r="HZI45" s="3"/>
      <c r="HZJ45" s="3"/>
      <c r="HZK45" s="3"/>
      <c r="HZL45" s="3"/>
      <c r="HZM45" s="3"/>
      <c r="HZN45" s="3"/>
      <c r="HZO45" s="3"/>
      <c r="HZP45" s="3"/>
      <c r="HZQ45" s="3"/>
      <c r="HZR45" s="3"/>
      <c r="HZS45" s="3"/>
      <c r="HZT45" s="3"/>
      <c r="HZU45" s="3"/>
      <c r="HZV45" s="3"/>
      <c r="HZW45" s="3"/>
      <c r="HZX45" s="3"/>
      <c r="HZY45" s="3"/>
      <c r="HZZ45" s="3"/>
      <c r="IAA45" s="3"/>
      <c r="IAB45" s="3"/>
      <c r="IAC45" s="3"/>
      <c r="IAD45" s="3"/>
      <c r="IAE45" s="3"/>
      <c r="IAF45" s="3"/>
      <c r="IAG45" s="3"/>
      <c r="IAH45" s="3"/>
      <c r="IAI45" s="3"/>
      <c r="IAJ45" s="3"/>
      <c r="IAK45" s="3"/>
      <c r="IAL45" s="3"/>
      <c r="IAM45" s="3"/>
      <c r="IAN45" s="3"/>
      <c r="IAO45" s="3"/>
      <c r="IAP45" s="3"/>
      <c r="IAQ45" s="3"/>
      <c r="IAR45" s="3"/>
      <c r="IAS45" s="3"/>
      <c r="IAT45" s="3"/>
      <c r="IAU45" s="3"/>
      <c r="IAV45" s="3"/>
      <c r="IAW45" s="3"/>
      <c r="IAX45" s="3"/>
      <c r="IAY45" s="3"/>
      <c r="IAZ45" s="3"/>
      <c r="IBA45" s="3"/>
      <c r="IBB45" s="3"/>
      <c r="IBC45" s="3"/>
      <c r="IBD45" s="3"/>
      <c r="IBE45" s="3"/>
      <c r="IBF45" s="3"/>
      <c r="IBG45" s="3"/>
      <c r="IBH45" s="3"/>
      <c r="IBI45" s="3"/>
      <c r="IBJ45" s="3"/>
      <c r="IBK45" s="3"/>
      <c r="IBL45" s="3"/>
      <c r="IBM45" s="3"/>
      <c r="IBN45" s="3"/>
      <c r="IBO45" s="3"/>
      <c r="IBP45" s="3"/>
      <c r="IBQ45" s="3"/>
      <c r="IBR45" s="3"/>
      <c r="IBS45" s="3"/>
      <c r="IBT45" s="3"/>
      <c r="IBU45" s="3"/>
      <c r="IBV45" s="3"/>
      <c r="IBW45" s="3"/>
      <c r="IBX45" s="3"/>
      <c r="IBY45" s="3"/>
      <c r="IBZ45" s="3"/>
      <c r="ICA45" s="3"/>
      <c r="ICB45" s="3"/>
      <c r="ICC45" s="3"/>
      <c r="ICD45" s="3"/>
      <c r="ICE45" s="3"/>
      <c r="ICF45" s="3"/>
      <c r="ICG45" s="3"/>
      <c r="ICH45" s="3"/>
      <c r="ICI45" s="3"/>
      <c r="ICJ45" s="3"/>
      <c r="ICK45" s="3"/>
      <c r="ICL45" s="3"/>
      <c r="ICM45" s="3"/>
      <c r="ICN45" s="3"/>
      <c r="ICO45" s="3"/>
      <c r="ICP45" s="3"/>
      <c r="ICQ45" s="3"/>
      <c r="ICR45" s="3"/>
      <c r="ICS45" s="3"/>
      <c r="ICT45" s="3"/>
      <c r="ICU45" s="3"/>
      <c r="ICV45" s="3"/>
      <c r="ICW45" s="3"/>
      <c r="ICX45" s="3"/>
      <c r="ICY45" s="3"/>
      <c r="ICZ45" s="3"/>
      <c r="IDA45" s="3"/>
      <c r="IDB45" s="3"/>
      <c r="IDC45" s="3"/>
      <c r="IDD45" s="3"/>
      <c r="IDE45" s="3"/>
      <c r="IDF45" s="3"/>
      <c r="IDG45" s="3"/>
      <c r="IDH45" s="3"/>
      <c r="IDI45" s="3"/>
      <c r="IDJ45" s="3"/>
      <c r="IDK45" s="3"/>
      <c r="IDL45" s="3"/>
      <c r="IDM45" s="3"/>
      <c r="IDN45" s="3"/>
      <c r="IDO45" s="3"/>
      <c r="IDP45" s="3"/>
      <c r="IDQ45" s="3"/>
      <c r="IDR45" s="3"/>
      <c r="IDS45" s="3"/>
      <c r="IDT45" s="3"/>
      <c r="IDU45" s="3"/>
      <c r="IDV45" s="3"/>
      <c r="IDW45" s="3"/>
      <c r="IDX45" s="3"/>
      <c r="IDY45" s="3"/>
      <c r="IDZ45" s="3"/>
      <c r="IEA45" s="3"/>
      <c r="IEB45" s="3"/>
      <c r="IEC45" s="3"/>
      <c r="IED45" s="3"/>
      <c r="IEE45" s="3"/>
      <c r="IEF45" s="3"/>
      <c r="IEG45" s="3"/>
      <c r="IEH45" s="3"/>
      <c r="IEI45" s="3"/>
      <c r="IEJ45" s="3"/>
      <c r="IEK45" s="3"/>
      <c r="IEL45" s="3"/>
      <c r="IEM45" s="3"/>
      <c r="IEN45" s="3"/>
      <c r="IEO45" s="3"/>
      <c r="IEP45" s="3"/>
      <c r="IEQ45" s="3"/>
      <c r="IER45" s="3"/>
      <c r="IES45" s="3"/>
      <c r="IET45" s="3"/>
      <c r="IEU45" s="3"/>
      <c r="IEV45" s="3"/>
      <c r="IEW45" s="3"/>
      <c r="IEX45" s="3"/>
      <c r="IEY45" s="3"/>
      <c r="IEZ45" s="3"/>
      <c r="IFA45" s="3"/>
      <c r="IFB45" s="3"/>
      <c r="IFC45" s="3"/>
      <c r="IFD45" s="3"/>
      <c r="IFE45" s="3"/>
      <c r="IFF45" s="3"/>
      <c r="IFG45" s="3"/>
      <c r="IFH45" s="3"/>
      <c r="IFI45" s="3"/>
      <c r="IFJ45" s="3"/>
      <c r="IFK45" s="3"/>
      <c r="IFL45" s="3"/>
      <c r="IFM45" s="3"/>
      <c r="IFN45" s="3"/>
      <c r="IFO45" s="3"/>
      <c r="IFP45" s="3"/>
      <c r="IFQ45" s="3"/>
      <c r="IFR45" s="3"/>
      <c r="IFS45" s="3"/>
      <c r="IFT45" s="3"/>
      <c r="IFU45" s="3"/>
      <c r="IFV45" s="3"/>
      <c r="IFW45" s="3"/>
      <c r="IFX45" s="3"/>
      <c r="IFY45" s="3"/>
      <c r="IFZ45" s="3"/>
      <c r="IGA45" s="3"/>
      <c r="IGB45" s="3"/>
      <c r="IGC45" s="3"/>
      <c r="IGD45" s="3"/>
      <c r="IGE45" s="3"/>
      <c r="IGF45" s="3"/>
      <c r="IGG45" s="3"/>
      <c r="IGH45" s="3"/>
      <c r="IGI45" s="3"/>
      <c r="IGJ45" s="3"/>
      <c r="IGK45" s="3"/>
      <c r="IGL45" s="3"/>
      <c r="IGM45" s="3"/>
      <c r="IGN45" s="3"/>
      <c r="IGO45" s="3"/>
      <c r="IGP45" s="3"/>
      <c r="IGQ45" s="3"/>
      <c r="IGR45" s="3"/>
      <c r="IGS45" s="3"/>
      <c r="IGT45" s="3"/>
      <c r="IGU45" s="3"/>
      <c r="IGV45" s="3"/>
      <c r="IGW45" s="3"/>
      <c r="IGX45" s="3"/>
      <c r="IGY45" s="3"/>
      <c r="IGZ45" s="3"/>
      <c r="IHA45" s="3"/>
      <c r="IHB45" s="3"/>
      <c r="IHC45" s="3"/>
      <c r="IHD45" s="3"/>
      <c r="IHE45" s="3"/>
      <c r="IHF45" s="3"/>
      <c r="IHG45" s="3"/>
      <c r="IHH45" s="3"/>
      <c r="IHI45" s="3"/>
      <c r="IHJ45" s="3"/>
      <c r="IHK45" s="3"/>
      <c r="IHL45" s="3"/>
      <c r="IHM45" s="3"/>
      <c r="IHN45" s="3"/>
      <c r="IHO45" s="3"/>
      <c r="IHP45" s="3"/>
      <c r="IHQ45" s="3"/>
      <c r="IHR45" s="3"/>
      <c r="IHS45" s="3"/>
      <c r="IHT45" s="3"/>
      <c r="IHU45" s="3"/>
      <c r="IHV45" s="3"/>
      <c r="IHW45" s="3"/>
      <c r="IHX45" s="3"/>
      <c r="IHY45" s="3"/>
      <c r="IHZ45" s="3"/>
      <c r="IIA45" s="3"/>
      <c r="IIB45" s="3"/>
      <c r="IIC45" s="3"/>
      <c r="IID45" s="3"/>
      <c r="IIE45" s="3"/>
      <c r="IIF45" s="3"/>
      <c r="IIG45" s="3"/>
      <c r="IIH45" s="3"/>
      <c r="III45" s="3"/>
      <c r="IIJ45" s="3"/>
      <c r="IIK45" s="3"/>
      <c r="IIL45" s="3"/>
      <c r="IIM45" s="3"/>
      <c r="IIN45" s="3"/>
      <c r="IIO45" s="3"/>
      <c r="IIP45" s="3"/>
      <c r="IIQ45" s="3"/>
      <c r="IIR45" s="3"/>
      <c r="IIS45" s="3"/>
      <c r="IIT45" s="3"/>
      <c r="IIU45" s="3"/>
      <c r="IIV45" s="3"/>
      <c r="IIW45" s="3"/>
      <c r="IIX45" s="3"/>
      <c r="IIY45" s="3"/>
      <c r="IIZ45" s="3"/>
      <c r="IJA45" s="3"/>
      <c r="IJB45" s="3"/>
      <c r="IJC45" s="3"/>
      <c r="IJD45" s="3"/>
      <c r="IJE45" s="3"/>
      <c r="IJF45" s="3"/>
      <c r="IJG45" s="3"/>
      <c r="IJH45" s="3"/>
      <c r="IJI45" s="3"/>
      <c r="IJJ45" s="3"/>
      <c r="IJK45" s="3"/>
      <c r="IJL45" s="3"/>
      <c r="IJM45" s="3"/>
      <c r="IJN45" s="3"/>
      <c r="IJO45" s="3"/>
      <c r="IJP45" s="3"/>
      <c r="IJQ45" s="3"/>
      <c r="IJR45" s="3"/>
      <c r="IJS45" s="3"/>
      <c r="IJT45" s="3"/>
      <c r="IJU45" s="3"/>
      <c r="IJV45" s="3"/>
      <c r="IJW45" s="3"/>
      <c r="IJX45" s="3"/>
      <c r="IJY45" s="3"/>
      <c r="IJZ45" s="3"/>
      <c r="IKA45" s="3"/>
      <c r="IKB45" s="3"/>
      <c r="IKC45" s="3"/>
      <c r="IKD45" s="3"/>
      <c r="IKE45" s="3"/>
      <c r="IKF45" s="3"/>
      <c r="IKG45" s="3"/>
      <c r="IKH45" s="3"/>
      <c r="IKI45" s="3"/>
      <c r="IKJ45" s="3"/>
      <c r="IKK45" s="3"/>
      <c r="IKL45" s="3"/>
      <c r="IKM45" s="3"/>
      <c r="IKN45" s="3"/>
      <c r="IKO45" s="3"/>
      <c r="IKP45" s="3"/>
      <c r="IKQ45" s="3"/>
      <c r="IKR45" s="3"/>
      <c r="IKS45" s="3"/>
      <c r="IKT45" s="3"/>
      <c r="IKU45" s="3"/>
      <c r="IKV45" s="3"/>
      <c r="IKW45" s="3"/>
      <c r="IKX45" s="3"/>
      <c r="IKY45" s="3"/>
      <c r="IKZ45" s="3"/>
      <c r="ILA45" s="3"/>
      <c r="ILB45" s="3"/>
      <c r="ILC45" s="3"/>
      <c r="ILD45" s="3"/>
      <c r="ILE45" s="3"/>
      <c r="ILF45" s="3"/>
      <c r="ILG45" s="3"/>
      <c r="ILH45" s="3"/>
      <c r="ILI45" s="3"/>
      <c r="ILJ45" s="3"/>
      <c r="ILK45" s="3"/>
      <c r="ILL45" s="3"/>
      <c r="ILM45" s="3"/>
      <c r="ILN45" s="3"/>
      <c r="ILO45" s="3"/>
      <c r="ILP45" s="3"/>
      <c r="ILQ45" s="3"/>
      <c r="ILR45" s="3"/>
      <c r="ILS45" s="3"/>
      <c r="ILT45" s="3"/>
      <c r="ILU45" s="3"/>
      <c r="ILV45" s="3"/>
      <c r="ILW45" s="3"/>
      <c r="ILX45" s="3"/>
      <c r="ILY45" s="3"/>
      <c r="ILZ45" s="3"/>
      <c r="IMA45" s="3"/>
      <c r="IMB45" s="3"/>
      <c r="IMC45" s="3"/>
      <c r="IMD45" s="3"/>
      <c r="IME45" s="3"/>
      <c r="IMF45" s="3"/>
      <c r="IMG45" s="3"/>
      <c r="IMH45" s="3"/>
      <c r="IMI45" s="3"/>
      <c r="IMJ45" s="3"/>
      <c r="IMK45" s="3"/>
      <c r="IML45" s="3"/>
      <c r="IMM45" s="3"/>
      <c r="IMN45" s="3"/>
      <c r="IMO45" s="3"/>
      <c r="IMP45" s="3"/>
      <c r="IMQ45" s="3"/>
      <c r="IMR45" s="3"/>
      <c r="IMS45" s="3"/>
      <c r="IMT45" s="3"/>
      <c r="IMU45" s="3"/>
      <c r="IMV45" s="3"/>
      <c r="IMW45" s="3"/>
      <c r="IMX45" s="3"/>
      <c r="IMY45" s="3"/>
      <c r="IMZ45" s="3"/>
      <c r="INA45" s="3"/>
      <c r="INB45" s="3"/>
      <c r="INC45" s="3"/>
      <c r="IND45" s="3"/>
      <c r="INE45" s="3"/>
      <c r="INF45" s="3"/>
      <c r="ING45" s="3"/>
      <c r="INH45" s="3"/>
      <c r="INI45" s="3"/>
      <c r="INJ45" s="3"/>
      <c r="INK45" s="3"/>
      <c r="INL45" s="3"/>
      <c r="INM45" s="3"/>
      <c r="INN45" s="3"/>
      <c r="INO45" s="3"/>
      <c r="INP45" s="3"/>
      <c r="INQ45" s="3"/>
      <c r="INR45" s="3"/>
      <c r="INS45" s="3"/>
      <c r="INT45" s="3"/>
      <c r="INU45" s="3"/>
      <c r="INV45" s="3"/>
      <c r="INW45" s="3"/>
      <c r="INX45" s="3"/>
      <c r="INY45" s="3"/>
      <c r="INZ45" s="3"/>
      <c r="IOA45" s="3"/>
      <c r="IOB45" s="3"/>
      <c r="IOC45" s="3"/>
      <c r="IOD45" s="3"/>
      <c r="IOE45" s="3"/>
      <c r="IOF45" s="3"/>
      <c r="IOG45" s="3"/>
      <c r="IOH45" s="3"/>
      <c r="IOI45" s="3"/>
      <c r="IOJ45" s="3"/>
      <c r="IOK45" s="3"/>
      <c r="IOL45" s="3"/>
      <c r="IOM45" s="3"/>
      <c r="ION45" s="3"/>
      <c r="IOO45" s="3"/>
      <c r="IOP45" s="3"/>
      <c r="IOQ45" s="3"/>
      <c r="IOR45" s="3"/>
      <c r="IOS45" s="3"/>
      <c r="IOT45" s="3"/>
      <c r="IOU45" s="3"/>
      <c r="IOV45" s="3"/>
      <c r="IOW45" s="3"/>
      <c r="IOX45" s="3"/>
      <c r="IOY45" s="3"/>
      <c r="IOZ45" s="3"/>
      <c r="IPA45" s="3"/>
      <c r="IPB45" s="3"/>
      <c r="IPC45" s="3"/>
      <c r="IPD45" s="3"/>
      <c r="IPE45" s="3"/>
      <c r="IPF45" s="3"/>
      <c r="IPG45" s="3"/>
      <c r="IPH45" s="3"/>
      <c r="IPI45" s="3"/>
      <c r="IPJ45" s="3"/>
      <c r="IPK45" s="3"/>
      <c r="IPL45" s="3"/>
      <c r="IPM45" s="3"/>
      <c r="IPN45" s="3"/>
      <c r="IPO45" s="3"/>
      <c r="IPP45" s="3"/>
      <c r="IPQ45" s="3"/>
      <c r="IPR45" s="3"/>
      <c r="IPS45" s="3"/>
      <c r="IPT45" s="3"/>
      <c r="IPU45" s="3"/>
      <c r="IPV45" s="3"/>
      <c r="IPW45" s="3"/>
      <c r="IPX45" s="3"/>
      <c r="IPY45" s="3"/>
      <c r="IPZ45" s="3"/>
      <c r="IQA45" s="3"/>
      <c r="IQB45" s="3"/>
      <c r="IQC45" s="3"/>
      <c r="IQD45" s="3"/>
      <c r="IQE45" s="3"/>
      <c r="IQF45" s="3"/>
      <c r="IQG45" s="3"/>
      <c r="IQH45" s="3"/>
      <c r="IQI45" s="3"/>
      <c r="IQJ45" s="3"/>
      <c r="IQK45" s="3"/>
      <c r="IQL45" s="3"/>
      <c r="IQM45" s="3"/>
      <c r="IQN45" s="3"/>
      <c r="IQO45" s="3"/>
      <c r="IQP45" s="3"/>
      <c r="IQQ45" s="3"/>
      <c r="IQR45" s="3"/>
      <c r="IQS45" s="3"/>
      <c r="IQT45" s="3"/>
      <c r="IQU45" s="3"/>
      <c r="IQV45" s="3"/>
      <c r="IQW45" s="3"/>
      <c r="IQX45" s="3"/>
      <c r="IQY45" s="3"/>
      <c r="IQZ45" s="3"/>
      <c r="IRA45" s="3"/>
      <c r="IRB45" s="3"/>
      <c r="IRC45" s="3"/>
      <c r="IRD45" s="3"/>
      <c r="IRE45" s="3"/>
      <c r="IRF45" s="3"/>
      <c r="IRG45" s="3"/>
      <c r="IRH45" s="3"/>
      <c r="IRI45" s="3"/>
      <c r="IRJ45" s="3"/>
      <c r="IRK45" s="3"/>
      <c r="IRL45" s="3"/>
      <c r="IRM45" s="3"/>
      <c r="IRN45" s="3"/>
      <c r="IRO45" s="3"/>
      <c r="IRP45" s="3"/>
      <c r="IRQ45" s="3"/>
      <c r="IRR45" s="3"/>
      <c r="IRS45" s="3"/>
      <c r="IRT45" s="3"/>
      <c r="IRU45" s="3"/>
      <c r="IRV45" s="3"/>
      <c r="IRW45" s="3"/>
      <c r="IRX45" s="3"/>
      <c r="IRY45" s="3"/>
      <c r="IRZ45" s="3"/>
      <c r="ISA45" s="3"/>
      <c r="ISB45" s="3"/>
      <c r="ISC45" s="3"/>
      <c r="ISD45" s="3"/>
      <c r="ISE45" s="3"/>
      <c r="ISF45" s="3"/>
      <c r="ISG45" s="3"/>
      <c r="ISH45" s="3"/>
      <c r="ISI45" s="3"/>
      <c r="ISJ45" s="3"/>
      <c r="ISK45" s="3"/>
      <c r="ISL45" s="3"/>
      <c r="ISM45" s="3"/>
      <c r="ISN45" s="3"/>
      <c r="ISO45" s="3"/>
      <c r="ISP45" s="3"/>
      <c r="ISQ45" s="3"/>
      <c r="ISR45" s="3"/>
      <c r="ISS45" s="3"/>
      <c r="IST45" s="3"/>
      <c r="ISU45" s="3"/>
      <c r="ISV45" s="3"/>
      <c r="ISW45" s="3"/>
      <c r="ISX45" s="3"/>
      <c r="ISY45" s="3"/>
      <c r="ISZ45" s="3"/>
      <c r="ITA45" s="3"/>
      <c r="ITB45" s="3"/>
      <c r="ITC45" s="3"/>
      <c r="ITD45" s="3"/>
      <c r="ITE45" s="3"/>
      <c r="ITF45" s="3"/>
      <c r="ITG45" s="3"/>
      <c r="ITH45" s="3"/>
      <c r="ITI45" s="3"/>
      <c r="ITJ45" s="3"/>
      <c r="ITK45" s="3"/>
      <c r="ITL45" s="3"/>
      <c r="ITM45" s="3"/>
      <c r="ITN45" s="3"/>
      <c r="ITO45" s="3"/>
      <c r="ITP45" s="3"/>
      <c r="ITQ45" s="3"/>
      <c r="ITR45" s="3"/>
      <c r="ITS45" s="3"/>
      <c r="ITT45" s="3"/>
      <c r="ITU45" s="3"/>
      <c r="ITV45" s="3"/>
      <c r="ITW45" s="3"/>
      <c r="ITX45" s="3"/>
      <c r="ITY45" s="3"/>
      <c r="ITZ45" s="3"/>
      <c r="IUA45" s="3"/>
      <c r="IUB45" s="3"/>
      <c r="IUC45" s="3"/>
      <c r="IUD45" s="3"/>
      <c r="IUE45" s="3"/>
      <c r="IUF45" s="3"/>
      <c r="IUG45" s="3"/>
      <c r="IUH45" s="3"/>
      <c r="IUI45" s="3"/>
      <c r="IUJ45" s="3"/>
      <c r="IUK45" s="3"/>
      <c r="IUL45" s="3"/>
      <c r="IUM45" s="3"/>
      <c r="IUN45" s="3"/>
      <c r="IUO45" s="3"/>
      <c r="IUP45" s="3"/>
      <c r="IUQ45" s="3"/>
      <c r="IUR45" s="3"/>
      <c r="IUS45" s="3"/>
      <c r="IUT45" s="3"/>
      <c r="IUU45" s="3"/>
      <c r="IUV45" s="3"/>
      <c r="IUW45" s="3"/>
      <c r="IUX45" s="3"/>
      <c r="IUY45" s="3"/>
      <c r="IUZ45" s="3"/>
      <c r="IVA45" s="3"/>
      <c r="IVB45" s="3"/>
      <c r="IVC45" s="3"/>
      <c r="IVD45" s="3"/>
      <c r="IVE45" s="3"/>
      <c r="IVF45" s="3"/>
      <c r="IVG45" s="3"/>
      <c r="IVH45" s="3"/>
      <c r="IVI45" s="3"/>
      <c r="IVJ45" s="3"/>
      <c r="IVK45" s="3"/>
      <c r="IVL45" s="3"/>
      <c r="IVM45" s="3"/>
      <c r="IVN45" s="3"/>
      <c r="IVO45" s="3"/>
      <c r="IVP45" s="3"/>
      <c r="IVQ45" s="3"/>
      <c r="IVR45" s="3"/>
      <c r="IVS45" s="3"/>
      <c r="IVT45" s="3"/>
      <c r="IVU45" s="3"/>
      <c r="IVV45" s="3"/>
      <c r="IVW45" s="3"/>
      <c r="IVX45" s="3"/>
      <c r="IVY45" s="3"/>
      <c r="IVZ45" s="3"/>
      <c r="IWA45" s="3"/>
      <c r="IWB45" s="3"/>
      <c r="IWC45" s="3"/>
      <c r="IWD45" s="3"/>
      <c r="IWE45" s="3"/>
      <c r="IWF45" s="3"/>
      <c r="IWG45" s="3"/>
      <c r="IWH45" s="3"/>
      <c r="IWI45" s="3"/>
      <c r="IWJ45" s="3"/>
      <c r="IWK45" s="3"/>
      <c r="IWL45" s="3"/>
      <c r="IWM45" s="3"/>
      <c r="IWN45" s="3"/>
      <c r="IWO45" s="3"/>
      <c r="IWP45" s="3"/>
      <c r="IWQ45" s="3"/>
      <c r="IWR45" s="3"/>
      <c r="IWS45" s="3"/>
      <c r="IWT45" s="3"/>
      <c r="IWU45" s="3"/>
      <c r="IWV45" s="3"/>
      <c r="IWW45" s="3"/>
      <c r="IWX45" s="3"/>
      <c r="IWY45" s="3"/>
      <c r="IWZ45" s="3"/>
      <c r="IXA45" s="3"/>
      <c r="IXB45" s="3"/>
      <c r="IXC45" s="3"/>
      <c r="IXD45" s="3"/>
      <c r="IXE45" s="3"/>
      <c r="IXF45" s="3"/>
      <c r="IXG45" s="3"/>
      <c r="IXH45" s="3"/>
      <c r="IXI45" s="3"/>
      <c r="IXJ45" s="3"/>
      <c r="IXK45" s="3"/>
      <c r="IXL45" s="3"/>
      <c r="IXM45" s="3"/>
      <c r="IXN45" s="3"/>
      <c r="IXO45" s="3"/>
      <c r="IXP45" s="3"/>
      <c r="IXQ45" s="3"/>
      <c r="IXR45" s="3"/>
      <c r="IXS45" s="3"/>
      <c r="IXT45" s="3"/>
      <c r="IXU45" s="3"/>
      <c r="IXV45" s="3"/>
      <c r="IXW45" s="3"/>
      <c r="IXX45" s="3"/>
      <c r="IXY45" s="3"/>
      <c r="IXZ45" s="3"/>
      <c r="IYA45" s="3"/>
      <c r="IYB45" s="3"/>
      <c r="IYC45" s="3"/>
      <c r="IYD45" s="3"/>
      <c r="IYE45" s="3"/>
      <c r="IYF45" s="3"/>
      <c r="IYG45" s="3"/>
      <c r="IYH45" s="3"/>
      <c r="IYI45" s="3"/>
      <c r="IYJ45" s="3"/>
      <c r="IYK45" s="3"/>
      <c r="IYL45" s="3"/>
      <c r="IYM45" s="3"/>
      <c r="IYN45" s="3"/>
      <c r="IYO45" s="3"/>
      <c r="IYP45" s="3"/>
      <c r="IYQ45" s="3"/>
      <c r="IYR45" s="3"/>
      <c r="IYS45" s="3"/>
      <c r="IYT45" s="3"/>
      <c r="IYU45" s="3"/>
      <c r="IYV45" s="3"/>
      <c r="IYW45" s="3"/>
      <c r="IYX45" s="3"/>
      <c r="IYY45" s="3"/>
      <c r="IYZ45" s="3"/>
      <c r="IZA45" s="3"/>
      <c r="IZB45" s="3"/>
      <c r="IZC45" s="3"/>
      <c r="IZD45" s="3"/>
      <c r="IZE45" s="3"/>
      <c r="IZF45" s="3"/>
      <c r="IZG45" s="3"/>
      <c r="IZH45" s="3"/>
      <c r="IZI45" s="3"/>
      <c r="IZJ45" s="3"/>
      <c r="IZK45" s="3"/>
      <c r="IZL45" s="3"/>
      <c r="IZM45" s="3"/>
      <c r="IZN45" s="3"/>
      <c r="IZO45" s="3"/>
      <c r="IZP45" s="3"/>
      <c r="IZQ45" s="3"/>
      <c r="IZR45" s="3"/>
      <c r="IZS45" s="3"/>
      <c r="IZT45" s="3"/>
      <c r="IZU45" s="3"/>
      <c r="IZV45" s="3"/>
      <c r="IZW45" s="3"/>
      <c r="IZX45" s="3"/>
      <c r="IZY45" s="3"/>
      <c r="IZZ45" s="3"/>
      <c r="JAA45" s="3"/>
      <c r="JAB45" s="3"/>
      <c r="JAC45" s="3"/>
      <c r="JAD45" s="3"/>
      <c r="JAE45" s="3"/>
      <c r="JAF45" s="3"/>
      <c r="JAG45" s="3"/>
      <c r="JAH45" s="3"/>
      <c r="JAI45" s="3"/>
      <c r="JAJ45" s="3"/>
      <c r="JAK45" s="3"/>
      <c r="JAL45" s="3"/>
      <c r="JAM45" s="3"/>
      <c r="JAN45" s="3"/>
      <c r="JAO45" s="3"/>
      <c r="JAP45" s="3"/>
      <c r="JAQ45" s="3"/>
      <c r="JAR45" s="3"/>
      <c r="JAS45" s="3"/>
      <c r="JAT45" s="3"/>
      <c r="JAU45" s="3"/>
      <c r="JAV45" s="3"/>
      <c r="JAW45" s="3"/>
      <c r="JAX45" s="3"/>
      <c r="JAY45" s="3"/>
      <c r="JAZ45" s="3"/>
      <c r="JBA45" s="3"/>
      <c r="JBB45" s="3"/>
      <c r="JBC45" s="3"/>
      <c r="JBD45" s="3"/>
      <c r="JBE45" s="3"/>
      <c r="JBF45" s="3"/>
      <c r="JBG45" s="3"/>
      <c r="JBH45" s="3"/>
      <c r="JBI45" s="3"/>
      <c r="JBJ45" s="3"/>
      <c r="JBK45" s="3"/>
      <c r="JBL45" s="3"/>
      <c r="JBM45" s="3"/>
      <c r="JBN45" s="3"/>
      <c r="JBO45" s="3"/>
      <c r="JBP45" s="3"/>
      <c r="JBQ45" s="3"/>
      <c r="JBR45" s="3"/>
      <c r="JBS45" s="3"/>
      <c r="JBT45" s="3"/>
      <c r="JBU45" s="3"/>
      <c r="JBV45" s="3"/>
      <c r="JBW45" s="3"/>
      <c r="JBX45" s="3"/>
      <c r="JBY45" s="3"/>
      <c r="JBZ45" s="3"/>
      <c r="JCA45" s="3"/>
      <c r="JCB45" s="3"/>
      <c r="JCC45" s="3"/>
      <c r="JCD45" s="3"/>
      <c r="JCE45" s="3"/>
      <c r="JCF45" s="3"/>
      <c r="JCG45" s="3"/>
      <c r="JCH45" s="3"/>
      <c r="JCI45" s="3"/>
      <c r="JCJ45" s="3"/>
      <c r="JCK45" s="3"/>
      <c r="JCL45" s="3"/>
      <c r="JCM45" s="3"/>
      <c r="JCN45" s="3"/>
      <c r="JCO45" s="3"/>
      <c r="JCP45" s="3"/>
      <c r="JCQ45" s="3"/>
      <c r="JCR45" s="3"/>
      <c r="JCS45" s="3"/>
      <c r="JCT45" s="3"/>
      <c r="JCU45" s="3"/>
      <c r="JCV45" s="3"/>
      <c r="JCW45" s="3"/>
      <c r="JCX45" s="3"/>
      <c r="JCY45" s="3"/>
      <c r="JCZ45" s="3"/>
      <c r="JDA45" s="3"/>
      <c r="JDB45" s="3"/>
      <c r="JDC45" s="3"/>
      <c r="JDD45" s="3"/>
      <c r="JDE45" s="3"/>
      <c r="JDF45" s="3"/>
      <c r="JDG45" s="3"/>
      <c r="JDH45" s="3"/>
      <c r="JDI45" s="3"/>
      <c r="JDJ45" s="3"/>
      <c r="JDK45" s="3"/>
      <c r="JDL45" s="3"/>
      <c r="JDM45" s="3"/>
      <c r="JDN45" s="3"/>
      <c r="JDO45" s="3"/>
      <c r="JDP45" s="3"/>
      <c r="JDQ45" s="3"/>
      <c r="JDR45" s="3"/>
      <c r="JDS45" s="3"/>
      <c r="JDT45" s="3"/>
      <c r="JDU45" s="3"/>
      <c r="JDV45" s="3"/>
      <c r="JDW45" s="3"/>
      <c r="JDX45" s="3"/>
      <c r="JDY45" s="3"/>
      <c r="JDZ45" s="3"/>
      <c r="JEA45" s="3"/>
      <c r="JEB45" s="3"/>
      <c r="JEC45" s="3"/>
      <c r="JED45" s="3"/>
      <c r="JEE45" s="3"/>
      <c r="JEF45" s="3"/>
      <c r="JEG45" s="3"/>
      <c r="JEH45" s="3"/>
      <c r="JEI45" s="3"/>
      <c r="JEJ45" s="3"/>
      <c r="JEK45" s="3"/>
      <c r="JEL45" s="3"/>
      <c r="JEM45" s="3"/>
      <c r="JEN45" s="3"/>
      <c r="JEO45" s="3"/>
      <c r="JEP45" s="3"/>
      <c r="JEQ45" s="3"/>
      <c r="JER45" s="3"/>
      <c r="JES45" s="3"/>
      <c r="JET45" s="3"/>
      <c r="JEU45" s="3"/>
      <c r="JEV45" s="3"/>
      <c r="JEW45" s="3"/>
      <c r="JEX45" s="3"/>
      <c r="JEY45" s="3"/>
      <c r="JEZ45" s="3"/>
      <c r="JFA45" s="3"/>
      <c r="JFB45" s="3"/>
      <c r="JFC45" s="3"/>
      <c r="JFD45" s="3"/>
      <c r="JFE45" s="3"/>
      <c r="JFF45" s="3"/>
      <c r="JFG45" s="3"/>
      <c r="JFH45" s="3"/>
      <c r="JFI45" s="3"/>
      <c r="JFJ45" s="3"/>
      <c r="JFK45" s="3"/>
      <c r="JFL45" s="3"/>
      <c r="JFM45" s="3"/>
      <c r="JFN45" s="3"/>
      <c r="JFO45" s="3"/>
      <c r="JFP45" s="3"/>
      <c r="JFQ45" s="3"/>
      <c r="JFR45" s="3"/>
      <c r="JFS45" s="3"/>
      <c r="JFT45" s="3"/>
      <c r="JFU45" s="3"/>
      <c r="JFV45" s="3"/>
      <c r="JFW45" s="3"/>
      <c r="JFX45" s="3"/>
      <c r="JFY45" s="3"/>
      <c r="JFZ45" s="3"/>
      <c r="JGA45" s="3"/>
      <c r="JGB45" s="3"/>
      <c r="JGC45" s="3"/>
      <c r="JGD45" s="3"/>
      <c r="JGE45" s="3"/>
      <c r="JGF45" s="3"/>
      <c r="JGG45" s="3"/>
      <c r="JGH45" s="3"/>
      <c r="JGI45" s="3"/>
      <c r="JGJ45" s="3"/>
      <c r="JGK45" s="3"/>
      <c r="JGL45" s="3"/>
      <c r="JGM45" s="3"/>
      <c r="JGN45" s="3"/>
      <c r="JGO45" s="3"/>
      <c r="JGP45" s="3"/>
      <c r="JGQ45" s="3"/>
      <c r="JGR45" s="3"/>
      <c r="JGS45" s="3"/>
      <c r="JGT45" s="3"/>
      <c r="JGU45" s="3"/>
      <c r="JGV45" s="3"/>
      <c r="JGW45" s="3"/>
      <c r="JGX45" s="3"/>
      <c r="JGY45" s="3"/>
      <c r="JGZ45" s="3"/>
      <c r="JHA45" s="3"/>
      <c r="JHB45" s="3"/>
      <c r="JHC45" s="3"/>
      <c r="JHD45" s="3"/>
      <c r="JHE45" s="3"/>
      <c r="JHF45" s="3"/>
      <c r="JHG45" s="3"/>
      <c r="JHH45" s="3"/>
      <c r="JHI45" s="3"/>
      <c r="JHJ45" s="3"/>
      <c r="JHK45" s="3"/>
      <c r="JHL45" s="3"/>
      <c r="JHM45" s="3"/>
      <c r="JHN45" s="3"/>
      <c r="JHO45" s="3"/>
      <c r="JHP45" s="3"/>
      <c r="JHQ45" s="3"/>
      <c r="JHR45" s="3"/>
      <c r="JHS45" s="3"/>
      <c r="JHT45" s="3"/>
      <c r="JHU45" s="3"/>
      <c r="JHV45" s="3"/>
      <c r="JHW45" s="3"/>
      <c r="JHX45" s="3"/>
      <c r="JHY45" s="3"/>
      <c r="JHZ45" s="3"/>
      <c r="JIA45" s="3"/>
      <c r="JIB45" s="3"/>
      <c r="JIC45" s="3"/>
      <c r="JID45" s="3"/>
      <c r="JIE45" s="3"/>
      <c r="JIF45" s="3"/>
      <c r="JIG45" s="3"/>
      <c r="JIH45" s="3"/>
      <c r="JII45" s="3"/>
      <c r="JIJ45" s="3"/>
      <c r="JIK45" s="3"/>
      <c r="JIL45" s="3"/>
      <c r="JIM45" s="3"/>
      <c r="JIN45" s="3"/>
      <c r="JIO45" s="3"/>
      <c r="JIP45" s="3"/>
      <c r="JIQ45" s="3"/>
      <c r="JIR45" s="3"/>
      <c r="JIS45" s="3"/>
      <c r="JIT45" s="3"/>
      <c r="JIU45" s="3"/>
      <c r="JIV45" s="3"/>
      <c r="JIW45" s="3"/>
      <c r="JIX45" s="3"/>
      <c r="JIY45" s="3"/>
      <c r="JIZ45" s="3"/>
      <c r="JJA45" s="3"/>
      <c r="JJB45" s="3"/>
      <c r="JJC45" s="3"/>
      <c r="JJD45" s="3"/>
      <c r="JJE45" s="3"/>
      <c r="JJF45" s="3"/>
      <c r="JJG45" s="3"/>
      <c r="JJH45" s="3"/>
      <c r="JJI45" s="3"/>
      <c r="JJJ45" s="3"/>
      <c r="JJK45" s="3"/>
      <c r="JJL45" s="3"/>
      <c r="JJM45" s="3"/>
      <c r="JJN45" s="3"/>
      <c r="JJO45" s="3"/>
      <c r="JJP45" s="3"/>
      <c r="JJQ45" s="3"/>
      <c r="JJR45" s="3"/>
      <c r="JJS45" s="3"/>
      <c r="JJT45" s="3"/>
      <c r="JJU45" s="3"/>
      <c r="JJV45" s="3"/>
      <c r="JJW45" s="3"/>
      <c r="JJX45" s="3"/>
      <c r="JJY45" s="3"/>
      <c r="JJZ45" s="3"/>
      <c r="JKA45" s="3"/>
      <c r="JKB45" s="3"/>
      <c r="JKC45" s="3"/>
      <c r="JKD45" s="3"/>
      <c r="JKE45" s="3"/>
      <c r="JKF45" s="3"/>
      <c r="JKG45" s="3"/>
      <c r="JKH45" s="3"/>
      <c r="JKI45" s="3"/>
      <c r="JKJ45" s="3"/>
      <c r="JKK45" s="3"/>
      <c r="JKL45" s="3"/>
      <c r="JKM45" s="3"/>
      <c r="JKN45" s="3"/>
      <c r="JKO45" s="3"/>
      <c r="JKP45" s="3"/>
      <c r="JKQ45" s="3"/>
      <c r="JKR45" s="3"/>
      <c r="JKS45" s="3"/>
      <c r="JKT45" s="3"/>
      <c r="JKU45" s="3"/>
      <c r="JKV45" s="3"/>
      <c r="JKW45" s="3"/>
      <c r="JKX45" s="3"/>
      <c r="JKY45" s="3"/>
      <c r="JKZ45" s="3"/>
      <c r="JLA45" s="3"/>
      <c r="JLB45" s="3"/>
      <c r="JLC45" s="3"/>
      <c r="JLD45" s="3"/>
      <c r="JLE45" s="3"/>
      <c r="JLF45" s="3"/>
      <c r="JLG45" s="3"/>
      <c r="JLH45" s="3"/>
      <c r="JLI45" s="3"/>
      <c r="JLJ45" s="3"/>
      <c r="JLK45" s="3"/>
      <c r="JLL45" s="3"/>
      <c r="JLM45" s="3"/>
      <c r="JLN45" s="3"/>
      <c r="JLO45" s="3"/>
      <c r="JLP45" s="3"/>
      <c r="JLQ45" s="3"/>
      <c r="JLR45" s="3"/>
      <c r="JLS45" s="3"/>
      <c r="JLT45" s="3"/>
      <c r="JLU45" s="3"/>
      <c r="JLV45" s="3"/>
      <c r="JLW45" s="3"/>
      <c r="JLX45" s="3"/>
      <c r="JLY45" s="3"/>
      <c r="JLZ45" s="3"/>
      <c r="JMA45" s="3"/>
      <c r="JMB45" s="3"/>
      <c r="JMC45" s="3"/>
      <c r="JMD45" s="3"/>
      <c r="JME45" s="3"/>
      <c r="JMF45" s="3"/>
      <c r="JMG45" s="3"/>
      <c r="JMH45" s="3"/>
      <c r="JMI45" s="3"/>
      <c r="JMJ45" s="3"/>
      <c r="JMK45" s="3"/>
      <c r="JML45" s="3"/>
      <c r="JMM45" s="3"/>
      <c r="JMN45" s="3"/>
      <c r="JMO45" s="3"/>
      <c r="JMP45" s="3"/>
      <c r="JMQ45" s="3"/>
      <c r="JMR45" s="3"/>
      <c r="JMS45" s="3"/>
      <c r="JMT45" s="3"/>
      <c r="JMU45" s="3"/>
      <c r="JMV45" s="3"/>
      <c r="JMW45" s="3"/>
      <c r="JMX45" s="3"/>
      <c r="JMY45" s="3"/>
      <c r="JMZ45" s="3"/>
      <c r="JNA45" s="3"/>
      <c r="JNB45" s="3"/>
      <c r="JNC45" s="3"/>
      <c r="JND45" s="3"/>
      <c r="JNE45" s="3"/>
      <c r="JNF45" s="3"/>
      <c r="JNG45" s="3"/>
      <c r="JNH45" s="3"/>
      <c r="JNI45" s="3"/>
      <c r="JNJ45" s="3"/>
      <c r="JNK45" s="3"/>
      <c r="JNL45" s="3"/>
      <c r="JNM45" s="3"/>
      <c r="JNN45" s="3"/>
      <c r="JNO45" s="3"/>
      <c r="JNP45" s="3"/>
      <c r="JNQ45" s="3"/>
      <c r="JNR45" s="3"/>
      <c r="JNS45" s="3"/>
      <c r="JNT45" s="3"/>
      <c r="JNU45" s="3"/>
      <c r="JNV45" s="3"/>
      <c r="JNW45" s="3"/>
      <c r="JNX45" s="3"/>
      <c r="JNY45" s="3"/>
      <c r="JNZ45" s="3"/>
      <c r="JOA45" s="3"/>
      <c r="JOB45" s="3"/>
      <c r="JOC45" s="3"/>
      <c r="JOD45" s="3"/>
      <c r="JOE45" s="3"/>
      <c r="JOF45" s="3"/>
      <c r="JOG45" s="3"/>
      <c r="JOH45" s="3"/>
      <c r="JOI45" s="3"/>
      <c r="JOJ45" s="3"/>
      <c r="JOK45" s="3"/>
      <c r="JOL45" s="3"/>
      <c r="JOM45" s="3"/>
      <c r="JON45" s="3"/>
      <c r="JOO45" s="3"/>
      <c r="JOP45" s="3"/>
      <c r="JOQ45" s="3"/>
      <c r="JOR45" s="3"/>
      <c r="JOS45" s="3"/>
      <c r="JOT45" s="3"/>
      <c r="JOU45" s="3"/>
      <c r="JOV45" s="3"/>
      <c r="JOW45" s="3"/>
      <c r="JOX45" s="3"/>
      <c r="JOY45" s="3"/>
      <c r="JOZ45" s="3"/>
      <c r="JPA45" s="3"/>
      <c r="JPB45" s="3"/>
      <c r="JPC45" s="3"/>
      <c r="JPD45" s="3"/>
      <c r="JPE45" s="3"/>
      <c r="JPF45" s="3"/>
      <c r="JPG45" s="3"/>
      <c r="JPH45" s="3"/>
      <c r="JPI45" s="3"/>
      <c r="JPJ45" s="3"/>
      <c r="JPK45" s="3"/>
      <c r="JPL45" s="3"/>
      <c r="JPM45" s="3"/>
      <c r="JPN45" s="3"/>
      <c r="JPO45" s="3"/>
      <c r="JPP45" s="3"/>
      <c r="JPQ45" s="3"/>
      <c r="JPR45" s="3"/>
      <c r="JPS45" s="3"/>
      <c r="JPT45" s="3"/>
      <c r="JPU45" s="3"/>
      <c r="JPV45" s="3"/>
      <c r="JPW45" s="3"/>
      <c r="JPX45" s="3"/>
      <c r="JPY45" s="3"/>
      <c r="JPZ45" s="3"/>
      <c r="JQA45" s="3"/>
      <c r="JQB45" s="3"/>
      <c r="JQC45" s="3"/>
      <c r="JQD45" s="3"/>
      <c r="JQE45" s="3"/>
      <c r="JQF45" s="3"/>
      <c r="JQG45" s="3"/>
      <c r="JQH45" s="3"/>
      <c r="JQI45" s="3"/>
      <c r="JQJ45" s="3"/>
      <c r="JQK45" s="3"/>
      <c r="JQL45" s="3"/>
      <c r="JQM45" s="3"/>
      <c r="JQN45" s="3"/>
      <c r="JQO45" s="3"/>
      <c r="JQP45" s="3"/>
      <c r="JQQ45" s="3"/>
      <c r="JQR45" s="3"/>
      <c r="JQS45" s="3"/>
      <c r="JQT45" s="3"/>
      <c r="JQU45" s="3"/>
      <c r="JQV45" s="3"/>
      <c r="JQW45" s="3"/>
      <c r="JQX45" s="3"/>
      <c r="JQY45" s="3"/>
      <c r="JQZ45" s="3"/>
      <c r="JRA45" s="3"/>
      <c r="JRB45" s="3"/>
      <c r="JRC45" s="3"/>
      <c r="JRD45" s="3"/>
      <c r="JRE45" s="3"/>
      <c r="JRF45" s="3"/>
      <c r="JRG45" s="3"/>
      <c r="JRH45" s="3"/>
      <c r="JRI45" s="3"/>
      <c r="JRJ45" s="3"/>
      <c r="JRK45" s="3"/>
      <c r="JRL45" s="3"/>
      <c r="JRM45" s="3"/>
      <c r="JRN45" s="3"/>
      <c r="JRO45" s="3"/>
      <c r="JRP45" s="3"/>
      <c r="JRQ45" s="3"/>
      <c r="JRR45" s="3"/>
      <c r="JRS45" s="3"/>
      <c r="JRT45" s="3"/>
      <c r="JRU45" s="3"/>
      <c r="JRV45" s="3"/>
      <c r="JRW45" s="3"/>
      <c r="JRX45" s="3"/>
      <c r="JRY45" s="3"/>
      <c r="JRZ45" s="3"/>
      <c r="JSA45" s="3"/>
      <c r="JSB45" s="3"/>
      <c r="JSC45" s="3"/>
      <c r="JSD45" s="3"/>
      <c r="JSE45" s="3"/>
      <c r="JSF45" s="3"/>
      <c r="JSG45" s="3"/>
      <c r="JSH45" s="3"/>
      <c r="JSI45" s="3"/>
      <c r="JSJ45" s="3"/>
      <c r="JSK45" s="3"/>
      <c r="JSL45" s="3"/>
      <c r="JSM45" s="3"/>
      <c r="JSN45" s="3"/>
      <c r="JSO45" s="3"/>
      <c r="JSP45" s="3"/>
      <c r="JSQ45" s="3"/>
      <c r="JSR45" s="3"/>
      <c r="JSS45" s="3"/>
      <c r="JST45" s="3"/>
      <c r="JSU45" s="3"/>
      <c r="JSV45" s="3"/>
      <c r="JSW45" s="3"/>
      <c r="JSX45" s="3"/>
      <c r="JSY45" s="3"/>
      <c r="JSZ45" s="3"/>
      <c r="JTA45" s="3"/>
      <c r="JTB45" s="3"/>
      <c r="JTC45" s="3"/>
      <c r="JTD45" s="3"/>
      <c r="JTE45" s="3"/>
      <c r="JTF45" s="3"/>
      <c r="JTG45" s="3"/>
      <c r="JTH45" s="3"/>
      <c r="JTI45" s="3"/>
      <c r="JTJ45" s="3"/>
      <c r="JTK45" s="3"/>
      <c r="JTL45" s="3"/>
      <c r="JTM45" s="3"/>
      <c r="JTN45" s="3"/>
      <c r="JTO45" s="3"/>
      <c r="JTP45" s="3"/>
      <c r="JTQ45" s="3"/>
      <c r="JTR45" s="3"/>
      <c r="JTS45" s="3"/>
      <c r="JTT45" s="3"/>
      <c r="JTU45" s="3"/>
      <c r="JTV45" s="3"/>
      <c r="JTW45" s="3"/>
      <c r="JTX45" s="3"/>
      <c r="JTY45" s="3"/>
      <c r="JTZ45" s="3"/>
      <c r="JUA45" s="3"/>
      <c r="JUB45" s="3"/>
      <c r="JUC45" s="3"/>
      <c r="JUD45" s="3"/>
      <c r="JUE45" s="3"/>
      <c r="JUF45" s="3"/>
      <c r="JUG45" s="3"/>
      <c r="JUH45" s="3"/>
      <c r="JUI45" s="3"/>
      <c r="JUJ45" s="3"/>
      <c r="JUK45" s="3"/>
      <c r="JUL45" s="3"/>
      <c r="JUM45" s="3"/>
      <c r="JUN45" s="3"/>
      <c r="JUO45" s="3"/>
      <c r="JUP45" s="3"/>
      <c r="JUQ45" s="3"/>
      <c r="JUR45" s="3"/>
      <c r="JUS45" s="3"/>
      <c r="JUT45" s="3"/>
      <c r="JUU45" s="3"/>
      <c r="JUV45" s="3"/>
      <c r="JUW45" s="3"/>
      <c r="JUX45" s="3"/>
      <c r="JUY45" s="3"/>
      <c r="JUZ45" s="3"/>
      <c r="JVA45" s="3"/>
      <c r="JVB45" s="3"/>
      <c r="JVC45" s="3"/>
      <c r="JVD45" s="3"/>
      <c r="JVE45" s="3"/>
      <c r="JVF45" s="3"/>
      <c r="JVG45" s="3"/>
      <c r="JVH45" s="3"/>
      <c r="JVI45" s="3"/>
      <c r="JVJ45" s="3"/>
      <c r="JVK45" s="3"/>
      <c r="JVL45" s="3"/>
      <c r="JVM45" s="3"/>
      <c r="JVN45" s="3"/>
      <c r="JVO45" s="3"/>
      <c r="JVP45" s="3"/>
      <c r="JVQ45" s="3"/>
      <c r="JVR45" s="3"/>
      <c r="JVS45" s="3"/>
      <c r="JVT45" s="3"/>
      <c r="JVU45" s="3"/>
      <c r="JVV45" s="3"/>
      <c r="JVW45" s="3"/>
      <c r="JVX45" s="3"/>
      <c r="JVY45" s="3"/>
      <c r="JVZ45" s="3"/>
      <c r="JWA45" s="3"/>
      <c r="JWB45" s="3"/>
      <c r="JWC45" s="3"/>
      <c r="JWD45" s="3"/>
      <c r="JWE45" s="3"/>
      <c r="JWF45" s="3"/>
      <c r="JWG45" s="3"/>
      <c r="JWH45" s="3"/>
      <c r="JWI45" s="3"/>
      <c r="JWJ45" s="3"/>
      <c r="JWK45" s="3"/>
      <c r="JWL45" s="3"/>
      <c r="JWM45" s="3"/>
      <c r="JWN45" s="3"/>
      <c r="JWO45" s="3"/>
      <c r="JWP45" s="3"/>
      <c r="JWQ45" s="3"/>
      <c r="JWR45" s="3"/>
      <c r="JWS45" s="3"/>
      <c r="JWT45" s="3"/>
      <c r="JWU45" s="3"/>
      <c r="JWV45" s="3"/>
      <c r="JWW45" s="3"/>
      <c r="JWX45" s="3"/>
      <c r="JWY45" s="3"/>
      <c r="JWZ45" s="3"/>
      <c r="JXA45" s="3"/>
      <c r="JXB45" s="3"/>
      <c r="JXC45" s="3"/>
      <c r="JXD45" s="3"/>
      <c r="JXE45" s="3"/>
      <c r="JXF45" s="3"/>
      <c r="JXG45" s="3"/>
      <c r="JXH45" s="3"/>
      <c r="JXI45" s="3"/>
      <c r="JXJ45" s="3"/>
      <c r="JXK45" s="3"/>
      <c r="JXL45" s="3"/>
      <c r="JXM45" s="3"/>
      <c r="JXN45" s="3"/>
      <c r="JXO45" s="3"/>
      <c r="JXP45" s="3"/>
      <c r="JXQ45" s="3"/>
      <c r="JXR45" s="3"/>
      <c r="JXS45" s="3"/>
      <c r="JXT45" s="3"/>
      <c r="JXU45" s="3"/>
      <c r="JXV45" s="3"/>
      <c r="JXW45" s="3"/>
      <c r="JXX45" s="3"/>
      <c r="JXY45" s="3"/>
      <c r="JXZ45" s="3"/>
      <c r="JYA45" s="3"/>
      <c r="JYB45" s="3"/>
      <c r="JYC45" s="3"/>
      <c r="JYD45" s="3"/>
      <c r="JYE45" s="3"/>
      <c r="JYF45" s="3"/>
      <c r="JYG45" s="3"/>
      <c r="JYH45" s="3"/>
      <c r="JYI45" s="3"/>
      <c r="JYJ45" s="3"/>
      <c r="JYK45" s="3"/>
      <c r="JYL45" s="3"/>
      <c r="JYM45" s="3"/>
      <c r="JYN45" s="3"/>
      <c r="JYO45" s="3"/>
      <c r="JYP45" s="3"/>
      <c r="JYQ45" s="3"/>
      <c r="JYR45" s="3"/>
      <c r="JYS45" s="3"/>
      <c r="JYT45" s="3"/>
      <c r="JYU45" s="3"/>
      <c r="JYV45" s="3"/>
      <c r="JYW45" s="3"/>
      <c r="JYX45" s="3"/>
      <c r="JYY45" s="3"/>
      <c r="JYZ45" s="3"/>
      <c r="JZA45" s="3"/>
      <c r="JZB45" s="3"/>
      <c r="JZC45" s="3"/>
      <c r="JZD45" s="3"/>
      <c r="JZE45" s="3"/>
      <c r="JZF45" s="3"/>
      <c r="JZG45" s="3"/>
      <c r="JZH45" s="3"/>
      <c r="JZI45" s="3"/>
      <c r="JZJ45" s="3"/>
      <c r="JZK45" s="3"/>
      <c r="JZL45" s="3"/>
      <c r="JZM45" s="3"/>
      <c r="JZN45" s="3"/>
      <c r="JZO45" s="3"/>
      <c r="JZP45" s="3"/>
      <c r="JZQ45" s="3"/>
      <c r="JZR45" s="3"/>
      <c r="JZS45" s="3"/>
      <c r="JZT45" s="3"/>
      <c r="JZU45" s="3"/>
      <c r="JZV45" s="3"/>
      <c r="JZW45" s="3"/>
      <c r="JZX45" s="3"/>
      <c r="JZY45" s="3"/>
      <c r="JZZ45" s="3"/>
      <c r="KAA45" s="3"/>
      <c r="KAB45" s="3"/>
      <c r="KAC45" s="3"/>
      <c r="KAD45" s="3"/>
      <c r="KAE45" s="3"/>
      <c r="KAF45" s="3"/>
      <c r="KAG45" s="3"/>
      <c r="KAH45" s="3"/>
      <c r="KAI45" s="3"/>
      <c r="KAJ45" s="3"/>
      <c r="KAK45" s="3"/>
      <c r="KAL45" s="3"/>
      <c r="KAM45" s="3"/>
      <c r="KAN45" s="3"/>
      <c r="KAO45" s="3"/>
      <c r="KAP45" s="3"/>
      <c r="KAQ45" s="3"/>
      <c r="KAR45" s="3"/>
      <c r="KAS45" s="3"/>
      <c r="KAT45" s="3"/>
      <c r="KAU45" s="3"/>
      <c r="KAV45" s="3"/>
      <c r="KAW45" s="3"/>
      <c r="KAX45" s="3"/>
      <c r="KAY45" s="3"/>
      <c r="KAZ45" s="3"/>
      <c r="KBA45" s="3"/>
      <c r="KBB45" s="3"/>
      <c r="KBC45" s="3"/>
      <c r="KBD45" s="3"/>
      <c r="KBE45" s="3"/>
      <c r="KBF45" s="3"/>
      <c r="KBG45" s="3"/>
      <c r="KBH45" s="3"/>
      <c r="KBI45" s="3"/>
      <c r="KBJ45" s="3"/>
      <c r="KBK45" s="3"/>
      <c r="KBL45" s="3"/>
      <c r="KBM45" s="3"/>
      <c r="KBN45" s="3"/>
      <c r="KBO45" s="3"/>
      <c r="KBP45" s="3"/>
      <c r="KBQ45" s="3"/>
      <c r="KBR45" s="3"/>
      <c r="KBS45" s="3"/>
      <c r="KBT45" s="3"/>
      <c r="KBU45" s="3"/>
      <c r="KBV45" s="3"/>
      <c r="KBW45" s="3"/>
      <c r="KBX45" s="3"/>
      <c r="KBY45" s="3"/>
      <c r="KBZ45" s="3"/>
      <c r="KCA45" s="3"/>
      <c r="KCB45" s="3"/>
      <c r="KCC45" s="3"/>
      <c r="KCD45" s="3"/>
      <c r="KCE45" s="3"/>
      <c r="KCF45" s="3"/>
      <c r="KCG45" s="3"/>
      <c r="KCH45" s="3"/>
      <c r="KCI45" s="3"/>
      <c r="KCJ45" s="3"/>
      <c r="KCK45" s="3"/>
      <c r="KCL45" s="3"/>
      <c r="KCM45" s="3"/>
      <c r="KCN45" s="3"/>
      <c r="KCO45" s="3"/>
      <c r="KCP45" s="3"/>
      <c r="KCQ45" s="3"/>
      <c r="KCR45" s="3"/>
      <c r="KCS45" s="3"/>
      <c r="KCT45" s="3"/>
      <c r="KCU45" s="3"/>
      <c r="KCV45" s="3"/>
      <c r="KCW45" s="3"/>
      <c r="KCX45" s="3"/>
      <c r="KCY45" s="3"/>
      <c r="KCZ45" s="3"/>
      <c r="KDA45" s="3"/>
      <c r="KDB45" s="3"/>
      <c r="KDC45" s="3"/>
      <c r="KDD45" s="3"/>
      <c r="KDE45" s="3"/>
      <c r="KDF45" s="3"/>
      <c r="KDG45" s="3"/>
      <c r="KDH45" s="3"/>
      <c r="KDI45" s="3"/>
      <c r="KDJ45" s="3"/>
      <c r="KDK45" s="3"/>
      <c r="KDL45" s="3"/>
      <c r="KDM45" s="3"/>
      <c r="KDN45" s="3"/>
      <c r="KDO45" s="3"/>
      <c r="KDP45" s="3"/>
      <c r="KDQ45" s="3"/>
      <c r="KDR45" s="3"/>
      <c r="KDS45" s="3"/>
      <c r="KDT45" s="3"/>
      <c r="KDU45" s="3"/>
      <c r="KDV45" s="3"/>
      <c r="KDW45" s="3"/>
      <c r="KDX45" s="3"/>
      <c r="KDY45" s="3"/>
      <c r="KDZ45" s="3"/>
      <c r="KEA45" s="3"/>
      <c r="KEB45" s="3"/>
      <c r="KEC45" s="3"/>
      <c r="KED45" s="3"/>
      <c r="KEE45" s="3"/>
      <c r="KEF45" s="3"/>
      <c r="KEG45" s="3"/>
      <c r="KEH45" s="3"/>
      <c r="KEI45" s="3"/>
      <c r="KEJ45" s="3"/>
      <c r="KEK45" s="3"/>
      <c r="KEL45" s="3"/>
      <c r="KEM45" s="3"/>
      <c r="KEN45" s="3"/>
      <c r="KEO45" s="3"/>
      <c r="KEP45" s="3"/>
      <c r="KEQ45" s="3"/>
      <c r="KER45" s="3"/>
      <c r="KES45" s="3"/>
      <c r="KET45" s="3"/>
      <c r="KEU45" s="3"/>
      <c r="KEV45" s="3"/>
      <c r="KEW45" s="3"/>
      <c r="KEX45" s="3"/>
      <c r="KEY45" s="3"/>
      <c r="KEZ45" s="3"/>
      <c r="KFA45" s="3"/>
      <c r="KFB45" s="3"/>
      <c r="KFC45" s="3"/>
      <c r="KFD45" s="3"/>
      <c r="KFE45" s="3"/>
      <c r="KFF45" s="3"/>
      <c r="KFG45" s="3"/>
      <c r="KFH45" s="3"/>
      <c r="KFI45" s="3"/>
      <c r="KFJ45" s="3"/>
      <c r="KFK45" s="3"/>
      <c r="KFL45" s="3"/>
      <c r="KFM45" s="3"/>
      <c r="KFN45" s="3"/>
      <c r="KFO45" s="3"/>
      <c r="KFP45" s="3"/>
      <c r="KFQ45" s="3"/>
      <c r="KFR45" s="3"/>
      <c r="KFS45" s="3"/>
      <c r="KFT45" s="3"/>
      <c r="KFU45" s="3"/>
      <c r="KFV45" s="3"/>
      <c r="KFW45" s="3"/>
      <c r="KFX45" s="3"/>
      <c r="KFY45" s="3"/>
      <c r="KFZ45" s="3"/>
      <c r="KGA45" s="3"/>
      <c r="KGB45" s="3"/>
      <c r="KGC45" s="3"/>
      <c r="KGD45" s="3"/>
      <c r="KGE45" s="3"/>
      <c r="KGF45" s="3"/>
      <c r="KGG45" s="3"/>
      <c r="KGH45" s="3"/>
      <c r="KGI45" s="3"/>
      <c r="KGJ45" s="3"/>
      <c r="KGK45" s="3"/>
      <c r="KGL45" s="3"/>
      <c r="KGM45" s="3"/>
      <c r="KGN45" s="3"/>
      <c r="KGO45" s="3"/>
      <c r="KGP45" s="3"/>
      <c r="KGQ45" s="3"/>
      <c r="KGR45" s="3"/>
      <c r="KGS45" s="3"/>
      <c r="KGT45" s="3"/>
      <c r="KGU45" s="3"/>
      <c r="KGV45" s="3"/>
      <c r="KGW45" s="3"/>
      <c r="KGX45" s="3"/>
      <c r="KGY45" s="3"/>
      <c r="KGZ45" s="3"/>
      <c r="KHA45" s="3"/>
      <c r="KHB45" s="3"/>
      <c r="KHC45" s="3"/>
      <c r="KHD45" s="3"/>
      <c r="KHE45" s="3"/>
      <c r="KHF45" s="3"/>
      <c r="KHG45" s="3"/>
      <c r="KHH45" s="3"/>
      <c r="KHI45" s="3"/>
      <c r="KHJ45" s="3"/>
      <c r="KHK45" s="3"/>
      <c r="KHL45" s="3"/>
      <c r="KHM45" s="3"/>
      <c r="KHN45" s="3"/>
      <c r="KHO45" s="3"/>
      <c r="KHP45" s="3"/>
      <c r="KHQ45" s="3"/>
      <c r="KHR45" s="3"/>
      <c r="KHS45" s="3"/>
      <c r="KHT45" s="3"/>
      <c r="KHU45" s="3"/>
      <c r="KHV45" s="3"/>
      <c r="KHW45" s="3"/>
      <c r="KHX45" s="3"/>
      <c r="KHY45" s="3"/>
      <c r="KHZ45" s="3"/>
      <c r="KIA45" s="3"/>
      <c r="KIB45" s="3"/>
      <c r="KIC45" s="3"/>
      <c r="KID45" s="3"/>
      <c r="KIE45" s="3"/>
      <c r="KIF45" s="3"/>
      <c r="KIG45" s="3"/>
      <c r="KIH45" s="3"/>
      <c r="KII45" s="3"/>
      <c r="KIJ45" s="3"/>
      <c r="KIK45" s="3"/>
      <c r="KIL45" s="3"/>
      <c r="KIM45" s="3"/>
      <c r="KIN45" s="3"/>
      <c r="KIO45" s="3"/>
      <c r="KIP45" s="3"/>
      <c r="KIQ45" s="3"/>
      <c r="KIR45" s="3"/>
      <c r="KIS45" s="3"/>
      <c r="KIT45" s="3"/>
      <c r="KIU45" s="3"/>
      <c r="KIV45" s="3"/>
      <c r="KIW45" s="3"/>
      <c r="KIX45" s="3"/>
      <c r="KIY45" s="3"/>
      <c r="KIZ45" s="3"/>
      <c r="KJA45" s="3"/>
      <c r="KJB45" s="3"/>
      <c r="KJC45" s="3"/>
      <c r="KJD45" s="3"/>
      <c r="KJE45" s="3"/>
      <c r="KJF45" s="3"/>
      <c r="KJG45" s="3"/>
      <c r="KJH45" s="3"/>
      <c r="KJI45" s="3"/>
      <c r="KJJ45" s="3"/>
      <c r="KJK45" s="3"/>
      <c r="KJL45" s="3"/>
      <c r="KJM45" s="3"/>
      <c r="KJN45" s="3"/>
      <c r="KJO45" s="3"/>
      <c r="KJP45" s="3"/>
      <c r="KJQ45" s="3"/>
      <c r="KJR45" s="3"/>
      <c r="KJS45" s="3"/>
      <c r="KJT45" s="3"/>
      <c r="KJU45" s="3"/>
      <c r="KJV45" s="3"/>
      <c r="KJW45" s="3"/>
      <c r="KJX45" s="3"/>
      <c r="KJY45" s="3"/>
      <c r="KJZ45" s="3"/>
      <c r="KKA45" s="3"/>
      <c r="KKB45" s="3"/>
      <c r="KKC45" s="3"/>
      <c r="KKD45" s="3"/>
      <c r="KKE45" s="3"/>
      <c r="KKF45" s="3"/>
      <c r="KKG45" s="3"/>
      <c r="KKH45" s="3"/>
      <c r="KKI45" s="3"/>
      <c r="KKJ45" s="3"/>
      <c r="KKK45" s="3"/>
      <c r="KKL45" s="3"/>
      <c r="KKM45" s="3"/>
      <c r="KKN45" s="3"/>
      <c r="KKO45" s="3"/>
      <c r="KKP45" s="3"/>
      <c r="KKQ45" s="3"/>
      <c r="KKR45" s="3"/>
      <c r="KKS45" s="3"/>
      <c r="KKT45" s="3"/>
      <c r="KKU45" s="3"/>
      <c r="KKV45" s="3"/>
      <c r="KKW45" s="3"/>
      <c r="KKX45" s="3"/>
      <c r="KKY45" s="3"/>
      <c r="KKZ45" s="3"/>
      <c r="KLA45" s="3"/>
      <c r="KLB45" s="3"/>
      <c r="KLC45" s="3"/>
      <c r="KLD45" s="3"/>
      <c r="KLE45" s="3"/>
      <c r="KLF45" s="3"/>
      <c r="KLG45" s="3"/>
      <c r="KLH45" s="3"/>
      <c r="KLI45" s="3"/>
      <c r="KLJ45" s="3"/>
      <c r="KLK45" s="3"/>
      <c r="KLL45" s="3"/>
      <c r="KLM45" s="3"/>
      <c r="KLN45" s="3"/>
      <c r="KLO45" s="3"/>
      <c r="KLP45" s="3"/>
      <c r="KLQ45" s="3"/>
      <c r="KLR45" s="3"/>
      <c r="KLS45" s="3"/>
      <c r="KLT45" s="3"/>
      <c r="KLU45" s="3"/>
      <c r="KLV45" s="3"/>
      <c r="KLW45" s="3"/>
      <c r="KLX45" s="3"/>
      <c r="KLY45" s="3"/>
      <c r="KLZ45" s="3"/>
      <c r="KMA45" s="3"/>
      <c r="KMB45" s="3"/>
      <c r="KMC45" s="3"/>
      <c r="KMD45" s="3"/>
      <c r="KME45" s="3"/>
      <c r="KMF45" s="3"/>
      <c r="KMG45" s="3"/>
      <c r="KMH45" s="3"/>
      <c r="KMI45" s="3"/>
      <c r="KMJ45" s="3"/>
      <c r="KMK45" s="3"/>
      <c r="KML45" s="3"/>
      <c r="KMM45" s="3"/>
      <c r="KMN45" s="3"/>
      <c r="KMO45" s="3"/>
      <c r="KMP45" s="3"/>
      <c r="KMQ45" s="3"/>
      <c r="KMR45" s="3"/>
      <c r="KMS45" s="3"/>
      <c r="KMT45" s="3"/>
      <c r="KMU45" s="3"/>
      <c r="KMV45" s="3"/>
      <c r="KMW45" s="3"/>
      <c r="KMX45" s="3"/>
      <c r="KMY45" s="3"/>
      <c r="KMZ45" s="3"/>
      <c r="KNA45" s="3"/>
      <c r="KNB45" s="3"/>
      <c r="KNC45" s="3"/>
      <c r="KND45" s="3"/>
      <c r="KNE45" s="3"/>
      <c r="KNF45" s="3"/>
      <c r="KNG45" s="3"/>
      <c r="KNH45" s="3"/>
      <c r="KNI45" s="3"/>
      <c r="KNJ45" s="3"/>
      <c r="KNK45" s="3"/>
      <c r="KNL45" s="3"/>
      <c r="KNM45" s="3"/>
      <c r="KNN45" s="3"/>
      <c r="KNO45" s="3"/>
      <c r="KNP45" s="3"/>
      <c r="KNQ45" s="3"/>
      <c r="KNR45" s="3"/>
      <c r="KNS45" s="3"/>
      <c r="KNT45" s="3"/>
      <c r="KNU45" s="3"/>
      <c r="KNV45" s="3"/>
      <c r="KNW45" s="3"/>
      <c r="KNX45" s="3"/>
      <c r="KNY45" s="3"/>
      <c r="KNZ45" s="3"/>
      <c r="KOA45" s="3"/>
      <c r="KOB45" s="3"/>
      <c r="KOC45" s="3"/>
      <c r="KOD45" s="3"/>
      <c r="KOE45" s="3"/>
      <c r="KOF45" s="3"/>
      <c r="KOG45" s="3"/>
      <c r="KOH45" s="3"/>
      <c r="KOI45" s="3"/>
      <c r="KOJ45" s="3"/>
      <c r="KOK45" s="3"/>
      <c r="KOL45" s="3"/>
      <c r="KOM45" s="3"/>
      <c r="KON45" s="3"/>
      <c r="KOO45" s="3"/>
      <c r="KOP45" s="3"/>
      <c r="KOQ45" s="3"/>
      <c r="KOR45" s="3"/>
      <c r="KOS45" s="3"/>
      <c r="KOT45" s="3"/>
      <c r="KOU45" s="3"/>
      <c r="KOV45" s="3"/>
      <c r="KOW45" s="3"/>
      <c r="KOX45" s="3"/>
      <c r="KOY45" s="3"/>
      <c r="KOZ45" s="3"/>
      <c r="KPA45" s="3"/>
      <c r="KPB45" s="3"/>
      <c r="KPC45" s="3"/>
      <c r="KPD45" s="3"/>
      <c r="KPE45" s="3"/>
      <c r="KPF45" s="3"/>
      <c r="KPG45" s="3"/>
      <c r="KPH45" s="3"/>
      <c r="KPI45" s="3"/>
      <c r="KPJ45" s="3"/>
      <c r="KPK45" s="3"/>
      <c r="KPL45" s="3"/>
      <c r="KPM45" s="3"/>
      <c r="KPN45" s="3"/>
      <c r="KPO45" s="3"/>
      <c r="KPP45" s="3"/>
      <c r="KPQ45" s="3"/>
      <c r="KPR45" s="3"/>
      <c r="KPS45" s="3"/>
      <c r="KPT45" s="3"/>
      <c r="KPU45" s="3"/>
      <c r="KPV45" s="3"/>
      <c r="KPW45" s="3"/>
      <c r="KPX45" s="3"/>
      <c r="KPY45" s="3"/>
      <c r="KPZ45" s="3"/>
      <c r="KQA45" s="3"/>
      <c r="KQB45" s="3"/>
      <c r="KQC45" s="3"/>
      <c r="KQD45" s="3"/>
      <c r="KQE45" s="3"/>
      <c r="KQF45" s="3"/>
      <c r="KQG45" s="3"/>
      <c r="KQH45" s="3"/>
      <c r="KQI45" s="3"/>
      <c r="KQJ45" s="3"/>
      <c r="KQK45" s="3"/>
      <c r="KQL45" s="3"/>
      <c r="KQM45" s="3"/>
      <c r="KQN45" s="3"/>
      <c r="KQO45" s="3"/>
      <c r="KQP45" s="3"/>
      <c r="KQQ45" s="3"/>
      <c r="KQR45" s="3"/>
      <c r="KQS45" s="3"/>
      <c r="KQT45" s="3"/>
      <c r="KQU45" s="3"/>
      <c r="KQV45" s="3"/>
      <c r="KQW45" s="3"/>
      <c r="KQX45" s="3"/>
      <c r="KQY45" s="3"/>
      <c r="KQZ45" s="3"/>
      <c r="KRA45" s="3"/>
      <c r="KRB45" s="3"/>
      <c r="KRC45" s="3"/>
      <c r="KRD45" s="3"/>
      <c r="KRE45" s="3"/>
      <c r="KRF45" s="3"/>
      <c r="KRG45" s="3"/>
      <c r="KRH45" s="3"/>
      <c r="KRI45" s="3"/>
      <c r="KRJ45" s="3"/>
      <c r="KRK45" s="3"/>
      <c r="KRL45" s="3"/>
      <c r="KRM45" s="3"/>
      <c r="KRN45" s="3"/>
      <c r="KRO45" s="3"/>
      <c r="KRP45" s="3"/>
      <c r="KRQ45" s="3"/>
      <c r="KRR45" s="3"/>
      <c r="KRS45" s="3"/>
      <c r="KRT45" s="3"/>
      <c r="KRU45" s="3"/>
      <c r="KRV45" s="3"/>
      <c r="KRW45" s="3"/>
      <c r="KRX45" s="3"/>
      <c r="KRY45" s="3"/>
      <c r="KRZ45" s="3"/>
      <c r="KSA45" s="3"/>
      <c r="KSB45" s="3"/>
      <c r="KSC45" s="3"/>
      <c r="KSD45" s="3"/>
      <c r="KSE45" s="3"/>
      <c r="KSF45" s="3"/>
      <c r="KSG45" s="3"/>
      <c r="KSH45" s="3"/>
      <c r="KSI45" s="3"/>
      <c r="KSJ45" s="3"/>
      <c r="KSK45" s="3"/>
      <c r="KSL45" s="3"/>
      <c r="KSM45" s="3"/>
      <c r="KSN45" s="3"/>
      <c r="KSO45" s="3"/>
      <c r="KSP45" s="3"/>
      <c r="KSQ45" s="3"/>
      <c r="KSR45" s="3"/>
      <c r="KSS45" s="3"/>
      <c r="KST45" s="3"/>
      <c r="KSU45" s="3"/>
      <c r="KSV45" s="3"/>
      <c r="KSW45" s="3"/>
      <c r="KSX45" s="3"/>
      <c r="KSY45" s="3"/>
      <c r="KSZ45" s="3"/>
      <c r="KTA45" s="3"/>
      <c r="KTB45" s="3"/>
      <c r="KTC45" s="3"/>
      <c r="KTD45" s="3"/>
      <c r="KTE45" s="3"/>
      <c r="KTF45" s="3"/>
      <c r="KTG45" s="3"/>
      <c r="KTH45" s="3"/>
      <c r="KTI45" s="3"/>
      <c r="KTJ45" s="3"/>
      <c r="KTK45" s="3"/>
      <c r="KTL45" s="3"/>
      <c r="KTM45" s="3"/>
      <c r="KTN45" s="3"/>
      <c r="KTO45" s="3"/>
      <c r="KTP45" s="3"/>
      <c r="KTQ45" s="3"/>
      <c r="KTR45" s="3"/>
      <c r="KTS45" s="3"/>
      <c r="KTT45" s="3"/>
      <c r="KTU45" s="3"/>
      <c r="KTV45" s="3"/>
      <c r="KTW45" s="3"/>
      <c r="KTX45" s="3"/>
      <c r="KTY45" s="3"/>
      <c r="KTZ45" s="3"/>
      <c r="KUA45" s="3"/>
      <c r="KUB45" s="3"/>
      <c r="KUC45" s="3"/>
      <c r="KUD45" s="3"/>
      <c r="KUE45" s="3"/>
      <c r="KUF45" s="3"/>
      <c r="KUG45" s="3"/>
      <c r="KUH45" s="3"/>
      <c r="KUI45" s="3"/>
      <c r="KUJ45" s="3"/>
      <c r="KUK45" s="3"/>
      <c r="KUL45" s="3"/>
      <c r="KUM45" s="3"/>
      <c r="KUN45" s="3"/>
      <c r="KUO45" s="3"/>
      <c r="KUP45" s="3"/>
      <c r="KUQ45" s="3"/>
      <c r="KUR45" s="3"/>
      <c r="KUS45" s="3"/>
      <c r="KUT45" s="3"/>
      <c r="KUU45" s="3"/>
      <c r="KUV45" s="3"/>
      <c r="KUW45" s="3"/>
      <c r="KUX45" s="3"/>
      <c r="KUY45" s="3"/>
      <c r="KUZ45" s="3"/>
      <c r="KVA45" s="3"/>
      <c r="KVB45" s="3"/>
      <c r="KVC45" s="3"/>
      <c r="KVD45" s="3"/>
      <c r="KVE45" s="3"/>
      <c r="KVF45" s="3"/>
      <c r="KVG45" s="3"/>
      <c r="KVH45" s="3"/>
      <c r="KVI45" s="3"/>
      <c r="KVJ45" s="3"/>
      <c r="KVK45" s="3"/>
      <c r="KVL45" s="3"/>
      <c r="KVM45" s="3"/>
      <c r="KVN45" s="3"/>
      <c r="KVO45" s="3"/>
      <c r="KVP45" s="3"/>
      <c r="KVQ45" s="3"/>
      <c r="KVR45" s="3"/>
      <c r="KVS45" s="3"/>
      <c r="KVT45" s="3"/>
      <c r="KVU45" s="3"/>
      <c r="KVV45" s="3"/>
      <c r="KVW45" s="3"/>
      <c r="KVX45" s="3"/>
      <c r="KVY45" s="3"/>
      <c r="KVZ45" s="3"/>
      <c r="KWA45" s="3"/>
      <c r="KWB45" s="3"/>
      <c r="KWC45" s="3"/>
      <c r="KWD45" s="3"/>
      <c r="KWE45" s="3"/>
      <c r="KWF45" s="3"/>
      <c r="KWG45" s="3"/>
      <c r="KWH45" s="3"/>
      <c r="KWI45" s="3"/>
      <c r="KWJ45" s="3"/>
      <c r="KWK45" s="3"/>
      <c r="KWL45" s="3"/>
      <c r="KWM45" s="3"/>
      <c r="KWN45" s="3"/>
      <c r="KWO45" s="3"/>
      <c r="KWP45" s="3"/>
      <c r="KWQ45" s="3"/>
      <c r="KWR45" s="3"/>
      <c r="KWS45" s="3"/>
      <c r="KWT45" s="3"/>
      <c r="KWU45" s="3"/>
      <c r="KWV45" s="3"/>
      <c r="KWW45" s="3"/>
      <c r="KWX45" s="3"/>
      <c r="KWY45" s="3"/>
      <c r="KWZ45" s="3"/>
      <c r="KXA45" s="3"/>
      <c r="KXB45" s="3"/>
      <c r="KXC45" s="3"/>
      <c r="KXD45" s="3"/>
      <c r="KXE45" s="3"/>
      <c r="KXF45" s="3"/>
      <c r="KXG45" s="3"/>
      <c r="KXH45" s="3"/>
      <c r="KXI45" s="3"/>
      <c r="KXJ45" s="3"/>
      <c r="KXK45" s="3"/>
      <c r="KXL45" s="3"/>
      <c r="KXM45" s="3"/>
      <c r="KXN45" s="3"/>
      <c r="KXO45" s="3"/>
      <c r="KXP45" s="3"/>
      <c r="KXQ45" s="3"/>
      <c r="KXR45" s="3"/>
      <c r="KXS45" s="3"/>
      <c r="KXT45" s="3"/>
      <c r="KXU45" s="3"/>
      <c r="KXV45" s="3"/>
      <c r="KXW45" s="3"/>
      <c r="KXX45" s="3"/>
      <c r="KXY45" s="3"/>
      <c r="KXZ45" s="3"/>
      <c r="KYA45" s="3"/>
      <c r="KYB45" s="3"/>
      <c r="KYC45" s="3"/>
      <c r="KYD45" s="3"/>
      <c r="KYE45" s="3"/>
      <c r="KYF45" s="3"/>
      <c r="KYG45" s="3"/>
      <c r="KYH45" s="3"/>
      <c r="KYI45" s="3"/>
      <c r="KYJ45" s="3"/>
      <c r="KYK45" s="3"/>
      <c r="KYL45" s="3"/>
      <c r="KYM45" s="3"/>
      <c r="KYN45" s="3"/>
      <c r="KYO45" s="3"/>
      <c r="KYP45" s="3"/>
      <c r="KYQ45" s="3"/>
      <c r="KYR45" s="3"/>
      <c r="KYS45" s="3"/>
      <c r="KYT45" s="3"/>
      <c r="KYU45" s="3"/>
      <c r="KYV45" s="3"/>
      <c r="KYW45" s="3"/>
      <c r="KYX45" s="3"/>
      <c r="KYY45" s="3"/>
      <c r="KYZ45" s="3"/>
      <c r="KZA45" s="3"/>
      <c r="KZB45" s="3"/>
      <c r="KZC45" s="3"/>
      <c r="KZD45" s="3"/>
      <c r="KZE45" s="3"/>
      <c r="KZF45" s="3"/>
      <c r="KZG45" s="3"/>
      <c r="KZH45" s="3"/>
      <c r="KZI45" s="3"/>
      <c r="KZJ45" s="3"/>
      <c r="KZK45" s="3"/>
      <c r="KZL45" s="3"/>
      <c r="KZM45" s="3"/>
      <c r="KZN45" s="3"/>
      <c r="KZO45" s="3"/>
      <c r="KZP45" s="3"/>
      <c r="KZQ45" s="3"/>
      <c r="KZR45" s="3"/>
      <c r="KZS45" s="3"/>
      <c r="KZT45" s="3"/>
      <c r="KZU45" s="3"/>
      <c r="KZV45" s="3"/>
      <c r="KZW45" s="3"/>
      <c r="KZX45" s="3"/>
      <c r="KZY45" s="3"/>
      <c r="KZZ45" s="3"/>
      <c r="LAA45" s="3"/>
      <c r="LAB45" s="3"/>
      <c r="LAC45" s="3"/>
      <c r="LAD45" s="3"/>
      <c r="LAE45" s="3"/>
      <c r="LAF45" s="3"/>
      <c r="LAG45" s="3"/>
      <c r="LAH45" s="3"/>
      <c r="LAI45" s="3"/>
      <c r="LAJ45" s="3"/>
      <c r="LAK45" s="3"/>
      <c r="LAL45" s="3"/>
      <c r="LAM45" s="3"/>
      <c r="LAN45" s="3"/>
      <c r="LAO45" s="3"/>
      <c r="LAP45" s="3"/>
      <c r="LAQ45" s="3"/>
      <c r="LAR45" s="3"/>
      <c r="LAS45" s="3"/>
      <c r="LAT45" s="3"/>
      <c r="LAU45" s="3"/>
      <c r="LAV45" s="3"/>
      <c r="LAW45" s="3"/>
      <c r="LAX45" s="3"/>
      <c r="LAY45" s="3"/>
      <c r="LAZ45" s="3"/>
      <c r="LBA45" s="3"/>
      <c r="LBB45" s="3"/>
      <c r="LBC45" s="3"/>
      <c r="LBD45" s="3"/>
      <c r="LBE45" s="3"/>
      <c r="LBF45" s="3"/>
      <c r="LBG45" s="3"/>
      <c r="LBH45" s="3"/>
      <c r="LBI45" s="3"/>
      <c r="LBJ45" s="3"/>
      <c r="LBK45" s="3"/>
      <c r="LBL45" s="3"/>
      <c r="LBM45" s="3"/>
      <c r="LBN45" s="3"/>
      <c r="LBO45" s="3"/>
      <c r="LBP45" s="3"/>
      <c r="LBQ45" s="3"/>
      <c r="LBR45" s="3"/>
      <c r="LBS45" s="3"/>
      <c r="LBT45" s="3"/>
      <c r="LBU45" s="3"/>
      <c r="LBV45" s="3"/>
      <c r="LBW45" s="3"/>
      <c r="LBX45" s="3"/>
      <c r="LBY45" s="3"/>
      <c r="LBZ45" s="3"/>
      <c r="LCA45" s="3"/>
      <c r="LCB45" s="3"/>
      <c r="LCC45" s="3"/>
      <c r="LCD45" s="3"/>
      <c r="LCE45" s="3"/>
      <c r="LCF45" s="3"/>
      <c r="LCG45" s="3"/>
      <c r="LCH45" s="3"/>
      <c r="LCI45" s="3"/>
      <c r="LCJ45" s="3"/>
      <c r="LCK45" s="3"/>
      <c r="LCL45" s="3"/>
      <c r="LCM45" s="3"/>
      <c r="LCN45" s="3"/>
      <c r="LCO45" s="3"/>
      <c r="LCP45" s="3"/>
      <c r="LCQ45" s="3"/>
      <c r="LCR45" s="3"/>
      <c r="LCS45" s="3"/>
      <c r="LCT45" s="3"/>
      <c r="LCU45" s="3"/>
      <c r="LCV45" s="3"/>
      <c r="LCW45" s="3"/>
      <c r="LCX45" s="3"/>
      <c r="LCY45" s="3"/>
      <c r="LCZ45" s="3"/>
      <c r="LDA45" s="3"/>
      <c r="LDB45" s="3"/>
      <c r="LDC45" s="3"/>
      <c r="LDD45" s="3"/>
      <c r="LDE45" s="3"/>
      <c r="LDF45" s="3"/>
      <c r="LDG45" s="3"/>
      <c r="LDH45" s="3"/>
      <c r="LDI45" s="3"/>
      <c r="LDJ45" s="3"/>
      <c r="LDK45" s="3"/>
      <c r="LDL45" s="3"/>
      <c r="LDM45" s="3"/>
      <c r="LDN45" s="3"/>
      <c r="LDO45" s="3"/>
      <c r="LDP45" s="3"/>
      <c r="LDQ45" s="3"/>
      <c r="LDR45" s="3"/>
      <c r="LDS45" s="3"/>
      <c r="LDT45" s="3"/>
      <c r="LDU45" s="3"/>
      <c r="LDV45" s="3"/>
      <c r="LDW45" s="3"/>
      <c r="LDX45" s="3"/>
      <c r="LDY45" s="3"/>
      <c r="LDZ45" s="3"/>
      <c r="LEA45" s="3"/>
      <c r="LEB45" s="3"/>
      <c r="LEC45" s="3"/>
      <c r="LED45" s="3"/>
      <c r="LEE45" s="3"/>
      <c r="LEF45" s="3"/>
      <c r="LEG45" s="3"/>
      <c r="LEH45" s="3"/>
      <c r="LEI45" s="3"/>
      <c r="LEJ45" s="3"/>
      <c r="LEK45" s="3"/>
      <c r="LEL45" s="3"/>
      <c r="LEM45" s="3"/>
      <c r="LEN45" s="3"/>
      <c r="LEO45" s="3"/>
      <c r="LEP45" s="3"/>
      <c r="LEQ45" s="3"/>
      <c r="LER45" s="3"/>
      <c r="LES45" s="3"/>
      <c r="LET45" s="3"/>
      <c r="LEU45" s="3"/>
      <c r="LEV45" s="3"/>
      <c r="LEW45" s="3"/>
      <c r="LEX45" s="3"/>
      <c r="LEY45" s="3"/>
      <c r="LEZ45" s="3"/>
      <c r="LFA45" s="3"/>
      <c r="LFB45" s="3"/>
      <c r="LFC45" s="3"/>
      <c r="LFD45" s="3"/>
      <c r="LFE45" s="3"/>
      <c r="LFF45" s="3"/>
      <c r="LFG45" s="3"/>
      <c r="LFH45" s="3"/>
      <c r="LFI45" s="3"/>
      <c r="LFJ45" s="3"/>
      <c r="LFK45" s="3"/>
      <c r="LFL45" s="3"/>
      <c r="LFM45" s="3"/>
      <c r="LFN45" s="3"/>
      <c r="LFO45" s="3"/>
      <c r="LFP45" s="3"/>
      <c r="LFQ45" s="3"/>
      <c r="LFR45" s="3"/>
      <c r="LFS45" s="3"/>
      <c r="LFT45" s="3"/>
      <c r="LFU45" s="3"/>
      <c r="LFV45" s="3"/>
      <c r="LFW45" s="3"/>
      <c r="LFX45" s="3"/>
      <c r="LFY45" s="3"/>
      <c r="LFZ45" s="3"/>
      <c r="LGA45" s="3"/>
      <c r="LGB45" s="3"/>
      <c r="LGC45" s="3"/>
      <c r="LGD45" s="3"/>
      <c r="LGE45" s="3"/>
      <c r="LGF45" s="3"/>
      <c r="LGG45" s="3"/>
      <c r="LGH45" s="3"/>
      <c r="LGI45" s="3"/>
      <c r="LGJ45" s="3"/>
      <c r="LGK45" s="3"/>
      <c r="LGL45" s="3"/>
      <c r="LGM45" s="3"/>
      <c r="LGN45" s="3"/>
      <c r="LGO45" s="3"/>
      <c r="LGP45" s="3"/>
      <c r="LGQ45" s="3"/>
      <c r="LGR45" s="3"/>
      <c r="LGS45" s="3"/>
      <c r="LGT45" s="3"/>
      <c r="LGU45" s="3"/>
      <c r="LGV45" s="3"/>
      <c r="LGW45" s="3"/>
      <c r="LGX45" s="3"/>
      <c r="LGY45" s="3"/>
      <c r="LGZ45" s="3"/>
      <c r="LHA45" s="3"/>
      <c r="LHB45" s="3"/>
      <c r="LHC45" s="3"/>
      <c r="LHD45" s="3"/>
      <c r="LHE45" s="3"/>
      <c r="LHF45" s="3"/>
      <c r="LHG45" s="3"/>
      <c r="LHH45" s="3"/>
      <c r="LHI45" s="3"/>
      <c r="LHJ45" s="3"/>
      <c r="LHK45" s="3"/>
      <c r="LHL45" s="3"/>
      <c r="LHM45" s="3"/>
      <c r="LHN45" s="3"/>
      <c r="LHO45" s="3"/>
      <c r="LHP45" s="3"/>
      <c r="LHQ45" s="3"/>
      <c r="LHR45" s="3"/>
      <c r="LHS45" s="3"/>
      <c r="LHT45" s="3"/>
      <c r="LHU45" s="3"/>
      <c r="LHV45" s="3"/>
      <c r="LHW45" s="3"/>
      <c r="LHX45" s="3"/>
      <c r="LHY45" s="3"/>
      <c r="LHZ45" s="3"/>
      <c r="LIA45" s="3"/>
      <c r="LIB45" s="3"/>
      <c r="LIC45" s="3"/>
      <c r="LID45" s="3"/>
      <c r="LIE45" s="3"/>
      <c r="LIF45" s="3"/>
      <c r="LIG45" s="3"/>
      <c r="LIH45" s="3"/>
      <c r="LII45" s="3"/>
      <c r="LIJ45" s="3"/>
      <c r="LIK45" s="3"/>
      <c r="LIL45" s="3"/>
      <c r="LIM45" s="3"/>
      <c r="LIN45" s="3"/>
      <c r="LIO45" s="3"/>
      <c r="LIP45" s="3"/>
      <c r="LIQ45" s="3"/>
      <c r="LIR45" s="3"/>
      <c r="LIS45" s="3"/>
      <c r="LIT45" s="3"/>
      <c r="LIU45" s="3"/>
      <c r="LIV45" s="3"/>
      <c r="LIW45" s="3"/>
      <c r="LIX45" s="3"/>
      <c r="LIY45" s="3"/>
      <c r="LIZ45" s="3"/>
      <c r="LJA45" s="3"/>
      <c r="LJB45" s="3"/>
      <c r="LJC45" s="3"/>
      <c r="LJD45" s="3"/>
      <c r="LJE45" s="3"/>
      <c r="LJF45" s="3"/>
      <c r="LJG45" s="3"/>
      <c r="LJH45" s="3"/>
      <c r="LJI45" s="3"/>
      <c r="LJJ45" s="3"/>
      <c r="LJK45" s="3"/>
      <c r="LJL45" s="3"/>
      <c r="LJM45" s="3"/>
      <c r="LJN45" s="3"/>
      <c r="LJO45" s="3"/>
      <c r="LJP45" s="3"/>
      <c r="LJQ45" s="3"/>
      <c r="LJR45" s="3"/>
      <c r="LJS45" s="3"/>
      <c r="LJT45" s="3"/>
      <c r="LJU45" s="3"/>
      <c r="LJV45" s="3"/>
      <c r="LJW45" s="3"/>
      <c r="LJX45" s="3"/>
      <c r="LJY45" s="3"/>
      <c r="LJZ45" s="3"/>
      <c r="LKA45" s="3"/>
      <c r="LKB45" s="3"/>
      <c r="LKC45" s="3"/>
      <c r="LKD45" s="3"/>
      <c r="LKE45" s="3"/>
      <c r="LKF45" s="3"/>
      <c r="LKG45" s="3"/>
      <c r="LKH45" s="3"/>
      <c r="LKI45" s="3"/>
      <c r="LKJ45" s="3"/>
      <c r="LKK45" s="3"/>
      <c r="LKL45" s="3"/>
      <c r="LKM45" s="3"/>
      <c r="LKN45" s="3"/>
      <c r="LKO45" s="3"/>
      <c r="LKP45" s="3"/>
      <c r="LKQ45" s="3"/>
      <c r="LKR45" s="3"/>
      <c r="LKS45" s="3"/>
      <c r="LKT45" s="3"/>
      <c r="LKU45" s="3"/>
      <c r="LKV45" s="3"/>
      <c r="LKW45" s="3"/>
      <c r="LKX45" s="3"/>
      <c r="LKY45" s="3"/>
      <c r="LKZ45" s="3"/>
      <c r="LLA45" s="3"/>
      <c r="LLB45" s="3"/>
      <c r="LLC45" s="3"/>
      <c r="LLD45" s="3"/>
      <c r="LLE45" s="3"/>
      <c r="LLF45" s="3"/>
      <c r="LLG45" s="3"/>
      <c r="LLH45" s="3"/>
      <c r="LLI45" s="3"/>
      <c r="LLJ45" s="3"/>
      <c r="LLK45" s="3"/>
      <c r="LLL45" s="3"/>
      <c r="LLM45" s="3"/>
      <c r="LLN45" s="3"/>
      <c r="LLO45" s="3"/>
      <c r="LLP45" s="3"/>
      <c r="LLQ45" s="3"/>
      <c r="LLR45" s="3"/>
      <c r="LLS45" s="3"/>
      <c r="LLT45" s="3"/>
      <c r="LLU45" s="3"/>
      <c r="LLV45" s="3"/>
      <c r="LLW45" s="3"/>
      <c r="LLX45" s="3"/>
      <c r="LLY45" s="3"/>
      <c r="LLZ45" s="3"/>
      <c r="LMA45" s="3"/>
      <c r="LMB45" s="3"/>
      <c r="LMC45" s="3"/>
      <c r="LMD45" s="3"/>
      <c r="LME45" s="3"/>
      <c r="LMF45" s="3"/>
      <c r="LMG45" s="3"/>
      <c r="LMH45" s="3"/>
      <c r="LMI45" s="3"/>
      <c r="LMJ45" s="3"/>
      <c r="LMK45" s="3"/>
      <c r="LML45" s="3"/>
      <c r="LMM45" s="3"/>
      <c r="LMN45" s="3"/>
      <c r="LMO45" s="3"/>
      <c r="LMP45" s="3"/>
      <c r="LMQ45" s="3"/>
      <c r="LMR45" s="3"/>
      <c r="LMS45" s="3"/>
      <c r="LMT45" s="3"/>
      <c r="LMU45" s="3"/>
      <c r="LMV45" s="3"/>
      <c r="LMW45" s="3"/>
      <c r="LMX45" s="3"/>
      <c r="LMY45" s="3"/>
      <c r="LMZ45" s="3"/>
      <c r="LNA45" s="3"/>
      <c r="LNB45" s="3"/>
      <c r="LNC45" s="3"/>
      <c r="LND45" s="3"/>
      <c r="LNE45" s="3"/>
      <c r="LNF45" s="3"/>
      <c r="LNG45" s="3"/>
      <c r="LNH45" s="3"/>
      <c r="LNI45" s="3"/>
      <c r="LNJ45" s="3"/>
      <c r="LNK45" s="3"/>
      <c r="LNL45" s="3"/>
      <c r="LNM45" s="3"/>
      <c r="LNN45" s="3"/>
      <c r="LNO45" s="3"/>
      <c r="LNP45" s="3"/>
      <c r="LNQ45" s="3"/>
      <c r="LNR45" s="3"/>
      <c r="LNS45" s="3"/>
      <c r="LNT45" s="3"/>
      <c r="LNU45" s="3"/>
      <c r="LNV45" s="3"/>
      <c r="LNW45" s="3"/>
      <c r="LNX45" s="3"/>
      <c r="LNY45" s="3"/>
      <c r="LNZ45" s="3"/>
      <c r="LOA45" s="3"/>
      <c r="LOB45" s="3"/>
      <c r="LOC45" s="3"/>
      <c r="LOD45" s="3"/>
      <c r="LOE45" s="3"/>
      <c r="LOF45" s="3"/>
      <c r="LOG45" s="3"/>
      <c r="LOH45" s="3"/>
      <c r="LOI45" s="3"/>
      <c r="LOJ45" s="3"/>
      <c r="LOK45" s="3"/>
      <c r="LOL45" s="3"/>
      <c r="LOM45" s="3"/>
      <c r="LON45" s="3"/>
      <c r="LOO45" s="3"/>
      <c r="LOP45" s="3"/>
      <c r="LOQ45" s="3"/>
      <c r="LOR45" s="3"/>
      <c r="LOS45" s="3"/>
      <c r="LOT45" s="3"/>
      <c r="LOU45" s="3"/>
      <c r="LOV45" s="3"/>
      <c r="LOW45" s="3"/>
      <c r="LOX45" s="3"/>
      <c r="LOY45" s="3"/>
      <c r="LOZ45" s="3"/>
      <c r="LPA45" s="3"/>
      <c r="LPB45" s="3"/>
      <c r="LPC45" s="3"/>
      <c r="LPD45" s="3"/>
      <c r="LPE45" s="3"/>
      <c r="LPF45" s="3"/>
      <c r="LPG45" s="3"/>
      <c r="LPH45" s="3"/>
      <c r="LPI45" s="3"/>
      <c r="LPJ45" s="3"/>
      <c r="LPK45" s="3"/>
      <c r="LPL45" s="3"/>
      <c r="LPM45" s="3"/>
      <c r="LPN45" s="3"/>
      <c r="LPO45" s="3"/>
      <c r="LPP45" s="3"/>
      <c r="LPQ45" s="3"/>
      <c r="LPR45" s="3"/>
      <c r="LPS45" s="3"/>
      <c r="LPT45" s="3"/>
      <c r="LPU45" s="3"/>
      <c r="LPV45" s="3"/>
      <c r="LPW45" s="3"/>
      <c r="LPX45" s="3"/>
      <c r="LPY45" s="3"/>
      <c r="LPZ45" s="3"/>
      <c r="LQA45" s="3"/>
      <c r="LQB45" s="3"/>
      <c r="LQC45" s="3"/>
      <c r="LQD45" s="3"/>
      <c r="LQE45" s="3"/>
      <c r="LQF45" s="3"/>
      <c r="LQG45" s="3"/>
      <c r="LQH45" s="3"/>
      <c r="LQI45" s="3"/>
      <c r="LQJ45" s="3"/>
      <c r="LQK45" s="3"/>
      <c r="LQL45" s="3"/>
      <c r="LQM45" s="3"/>
      <c r="LQN45" s="3"/>
      <c r="LQO45" s="3"/>
      <c r="LQP45" s="3"/>
      <c r="LQQ45" s="3"/>
      <c r="LQR45" s="3"/>
      <c r="LQS45" s="3"/>
      <c r="LQT45" s="3"/>
      <c r="LQU45" s="3"/>
      <c r="LQV45" s="3"/>
      <c r="LQW45" s="3"/>
      <c r="LQX45" s="3"/>
      <c r="LQY45" s="3"/>
      <c r="LQZ45" s="3"/>
      <c r="LRA45" s="3"/>
      <c r="LRB45" s="3"/>
      <c r="LRC45" s="3"/>
      <c r="LRD45" s="3"/>
      <c r="LRE45" s="3"/>
      <c r="LRF45" s="3"/>
      <c r="LRG45" s="3"/>
      <c r="LRH45" s="3"/>
      <c r="LRI45" s="3"/>
      <c r="LRJ45" s="3"/>
      <c r="LRK45" s="3"/>
      <c r="LRL45" s="3"/>
      <c r="LRM45" s="3"/>
      <c r="LRN45" s="3"/>
      <c r="LRO45" s="3"/>
      <c r="LRP45" s="3"/>
      <c r="LRQ45" s="3"/>
      <c r="LRR45" s="3"/>
      <c r="LRS45" s="3"/>
      <c r="LRT45" s="3"/>
      <c r="LRU45" s="3"/>
      <c r="LRV45" s="3"/>
      <c r="LRW45" s="3"/>
      <c r="LRX45" s="3"/>
      <c r="LRY45" s="3"/>
      <c r="LRZ45" s="3"/>
      <c r="LSA45" s="3"/>
      <c r="LSB45" s="3"/>
      <c r="LSC45" s="3"/>
      <c r="LSD45" s="3"/>
      <c r="LSE45" s="3"/>
      <c r="LSF45" s="3"/>
      <c r="LSG45" s="3"/>
      <c r="LSH45" s="3"/>
      <c r="LSI45" s="3"/>
      <c r="LSJ45" s="3"/>
      <c r="LSK45" s="3"/>
      <c r="LSL45" s="3"/>
      <c r="LSM45" s="3"/>
      <c r="LSN45" s="3"/>
      <c r="LSO45" s="3"/>
      <c r="LSP45" s="3"/>
      <c r="LSQ45" s="3"/>
      <c r="LSR45" s="3"/>
      <c r="LSS45" s="3"/>
      <c r="LST45" s="3"/>
      <c r="LSU45" s="3"/>
      <c r="LSV45" s="3"/>
      <c r="LSW45" s="3"/>
      <c r="LSX45" s="3"/>
      <c r="LSY45" s="3"/>
      <c r="LSZ45" s="3"/>
      <c r="LTA45" s="3"/>
      <c r="LTB45" s="3"/>
      <c r="LTC45" s="3"/>
      <c r="LTD45" s="3"/>
      <c r="LTE45" s="3"/>
      <c r="LTF45" s="3"/>
      <c r="LTG45" s="3"/>
      <c r="LTH45" s="3"/>
      <c r="LTI45" s="3"/>
      <c r="LTJ45" s="3"/>
      <c r="LTK45" s="3"/>
      <c r="LTL45" s="3"/>
      <c r="LTM45" s="3"/>
      <c r="LTN45" s="3"/>
      <c r="LTO45" s="3"/>
      <c r="LTP45" s="3"/>
      <c r="LTQ45" s="3"/>
      <c r="LTR45" s="3"/>
      <c r="LTS45" s="3"/>
      <c r="LTT45" s="3"/>
      <c r="LTU45" s="3"/>
      <c r="LTV45" s="3"/>
      <c r="LTW45" s="3"/>
      <c r="LTX45" s="3"/>
      <c r="LTY45" s="3"/>
      <c r="LTZ45" s="3"/>
      <c r="LUA45" s="3"/>
      <c r="LUB45" s="3"/>
      <c r="LUC45" s="3"/>
      <c r="LUD45" s="3"/>
      <c r="LUE45" s="3"/>
      <c r="LUF45" s="3"/>
      <c r="LUG45" s="3"/>
      <c r="LUH45" s="3"/>
      <c r="LUI45" s="3"/>
      <c r="LUJ45" s="3"/>
      <c r="LUK45" s="3"/>
      <c r="LUL45" s="3"/>
      <c r="LUM45" s="3"/>
      <c r="LUN45" s="3"/>
      <c r="LUO45" s="3"/>
      <c r="LUP45" s="3"/>
      <c r="LUQ45" s="3"/>
      <c r="LUR45" s="3"/>
      <c r="LUS45" s="3"/>
      <c r="LUT45" s="3"/>
      <c r="LUU45" s="3"/>
      <c r="LUV45" s="3"/>
      <c r="LUW45" s="3"/>
      <c r="LUX45" s="3"/>
      <c r="LUY45" s="3"/>
      <c r="LUZ45" s="3"/>
      <c r="LVA45" s="3"/>
      <c r="LVB45" s="3"/>
      <c r="LVC45" s="3"/>
      <c r="LVD45" s="3"/>
      <c r="LVE45" s="3"/>
      <c r="LVF45" s="3"/>
      <c r="LVG45" s="3"/>
      <c r="LVH45" s="3"/>
      <c r="LVI45" s="3"/>
      <c r="LVJ45" s="3"/>
      <c r="LVK45" s="3"/>
      <c r="LVL45" s="3"/>
      <c r="LVM45" s="3"/>
      <c r="LVN45" s="3"/>
      <c r="LVO45" s="3"/>
      <c r="LVP45" s="3"/>
      <c r="LVQ45" s="3"/>
      <c r="LVR45" s="3"/>
      <c r="LVS45" s="3"/>
      <c r="LVT45" s="3"/>
      <c r="LVU45" s="3"/>
      <c r="LVV45" s="3"/>
      <c r="LVW45" s="3"/>
      <c r="LVX45" s="3"/>
      <c r="LVY45" s="3"/>
      <c r="LVZ45" s="3"/>
      <c r="LWA45" s="3"/>
      <c r="LWB45" s="3"/>
      <c r="LWC45" s="3"/>
      <c r="LWD45" s="3"/>
      <c r="LWE45" s="3"/>
      <c r="LWF45" s="3"/>
      <c r="LWG45" s="3"/>
      <c r="LWH45" s="3"/>
      <c r="LWI45" s="3"/>
      <c r="LWJ45" s="3"/>
      <c r="LWK45" s="3"/>
      <c r="LWL45" s="3"/>
      <c r="LWM45" s="3"/>
      <c r="LWN45" s="3"/>
      <c r="LWO45" s="3"/>
      <c r="LWP45" s="3"/>
      <c r="LWQ45" s="3"/>
      <c r="LWR45" s="3"/>
      <c r="LWS45" s="3"/>
      <c r="LWT45" s="3"/>
      <c r="LWU45" s="3"/>
      <c r="LWV45" s="3"/>
      <c r="LWW45" s="3"/>
      <c r="LWX45" s="3"/>
      <c r="LWY45" s="3"/>
      <c r="LWZ45" s="3"/>
      <c r="LXA45" s="3"/>
      <c r="LXB45" s="3"/>
      <c r="LXC45" s="3"/>
      <c r="LXD45" s="3"/>
      <c r="LXE45" s="3"/>
      <c r="LXF45" s="3"/>
      <c r="LXG45" s="3"/>
      <c r="LXH45" s="3"/>
      <c r="LXI45" s="3"/>
      <c r="LXJ45" s="3"/>
      <c r="LXK45" s="3"/>
      <c r="LXL45" s="3"/>
      <c r="LXM45" s="3"/>
      <c r="LXN45" s="3"/>
      <c r="LXO45" s="3"/>
      <c r="LXP45" s="3"/>
      <c r="LXQ45" s="3"/>
      <c r="LXR45" s="3"/>
      <c r="LXS45" s="3"/>
      <c r="LXT45" s="3"/>
      <c r="LXU45" s="3"/>
      <c r="LXV45" s="3"/>
      <c r="LXW45" s="3"/>
      <c r="LXX45" s="3"/>
      <c r="LXY45" s="3"/>
      <c r="LXZ45" s="3"/>
      <c r="LYA45" s="3"/>
      <c r="LYB45" s="3"/>
      <c r="LYC45" s="3"/>
      <c r="LYD45" s="3"/>
      <c r="LYE45" s="3"/>
      <c r="LYF45" s="3"/>
      <c r="LYG45" s="3"/>
      <c r="LYH45" s="3"/>
      <c r="LYI45" s="3"/>
      <c r="LYJ45" s="3"/>
      <c r="LYK45" s="3"/>
      <c r="LYL45" s="3"/>
      <c r="LYM45" s="3"/>
      <c r="LYN45" s="3"/>
      <c r="LYO45" s="3"/>
      <c r="LYP45" s="3"/>
      <c r="LYQ45" s="3"/>
      <c r="LYR45" s="3"/>
      <c r="LYS45" s="3"/>
      <c r="LYT45" s="3"/>
      <c r="LYU45" s="3"/>
      <c r="LYV45" s="3"/>
      <c r="LYW45" s="3"/>
      <c r="LYX45" s="3"/>
      <c r="LYY45" s="3"/>
      <c r="LYZ45" s="3"/>
      <c r="LZA45" s="3"/>
      <c r="LZB45" s="3"/>
      <c r="LZC45" s="3"/>
      <c r="LZD45" s="3"/>
      <c r="LZE45" s="3"/>
      <c r="LZF45" s="3"/>
      <c r="LZG45" s="3"/>
      <c r="LZH45" s="3"/>
      <c r="LZI45" s="3"/>
      <c r="LZJ45" s="3"/>
      <c r="LZK45" s="3"/>
      <c r="LZL45" s="3"/>
      <c r="LZM45" s="3"/>
      <c r="LZN45" s="3"/>
      <c r="LZO45" s="3"/>
      <c r="LZP45" s="3"/>
      <c r="LZQ45" s="3"/>
      <c r="LZR45" s="3"/>
      <c r="LZS45" s="3"/>
      <c r="LZT45" s="3"/>
      <c r="LZU45" s="3"/>
      <c r="LZV45" s="3"/>
      <c r="LZW45" s="3"/>
      <c r="LZX45" s="3"/>
      <c r="LZY45" s="3"/>
      <c r="LZZ45" s="3"/>
      <c r="MAA45" s="3"/>
      <c r="MAB45" s="3"/>
      <c r="MAC45" s="3"/>
      <c r="MAD45" s="3"/>
      <c r="MAE45" s="3"/>
      <c r="MAF45" s="3"/>
      <c r="MAG45" s="3"/>
      <c r="MAH45" s="3"/>
      <c r="MAI45" s="3"/>
      <c r="MAJ45" s="3"/>
      <c r="MAK45" s="3"/>
      <c r="MAL45" s="3"/>
      <c r="MAM45" s="3"/>
      <c r="MAN45" s="3"/>
      <c r="MAO45" s="3"/>
      <c r="MAP45" s="3"/>
      <c r="MAQ45" s="3"/>
      <c r="MAR45" s="3"/>
      <c r="MAS45" s="3"/>
      <c r="MAT45" s="3"/>
      <c r="MAU45" s="3"/>
      <c r="MAV45" s="3"/>
      <c r="MAW45" s="3"/>
      <c r="MAX45" s="3"/>
      <c r="MAY45" s="3"/>
      <c r="MAZ45" s="3"/>
      <c r="MBA45" s="3"/>
      <c r="MBB45" s="3"/>
      <c r="MBC45" s="3"/>
      <c r="MBD45" s="3"/>
      <c r="MBE45" s="3"/>
      <c r="MBF45" s="3"/>
      <c r="MBG45" s="3"/>
      <c r="MBH45" s="3"/>
      <c r="MBI45" s="3"/>
      <c r="MBJ45" s="3"/>
      <c r="MBK45" s="3"/>
      <c r="MBL45" s="3"/>
      <c r="MBM45" s="3"/>
      <c r="MBN45" s="3"/>
      <c r="MBO45" s="3"/>
      <c r="MBP45" s="3"/>
      <c r="MBQ45" s="3"/>
      <c r="MBR45" s="3"/>
      <c r="MBS45" s="3"/>
      <c r="MBT45" s="3"/>
      <c r="MBU45" s="3"/>
      <c r="MBV45" s="3"/>
      <c r="MBW45" s="3"/>
      <c r="MBX45" s="3"/>
      <c r="MBY45" s="3"/>
      <c r="MBZ45" s="3"/>
      <c r="MCA45" s="3"/>
      <c r="MCB45" s="3"/>
      <c r="MCC45" s="3"/>
      <c r="MCD45" s="3"/>
      <c r="MCE45" s="3"/>
      <c r="MCF45" s="3"/>
      <c r="MCG45" s="3"/>
      <c r="MCH45" s="3"/>
      <c r="MCI45" s="3"/>
      <c r="MCJ45" s="3"/>
      <c r="MCK45" s="3"/>
      <c r="MCL45" s="3"/>
      <c r="MCM45" s="3"/>
      <c r="MCN45" s="3"/>
      <c r="MCO45" s="3"/>
      <c r="MCP45" s="3"/>
      <c r="MCQ45" s="3"/>
      <c r="MCR45" s="3"/>
      <c r="MCS45" s="3"/>
      <c r="MCT45" s="3"/>
      <c r="MCU45" s="3"/>
      <c r="MCV45" s="3"/>
      <c r="MCW45" s="3"/>
      <c r="MCX45" s="3"/>
      <c r="MCY45" s="3"/>
      <c r="MCZ45" s="3"/>
      <c r="MDA45" s="3"/>
      <c r="MDB45" s="3"/>
      <c r="MDC45" s="3"/>
      <c r="MDD45" s="3"/>
      <c r="MDE45" s="3"/>
      <c r="MDF45" s="3"/>
      <c r="MDG45" s="3"/>
      <c r="MDH45" s="3"/>
      <c r="MDI45" s="3"/>
      <c r="MDJ45" s="3"/>
      <c r="MDK45" s="3"/>
      <c r="MDL45" s="3"/>
      <c r="MDM45" s="3"/>
      <c r="MDN45" s="3"/>
      <c r="MDO45" s="3"/>
      <c r="MDP45" s="3"/>
      <c r="MDQ45" s="3"/>
      <c r="MDR45" s="3"/>
      <c r="MDS45" s="3"/>
      <c r="MDT45" s="3"/>
      <c r="MDU45" s="3"/>
      <c r="MDV45" s="3"/>
      <c r="MDW45" s="3"/>
      <c r="MDX45" s="3"/>
      <c r="MDY45" s="3"/>
      <c r="MDZ45" s="3"/>
      <c r="MEA45" s="3"/>
      <c r="MEB45" s="3"/>
      <c r="MEC45" s="3"/>
      <c r="MED45" s="3"/>
      <c r="MEE45" s="3"/>
      <c r="MEF45" s="3"/>
      <c r="MEG45" s="3"/>
      <c r="MEH45" s="3"/>
      <c r="MEI45" s="3"/>
      <c r="MEJ45" s="3"/>
      <c r="MEK45" s="3"/>
      <c r="MEL45" s="3"/>
      <c r="MEM45" s="3"/>
      <c r="MEN45" s="3"/>
      <c r="MEO45" s="3"/>
      <c r="MEP45" s="3"/>
      <c r="MEQ45" s="3"/>
      <c r="MER45" s="3"/>
      <c r="MES45" s="3"/>
      <c r="MET45" s="3"/>
      <c r="MEU45" s="3"/>
      <c r="MEV45" s="3"/>
      <c r="MEW45" s="3"/>
      <c r="MEX45" s="3"/>
      <c r="MEY45" s="3"/>
      <c r="MEZ45" s="3"/>
      <c r="MFA45" s="3"/>
      <c r="MFB45" s="3"/>
      <c r="MFC45" s="3"/>
      <c r="MFD45" s="3"/>
      <c r="MFE45" s="3"/>
      <c r="MFF45" s="3"/>
      <c r="MFG45" s="3"/>
      <c r="MFH45" s="3"/>
      <c r="MFI45" s="3"/>
      <c r="MFJ45" s="3"/>
      <c r="MFK45" s="3"/>
      <c r="MFL45" s="3"/>
      <c r="MFM45" s="3"/>
      <c r="MFN45" s="3"/>
      <c r="MFO45" s="3"/>
      <c r="MFP45" s="3"/>
      <c r="MFQ45" s="3"/>
      <c r="MFR45" s="3"/>
      <c r="MFS45" s="3"/>
      <c r="MFT45" s="3"/>
      <c r="MFU45" s="3"/>
      <c r="MFV45" s="3"/>
      <c r="MFW45" s="3"/>
      <c r="MFX45" s="3"/>
      <c r="MFY45" s="3"/>
      <c r="MFZ45" s="3"/>
      <c r="MGA45" s="3"/>
      <c r="MGB45" s="3"/>
      <c r="MGC45" s="3"/>
      <c r="MGD45" s="3"/>
      <c r="MGE45" s="3"/>
      <c r="MGF45" s="3"/>
      <c r="MGG45" s="3"/>
      <c r="MGH45" s="3"/>
      <c r="MGI45" s="3"/>
      <c r="MGJ45" s="3"/>
      <c r="MGK45" s="3"/>
      <c r="MGL45" s="3"/>
      <c r="MGM45" s="3"/>
      <c r="MGN45" s="3"/>
      <c r="MGO45" s="3"/>
      <c r="MGP45" s="3"/>
      <c r="MGQ45" s="3"/>
      <c r="MGR45" s="3"/>
      <c r="MGS45" s="3"/>
      <c r="MGT45" s="3"/>
      <c r="MGU45" s="3"/>
      <c r="MGV45" s="3"/>
      <c r="MGW45" s="3"/>
      <c r="MGX45" s="3"/>
      <c r="MGY45" s="3"/>
      <c r="MGZ45" s="3"/>
      <c r="MHA45" s="3"/>
      <c r="MHB45" s="3"/>
      <c r="MHC45" s="3"/>
      <c r="MHD45" s="3"/>
      <c r="MHE45" s="3"/>
      <c r="MHF45" s="3"/>
      <c r="MHG45" s="3"/>
      <c r="MHH45" s="3"/>
      <c r="MHI45" s="3"/>
      <c r="MHJ45" s="3"/>
      <c r="MHK45" s="3"/>
      <c r="MHL45" s="3"/>
      <c r="MHM45" s="3"/>
      <c r="MHN45" s="3"/>
      <c r="MHO45" s="3"/>
      <c r="MHP45" s="3"/>
      <c r="MHQ45" s="3"/>
      <c r="MHR45" s="3"/>
      <c r="MHS45" s="3"/>
      <c r="MHT45" s="3"/>
      <c r="MHU45" s="3"/>
      <c r="MHV45" s="3"/>
      <c r="MHW45" s="3"/>
      <c r="MHX45" s="3"/>
      <c r="MHY45" s="3"/>
      <c r="MHZ45" s="3"/>
      <c r="MIA45" s="3"/>
      <c r="MIB45" s="3"/>
      <c r="MIC45" s="3"/>
      <c r="MID45" s="3"/>
      <c r="MIE45" s="3"/>
      <c r="MIF45" s="3"/>
      <c r="MIG45" s="3"/>
      <c r="MIH45" s="3"/>
      <c r="MII45" s="3"/>
      <c r="MIJ45" s="3"/>
      <c r="MIK45" s="3"/>
      <c r="MIL45" s="3"/>
      <c r="MIM45" s="3"/>
      <c r="MIN45" s="3"/>
      <c r="MIO45" s="3"/>
      <c r="MIP45" s="3"/>
      <c r="MIQ45" s="3"/>
      <c r="MIR45" s="3"/>
      <c r="MIS45" s="3"/>
      <c r="MIT45" s="3"/>
      <c r="MIU45" s="3"/>
      <c r="MIV45" s="3"/>
      <c r="MIW45" s="3"/>
      <c r="MIX45" s="3"/>
      <c r="MIY45" s="3"/>
      <c r="MIZ45" s="3"/>
      <c r="MJA45" s="3"/>
      <c r="MJB45" s="3"/>
      <c r="MJC45" s="3"/>
      <c r="MJD45" s="3"/>
      <c r="MJE45" s="3"/>
      <c r="MJF45" s="3"/>
      <c r="MJG45" s="3"/>
      <c r="MJH45" s="3"/>
      <c r="MJI45" s="3"/>
      <c r="MJJ45" s="3"/>
      <c r="MJK45" s="3"/>
      <c r="MJL45" s="3"/>
      <c r="MJM45" s="3"/>
      <c r="MJN45" s="3"/>
      <c r="MJO45" s="3"/>
      <c r="MJP45" s="3"/>
      <c r="MJQ45" s="3"/>
      <c r="MJR45" s="3"/>
      <c r="MJS45" s="3"/>
      <c r="MJT45" s="3"/>
      <c r="MJU45" s="3"/>
      <c r="MJV45" s="3"/>
      <c r="MJW45" s="3"/>
      <c r="MJX45" s="3"/>
      <c r="MJY45" s="3"/>
      <c r="MJZ45" s="3"/>
      <c r="MKA45" s="3"/>
      <c r="MKB45" s="3"/>
      <c r="MKC45" s="3"/>
      <c r="MKD45" s="3"/>
      <c r="MKE45" s="3"/>
      <c r="MKF45" s="3"/>
      <c r="MKG45" s="3"/>
      <c r="MKH45" s="3"/>
      <c r="MKI45" s="3"/>
      <c r="MKJ45" s="3"/>
      <c r="MKK45" s="3"/>
      <c r="MKL45" s="3"/>
      <c r="MKM45" s="3"/>
      <c r="MKN45" s="3"/>
      <c r="MKO45" s="3"/>
      <c r="MKP45" s="3"/>
      <c r="MKQ45" s="3"/>
      <c r="MKR45" s="3"/>
      <c r="MKS45" s="3"/>
      <c r="MKT45" s="3"/>
      <c r="MKU45" s="3"/>
      <c r="MKV45" s="3"/>
      <c r="MKW45" s="3"/>
      <c r="MKX45" s="3"/>
      <c r="MKY45" s="3"/>
      <c r="MKZ45" s="3"/>
      <c r="MLA45" s="3"/>
      <c r="MLB45" s="3"/>
      <c r="MLC45" s="3"/>
      <c r="MLD45" s="3"/>
      <c r="MLE45" s="3"/>
      <c r="MLF45" s="3"/>
      <c r="MLG45" s="3"/>
      <c r="MLH45" s="3"/>
      <c r="MLI45" s="3"/>
      <c r="MLJ45" s="3"/>
      <c r="MLK45" s="3"/>
      <c r="MLL45" s="3"/>
      <c r="MLM45" s="3"/>
      <c r="MLN45" s="3"/>
      <c r="MLO45" s="3"/>
      <c r="MLP45" s="3"/>
      <c r="MLQ45" s="3"/>
      <c r="MLR45" s="3"/>
      <c r="MLS45" s="3"/>
      <c r="MLT45" s="3"/>
      <c r="MLU45" s="3"/>
      <c r="MLV45" s="3"/>
      <c r="MLW45" s="3"/>
      <c r="MLX45" s="3"/>
      <c r="MLY45" s="3"/>
      <c r="MLZ45" s="3"/>
      <c r="MMA45" s="3"/>
      <c r="MMB45" s="3"/>
      <c r="MMC45" s="3"/>
      <c r="MMD45" s="3"/>
      <c r="MME45" s="3"/>
      <c r="MMF45" s="3"/>
      <c r="MMG45" s="3"/>
      <c r="MMH45" s="3"/>
      <c r="MMI45" s="3"/>
      <c r="MMJ45" s="3"/>
      <c r="MMK45" s="3"/>
      <c r="MML45" s="3"/>
      <c r="MMM45" s="3"/>
      <c r="MMN45" s="3"/>
      <c r="MMO45" s="3"/>
      <c r="MMP45" s="3"/>
      <c r="MMQ45" s="3"/>
      <c r="MMR45" s="3"/>
      <c r="MMS45" s="3"/>
      <c r="MMT45" s="3"/>
      <c r="MMU45" s="3"/>
      <c r="MMV45" s="3"/>
      <c r="MMW45" s="3"/>
      <c r="MMX45" s="3"/>
      <c r="MMY45" s="3"/>
      <c r="MMZ45" s="3"/>
      <c r="MNA45" s="3"/>
      <c r="MNB45" s="3"/>
      <c r="MNC45" s="3"/>
      <c r="MND45" s="3"/>
      <c r="MNE45" s="3"/>
      <c r="MNF45" s="3"/>
      <c r="MNG45" s="3"/>
      <c r="MNH45" s="3"/>
      <c r="MNI45" s="3"/>
      <c r="MNJ45" s="3"/>
      <c r="MNK45" s="3"/>
      <c r="MNL45" s="3"/>
      <c r="MNM45" s="3"/>
      <c r="MNN45" s="3"/>
      <c r="MNO45" s="3"/>
      <c r="MNP45" s="3"/>
      <c r="MNQ45" s="3"/>
      <c r="MNR45" s="3"/>
      <c r="MNS45" s="3"/>
      <c r="MNT45" s="3"/>
      <c r="MNU45" s="3"/>
      <c r="MNV45" s="3"/>
      <c r="MNW45" s="3"/>
      <c r="MNX45" s="3"/>
      <c r="MNY45" s="3"/>
      <c r="MNZ45" s="3"/>
      <c r="MOA45" s="3"/>
      <c r="MOB45" s="3"/>
      <c r="MOC45" s="3"/>
      <c r="MOD45" s="3"/>
      <c r="MOE45" s="3"/>
      <c r="MOF45" s="3"/>
      <c r="MOG45" s="3"/>
      <c r="MOH45" s="3"/>
      <c r="MOI45" s="3"/>
      <c r="MOJ45" s="3"/>
      <c r="MOK45" s="3"/>
      <c r="MOL45" s="3"/>
      <c r="MOM45" s="3"/>
      <c r="MON45" s="3"/>
      <c r="MOO45" s="3"/>
      <c r="MOP45" s="3"/>
      <c r="MOQ45" s="3"/>
      <c r="MOR45" s="3"/>
      <c r="MOS45" s="3"/>
      <c r="MOT45" s="3"/>
      <c r="MOU45" s="3"/>
      <c r="MOV45" s="3"/>
      <c r="MOW45" s="3"/>
      <c r="MOX45" s="3"/>
      <c r="MOY45" s="3"/>
      <c r="MOZ45" s="3"/>
      <c r="MPA45" s="3"/>
      <c r="MPB45" s="3"/>
      <c r="MPC45" s="3"/>
      <c r="MPD45" s="3"/>
      <c r="MPE45" s="3"/>
      <c r="MPF45" s="3"/>
      <c r="MPG45" s="3"/>
      <c r="MPH45" s="3"/>
      <c r="MPI45" s="3"/>
      <c r="MPJ45" s="3"/>
      <c r="MPK45" s="3"/>
      <c r="MPL45" s="3"/>
      <c r="MPM45" s="3"/>
      <c r="MPN45" s="3"/>
      <c r="MPO45" s="3"/>
      <c r="MPP45" s="3"/>
      <c r="MPQ45" s="3"/>
      <c r="MPR45" s="3"/>
      <c r="MPS45" s="3"/>
      <c r="MPT45" s="3"/>
      <c r="MPU45" s="3"/>
      <c r="MPV45" s="3"/>
      <c r="MPW45" s="3"/>
      <c r="MPX45" s="3"/>
      <c r="MPY45" s="3"/>
      <c r="MPZ45" s="3"/>
      <c r="MQA45" s="3"/>
      <c r="MQB45" s="3"/>
      <c r="MQC45" s="3"/>
      <c r="MQD45" s="3"/>
      <c r="MQE45" s="3"/>
      <c r="MQF45" s="3"/>
      <c r="MQG45" s="3"/>
      <c r="MQH45" s="3"/>
      <c r="MQI45" s="3"/>
      <c r="MQJ45" s="3"/>
      <c r="MQK45" s="3"/>
      <c r="MQL45" s="3"/>
      <c r="MQM45" s="3"/>
      <c r="MQN45" s="3"/>
      <c r="MQO45" s="3"/>
      <c r="MQP45" s="3"/>
      <c r="MQQ45" s="3"/>
      <c r="MQR45" s="3"/>
      <c r="MQS45" s="3"/>
      <c r="MQT45" s="3"/>
      <c r="MQU45" s="3"/>
      <c r="MQV45" s="3"/>
      <c r="MQW45" s="3"/>
      <c r="MQX45" s="3"/>
      <c r="MQY45" s="3"/>
      <c r="MQZ45" s="3"/>
      <c r="MRA45" s="3"/>
      <c r="MRB45" s="3"/>
      <c r="MRC45" s="3"/>
      <c r="MRD45" s="3"/>
      <c r="MRE45" s="3"/>
      <c r="MRF45" s="3"/>
      <c r="MRG45" s="3"/>
      <c r="MRH45" s="3"/>
      <c r="MRI45" s="3"/>
      <c r="MRJ45" s="3"/>
      <c r="MRK45" s="3"/>
      <c r="MRL45" s="3"/>
      <c r="MRM45" s="3"/>
      <c r="MRN45" s="3"/>
      <c r="MRO45" s="3"/>
      <c r="MRP45" s="3"/>
      <c r="MRQ45" s="3"/>
      <c r="MRR45" s="3"/>
      <c r="MRS45" s="3"/>
      <c r="MRT45" s="3"/>
      <c r="MRU45" s="3"/>
      <c r="MRV45" s="3"/>
      <c r="MRW45" s="3"/>
      <c r="MRX45" s="3"/>
      <c r="MRY45" s="3"/>
      <c r="MRZ45" s="3"/>
      <c r="MSA45" s="3"/>
      <c r="MSB45" s="3"/>
      <c r="MSC45" s="3"/>
      <c r="MSD45" s="3"/>
      <c r="MSE45" s="3"/>
      <c r="MSF45" s="3"/>
      <c r="MSG45" s="3"/>
      <c r="MSH45" s="3"/>
      <c r="MSI45" s="3"/>
      <c r="MSJ45" s="3"/>
      <c r="MSK45" s="3"/>
      <c r="MSL45" s="3"/>
      <c r="MSM45" s="3"/>
      <c r="MSN45" s="3"/>
      <c r="MSO45" s="3"/>
      <c r="MSP45" s="3"/>
      <c r="MSQ45" s="3"/>
      <c r="MSR45" s="3"/>
      <c r="MSS45" s="3"/>
      <c r="MST45" s="3"/>
      <c r="MSU45" s="3"/>
      <c r="MSV45" s="3"/>
      <c r="MSW45" s="3"/>
      <c r="MSX45" s="3"/>
      <c r="MSY45" s="3"/>
      <c r="MSZ45" s="3"/>
      <c r="MTA45" s="3"/>
      <c r="MTB45" s="3"/>
      <c r="MTC45" s="3"/>
      <c r="MTD45" s="3"/>
      <c r="MTE45" s="3"/>
      <c r="MTF45" s="3"/>
      <c r="MTG45" s="3"/>
      <c r="MTH45" s="3"/>
      <c r="MTI45" s="3"/>
      <c r="MTJ45" s="3"/>
      <c r="MTK45" s="3"/>
      <c r="MTL45" s="3"/>
      <c r="MTM45" s="3"/>
      <c r="MTN45" s="3"/>
      <c r="MTO45" s="3"/>
      <c r="MTP45" s="3"/>
      <c r="MTQ45" s="3"/>
      <c r="MTR45" s="3"/>
      <c r="MTS45" s="3"/>
      <c r="MTT45" s="3"/>
      <c r="MTU45" s="3"/>
      <c r="MTV45" s="3"/>
      <c r="MTW45" s="3"/>
      <c r="MTX45" s="3"/>
      <c r="MTY45" s="3"/>
      <c r="MTZ45" s="3"/>
      <c r="MUA45" s="3"/>
      <c r="MUB45" s="3"/>
      <c r="MUC45" s="3"/>
      <c r="MUD45" s="3"/>
      <c r="MUE45" s="3"/>
      <c r="MUF45" s="3"/>
      <c r="MUG45" s="3"/>
      <c r="MUH45" s="3"/>
      <c r="MUI45" s="3"/>
      <c r="MUJ45" s="3"/>
      <c r="MUK45" s="3"/>
      <c r="MUL45" s="3"/>
      <c r="MUM45" s="3"/>
      <c r="MUN45" s="3"/>
      <c r="MUO45" s="3"/>
      <c r="MUP45" s="3"/>
      <c r="MUQ45" s="3"/>
      <c r="MUR45" s="3"/>
      <c r="MUS45" s="3"/>
      <c r="MUT45" s="3"/>
      <c r="MUU45" s="3"/>
      <c r="MUV45" s="3"/>
      <c r="MUW45" s="3"/>
      <c r="MUX45" s="3"/>
      <c r="MUY45" s="3"/>
      <c r="MUZ45" s="3"/>
      <c r="MVA45" s="3"/>
      <c r="MVB45" s="3"/>
      <c r="MVC45" s="3"/>
      <c r="MVD45" s="3"/>
      <c r="MVE45" s="3"/>
      <c r="MVF45" s="3"/>
      <c r="MVG45" s="3"/>
      <c r="MVH45" s="3"/>
      <c r="MVI45" s="3"/>
      <c r="MVJ45" s="3"/>
      <c r="MVK45" s="3"/>
      <c r="MVL45" s="3"/>
      <c r="MVM45" s="3"/>
      <c r="MVN45" s="3"/>
      <c r="MVO45" s="3"/>
      <c r="MVP45" s="3"/>
      <c r="MVQ45" s="3"/>
      <c r="MVR45" s="3"/>
      <c r="MVS45" s="3"/>
      <c r="MVT45" s="3"/>
      <c r="MVU45" s="3"/>
      <c r="MVV45" s="3"/>
      <c r="MVW45" s="3"/>
      <c r="MVX45" s="3"/>
      <c r="MVY45" s="3"/>
      <c r="MVZ45" s="3"/>
      <c r="MWA45" s="3"/>
      <c r="MWB45" s="3"/>
      <c r="MWC45" s="3"/>
      <c r="MWD45" s="3"/>
      <c r="MWE45" s="3"/>
      <c r="MWF45" s="3"/>
      <c r="MWG45" s="3"/>
      <c r="MWH45" s="3"/>
      <c r="MWI45" s="3"/>
      <c r="MWJ45" s="3"/>
      <c r="MWK45" s="3"/>
      <c r="MWL45" s="3"/>
      <c r="MWM45" s="3"/>
      <c r="MWN45" s="3"/>
      <c r="MWO45" s="3"/>
      <c r="MWP45" s="3"/>
      <c r="MWQ45" s="3"/>
      <c r="MWR45" s="3"/>
      <c r="MWS45" s="3"/>
      <c r="MWT45" s="3"/>
      <c r="MWU45" s="3"/>
      <c r="MWV45" s="3"/>
      <c r="MWW45" s="3"/>
      <c r="MWX45" s="3"/>
      <c r="MWY45" s="3"/>
      <c r="MWZ45" s="3"/>
      <c r="MXA45" s="3"/>
      <c r="MXB45" s="3"/>
      <c r="MXC45" s="3"/>
      <c r="MXD45" s="3"/>
      <c r="MXE45" s="3"/>
      <c r="MXF45" s="3"/>
      <c r="MXG45" s="3"/>
      <c r="MXH45" s="3"/>
      <c r="MXI45" s="3"/>
      <c r="MXJ45" s="3"/>
      <c r="MXK45" s="3"/>
      <c r="MXL45" s="3"/>
      <c r="MXM45" s="3"/>
      <c r="MXN45" s="3"/>
      <c r="MXO45" s="3"/>
      <c r="MXP45" s="3"/>
      <c r="MXQ45" s="3"/>
      <c r="MXR45" s="3"/>
      <c r="MXS45" s="3"/>
      <c r="MXT45" s="3"/>
      <c r="MXU45" s="3"/>
      <c r="MXV45" s="3"/>
      <c r="MXW45" s="3"/>
      <c r="MXX45" s="3"/>
      <c r="MXY45" s="3"/>
      <c r="MXZ45" s="3"/>
      <c r="MYA45" s="3"/>
      <c r="MYB45" s="3"/>
      <c r="MYC45" s="3"/>
      <c r="MYD45" s="3"/>
      <c r="MYE45" s="3"/>
      <c r="MYF45" s="3"/>
      <c r="MYG45" s="3"/>
      <c r="MYH45" s="3"/>
      <c r="MYI45" s="3"/>
      <c r="MYJ45" s="3"/>
      <c r="MYK45" s="3"/>
      <c r="MYL45" s="3"/>
      <c r="MYM45" s="3"/>
      <c r="MYN45" s="3"/>
      <c r="MYO45" s="3"/>
      <c r="MYP45" s="3"/>
      <c r="MYQ45" s="3"/>
      <c r="MYR45" s="3"/>
      <c r="MYS45" s="3"/>
      <c r="MYT45" s="3"/>
      <c r="MYU45" s="3"/>
      <c r="MYV45" s="3"/>
      <c r="MYW45" s="3"/>
      <c r="MYX45" s="3"/>
      <c r="MYY45" s="3"/>
      <c r="MYZ45" s="3"/>
      <c r="MZA45" s="3"/>
      <c r="MZB45" s="3"/>
      <c r="MZC45" s="3"/>
      <c r="MZD45" s="3"/>
      <c r="MZE45" s="3"/>
      <c r="MZF45" s="3"/>
      <c r="MZG45" s="3"/>
      <c r="MZH45" s="3"/>
      <c r="MZI45" s="3"/>
      <c r="MZJ45" s="3"/>
      <c r="MZK45" s="3"/>
      <c r="MZL45" s="3"/>
      <c r="MZM45" s="3"/>
      <c r="MZN45" s="3"/>
      <c r="MZO45" s="3"/>
      <c r="MZP45" s="3"/>
      <c r="MZQ45" s="3"/>
      <c r="MZR45" s="3"/>
      <c r="MZS45" s="3"/>
      <c r="MZT45" s="3"/>
      <c r="MZU45" s="3"/>
      <c r="MZV45" s="3"/>
      <c r="MZW45" s="3"/>
      <c r="MZX45" s="3"/>
      <c r="MZY45" s="3"/>
      <c r="MZZ45" s="3"/>
      <c r="NAA45" s="3"/>
      <c r="NAB45" s="3"/>
      <c r="NAC45" s="3"/>
      <c r="NAD45" s="3"/>
      <c r="NAE45" s="3"/>
      <c r="NAF45" s="3"/>
      <c r="NAG45" s="3"/>
      <c r="NAH45" s="3"/>
      <c r="NAI45" s="3"/>
      <c r="NAJ45" s="3"/>
      <c r="NAK45" s="3"/>
      <c r="NAL45" s="3"/>
      <c r="NAM45" s="3"/>
      <c r="NAN45" s="3"/>
      <c r="NAO45" s="3"/>
      <c r="NAP45" s="3"/>
      <c r="NAQ45" s="3"/>
      <c r="NAR45" s="3"/>
      <c r="NAS45" s="3"/>
      <c r="NAT45" s="3"/>
      <c r="NAU45" s="3"/>
      <c r="NAV45" s="3"/>
      <c r="NAW45" s="3"/>
      <c r="NAX45" s="3"/>
      <c r="NAY45" s="3"/>
      <c r="NAZ45" s="3"/>
      <c r="NBA45" s="3"/>
      <c r="NBB45" s="3"/>
      <c r="NBC45" s="3"/>
      <c r="NBD45" s="3"/>
      <c r="NBE45" s="3"/>
      <c r="NBF45" s="3"/>
      <c r="NBG45" s="3"/>
      <c r="NBH45" s="3"/>
      <c r="NBI45" s="3"/>
      <c r="NBJ45" s="3"/>
      <c r="NBK45" s="3"/>
      <c r="NBL45" s="3"/>
      <c r="NBM45" s="3"/>
      <c r="NBN45" s="3"/>
      <c r="NBO45" s="3"/>
      <c r="NBP45" s="3"/>
      <c r="NBQ45" s="3"/>
      <c r="NBR45" s="3"/>
      <c r="NBS45" s="3"/>
      <c r="NBT45" s="3"/>
      <c r="NBU45" s="3"/>
      <c r="NBV45" s="3"/>
      <c r="NBW45" s="3"/>
      <c r="NBX45" s="3"/>
      <c r="NBY45" s="3"/>
      <c r="NBZ45" s="3"/>
      <c r="NCA45" s="3"/>
      <c r="NCB45" s="3"/>
      <c r="NCC45" s="3"/>
      <c r="NCD45" s="3"/>
      <c r="NCE45" s="3"/>
      <c r="NCF45" s="3"/>
      <c r="NCG45" s="3"/>
      <c r="NCH45" s="3"/>
      <c r="NCI45" s="3"/>
      <c r="NCJ45" s="3"/>
      <c r="NCK45" s="3"/>
      <c r="NCL45" s="3"/>
      <c r="NCM45" s="3"/>
      <c r="NCN45" s="3"/>
      <c r="NCO45" s="3"/>
      <c r="NCP45" s="3"/>
      <c r="NCQ45" s="3"/>
      <c r="NCR45" s="3"/>
      <c r="NCS45" s="3"/>
      <c r="NCT45" s="3"/>
      <c r="NCU45" s="3"/>
      <c r="NCV45" s="3"/>
      <c r="NCW45" s="3"/>
      <c r="NCX45" s="3"/>
      <c r="NCY45" s="3"/>
      <c r="NCZ45" s="3"/>
      <c r="NDA45" s="3"/>
      <c r="NDB45" s="3"/>
      <c r="NDC45" s="3"/>
      <c r="NDD45" s="3"/>
      <c r="NDE45" s="3"/>
      <c r="NDF45" s="3"/>
      <c r="NDG45" s="3"/>
      <c r="NDH45" s="3"/>
      <c r="NDI45" s="3"/>
      <c r="NDJ45" s="3"/>
      <c r="NDK45" s="3"/>
      <c r="NDL45" s="3"/>
      <c r="NDM45" s="3"/>
      <c r="NDN45" s="3"/>
      <c r="NDO45" s="3"/>
      <c r="NDP45" s="3"/>
      <c r="NDQ45" s="3"/>
      <c r="NDR45" s="3"/>
      <c r="NDS45" s="3"/>
      <c r="NDT45" s="3"/>
      <c r="NDU45" s="3"/>
      <c r="NDV45" s="3"/>
      <c r="NDW45" s="3"/>
      <c r="NDX45" s="3"/>
      <c r="NDY45" s="3"/>
      <c r="NDZ45" s="3"/>
      <c r="NEA45" s="3"/>
      <c r="NEB45" s="3"/>
      <c r="NEC45" s="3"/>
      <c r="NED45" s="3"/>
      <c r="NEE45" s="3"/>
      <c r="NEF45" s="3"/>
      <c r="NEG45" s="3"/>
      <c r="NEH45" s="3"/>
      <c r="NEI45" s="3"/>
      <c r="NEJ45" s="3"/>
      <c r="NEK45" s="3"/>
      <c r="NEL45" s="3"/>
      <c r="NEM45" s="3"/>
      <c r="NEN45" s="3"/>
      <c r="NEO45" s="3"/>
      <c r="NEP45" s="3"/>
      <c r="NEQ45" s="3"/>
      <c r="NER45" s="3"/>
      <c r="NES45" s="3"/>
      <c r="NET45" s="3"/>
      <c r="NEU45" s="3"/>
      <c r="NEV45" s="3"/>
      <c r="NEW45" s="3"/>
      <c r="NEX45" s="3"/>
      <c r="NEY45" s="3"/>
      <c r="NEZ45" s="3"/>
      <c r="NFA45" s="3"/>
      <c r="NFB45" s="3"/>
      <c r="NFC45" s="3"/>
      <c r="NFD45" s="3"/>
      <c r="NFE45" s="3"/>
      <c r="NFF45" s="3"/>
      <c r="NFG45" s="3"/>
      <c r="NFH45" s="3"/>
      <c r="NFI45" s="3"/>
      <c r="NFJ45" s="3"/>
      <c r="NFK45" s="3"/>
      <c r="NFL45" s="3"/>
      <c r="NFM45" s="3"/>
      <c r="NFN45" s="3"/>
      <c r="NFO45" s="3"/>
      <c r="NFP45" s="3"/>
      <c r="NFQ45" s="3"/>
      <c r="NFR45" s="3"/>
      <c r="NFS45" s="3"/>
      <c r="NFT45" s="3"/>
      <c r="NFU45" s="3"/>
      <c r="NFV45" s="3"/>
      <c r="NFW45" s="3"/>
      <c r="NFX45" s="3"/>
      <c r="NFY45" s="3"/>
      <c r="NFZ45" s="3"/>
      <c r="NGA45" s="3"/>
      <c r="NGB45" s="3"/>
      <c r="NGC45" s="3"/>
      <c r="NGD45" s="3"/>
      <c r="NGE45" s="3"/>
      <c r="NGF45" s="3"/>
      <c r="NGG45" s="3"/>
      <c r="NGH45" s="3"/>
      <c r="NGI45" s="3"/>
      <c r="NGJ45" s="3"/>
      <c r="NGK45" s="3"/>
      <c r="NGL45" s="3"/>
      <c r="NGM45" s="3"/>
      <c r="NGN45" s="3"/>
      <c r="NGO45" s="3"/>
      <c r="NGP45" s="3"/>
      <c r="NGQ45" s="3"/>
      <c r="NGR45" s="3"/>
      <c r="NGS45" s="3"/>
      <c r="NGT45" s="3"/>
      <c r="NGU45" s="3"/>
      <c r="NGV45" s="3"/>
      <c r="NGW45" s="3"/>
      <c r="NGX45" s="3"/>
      <c r="NGY45" s="3"/>
      <c r="NGZ45" s="3"/>
      <c r="NHA45" s="3"/>
      <c r="NHB45" s="3"/>
      <c r="NHC45" s="3"/>
      <c r="NHD45" s="3"/>
      <c r="NHE45" s="3"/>
      <c r="NHF45" s="3"/>
      <c r="NHG45" s="3"/>
      <c r="NHH45" s="3"/>
      <c r="NHI45" s="3"/>
      <c r="NHJ45" s="3"/>
      <c r="NHK45" s="3"/>
      <c r="NHL45" s="3"/>
      <c r="NHM45" s="3"/>
      <c r="NHN45" s="3"/>
      <c r="NHO45" s="3"/>
      <c r="NHP45" s="3"/>
      <c r="NHQ45" s="3"/>
      <c r="NHR45" s="3"/>
      <c r="NHS45" s="3"/>
      <c r="NHT45" s="3"/>
      <c r="NHU45" s="3"/>
      <c r="NHV45" s="3"/>
      <c r="NHW45" s="3"/>
      <c r="NHX45" s="3"/>
      <c r="NHY45" s="3"/>
      <c r="NHZ45" s="3"/>
      <c r="NIA45" s="3"/>
      <c r="NIB45" s="3"/>
      <c r="NIC45" s="3"/>
      <c r="NID45" s="3"/>
      <c r="NIE45" s="3"/>
      <c r="NIF45" s="3"/>
      <c r="NIG45" s="3"/>
      <c r="NIH45" s="3"/>
      <c r="NII45" s="3"/>
      <c r="NIJ45" s="3"/>
      <c r="NIK45" s="3"/>
      <c r="NIL45" s="3"/>
      <c r="NIM45" s="3"/>
      <c r="NIN45" s="3"/>
      <c r="NIO45" s="3"/>
      <c r="NIP45" s="3"/>
      <c r="NIQ45" s="3"/>
      <c r="NIR45" s="3"/>
      <c r="NIS45" s="3"/>
      <c r="NIT45" s="3"/>
      <c r="NIU45" s="3"/>
      <c r="NIV45" s="3"/>
      <c r="NIW45" s="3"/>
      <c r="NIX45" s="3"/>
      <c r="NIY45" s="3"/>
      <c r="NIZ45" s="3"/>
      <c r="NJA45" s="3"/>
      <c r="NJB45" s="3"/>
      <c r="NJC45" s="3"/>
      <c r="NJD45" s="3"/>
      <c r="NJE45" s="3"/>
      <c r="NJF45" s="3"/>
      <c r="NJG45" s="3"/>
      <c r="NJH45" s="3"/>
      <c r="NJI45" s="3"/>
      <c r="NJJ45" s="3"/>
      <c r="NJK45" s="3"/>
      <c r="NJL45" s="3"/>
      <c r="NJM45" s="3"/>
      <c r="NJN45" s="3"/>
      <c r="NJO45" s="3"/>
      <c r="NJP45" s="3"/>
      <c r="NJQ45" s="3"/>
      <c r="NJR45" s="3"/>
      <c r="NJS45" s="3"/>
      <c r="NJT45" s="3"/>
      <c r="NJU45" s="3"/>
      <c r="NJV45" s="3"/>
      <c r="NJW45" s="3"/>
      <c r="NJX45" s="3"/>
      <c r="NJY45" s="3"/>
      <c r="NJZ45" s="3"/>
      <c r="NKA45" s="3"/>
      <c r="NKB45" s="3"/>
      <c r="NKC45" s="3"/>
      <c r="NKD45" s="3"/>
      <c r="NKE45" s="3"/>
      <c r="NKF45" s="3"/>
      <c r="NKG45" s="3"/>
      <c r="NKH45" s="3"/>
      <c r="NKI45" s="3"/>
      <c r="NKJ45" s="3"/>
      <c r="NKK45" s="3"/>
      <c r="NKL45" s="3"/>
      <c r="NKM45" s="3"/>
      <c r="NKN45" s="3"/>
      <c r="NKO45" s="3"/>
      <c r="NKP45" s="3"/>
      <c r="NKQ45" s="3"/>
      <c r="NKR45" s="3"/>
      <c r="NKS45" s="3"/>
      <c r="NKT45" s="3"/>
      <c r="NKU45" s="3"/>
      <c r="NKV45" s="3"/>
      <c r="NKW45" s="3"/>
      <c r="NKX45" s="3"/>
      <c r="NKY45" s="3"/>
      <c r="NKZ45" s="3"/>
      <c r="NLA45" s="3"/>
      <c r="NLB45" s="3"/>
      <c r="NLC45" s="3"/>
      <c r="NLD45" s="3"/>
      <c r="NLE45" s="3"/>
      <c r="NLF45" s="3"/>
      <c r="NLG45" s="3"/>
      <c r="NLH45" s="3"/>
      <c r="NLI45" s="3"/>
      <c r="NLJ45" s="3"/>
      <c r="NLK45" s="3"/>
      <c r="NLL45" s="3"/>
      <c r="NLM45" s="3"/>
      <c r="NLN45" s="3"/>
      <c r="NLO45" s="3"/>
      <c r="NLP45" s="3"/>
      <c r="NLQ45" s="3"/>
      <c r="NLR45" s="3"/>
      <c r="NLS45" s="3"/>
      <c r="NLT45" s="3"/>
      <c r="NLU45" s="3"/>
      <c r="NLV45" s="3"/>
      <c r="NLW45" s="3"/>
      <c r="NLX45" s="3"/>
      <c r="NLY45" s="3"/>
      <c r="NLZ45" s="3"/>
      <c r="NMA45" s="3"/>
      <c r="NMB45" s="3"/>
      <c r="NMC45" s="3"/>
      <c r="NMD45" s="3"/>
      <c r="NME45" s="3"/>
      <c r="NMF45" s="3"/>
      <c r="NMG45" s="3"/>
      <c r="NMH45" s="3"/>
      <c r="NMI45" s="3"/>
      <c r="NMJ45" s="3"/>
      <c r="NMK45" s="3"/>
      <c r="NML45" s="3"/>
      <c r="NMM45" s="3"/>
      <c r="NMN45" s="3"/>
      <c r="NMO45" s="3"/>
      <c r="NMP45" s="3"/>
      <c r="NMQ45" s="3"/>
      <c r="NMR45" s="3"/>
      <c r="NMS45" s="3"/>
      <c r="NMT45" s="3"/>
      <c r="NMU45" s="3"/>
      <c r="NMV45" s="3"/>
      <c r="NMW45" s="3"/>
      <c r="NMX45" s="3"/>
      <c r="NMY45" s="3"/>
      <c r="NMZ45" s="3"/>
      <c r="NNA45" s="3"/>
      <c r="NNB45" s="3"/>
      <c r="NNC45" s="3"/>
      <c r="NND45" s="3"/>
      <c r="NNE45" s="3"/>
      <c r="NNF45" s="3"/>
      <c r="NNG45" s="3"/>
      <c r="NNH45" s="3"/>
      <c r="NNI45" s="3"/>
      <c r="NNJ45" s="3"/>
      <c r="NNK45" s="3"/>
      <c r="NNL45" s="3"/>
      <c r="NNM45" s="3"/>
      <c r="NNN45" s="3"/>
      <c r="NNO45" s="3"/>
      <c r="NNP45" s="3"/>
      <c r="NNQ45" s="3"/>
      <c r="NNR45" s="3"/>
      <c r="NNS45" s="3"/>
      <c r="NNT45" s="3"/>
      <c r="NNU45" s="3"/>
      <c r="NNV45" s="3"/>
      <c r="NNW45" s="3"/>
      <c r="NNX45" s="3"/>
      <c r="NNY45" s="3"/>
      <c r="NNZ45" s="3"/>
      <c r="NOA45" s="3"/>
      <c r="NOB45" s="3"/>
      <c r="NOC45" s="3"/>
      <c r="NOD45" s="3"/>
      <c r="NOE45" s="3"/>
      <c r="NOF45" s="3"/>
      <c r="NOG45" s="3"/>
      <c r="NOH45" s="3"/>
      <c r="NOI45" s="3"/>
      <c r="NOJ45" s="3"/>
      <c r="NOK45" s="3"/>
      <c r="NOL45" s="3"/>
      <c r="NOM45" s="3"/>
      <c r="NON45" s="3"/>
      <c r="NOO45" s="3"/>
      <c r="NOP45" s="3"/>
      <c r="NOQ45" s="3"/>
      <c r="NOR45" s="3"/>
      <c r="NOS45" s="3"/>
      <c r="NOT45" s="3"/>
      <c r="NOU45" s="3"/>
      <c r="NOV45" s="3"/>
      <c r="NOW45" s="3"/>
      <c r="NOX45" s="3"/>
      <c r="NOY45" s="3"/>
      <c r="NOZ45" s="3"/>
      <c r="NPA45" s="3"/>
      <c r="NPB45" s="3"/>
      <c r="NPC45" s="3"/>
      <c r="NPD45" s="3"/>
      <c r="NPE45" s="3"/>
      <c r="NPF45" s="3"/>
      <c r="NPG45" s="3"/>
      <c r="NPH45" s="3"/>
      <c r="NPI45" s="3"/>
      <c r="NPJ45" s="3"/>
      <c r="NPK45" s="3"/>
      <c r="NPL45" s="3"/>
      <c r="NPM45" s="3"/>
      <c r="NPN45" s="3"/>
      <c r="NPO45" s="3"/>
      <c r="NPP45" s="3"/>
      <c r="NPQ45" s="3"/>
      <c r="NPR45" s="3"/>
      <c r="NPS45" s="3"/>
      <c r="NPT45" s="3"/>
      <c r="NPU45" s="3"/>
      <c r="NPV45" s="3"/>
      <c r="NPW45" s="3"/>
      <c r="NPX45" s="3"/>
      <c r="NPY45" s="3"/>
      <c r="NPZ45" s="3"/>
      <c r="NQA45" s="3"/>
      <c r="NQB45" s="3"/>
      <c r="NQC45" s="3"/>
      <c r="NQD45" s="3"/>
      <c r="NQE45" s="3"/>
      <c r="NQF45" s="3"/>
      <c r="NQG45" s="3"/>
      <c r="NQH45" s="3"/>
      <c r="NQI45" s="3"/>
      <c r="NQJ45" s="3"/>
      <c r="NQK45" s="3"/>
      <c r="NQL45" s="3"/>
      <c r="NQM45" s="3"/>
      <c r="NQN45" s="3"/>
      <c r="NQO45" s="3"/>
      <c r="NQP45" s="3"/>
      <c r="NQQ45" s="3"/>
      <c r="NQR45" s="3"/>
      <c r="NQS45" s="3"/>
      <c r="NQT45" s="3"/>
      <c r="NQU45" s="3"/>
      <c r="NQV45" s="3"/>
      <c r="NQW45" s="3"/>
      <c r="NQX45" s="3"/>
      <c r="NQY45" s="3"/>
      <c r="NQZ45" s="3"/>
      <c r="NRA45" s="3"/>
      <c r="NRB45" s="3"/>
      <c r="NRC45" s="3"/>
      <c r="NRD45" s="3"/>
      <c r="NRE45" s="3"/>
      <c r="NRF45" s="3"/>
      <c r="NRG45" s="3"/>
      <c r="NRH45" s="3"/>
      <c r="NRI45" s="3"/>
      <c r="NRJ45" s="3"/>
      <c r="NRK45" s="3"/>
      <c r="NRL45" s="3"/>
      <c r="NRM45" s="3"/>
      <c r="NRN45" s="3"/>
      <c r="NRO45" s="3"/>
      <c r="NRP45" s="3"/>
      <c r="NRQ45" s="3"/>
      <c r="NRR45" s="3"/>
      <c r="NRS45" s="3"/>
      <c r="NRT45" s="3"/>
      <c r="NRU45" s="3"/>
      <c r="NRV45" s="3"/>
      <c r="NRW45" s="3"/>
      <c r="NRX45" s="3"/>
      <c r="NRY45" s="3"/>
      <c r="NRZ45" s="3"/>
      <c r="NSA45" s="3"/>
      <c r="NSB45" s="3"/>
      <c r="NSC45" s="3"/>
      <c r="NSD45" s="3"/>
      <c r="NSE45" s="3"/>
      <c r="NSF45" s="3"/>
      <c r="NSG45" s="3"/>
      <c r="NSH45" s="3"/>
      <c r="NSI45" s="3"/>
      <c r="NSJ45" s="3"/>
      <c r="NSK45" s="3"/>
      <c r="NSL45" s="3"/>
      <c r="NSM45" s="3"/>
      <c r="NSN45" s="3"/>
      <c r="NSO45" s="3"/>
      <c r="NSP45" s="3"/>
      <c r="NSQ45" s="3"/>
      <c r="NSR45" s="3"/>
      <c r="NSS45" s="3"/>
      <c r="NST45" s="3"/>
      <c r="NSU45" s="3"/>
      <c r="NSV45" s="3"/>
      <c r="NSW45" s="3"/>
      <c r="NSX45" s="3"/>
      <c r="NSY45" s="3"/>
      <c r="NSZ45" s="3"/>
      <c r="NTA45" s="3"/>
      <c r="NTB45" s="3"/>
      <c r="NTC45" s="3"/>
      <c r="NTD45" s="3"/>
      <c r="NTE45" s="3"/>
      <c r="NTF45" s="3"/>
      <c r="NTG45" s="3"/>
      <c r="NTH45" s="3"/>
      <c r="NTI45" s="3"/>
      <c r="NTJ45" s="3"/>
      <c r="NTK45" s="3"/>
      <c r="NTL45" s="3"/>
      <c r="NTM45" s="3"/>
      <c r="NTN45" s="3"/>
      <c r="NTO45" s="3"/>
      <c r="NTP45" s="3"/>
      <c r="NTQ45" s="3"/>
      <c r="NTR45" s="3"/>
      <c r="NTS45" s="3"/>
      <c r="NTT45" s="3"/>
      <c r="NTU45" s="3"/>
      <c r="NTV45" s="3"/>
      <c r="NTW45" s="3"/>
      <c r="NTX45" s="3"/>
      <c r="NTY45" s="3"/>
      <c r="NTZ45" s="3"/>
      <c r="NUA45" s="3"/>
      <c r="NUB45" s="3"/>
      <c r="NUC45" s="3"/>
      <c r="NUD45" s="3"/>
      <c r="NUE45" s="3"/>
      <c r="NUF45" s="3"/>
      <c r="NUG45" s="3"/>
      <c r="NUH45" s="3"/>
      <c r="NUI45" s="3"/>
      <c r="NUJ45" s="3"/>
      <c r="NUK45" s="3"/>
      <c r="NUL45" s="3"/>
      <c r="NUM45" s="3"/>
      <c r="NUN45" s="3"/>
      <c r="NUO45" s="3"/>
      <c r="NUP45" s="3"/>
      <c r="NUQ45" s="3"/>
      <c r="NUR45" s="3"/>
      <c r="NUS45" s="3"/>
      <c r="NUT45" s="3"/>
      <c r="NUU45" s="3"/>
      <c r="NUV45" s="3"/>
      <c r="NUW45" s="3"/>
      <c r="NUX45" s="3"/>
      <c r="NUY45" s="3"/>
      <c r="NUZ45" s="3"/>
      <c r="NVA45" s="3"/>
      <c r="NVB45" s="3"/>
      <c r="NVC45" s="3"/>
      <c r="NVD45" s="3"/>
      <c r="NVE45" s="3"/>
      <c r="NVF45" s="3"/>
      <c r="NVG45" s="3"/>
      <c r="NVH45" s="3"/>
      <c r="NVI45" s="3"/>
      <c r="NVJ45" s="3"/>
      <c r="NVK45" s="3"/>
      <c r="NVL45" s="3"/>
      <c r="NVM45" s="3"/>
      <c r="NVN45" s="3"/>
      <c r="NVO45" s="3"/>
      <c r="NVP45" s="3"/>
      <c r="NVQ45" s="3"/>
      <c r="NVR45" s="3"/>
      <c r="NVS45" s="3"/>
      <c r="NVT45" s="3"/>
      <c r="NVU45" s="3"/>
      <c r="NVV45" s="3"/>
      <c r="NVW45" s="3"/>
      <c r="NVX45" s="3"/>
      <c r="NVY45" s="3"/>
      <c r="NVZ45" s="3"/>
      <c r="NWA45" s="3"/>
      <c r="NWB45" s="3"/>
      <c r="NWC45" s="3"/>
      <c r="NWD45" s="3"/>
      <c r="NWE45" s="3"/>
      <c r="NWF45" s="3"/>
      <c r="NWG45" s="3"/>
      <c r="NWH45" s="3"/>
      <c r="NWI45" s="3"/>
      <c r="NWJ45" s="3"/>
      <c r="NWK45" s="3"/>
      <c r="NWL45" s="3"/>
      <c r="NWM45" s="3"/>
      <c r="NWN45" s="3"/>
      <c r="NWO45" s="3"/>
      <c r="NWP45" s="3"/>
      <c r="NWQ45" s="3"/>
      <c r="NWR45" s="3"/>
      <c r="NWS45" s="3"/>
      <c r="NWT45" s="3"/>
      <c r="NWU45" s="3"/>
      <c r="NWV45" s="3"/>
      <c r="NWW45" s="3"/>
      <c r="NWX45" s="3"/>
      <c r="NWY45" s="3"/>
      <c r="NWZ45" s="3"/>
      <c r="NXA45" s="3"/>
      <c r="NXB45" s="3"/>
      <c r="NXC45" s="3"/>
      <c r="NXD45" s="3"/>
      <c r="NXE45" s="3"/>
      <c r="NXF45" s="3"/>
      <c r="NXG45" s="3"/>
      <c r="NXH45" s="3"/>
      <c r="NXI45" s="3"/>
      <c r="NXJ45" s="3"/>
      <c r="NXK45" s="3"/>
      <c r="NXL45" s="3"/>
      <c r="NXM45" s="3"/>
      <c r="NXN45" s="3"/>
      <c r="NXO45" s="3"/>
      <c r="NXP45" s="3"/>
      <c r="NXQ45" s="3"/>
      <c r="NXR45" s="3"/>
      <c r="NXS45" s="3"/>
      <c r="NXT45" s="3"/>
      <c r="NXU45" s="3"/>
      <c r="NXV45" s="3"/>
      <c r="NXW45" s="3"/>
      <c r="NXX45" s="3"/>
      <c r="NXY45" s="3"/>
      <c r="NXZ45" s="3"/>
      <c r="NYA45" s="3"/>
      <c r="NYB45" s="3"/>
      <c r="NYC45" s="3"/>
      <c r="NYD45" s="3"/>
      <c r="NYE45" s="3"/>
      <c r="NYF45" s="3"/>
      <c r="NYG45" s="3"/>
      <c r="NYH45" s="3"/>
      <c r="NYI45" s="3"/>
      <c r="NYJ45" s="3"/>
      <c r="NYK45" s="3"/>
      <c r="NYL45" s="3"/>
      <c r="NYM45" s="3"/>
      <c r="NYN45" s="3"/>
      <c r="NYO45" s="3"/>
      <c r="NYP45" s="3"/>
      <c r="NYQ45" s="3"/>
      <c r="NYR45" s="3"/>
      <c r="NYS45" s="3"/>
      <c r="NYT45" s="3"/>
      <c r="NYU45" s="3"/>
      <c r="NYV45" s="3"/>
      <c r="NYW45" s="3"/>
      <c r="NYX45" s="3"/>
      <c r="NYY45" s="3"/>
      <c r="NYZ45" s="3"/>
      <c r="NZA45" s="3"/>
      <c r="NZB45" s="3"/>
      <c r="NZC45" s="3"/>
      <c r="NZD45" s="3"/>
      <c r="NZE45" s="3"/>
      <c r="NZF45" s="3"/>
      <c r="NZG45" s="3"/>
      <c r="NZH45" s="3"/>
      <c r="NZI45" s="3"/>
      <c r="NZJ45" s="3"/>
      <c r="NZK45" s="3"/>
      <c r="NZL45" s="3"/>
      <c r="NZM45" s="3"/>
      <c r="NZN45" s="3"/>
      <c r="NZO45" s="3"/>
      <c r="NZP45" s="3"/>
      <c r="NZQ45" s="3"/>
      <c r="NZR45" s="3"/>
      <c r="NZS45" s="3"/>
      <c r="NZT45" s="3"/>
      <c r="NZU45" s="3"/>
      <c r="NZV45" s="3"/>
      <c r="NZW45" s="3"/>
      <c r="NZX45" s="3"/>
      <c r="NZY45" s="3"/>
      <c r="NZZ45" s="3"/>
      <c r="OAA45" s="3"/>
      <c r="OAB45" s="3"/>
      <c r="OAC45" s="3"/>
      <c r="OAD45" s="3"/>
      <c r="OAE45" s="3"/>
      <c r="OAF45" s="3"/>
      <c r="OAG45" s="3"/>
      <c r="OAH45" s="3"/>
      <c r="OAI45" s="3"/>
      <c r="OAJ45" s="3"/>
      <c r="OAK45" s="3"/>
      <c r="OAL45" s="3"/>
      <c r="OAM45" s="3"/>
      <c r="OAN45" s="3"/>
      <c r="OAO45" s="3"/>
      <c r="OAP45" s="3"/>
      <c r="OAQ45" s="3"/>
      <c r="OAR45" s="3"/>
      <c r="OAS45" s="3"/>
      <c r="OAT45" s="3"/>
      <c r="OAU45" s="3"/>
      <c r="OAV45" s="3"/>
      <c r="OAW45" s="3"/>
      <c r="OAX45" s="3"/>
      <c r="OAY45" s="3"/>
      <c r="OAZ45" s="3"/>
      <c r="OBA45" s="3"/>
      <c r="OBB45" s="3"/>
      <c r="OBC45" s="3"/>
      <c r="OBD45" s="3"/>
      <c r="OBE45" s="3"/>
      <c r="OBF45" s="3"/>
      <c r="OBG45" s="3"/>
      <c r="OBH45" s="3"/>
      <c r="OBI45" s="3"/>
      <c r="OBJ45" s="3"/>
      <c r="OBK45" s="3"/>
      <c r="OBL45" s="3"/>
      <c r="OBM45" s="3"/>
      <c r="OBN45" s="3"/>
      <c r="OBO45" s="3"/>
      <c r="OBP45" s="3"/>
      <c r="OBQ45" s="3"/>
      <c r="OBR45" s="3"/>
      <c r="OBS45" s="3"/>
      <c r="OBT45" s="3"/>
      <c r="OBU45" s="3"/>
      <c r="OBV45" s="3"/>
      <c r="OBW45" s="3"/>
      <c r="OBX45" s="3"/>
      <c r="OBY45" s="3"/>
      <c r="OBZ45" s="3"/>
      <c r="OCA45" s="3"/>
      <c r="OCB45" s="3"/>
      <c r="OCC45" s="3"/>
      <c r="OCD45" s="3"/>
      <c r="OCE45" s="3"/>
      <c r="OCF45" s="3"/>
      <c r="OCG45" s="3"/>
      <c r="OCH45" s="3"/>
      <c r="OCI45" s="3"/>
      <c r="OCJ45" s="3"/>
      <c r="OCK45" s="3"/>
      <c r="OCL45" s="3"/>
      <c r="OCM45" s="3"/>
      <c r="OCN45" s="3"/>
      <c r="OCO45" s="3"/>
      <c r="OCP45" s="3"/>
      <c r="OCQ45" s="3"/>
      <c r="OCR45" s="3"/>
      <c r="OCS45" s="3"/>
      <c r="OCT45" s="3"/>
      <c r="OCU45" s="3"/>
      <c r="OCV45" s="3"/>
      <c r="OCW45" s="3"/>
      <c r="OCX45" s="3"/>
      <c r="OCY45" s="3"/>
      <c r="OCZ45" s="3"/>
      <c r="ODA45" s="3"/>
      <c r="ODB45" s="3"/>
      <c r="ODC45" s="3"/>
      <c r="ODD45" s="3"/>
      <c r="ODE45" s="3"/>
      <c r="ODF45" s="3"/>
      <c r="ODG45" s="3"/>
      <c r="ODH45" s="3"/>
      <c r="ODI45" s="3"/>
      <c r="ODJ45" s="3"/>
      <c r="ODK45" s="3"/>
      <c r="ODL45" s="3"/>
      <c r="ODM45" s="3"/>
      <c r="ODN45" s="3"/>
      <c r="ODO45" s="3"/>
      <c r="ODP45" s="3"/>
      <c r="ODQ45" s="3"/>
      <c r="ODR45" s="3"/>
      <c r="ODS45" s="3"/>
      <c r="ODT45" s="3"/>
      <c r="ODU45" s="3"/>
      <c r="ODV45" s="3"/>
      <c r="ODW45" s="3"/>
      <c r="ODX45" s="3"/>
      <c r="ODY45" s="3"/>
      <c r="ODZ45" s="3"/>
      <c r="OEA45" s="3"/>
      <c r="OEB45" s="3"/>
      <c r="OEC45" s="3"/>
      <c r="OED45" s="3"/>
      <c r="OEE45" s="3"/>
      <c r="OEF45" s="3"/>
      <c r="OEG45" s="3"/>
      <c r="OEH45" s="3"/>
      <c r="OEI45" s="3"/>
      <c r="OEJ45" s="3"/>
      <c r="OEK45" s="3"/>
      <c r="OEL45" s="3"/>
      <c r="OEM45" s="3"/>
      <c r="OEN45" s="3"/>
      <c r="OEO45" s="3"/>
      <c r="OEP45" s="3"/>
      <c r="OEQ45" s="3"/>
      <c r="OER45" s="3"/>
      <c r="OES45" s="3"/>
      <c r="OET45" s="3"/>
      <c r="OEU45" s="3"/>
      <c r="OEV45" s="3"/>
      <c r="OEW45" s="3"/>
      <c r="OEX45" s="3"/>
      <c r="OEY45" s="3"/>
      <c r="OEZ45" s="3"/>
      <c r="OFA45" s="3"/>
      <c r="OFB45" s="3"/>
      <c r="OFC45" s="3"/>
      <c r="OFD45" s="3"/>
      <c r="OFE45" s="3"/>
      <c r="OFF45" s="3"/>
      <c r="OFG45" s="3"/>
      <c r="OFH45" s="3"/>
      <c r="OFI45" s="3"/>
      <c r="OFJ45" s="3"/>
      <c r="OFK45" s="3"/>
      <c r="OFL45" s="3"/>
      <c r="OFM45" s="3"/>
      <c r="OFN45" s="3"/>
      <c r="OFO45" s="3"/>
      <c r="OFP45" s="3"/>
      <c r="OFQ45" s="3"/>
      <c r="OFR45" s="3"/>
      <c r="OFS45" s="3"/>
      <c r="OFT45" s="3"/>
      <c r="OFU45" s="3"/>
      <c r="OFV45" s="3"/>
      <c r="OFW45" s="3"/>
      <c r="OFX45" s="3"/>
      <c r="OFY45" s="3"/>
      <c r="OFZ45" s="3"/>
      <c r="OGA45" s="3"/>
      <c r="OGB45" s="3"/>
      <c r="OGC45" s="3"/>
      <c r="OGD45" s="3"/>
      <c r="OGE45" s="3"/>
      <c r="OGF45" s="3"/>
      <c r="OGG45" s="3"/>
      <c r="OGH45" s="3"/>
      <c r="OGI45" s="3"/>
      <c r="OGJ45" s="3"/>
      <c r="OGK45" s="3"/>
      <c r="OGL45" s="3"/>
      <c r="OGM45" s="3"/>
      <c r="OGN45" s="3"/>
      <c r="OGO45" s="3"/>
      <c r="OGP45" s="3"/>
      <c r="OGQ45" s="3"/>
      <c r="OGR45" s="3"/>
      <c r="OGS45" s="3"/>
      <c r="OGT45" s="3"/>
      <c r="OGU45" s="3"/>
      <c r="OGV45" s="3"/>
      <c r="OGW45" s="3"/>
      <c r="OGX45" s="3"/>
      <c r="OGY45" s="3"/>
      <c r="OGZ45" s="3"/>
      <c r="OHA45" s="3"/>
      <c r="OHB45" s="3"/>
      <c r="OHC45" s="3"/>
      <c r="OHD45" s="3"/>
      <c r="OHE45" s="3"/>
      <c r="OHF45" s="3"/>
      <c r="OHG45" s="3"/>
      <c r="OHH45" s="3"/>
      <c r="OHI45" s="3"/>
      <c r="OHJ45" s="3"/>
      <c r="OHK45" s="3"/>
      <c r="OHL45" s="3"/>
      <c r="OHM45" s="3"/>
      <c r="OHN45" s="3"/>
      <c r="OHO45" s="3"/>
      <c r="OHP45" s="3"/>
      <c r="OHQ45" s="3"/>
      <c r="OHR45" s="3"/>
      <c r="OHS45" s="3"/>
      <c r="OHT45" s="3"/>
      <c r="OHU45" s="3"/>
      <c r="OHV45" s="3"/>
      <c r="OHW45" s="3"/>
      <c r="OHX45" s="3"/>
      <c r="OHY45" s="3"/>
      <c r="OHZ45" s="3"/>
      <c r="OIA45" s="3"/>
      <c r="OIB45" s="3"/>
      <c r="OIC45" s="3"/>
      <c r="OID45" s="3"/>
      <c r="OIE45" s="3"/>
      <c r="OIF45" s="3"/>
      <c r="OIG45" s="3"/>
      <c r="OIH45" s="3"/>
      <c r="OII45" s="3"/>
      <c r="OIJ45" s="3"/>
      <c r="OIK45" s="3"/>
      <c r="OIL45" s="3"/>
      <c r="OIM45" s="3"/>
      <c r="OIN45" s="3"/>
      <c r="OIO45" s="3"/>
      <c r="OIP45" s="3"/>
      <c r="OIQ45" s="3"/>
      <c r="OIR45" s="3"/>
      <c r="OIS45" s="3"/>
      <c r="OIT45" s="3"/>
      <c r="OIU45" s="3"/>
      <c r="OIV45" s="3"/>
      <c r="OIW45" s="3"/>
      <c r="OIX45" s="3"/>
      <c r="OIY45" s="3"/>
      <c r="OIZ45" s="3"/>
      <c r="OJA45" s="3"/>
      <c r="OJB45" s="3"/>
      <c r="OJC45" s="3"/>
      <c r="OJD45" s="3"/>
      <c r="OJE45" s="3"/>
      <c r="OJF45" s="3"/>
      <c r="OJG45" s="3"/>
      <c r="OJH45" s="3"/>
      <c r="OJI45" s="3"/>
      <c r="OJJ45" s="3"/>
      <c r="OJK45" s="3"/>
      <c r="OJL45" s="3"/>
      <c r="OJM45" s="3"/>
      <c r="OJN45" s="3"/>
      <c r="OJO45" s="3"/>
      <c r="OJP45" s="3"/>
      <c r="OJQ45" s="3"/>
      <c r="OJR45" s="3"/>
      <c r="OJS45" s="3"/>
      <c r="OJT45" s="3"/>
      <c r="OJU45" s="3"/>
      <c r="OJV45" s="3"/>
      <c r="OJW45" s="3"/>
      <c r="OJX45" s="3"/>
      <c r="OJY45" s="3"/>
      <c r="OJZ45" s="3"/>
      <c r="OKA45" s="3"/>
      <c r="OKB45" s="3"/>
      <c r="OKC45" s="3"/>
      <c r="OKD45" s="3"/>
      <c r="OKE45" s="3"/>
      <c r="OKF45" s="3"/>
      <c r="OKG45" s="3"/>
      <c r="OKH45" s="3"/>
      <c r="OKI45" s="3"/>
      <c r="OKJ45" s="3"/>
      <c r="OKK45" s="3"/>
      <c r="OKL45" s="3"/>
      <c r="OKM45" s="3"/>
      <c r="OKN45" s="3"/>
      <c r="OKO45" s="3"/>
      <c r="OKP45" s="3"/>
      <c r="OKQ45" s="3"/>
      <c r="OKR45" s="3"/>
      <c r="OKS45" s="3"/>
      <c r="OKT45" s="3"/>
      <c r="OKU45" s="3"/>
      <c r="OKV45" s="3"/>
      <c r="OKW45" s="3"/>
      <c r="OKX45" s="3"/>
      <c r="OKY45" s="3"/>
      <c r="OKZ45" s="3"/>
      <c r="OLA45" s="3"/>
      <c r="OLB45" s="3"/>
      <c r="OLC45" s="3"/>
      <c r="OLD45" s="3"/>
      <c r="OLE45" s="3"/>
      <c r="OLF45" s="3"/>
      <c r="OLG45" s="3"/>
      <c r="OLH45" s="3"/>
      <c r="OLI45" s="3"/>
      <c r="OLJ45" s="3"/>
      <c r="OLK45" s="3"/>
      <c r="OLL45" s="3"/>
      <c r="OLM45" s="3"/>
      <c r="OLN45" s="3"/>
      <c r="OLO45" s="3"/>
      <c r="OLP45" s="3"/>
      <c r="OLQ45" s="3"/>
      <c r="OLR45" s="3"/>
      <c r="OLS45" s="3"/>
      <c r="OLT45" s="3"/>
      <c r="OLU45" s="3"/>
      <c r="OLV45" s="3"/>
      <c r="OLW45" s="3"/>
      <c r="OLX45" s="3"/>
      <c r="OLY45" s="3"/>
      <c r="OLZ45" s="3"/>
      <c r="OMA45" s="3"/>
      <c r="OMB45" s="3"/>
      <c r="OMC45" s="3"/>
      <c r="OMD45" s="3"/>
      <c r="OME45" s="3"/>
      <c r="OMF45" s="3"/>
      <c r="OMG45" s="3"/>
      <c r="OMH45" s="3"/>
      <c r="OMI45" s="3"/>
      <c r="OMJ45" s="3"/>
      <c r="OMK45" s="3"/>
      <c r="OML45" s="3"/>
      <c r="OMM45" s="3"/>
      <c r="OMN45" s="3"/>
      <c r="OMO45" s="3"/>
      <c r="OMP45" s="3"/>
      <c r="OMQ45" s="3"/>
      <c r="OMR45" s="3"/>
      <c r="OMS45" s="3"/>
      <c r="OMT45" s="3"/>
      <c r="OMU45" s="3"/>
      <c r="OMV45" s="3"/>
      <c r="OMW45" s="3"/>
      <c r="OMX45" s="3"/>
      <c r="OMY45" s="3"/>
      <c r="OMZ45" s="3"/>
      <c r="ONA45" s="3"/>
      <c r="ONB45" s="3"/>
      <c r="ONC45" s="3"/>
      <c r="OND45" s="3"/>
      <c r="ONE45" s="3"/>
      <c r="ONF45" s="3"/>
      <c r="ONG45" s="3"/>
      <c r="ONH45" s="3"/>
      <c r="ONI45" s="3"/>
      <c r="ONJ45" s="3"/>
      <c r="ONK45" s="3"/>
      <c r="ONL45" s="3"/>
      <c r="ONM45" s="3"/>
      <c r="ONN45" s="3"/>
      <c r="ONO45" s="3"/>
      <c r="ONP45" s="3"/>
      <c r="ONQ45" s="3"/>
      <c r="ONR45" s="3"/>
      <c r="ONS45" s="3"/>
      <c r="ONT45" s="3"/>
      <c r="ONU45" s="3"/>
      <c r="ONV45" s="3"/>
      <c r="ONW45" s="3"/>
      <c r="ONX45" s="3"/>
      <c r="ONY45" s="3"/>
      <c r="ONZ45" s="3"/>
      <c r="OOA45" s="3"/>
      <c r="OOB45" s="3"/>
      <c r="OOC45" s="3"/>
      <c r="OOD45" s="3"/>
      <c r="OOE45" s="3"/>
      <c r="OOF45" s="3"/>
      <c r="OOG45" s="3"/>
      <c r="OOH45" s="3"/>
      <c r="OOI45" s="3"/>
      <c r="OOJ45" s="3"/>
      <c r="OOK45" s="3"/>
      <c r="OOL45" s="3"/>
      <c r="OOM45" s="3"/>
      <c r="OON45" s="3"/>
      <c r="OOO45" s="3"/>
      <c r="OOP45" s="3"/>
      <c r="OOQ45" s="3"/>
      <c r="OOR45" s="3"/>
      <c r="OOS45" s="3"/>
      <c r="OOT45" s="3"/>
      <c r="OOU45" s="3"/>
      <c r="OOV45" s="3"/>
      <c r="OOW45" s="3"/>
      <c r="OOX45" s="3"/>
      <c r="OOY45" s="3"/>
      <c r="OOZ45" s="3"/>
      <c r="OPA45" s="3"/>
      <c r="OPB45" s="3"/>
      <c r="OPC45" s="3"/>
      <c r="OPD45" s="3"/>
      <c r="OPE45" s="3"/>
      <c r="OPF45" s="3"/>
      <c r="OPG45" s="3"/>
      <c r="OPH45" s="3"/>
      <c r="OPI45" s="3"/>
      <c r="OPJ45" s="3"/>
      <c r="OPK45" s="3"/>
      <c r="OPL45" s="3"/>
      <c r="OPM45" s="3"/>
      <c r="OPN45" s="3"/>
      <c r="OPO45" s="3"/>
      <c r="OPP45" s="3"/>
      <c r="OPQ45" s="3"/>
      <c r="OPR45" s="3"/>
      <c r="OPS45" s="3"/>
      <c r="OPT45" s="3"/>
      <c r="OPU45" s="3"/>
      <c r="OPV45" s="3"/>
      <c r="OPW45" s="3"/>
      <c r="OPX45" s="3"/>
      <c r="OPY45" s="3"/>
      <c r="OPZ45" s="3"/>
      <c r="OQA45" s="3"/>
      <c r="OQB45" s="3"/>
      <c r="OQC45" s="3"/>
      <c r="OQD45" s="3"/>
      <c r="OQE45" s="3"/>
      <c r="OQF45" s="3"/>
      <c r="OQG45" s="3"/>
      <c r="OQH45" s="3"/>
      <c r="OQI45" s="3"/>
      <c r="OQJ45" s="3"/>
      <c r="OQK45" s="3"/>
      <c r="OQL45" s="3"/>
      <c r="OQM45" s="3"/>
      <c r="OQN45" s="3"/>
      <c r="OQO45" s="3"/>
      <c r="OQP45" s="3"/>
      <c r="OQQ45" s="3"/>
      <c r="OQR45" s="3"/>
      <c r="OQS45" s="3"/>
      <c r="OQT45" s="3"/>
      <c r="OQU45" s="3"/>
      <c r="OQV45" s="3"/>
      <c r="OQW45" s="3"/>
      <c r="OQX45" s="3"/>
      <c r="OQY45" s="3"/>
      <c r="OQZ45" s="3"/>
      <c r="ORA45" s="3"/>
      <c r="ORB45" s="3"/>
      <c r="ORC45" s="3"/>
      <c r="ORD45" s="3"/>
      <c r="ORE45" s="3"/>
      <c r="ORF45" s="3"/>
      <c r="ORG45" s="3"/>
      <c r="ORH45" s="3"/>
      <c r="ORI45" s="3"/>
      <c r="ORJ45" s="3"/>
      <c r="ORK45" s="3"/>
      <c r="ORL45" s="3"/>
      <c r="ORM45" s="3"/>
      <c r="ORN45" s="3"/>
      <c r="ORO45" s="3"/>
      <c r="ORP45" s="3"/>
      <c r="ORQ45" s="3"/>
      <c r="ORR45" s="3"/>
      <c r="ORS45" s="3"/>
      <c r="ORT45" s="3"/>
      <c r="ORU45" s="3"/>
      <c r="ORV45" s="3"/>
      <c r="ORW45" s="3"/>
      <c r="ORX45" s="3"/>
      <c r="ORY45" s="3"/>
      <c r="ORZ45" s="3"/>
      <c r="OSA45" s="3"/>
      <c r="OSB45" s="3"/>
      <c r="OSC45" s="3"/>
      <c r="OSD45" s="3"/>
      <c r="OSE45" s="3"/>
      <c r="OSF45" s="3"/>
      <c r="OSG45" s="3"/>
      <c r="OSH45" s="3"/>
      <c r="OSI45" s="3"/>
      <c r="OSJ45" s="3"/>
      <c r="OSK45" s="3"/>
      <c r="OSL45" s="3"/>
      <c r="OSM45" s="3"/>
      <c r="OSN45" s="3"/>
      <c r="OSO45" s="3"/>
      <c r="OSP45" s="3"/>
      <c r="OSQ45" s="3"/>
      <c r="OSR45" s="3"/>
      <c r="OSS45" s="3"/>
      <c r="OST45" s="3"/>
      <c r="OSU45" s="3"/>
      <c r="OSV45" s="3"/>
      <c r="OSW45" s="3"/>
      <c r="OSX45" s="3"/>
      <c r="OSY45" s="3"/>
      <c r="OSZ45" s="3"/>
      <c r="OTA45" s="3"/>
      <c r="OTB45" s="3"/>
      <c r="OTC45" s="3"/>
      <c r="OTD45" s="3"/>
      <c r="OTE45" s="3"/>
      <c r="OTF45" s="3"/>
      <c r="OTG45" s="3"/>
      <c r="OTH45" s="3"/>
      <c r="OTI45" s="3"/>
      <c r="OTJ45" s="3"/>
      <c r="OTK45" s="3"/>
      <c r="OTL45" s="3"/>
      <c r="OTM45" s="3"/>
      <c r="OTN45" s="3"/>
      <c r="OTO45" s="3"/>
      <c r="OTP45" s="3"/>
      <c r="OTQ45" s="3"/>
      <c r="OTR45" s="3"/>
      <c r="OTS45" s="3"/>
      <c r="OTT45" s="3"/>
      <c r="OTU45" s="3"/>
      <c r="OTV45" s="3"/>
      <c r="OTW45" s="3"/>
      <c r="OTX45" s="3"/>
      <c r="OTY45" s="3"/>
      <c r="OTZ45" s="3"/>
      <c r="OUA45" s="3"/>
      <c r="OUB45" s="3"/>
      <c r="OUC45" s="3"/>
      <c r="OUD45" s="3"/>
      <c r="OUE45" s="3"/>
      <c r="OUF45" s="3"/>
      <c r="OUG45" s="3"/>
      <c r="OUH45" s="3"/>
      <c r="OUI45" s="3"/>
      <c r="OUJ45" s="3"/>
      <c r="OUK45" s="3"/>
      <c r="OUL45" s="3"/>
      <c r="OUM45" s="3"/>
      <c r="OUN45" s="3"/>
      <c r="OUO45" s="3"/>
      <c r="OUP45" s="3"/>
      <c r="OUQ45" s="3"/>
      <c r="OUR45" s="3"/>
      <c r="OUS45" s="3"/>
      <c r="OUT45" s="3"/>
      <c r="OUU45" s="3"/>
      <c r="OUV45" s="3"/>
      <c r="OUW45" s="3"/>
      <c r="OUX45" s="3"/>
      <c r="OUY45" s="3"/>
      <c r="OUZ45" s="3"/>
      <c r="OVA45" s="3"/>
      <c r="OVB45" s="3"/>
      <c r="OVC45" s="3"/>
      <c r="OVD45" s="3"/>
      <c r="OVE45" s="3"/>
      <c r="OVF45" s="3"/>
      <c r="OVG45" s="3"/>
      <c r="OVH45" s="3"/>
      <c r="OVI45" s="3"/>
      <c r="OVJ45" s="3"/>
      <c r="OVK45" s="3"/>
      <c r="OVL45" s="3"/>
      <c r="OVM45" s="3"/>
      <c r="OVN45" s="3"/>
      <c r="OVO45" s="3"/>
      <c r="OVP45" s="3"/>
      <c r="OVQ45" s="3"/>
      <c r="OVR45" s="3"/>
      <c r="OVS45" s="3"/>
      <c r="OVT45" s="3"/>
      <c r="OVU45" s="3"/>
      <c r="OVV45" s="3"/>
      <c r="OVW45" s="3"/>
      <c r="OVX45" s="3"/>
      <c r="OVY45" s="3"/>
      <c r="OVZ45" s="3"/>
      <c r="OWA45" s="3"/>
      <c r="OWB45" s="3"/>
      <c r="OWC45" s="3"/>
      <c r="OWD45" s="3"/>
      <c r="OWE45" s="3"/>
      <c r="OWF45" s="3"/>
      <c r="OWG45" s="3"/>
      <c r="OWH45" s="3"/>
      <c r="OWI45" s="3"/>
      <c r="OWJ45" s="3"/>
      <c r="OWK45" s="3"/>
      <c r="OWL45" s="3"/>
      <c r="OWM45" s="3"/>
      <c r="OWN45" s="3"/>
      <c r="OWO45" s="3"/>
      <c r="OWP45" s="3"/>
      <c r="OWQ45" s="3"/>
      <c r="OWR45" s="3"/>
      <c r="OWS45" s="3"/>
      <c r="OWT45" s="3"/>
      <c r="OWU45" s="3"/>
      <c r="OWV45" s="3"/>
      <c r="OWW45" s="3"/>
      <c r="OWX45" s="3"/>
      <c r="OWY45" s="3"/>
      <c r="OWZ45" s="3"/>
      <c r="OXA45" s="3"/>
      <c r="OXB45" s="3"/>
      <c r="OXC45" s="3"/>
      <c r="OXD45" s="3"/>
      <c r="OXE45" s="3"/>
      <c r="OXF45" s="3"/>
      <c r="OXG45" s="3"/>
      <c r="OXH45" s="3"/>
      <c r="OXI45" s="3"/>
      <c r="OXJ45" s="3"/>
      <c r="OXK45" s="3"/>
      <c r="OXL45" s="3"/>
      <c r="OXM45" s="3"/>
      <c r="OXN45" s="3"/>
      <c r="OXO45" s="3"/>
      <c r="OXP45" s="3"/>
      <c r="OXQ45" s="3"/>
      <c r="OXR45" s="3"/>
      <c r="OXS45" s="3"/>
      <c r="OXT45" s="3"/>
      <c r="OXU45" s="3"/>
      <c r="OXV45" s="3"/>
      <c r="OXW45" s="3"/>
      <c r="OXX45" s="3"/>
      <c r="OXY45" s="3"/>
      <c r="OXZ45" s="3"/>
      <c r="OYA45" s="3"/>
      <c r="OYB45" s="3"/>
      <c r="OYC45" s="3"/>
      <c r="OYD45" s="3"/>
      <c r="OYE45" s="3"/>
      <c r="OYF45" s="3"/>
      <c r="OYG45" s="3"/>
      <c r="OYH45" s="3"/>
      <c r="OYI45" s="3"/>
      <c r="OYJ45" s="3"/>
      <c r="OYK45" s="3"/>
      <c r="OYL45" s="3"/>
      <c r="OYM45" s="3"/>
      <c r="OYN45" s="3"/>
      <c r="OYO45" s="3"/>
      <c r="OYP45" s="3"/>
      <c r="OYQ45" s="3"/>
      <c r="OYR45" s="3"/>
      <c r="OYS45" s="3"/>
      <c r="OYT45" s="3"/>
      <c r="OYU45" s="3"/>
      <c r="OYV45" s="3"/>
      <c r="OYW45" s="3"/>
      <c r="OYX45" s="3"/>
      <c r="OYY45" s="3"/>
      <c r="OYZ45" s="3"/>
      <c r="OZA45" s="3"/>
      <c r="OZB45" s="3"/>
      <c r="OZC45" s="3"/>
      <c r="OZD45" s="3"/>
      <c r="OZE45" s="3"/>
      <c r="OZF45" s="3"/>
      <c r="OZG45" s="3"/>
      <c r="OZH45" s="3"/>
      <c r="OZI45" s="3"/>
      <c r="OZJ45" s="3"/>
      <c r="OZK45" s="3"/>
      <c r="OZL45" s="3"/>
      <c r="OZM45" s="3"/>
      <c r="OZN45" s="3"/>
      <c r="OZO45" s="3"/>
      <c r="OZP45" s="3"/>
      <c r="OZQ45" s="3"/>
      <c r="OZR45" s="3"/>
      <c r="OZS45" s="3"/>
      <c r="OZT45" s="3"/>
      <c r="OZU45" s="3"/>
      <c r="OZV45" s="3"/>
      <c r="OZW45" s="3"/>
      <c r="OZX45" s="3"/>
      <c r="OZY45" s="3"/>
      <c r="OZZ45" s="3"/>
      <c r="PAA45" s="3"/>
      <c r="PAB45" s="3"/>
      <c r="PAC45" s="3"/>
      <c r="PAD45" s="3"/>
      <c r="PAE45" s="3"/>
      <c r="PAF45" s="3"/>
      <c r="PAG45" s="3"/>
      <c r="PAH45" s="3"/>
      <c r="PAI45" s="3"/>
      <c r="PAJ45" s="3"/>
      <c r="PAK45" s="3"/>
      <c r="PAL45" s="3"/>
      <c r="PAM45" s="3"/>
      <c r="PAN45" s="3"/>
      <c r="PAO45" s="3"/>
      <c r="PAP45" s="3"/>
      <c r="PAQ45" s="3"/>
      <c r="PAR45" s="3"/>
      <c r="PAS45" s="3"/>
      <c r="PAT45" s="3"/>
      <c r="PAU45" s="3"/>
      <c r="PAV45" s="3"/>
      <c r="PAW45" s="3"/>
      <c r="PAX45" s="3"/>
      <c r="PAY45" s="3"/>
      <c r="PAZ45" s="3"/>
      <c r="PBA45" s="3"/>
      <c r="PBB45" s="3"/>
      <c r="PBC45" s="3"/>
      <c r="PBD45" s="3"/>
      <c r="PBE45" s="3"/>
      <c r="PBF45" s="3"/>
      <c r="PBG45" s="3"/>
      <c r="PBH45" s="3"/>
      <c r="PBI45" s="3"/>
      <c r="PBJ45" s="3"/>
      <c r="PBK45" s="3"/>
      <c r="PBL45" s="3"/>
      <c r="PBM45" s="3"/>
      <c r="PBN45" s="3"/>
      <c r="PBO45" s="3"/>
      <c r="PBP45" s="3"/>
      <c r="PBQ45" s="3"/>
      <c r="PBR45" s="3"/>
      <c r="PBS45" s="3"/>
      <c r="PBT45" s="3"/>
      <c r="PBU45" s="3"/>
      <c r="PBV45" s="3"/>
      <c r="PBW45" s="3"/>
      <c r="PBX45" s="3"/>
      <c r="PBY45" s="3"/>
      <c r="PBZ45" s="3"/>
      <c r="PCA45" s="3"/>
      <c r="PCB45" s="3"/>
      <c r="PCC45" s="3"/>
      <c r="PCD45" s="3"/>
      <c r="PCE45" s="3"/>
      <c r="PCF45" s="3"/>
      <c r="PCG45" s="3"/>
      <c r="PCH45" s="3"/>
      <c r="PCI45" s="3"/>
      <c r="PCJ45" s="3"/>
      <c r="PCK45" s="3"/>
      <c r="PCL45" s="3"/>
      <c r="PCM45" s="3"/>
      <c r="PCN45" s="3"/>
      <c r="PCO45" s="3"/>
      <c r="PCP45" s="3"/>
      <c r="PCQ45" s="3"/>
      <c r="PCR45" s="3"/>
      <c r="PCS45" s="3"/>
      <c r="PCT45" s="3"/>
      <c r="PCU45" s="3"/>
      <c r="PCV45" s="3"/>
      <c r="PCW45" s="3"/>
      <c r="PCX45" s="3"/>
      <c r="PCY45" s="3"/>
      <c r="PCZ45" s="3"/>
      <c r="PDA45" s="3"/>
      <c r="PDB45" s="3"/>
      <c r="PDC45" s="3"/>
      <c r="PDD45" s="3"/>
      <c r="PDE45" s="3"/>
      <c r="PDF45" s="3"/>
      <c r="PDG45" s="3"/>
      <c r="PDH45" s="3"/>
      <c r="PDI45" s="3"/>
      <c r="PDJ45" s="3"/>
      <c r="PDK45" s="3"/>
      <c r="PDL45" s="3"/>
      <c r="PDM45" s="3"/>
      <c r="PDN45" s="3"/>
      <c r="PDO45" s="3"/>
      <c r="PDP45" s="3"/>
      <c r="PDQ45" s="3"/>
      <c r="PDR45" s="3"/>
      <c r="PDS45" s="3"/>
      <c r="PDT45" s="3"/>
      <c r="PDU45" s="3"/>
      <c r="PDV45" s="3"/>
      <c r="PDW45" s="3"/>
      <c r="PDX45" s="3"/>
      <c r="PDY45" s="3"/>
      <c r="PDZ45" s="3"/>
      <c r="PEA45" s="3"/>
      <c r="PEB45" s="3"/>
      <c r="PEC45" s="3"/>
      <c r="PED45" s="3"/>
      <c r="PEE45" s="3"/>
      <c r="PEF45" s="3"/>
      <c r="PEG45" s="3"/>
      <c r="PEH45" s="3"/>
      <c r="PEI45" s="3"/>
      <c r="PEJ45" s="3"/>
      <c r="PEK45" s="3"/>
      <c r="PEL45" s="3"/>
      <c r="PEM45" s="3"/>
      <c r="PEN45" s="3"/>
      <c r="PEO45" s="3"/>
      <c r="PEP45" s="3"/>
      <c r="PEQ45" s="3"/>
      <c r="PER45" s="3"/>
      <c r="PES45" s="3"/>
      <c r="PET45" s="3"/>
      <c r="PEU45" s="3"/>
      <c r="PEV45" s="3"/>
      <c r="PEW45" s="3"/>
      <c r="PEX45" s="3"/>
      <c r="PEY45" s="3"/>
      <c r="PEZ45" s="3"/>
      <c r="PFA45" s="3"/>
      <c r="PFB45" s="3"/>
      <c r="PFC45" s="3"/>
      <c r="PFD45" s="3"/>
      <c r="PFE45" s="3"/>
      <c r="PFF45" s="3"/>
      <c r="PFG45" s="3"/>
      <c r="PFH45" s="3"/>
      <c r="PFI45" s="3"/>
      <c r="PFJ45" s="3"/>
      <c r="PFK45" s="3"/>
      <c r="PFL45" s="3"/>
      <c r="PFM45" s="3"/>
      <c r="PFN45" s="3"/>
      <c r="PFO45" s="3"/>
      <c r="PFP45" s="3"/>
      <c r="PFQ45" s="3"/>
      <c r="PFR45" s="3"/>
      <c r="PFS45" s="3"/>
      <c r="PFT45" s="3"/>
      <c r="PFU45" s="3"/>
      <c r="PFV45" s="3"/>
      <c r="PFW45" s="3"/>
      <c r="PFX45" s="3"/>
      <c r="PFY45" s="3"/>
      <c r="PFZ45" s="3"/>
      <c r="PGA45" s="3"/>
      <c r="PGB45" s="3"/>
      <c r="PGC45" s="3"/>
      <c r="PGD45" s="3"/>
      <c r="PGE45" s="3"/>
      <c r="PGF45" s="3"/>
      <c r="PGG45" s="3"/>
      <c r="PGH45" s="3"/>
      <c r="PGI45" s="3"/>
      <c r="PGJ45" s="3"/>
      <c r="PGK45" s="3"/>
      <c r="PGL45" s="3"/>
      <c r="PGM45" s="3"/>
      <c r="PGN45" s="3"/>
      <c r="PGO45" s="3"/>
      <c r="PGP45" s="3"/>
      <c r="PGQ45" s="3"/>
      <c r="PGR45" s="3"/>
      <c r="PGS45" s="3"/>
      <c r="PGT45" s="3"/>
      <c r="PGU45" s="3"/>
      <c r="PGV45" s="3"/>
      <c r="PGW45" s="3"/>
      <c r="PGX45" s="3"/>
      <c r="PGY45" s="3"/>
      <c r="PGZ45" s="3"/>
      <c r="PHA45" s="3"/>
      <c r="PHB45" s="3"/>
      <c r="PHC45" s="3"/>
      <c r="PHD45" s="3"/>
      <c r="PHE45" s="3"/>
      <c r="PHF45" s="3"/>
      <c r="PHG45" s="3"/>
      <c r="PHH45" s="3"/>
      <c r="PHI45" s="3"/>
      <c r="PHJ45" s="3"/>
      <c r="PHK45" s="3"/>
      <c r="PHL45" s="3"/>
      <c r="PHM45" s="3"/>
      <c r="PHN45" s="3"/>
      <c r="PHO45" s="3"/>
      <c r="PHP45" s="3"/>
      <c r="PHQ45" s="3"/>
      <c r="PHR45" s="3"/>
      <c r="PHS45" s="3"/>
      <c r="PHT45" s="3"/>
      <c r="PHU45" s="3"/>
      <c r="PHV45" s="3"/>
      <c r="PHW45" s="3"/>
      <c r="PHX45" s="3"/>
      <c r="PHY45" s="3"/>
      <c r="PHZ45" s="3"/>
      <c r="PIA45" s="3"/>
      <c r="PIB45" s="3"/>
      <c r="PIC45" s="3"/>
      <c r="PID45" s="3"/>
      <c r="PIE45" s="3"/>
      <c r="PIF45" s="3"/>
      <c r="PIG45" s="3"/>
      <c r="PIH45" s="3"/>
      <c r="PII45" s="3"/>
      <c r="PIJ45" s="3"/>
      <c r="PIK45" s="3"/>
      <c r="PIL45" s="3"/>
      <c r="PIM45" s="3"/>
      <c r="PIN45" s="3"/>
      <c r="PIO45" s="3"/>
      <c r="PIP45" s="3"/>
      <c r="PIQ45" s="3"/>
      <c r="PIR45" s="3"/>
      <c r="PIS45" s="3"/>
      <c r="PIT45" s="3"/>
      <c r="PIU45" s="3"/>
      <c r="PIV45" s="3"/>
      <c r="PIW45" s="3"/>
      <c r="PIX45" s="3"/>
      <c r="PIY45" s="3"/>
      <c r="PIZ45" s="3"/>
      <c r="PJA45" s="3"/>
      <c r="PJB45" s="3"/>
      <c r="PJC45" s="3"/>
      <c r="PJD45" s="3"/>
      <c r="PJE45" s="3"/>
      <c r="PJF45" s="3"/>
      <c r="PJG45" s="3"/>
      <c r="PJH45" s="3"/>
      <c r="PJI45" s="3"/>
      <c r="PJJ45" s="3"/>
      <c r="PJK45" s="3"/>
      <c r="PJL45" s="3"/>
      <c r="PJM45" s="3"/>
      <c r="PJN45" s="3"/>
      <c r="PJO45" s="3"/>
      <c r="PJP45" s="3"/>
      <c r="PJQ45" s="3"/>
      <c r="PJR45" s="3"/>
      <c r="PJS45" s="3"/>
      <c r="PJT45" s="3"/>
      <c r="PJU45" s="3"/>
      <c r="PJV45" s="3"/>
      <c r="PJW45" s="3"/>
      <c r="PJX45" s="3"/>
      <c r="PJY45" s="3"/>
      <c r="PJZ45" s="3"/>
      <c r="PKA45" s="3"/>
      <c r="PKB45" s="3"/>
      <c r="PKC45" s="3"/>
      <c r="PKD45" s="3"/>
      <c r="PKE45" s="3"/>
      <c r="PKF45" s="3"/>
      <c r="PKG45" s="3"/>
      <c r="PKH45" s="3"/>
      <c r="PKI45" s="3"/>
      <c r="PKJ45" s="3"/>
      <c r="PKK45" s="3"/>
      <c r="PKL45" s="3"/>
      <c r="PKM45" s="3"/>
      <c r="PKN45" s="3"/>
      <c r="PKO45" s="3"/>
      <c r="PKP45" s="3"/>
      <c r="PKQ45" s="3"/>
      <c r="PKR45" s="3"/>
      <c r="PKS45" s="3"/>
      <c r="PKT45" s="3"/>
      <c r="PKU45" s="3"/>
      <c r="PKV45" s="3"/>
      <c r="PKW45" s="3"/>
      <c r="PKX45" s="3"/>
      <c r="PKY45" s="3"/>
      <c r="PKZ45" s="3"/>
      <c r="PLA45" s="3"/>
      <c r="PLB45" s="3"/>
      <c r="PLC45" s="3"/>
      <c r="PLD45" s="3"/>
      <c r="PLE45" s="3"/>
      <c r="PLF45" s="3"/>
      <c r="PLG45" s="3"/>
      <c r="PLH45" s="3"/>
      <c r="PLI45" s="3"/>
      <c r="PLJ45" s="3"/>
      <c r="PLK45" s="3"/>
      <c r="PLL45" s="3"/>
      <c r="PLM45" s="3"/>
      <c r="PLN45" s="3"/>
      <c r="PLO45" s="3"/>
      <c r="PLP45" s="3"/>
      <c r="PLQ45" s="3"/>
      <c r="PLR45" s="3"/>
      <c r="PLS45" s="3"/>
      <c r="PLT45" s="3"/>
      <c r="PLU45" s="3"/>
      <c r="PLV45" s="3"/>
      <c r="PLW45" s="3"/>
      <c r="PLX45" s="3"/>
      <c r="PLY45" s="3"/>
      <c r="PLZ45" s="3"/>
      <c r="PMA45" s="3"/>
      <c r="PMB45" s="3"/>
      <c r="PMC45" s="3"/>
      <c r="PMD45" s="3"/>
      <c r="PME45" s="3"/>
      <c r="PMF45" s="3"/>
      <c r="PMG45" s="3"/>
      <c r="PMH45" s="3"/>
      <c r="PMI45" s="3"/>
      <c r="PMJ45" s="3"/>
      <c r="PMK45" s="3"/>
      <c r="PML45" s="3"/>
      <c r="PMM45" s="3"/>
      <c r="PMN45" s="3"/>
      <c r="PMO45" s="3"/>
      <c r="PMP45" s="3"/>
      <c r="PMQ45" s="3"/>
      <c r="PMR45" s="3"/>
      <c r="PMS45" s="3"/>
      <c r="PMT45" s="3"/>
      <c r="PMU45" s="3"/>
      <c r="PMV45" s="3"/>
      <c r="PMW45" s="3"/>
      <c r="PMX45" s="3"/>
      <c r="PMY45" s="3"/>
      <c r="PMZ45" s="3"/>
      <c r="PNA45" s="3"/>
      <c r="PNB45" s="3"/>
      <c r="PNC45" s="3"/>
      <c r="PND45" s="3"/>
      <c r="PNE45" s="3"/>
      <c r="PNF45" s="3"/>
      <c r="PNG45" s="3"/>
      <c r="PNH45" s="3"/>
      <c r="PNI45" s="3"/>
      <c r="PNJ45" s="3"/>
      <c r="PNK45" s="3"/>
      <c r="PNL45" s="3"/>
      <c r="PNM45" s="3"/>
      <c r="PNN45" s="3"/>
      <c r="PNO45" s="3"/>
      <c r="PNP45" s="3"/>
      <c r="PNQ45" s="3"/>
      <c r="PNR45" s="3"/>
      <c r="PNS45" s="3"/>
      <c r="PNT45" s="3"/>
      <c r="PNU45" s="3"/>
      <c r="PNV45" s="3"/>
      <c r="PNW45" s="3"/>
      <c r="PNX45" s="3"/>
      <c r="PNY45" s="3"/>
      <c r="PNZ45" s="3"/>
      <c r="POA45" s="3"/>
      <c r="POB45" s="3"/>
      <c r="POC45" s="3"/>
      <c r="POD45" s="3"/>
      <c r="POE45" s="3"/>
      <c r="POF45" s="3"/>
      <c r="POG45" s="3"/>
      <c r="POH45" s="3"/>
      <c r="POI45" s="3"/>
      <c r="POJ45" s="3"/>
      <c r="POK45" s="3"/>
      <c r="POL45" s="3"/>
      <c r="POM45" s="3"/>
      <c r="PON45" s="3"/>
      <c r="POO45" s="3"/>
      <c r="POP45" s="3"/>
      <c r="POQ45" s="3"/>
      <c r="POR45" s="3"/>
      <c r="POS45" s="3"/>
      <c r="POT45" s="3"/>
      <c r="POU45" s="3"/>
      <c r="POV45" s="3"/>
      <c r="POW45" s="3"/>
      <c r="POX45" s="3"/>
      <c r="POY45" s="3"/>
      <c r="POZ45" s="3"/>
      <c r="PPA45" s="3"/>
      <c r="PPB45" s="3"/>
      <c r="PPC45" s="3"/>
      <c r="PPD45" s="3"/>
      <c r="PPE45" s="3"/>
      <c r="PPF45" s="3"/>
      <c r="PPG45" s="3"/>
      <c r="PPH45" s="3"/>
      <c r="PPI45" s="3"/>
      <c r="PPJ45" s="3"/>
      <c r="PPK45" s="3"/>
      <c r="PPL45" s="3"/>
      <c r="PPM45" s="3"/>
      <c r="PPN45" s="3"/>
      <c r="PPO45" s="3"/>
      <c r="PPP45" s="3"/>
      <c r="PPQ45" s="3"/>
      <c r="PPR45" s="3"/>
      <c r="PPS45" s="3"/>
      <c r="PPT45" s="3"/>
      <c r="PPU45" s="3"/>
      <c r="PPV45" s="3"/>
      <c r="PPW45" s="3"/>
      <c r="PPX45" s="3"/>
      <c r="PPY45" s="3"/>
      <c r="PPZ45" s="3"/>
      <c r="PQA45" s="3"/>
      <c r="PQB45" s="3"/>
      <c r="PQC45" s="3"/>
      <c r="PQD45" s="3"/>
      <c r="PQE45" s="3"/>
      <c r="PQF45" s="3"/>
      <c r="PQG45" s="3"/>
      <c r="PQH45" s="3"/>
      <c r="PQI45" s="3"/>
      <c r="PQJ45" s="3"/>
      <c r="PQK45" s="3"/>
      <c r="PQL45" s="3"/>
      <c r="PQM45" s="3"/>
      <c r="PQN45" s="3"/>
      <c r="PQO45" s="3"/>
      <c r="PQP45" s="3"/>
      <c r="PQQ45" s="3"/>
      <c r="PQR45" s="3"/>
      <c r="PQS45" s="3"/>
      <c r="PQT45" s="3"/>
      <c r="PQU45" s="3"/>
      <c r="PQV45" s="3"/>
      <c r="PQW45" s="3"/>
      <c r="PQX45" s="3"/>
      <c r="PQY45" s="3"/>
      <c r="PQZ45" s="3"/>
      <c r="PRA45" s="3"/>
      <c r="PRB45" s="3"/>
      <c r="PRC45" s="3"/>
      <c r="PRD45" s="3"/>
      <c r="PRE45" s="3"/>
      <c r="PRF45" s="3"/>
      <c r="PRG45" s="3"/>
      <c r="PRH45" s="3"/>
      <c r="PRI45" s="3"/>
      <c r="PRJ45" s="3"/>
      <c r="PRK45" s="3"/>
      <c r="PRL45" s="3"/>
      <c r="PRM45" s="3"/>
      <c r="PRN45" s="3"/>
      <c r="PRO45" s="3"/>
      <c r="PRP45" s="3"/>
      <c r="PRQ45" s="3"/>
      <c r="PRR45" s="3"/>
      <c r="PRS45" s="3"/>
      <c r="PRT45" s="3"/>
      <c r="PRU45" s="3"/>
      <c r="PRV45" s="3"/>
      <c r="PRW45" s="3"/>
      <c r="PRX45" s="3"/>
      <c r="PRY45" s="3"/>
      <c r="PRZ45" s="3"/>
      <c r="PSA45" s="3"/>
      <c r="PSB45" s="3"/>
      <c r="PSC45" s="3"/>
      <c r="PSD45" s="3"/>
      <c r="PSE45" s="3"/>
      <c r="PSF45" s="3"/>
      <c r="PSG45" s="3"/>
      <c r="PSH45" s="3"/>
      <c r="PSI45" s="3"/>
      <c r="PSJ45" s="3"/>
      <c r="PSK45" s="3"/>
      <c r="PSL45" s="3"/>
      <c r="PSM45" s="3"/>
      <c r="PSN45" s="3"/>
      <c r="PSO45" s="3"/>
      <c r="PSP45" s="3"/>
      <c r="PSQ45" s="3"/>
      <c r="PSR45" s="3"/>
      <c r="PSS45" s="3"/>
      <c r="PST45" s="3"/>
      <c r="PSU45" s="3"/>
      <c r="PSV45" s="3"/>
      <c r="PSW45" s="3"/>
      <c r="PSX45" s="3"/>
      <c r="PSY45" s="3"/>
      <c r="PSZ45" s="3"/>
      <c r="PTA45" s="3"/>
      <c r="PTB45" s="3"/>
      <c r="PTC45" s="3"/>
      <c r="PTD45" s="3"/>
      <c r="PTE45" s="3"/>
      <c r="PTF45" s="3"/>
      <c r="PTG45" s="3"/>
      <c r="PTH45" s="3"/>
      <c r="PTI45" s="3"/>
      <c r="PTJ45" s="3"/>
      <c r="PTK45" s="3"/>
      <c r="PTL45" s="3"/>
      <c r="PTM45" s="3"/>
      <c r="PTN45" s="3"/>
      <c r="PTO45" s="3"/>
      <c r="PTP45" s="3"/>
      <c r="PTQ45" s="3"/>
      <c r="PTR45" s="3"/>
      <c r="PTS45" s="3"/>
      <c r="PTT45" s="3"/>
      <c r="PTU45" s="3"/>
      <c r="PTV45" s="3"/>
      <c r="PTW45" s="3"/>
      <c r="PTX45" s="3"/>
      <c r="PTY45" s="3"/>
      <c r="PTZ45" s="3"/>
      <c r="PUA45" s="3"/>
      <c r="PUB45" s="3"/>
      <c r="PUC45" s="3"/>
      <c r="PUD45" s="3"/>
      <c r="PUE45" s="3"/>
      <c r="PUF45" s="3"/>
      <c r="PUG45" s="3"/>
      <c r="PUH45" s="3"/>
      <c r="PUI45" s="3"/>
      <c r="PUJ45" s="3"/>
      <c r="PUK45" s="3"/>
      <c r="PUL45" s="3"/>
      <c r="PUM45" s="3"/>
      <c r="PUN45" s="3"/>
      <c r="PUO45" s="3"/>
      <c r="PUP45" s="3"/>
      <c r="PUQ45" s="3"/>
      <c r="PUR45" s="3"/>
      <c r="PUS45" s="3"/>
      <c r="PUT45" s="3"/>
      <c r="PUU45" s="3"/>
      <c r="PUV45" s="3"/>
      <c r="PUW45" s="3"/>
      <c r="PUX45" s="3"/>
      <c r="PUY45" s="3"/>
      <c r="PUZ45" s="3"/>
      <c r="PVA45" s="3"/>
      <c r="PVB45" s="3"/>
      <c r="PVC45" s="3"/>
      <c r="PVD45" s="3"/>
      <c r="PVE45" s="3"/>
      <c r="PVF45" s="3"/>
      <c r="PVG45" s="3"/>
      <c r="PVH45" s="3"/>
      <c r="PVI45" s="3"/>
      <c r="PVJ45" s="3"/>
      <c r="PVK45" s="3"/>
      <c r="PVL45" s="3"/>
      <c r="PVM45" s="3"/>
      <c r="PVN45" s="3"/>
      <c r="PVO45" s="3"/>
      <c r="PVP45" s="3"/>
      <c r="PVQ45" s="3"/>
      <c r="PVR45" s="3"/>
      <c r="PVS45" s="3"/>
      <c r="PVT45" s="3"/>
      <c r="PVU45" s="3"/>
      <c r="PVV45" s="3"/>
      <c r="PVW45" s="3"/>
      <c r="PVX45" s="3"/>
      <c r="PVY45" s="3"/>
      <c r="PVZ45" s="3"/>
      <c r="PWA45" s="3"/>
      <c r="PWB45" s="3"/>
      <c r="PWC45" s="3"/>
      <c r="PWD45" s="3"/>
      <c r="PWE45" s="3"/>
      <c r="PWF45" s="3"/>
      <c r="PWG45" s="3"/>
      <c r="PWH45" s="3"/>
      <c r="PWI45" s="3"/>
      <c r="PWJ45" s="3"/>
      <c r="PWK45" s="3"/>
      <c r="PWL45" s="3"/>
      <c r="PWM45" s="3"/>
      <c r="PWN45" s="3"/>
      <c r="PWO45" s="3"/>
      <c r="PWP45" s="3"/>
      <c r="PWQ45" s="3"/>
      <c r="PWR45" s="3"/>
      <c r="PWS45" s="3"/>
      <c r="PWT45" s="3"/>
      <c r="PWU45" s="3"/>
      <c r="PWV45" s="3"/>
      <c r="PWW45" s="3"/>
      <c r="PWX45" s="3"/>
      <c r="PWY45" s="3"/>
      <c r="PWZ45" s="3"/>
      <c r="PXA45" s="3"/>
      <c r="PXB45" s="3"/>
      <c r="PXC45" s="3"/>
      <c r="PXD45" s="3"/>
      <c r="PXE45" s="3"/>
      <c r="PXF45" s="3"/>
      <c r="PXG45" s="3"/>
      <c r="PXH45" s="3"/>
      <c r="PXI45" s="3"/>
      <c r="PXJ45" s="3"/>
      <c r="PXK45" s="3"/>
      <c r="PXL45" s="3"/>
      <c r="PXM45" s="3"/>
      <c r="PXN45" s="3"/>
      <c r="PXO45" s="3"/>
      <c r="PXP45" s="3"/>
      <c r="PXQ45" s="3"/>
      <c r="PXR45" s="3"/>
      <c r="PXS45" s="3"/>
      <c r="PXT45" s="3"/>
      <c r="PXU45" s="3"/>
      <c r="PXV45" s="3"/>
      <c r="PXW45" s="3"/>
      <c r="PXX45" s="3"/>
      <c r="PXY45" s="3"/>
      <c r="PXZ45" s="3"/>
      <c r="PYA45" s="3"/>
      <c r="PYB45" s="3"/>
      <c r="PYC45" s="3"/>
      <c r="PYD45" s="3"/>
      <c r="PYE45" s="3"/>
      <c r="PYF45" s="3"/>
      <c r="PYG45" s="3"/>
      <c r="PYH45" s="3"/>
      <c r="PYI45" s="3"/>
      <c r="PYJ45" s="3"/>
      <c r="PYK45" s="3"/>
      <c r="PYL45" s="3"/>
      <c r="PYM45" s="3"/>
      <c r="PYN45" s="3"/>
      <c r="PYO45" s="3"/>
      <c r="PYP45" s="3"/>
      <c r="PYQ45" s="3"/>
      <c r="PYR45" s="3"/>
      <c r="PYS45" s="3"/>
      <c r="PYT45" s="3"/>
      <c r="PYU45" s="3"/>
      <c r="PYV45" s="3"/>
      <c r="PYW45" s="3"/>
      <c r="PYX45" s="3"/>
      <c r="PYY45" s="3"/>
      <c r="PYZ45" s="3"/>
      <c r="PZA45" s="3"/>
      <c r="PZB45" s="3"/>
      <c r="PZC45" s="3"/>
      <c r="PZD45" s="3"/>
      <c r="PZE45" s="3"/>
      <c r="PZF45" s="3"/>
      <c r="PZG45" s="3"/>
      <c r="PZH45" s="3"/>
      <c r="PZI45" s="3"/>
      <c r="PZJ45" s="3"/>
      <c r="PZK45" s="3"/>
      <c r="PZL45" s="3"/>
      <c r="PZM45" s="3"/>
      <c r="PZN45" s="3"/>
      <c r="PZO45" s="3"/>
      <c r="PZP45" s="3"/>
      <c r="PZQ45" s="3"/>
      <c r="PZR45" s="3"/>
      <c r="PZS45" s="3"/>
      <c r="PZT45" s="3"/>
      <c r="PZU45" s="3"/>
      <c r="PZV45" s="3"/>
      <c r="PZW45" s="3"/>
      <c r="PZX45" s="3"/>
      <c r="PZY45" s="3"/>
      <c r="PZZ45" s="3"/>
      <c r="QAA45" s="3"/>
      <c r="QAB45" s="3"/>
      <c r="QAC45" s="3"/>
      <c r="QAD45" s="3"/>
      <c r="QAE45" s="3"/>
      <c r="QAF45" s="3"/>
      <c r="QAG45" s="3"/>
      <c r="QAH45" s="3"/>
      <c r="QAI45" s="3"/>
      <c r="QAJ45" s="3"/>
      <c r="QAK45" s="3"/>
      <c r="QAL45" s="3"/>
      <c r="QAM45" s="3"/>
      <c r="QAN45" s="3"/>
      <c r="QAO45" s="3"/>
      <c r="QAP45" s="3"/>
      <c r="QAQ45" s="3"/>
      <c r="QAR45" s="3"/>
      <c r="QAS45" s="3"/>
      <c r="QAT45" s="3"/>
      <c r="QAU45" s="3"/>
      <c r="QAV45" s="3"/>
      <c r="QAW45" s="3"/>
      <c r="QAX45" s="3"/>
      <c r="QAY45" s="3"/>
      <c r="QAZ45" s="3"/>
      <c r="QBA45" s="3"/>
      <c r="QBB45" s="3"/>
      <c r="QBC45" s="3"/>
      <c r="QBD45" s="3"/>
      <c r="QBE45" s="3"/>
      <c r="QBF45" s="3"/>
      <c r="QBG45" s="3"/>
      <c r="QBH45" s="3"/>
      <c r="QBI45" s="3"/>
      <c r="QBJ45" s="3"/>
      <c r="QBK45" s="3"/>
      <c r="QBL45" s="3"/>
      <c r="QBM45" s="3"/>
      <c r="QBN45" s="3"/>
      <c r="QBO45" s="3"/>
      <c r="QBP45" s="3"/>
      <c r="QBQ45" s="3"/>
      <c r="QBR45" s="3"/>
      <c r="QBS45" s="3"/>
      <c r="QBT45" s="3"/>
      <c r="QBU45" s="3"/>
      <c r="QBV45" s="3"/>
      <c r="QBW45" s="3"/>
      <c r="QBX45" s="3"/>
      <c r="QBY45" s="3"/>
      <c r="QBZ45" s="3"/>
      <c r="QCA45" s="3"/>
      <c r="QCB45" s="3"/>
      <c r="QCC45" s="3"/>
      <c r="QCD45" s="3"/>
      <c r="QCE45" s="3"/>
      <c r="QCF45" s="3"/>
      <c r="QCG45" s="3"/>
      <c r="QCH45" s="3"/>
      <c r="QCI45" s="3"/>
      <c r="QCJ45" s="3"/>
      <c r="QCK45" s="3"/>
      <c r="QCL45" s="3"/>
      <c r="QCM45" s="3"/>
      <c r="QCN45" s="3"/>
      <c r="QCO45" s="3"/>
      <c r="QCP45" s="3"/>
      <c r="QCQ45" s="3"/>
      <c r="QCR45" s="3"/>
      <c r="QCS45" s="3"/>
      <c r="QCT45" s="3"/>
      <c r="QCU45" s="3"/>
      <c r="QCV45" s="3"/>
      <c r="QCW45" s="3"/>
      <c r="QCX45" s="3"/>
      <c r="QCY45" s="3"/>
      <c r="QCZ45" s="3"/>
      <c r="QDA45" s="3"/>
      <c r="QDB45" s="3"/>
      <c r="QDC45" s="3"/>
      <c r="QDD45" s="3"/>
      <c r="QDE45" s="3"/>
      <c r="QDF45" s="3"/>
      <c r="QDG45" s="3"/>
      <c r="QDH45" s="3"/>
      <c r="QDI45" s="3"/>
      <c r="QDJ45" s="3"/>
      <c r="QDK45" s="3"/>
      <c r="QDL45" s="3"/>
      <c r="QDM45" s="3"/>
      <c r="QDN45" s="3"/>
      <c r="QDO45" s="3"/>
      <c r="QDP45" s="3"/>
      <c r="QDQ45" s="3"/>
      <c r="QDR45" s="3"/>
      <c r="QDS45" s="3"/>
      <c r="QDT45" s="3"/>
      <c r="QDU45" s="3"/>
      <c r="QDV45" s="3"/>
      <c r="QDW45" s="3"/>
      <c r="QDX45" s="3"/>
      <c r="QDY45" s="3"/>
      <c r="QDZ45" s="3"/>
      <c r="QEA45" s="3"/>
      <c r="QEB45" s="3"/>
      <c r="QEC45" s="3"/>
      <c r="QED45" s="3"/>
      <c r="QEE45" s="3"/>
      <c r="QEF45" s="3"/>
      <c r="QEG45" s="3"/>
      <c r="QEH45" s="3"/>
      <c r="QEI45" s="3"/>
      <c r="QEJ45" s="3"/>
      <c r="QEK45" s="3"/>
      <c r="QEL45" s="3"/>
      <c r="QEM45" s="3"/>
      <c r="QEN45" s="3"/>
      <c r="QEO45" s="3"/>
      <c r="QEP45" s="3"/>
      <c r="QEQ45" s="3"/>
      <c r="QER45" s="3"/>
      <c r="QES45" s="3"/>
      <c r="QET45" s="3"/>
      <c r="QEU45" s="3"/>
      <c r="QEV45" s="3"/>
      <c r="QEW45" s="3"/>
      <c r="QEX45" s="3"/>
      <c r="QEY45" s="3"/>
      <c r="QEZ45" s="3"/>
      <c r="QFA45" s="3"/>
      <c r="QFB45" s="3"/>
      <c r="QFC45" s="3"/>
      <c r="QFD45" s="3"/>
      <c r="QFE45" s="3"/>
      <c r="QFF45" s="3"/>
      <c r="QFG45" s="3"/>
      <c r="QFH45" s="3"/>
      <c r="QFI45" s="3"/>
      <c r="QFJ45" s="3"/>
      <c r="QFK45" s="3"/>
      <c r="QFL45" s="3"/>
      <c r="QFM45" s="3"/>
      <c r="QFN45" s="3"/>
      <c r="QFO45" s="3"/>
      <c r="QFP45" s="3"/>
      <c r="QFQ45" s="3"/>
      <c r="QFR45" s="3"/>
      <c r="QFS45" s="3"/>
      <c r="QFT45" s="3"/>
      <c r="QFU45" s="3"/>
      <c r="QFV45" s="3"/>
      <c r="QFW45" s="3"/>
      <c r="QFX45" s="3"/>
      <c r="QFY45" s="3"/>
      <c r="QFZ45" s="3"/>
      <c r="QGA45" s="3"/>
      <c r="QGB45" s="3"/>
      <c r="QGC45" s="3"/>
      <c r="QGD45" s="3"/>
      <c r="QGE45" s="3"/>
      <c r="QGF45" s="3"/>
      <c r="QGG45" s="3"/>
      <c r="QGH45" s="3"/>
      <c r="QGI45" s="3"/>
      <c r="QGJ45" s="3"/>
      <c r="QGK45" s="3"/>
      <c r="QGL45" s="3"/>
      <c r="QGM45" s="3"/>
      <c r="QGN45" s="3"/>
      <c r="QGO45" s="3"/>
      <c r="QGP45" s="3"/>
      <c r="QGQ45" s="3"/>
      <c r="QGR45" s="3"/>
      <c r="QGS45" s="3"/>
      <c r="QGT45" s="3"/>
      <c r="QGU45" s="3"/>
      <c r="QGV45" s="3"/>
      <c r="QGW45" s="3"/>
      <c r="QGX45" s="3"/>
      <c r="QGY45" s="3"/>
      <c r="QGZ45" s="3"/>
      <c r="QHA45" s="3"/>
      <c r="QHB45" s="3"/>
      <c r="QHC45" s="3"/>
      <c r="QHD45" s="3"/>
      <c r="QHE45" s="3"/>
      <c r="QHF45" s="3"/>
      <c r="QHG45" s="3"/>
      <c r="QHH45" s="3"/>
      <c r="QHI45" s="3"/>
      <c r="QHJ45" s="3"/>
      <c r="QHK45" s="3"/>
      <c r="QHL45" s="3"/>
      <c r="QHM45" s="3"/>
      <c r="QHN45" s="3"/>
      <c r="QHO45" s="3"/>
      <c r="QHP45" s="3"/>
      <c r="QHQ45" s="3"/>
      <c r="QHR45" s="3"/>
      <c r="QHS45" s="3"/>
      <c r="QHT45" s="3"/>
      <c r="QHU45" s="3"/>
      <c r="QHV45" s="3"/>
      <c r="QHW45" s="3"/>
      <c r="QHX45" s="3"/>
      <c r="QHY45" s="3"/>
      <c r="QHZ45" s="3"/>
      <c r="QIA45" s="3"/>
      <c r="QIB45" s="3"/>
      <c r="QIC45" s="3"/>
      <c r="QID45" s="3"/>
      <c r="QIE45" s="3"/>
      <c r="QIF45" s="3"/>
      <c r="QIG45" s="3"/>
      <c r="QIH45" s="3"/>
      <c r="QII45" s="3"/>
      <c r="QIJ45" s="3"/>
      <c r="QIK45" s="3"/>
      <c r="QIL45" s="3"/>
      <c r="QIM45" s="3"/>
      <c r="QIN45" s="3"/>
      <c r="QIO45" s="3"/>
      <c r="QIP45" s="3"/>
      <c r="QIQ45" s="3"/>
      <c r="QIR45" s="3"/>
      <c r="QIS45" s="3"/>
      <c r="QIT45" s="3"/>
      <c r="QIU45" s="3"/>
      <c r="QIV45" s="3"/>
      <c r="QIW45" s="3"/>
      <c r="QIX45" s="3"/>
      <c r="QIY45" s="3"/>
      <c r="QIZ45" s="3"/>
      <c r="QJA45" s="3"/>
      <c r="QJB45" s="3"/>
      <c r="QJC45" s="3"/>
      <c r="QJD45" s="3"/>
      <c r="QJE45" s="3"/>
      <c r="QJF45" s="3"/>
      <c r="QJG45" s="3"/>
      <c r="QJH45" s="3"/>
      <c r="QJI45" s="3"/>
      <c r="QJJ45" s="3"/>
      <c r="QJK45" s="3"/>
      <c r="QJL45" s="3"/>
      <c r="QJM45" s="3"/>
      <c r="QJN45" s="3"/>
      <c r="QJO45" s="3"/>
      <c r="QJP45" s="3"/>
      <c r="QJQ45" s="3"/>
      <c r="QJR45" s="3"/>
      <c r="QJS45" s="3"/>
      <c r="QJT45" s="3"/>
      <c r="QJU45" s="3"/>
      <c r="QJV45" s="3"/>
      <c r="QJW45" s="3"/>
      <c r="QJX45" s="3"/>
      <c r="QJY45" s="3"/>
      <c r="QJZ45" s="3"/>
      <c r="QKA45" s="3"/>
      <c r="QKB45" s="3"/>
      <c r="QKC45" s="3"/>
      <c r="QKD45" s="3"/>
      <c r="QKE45" s="3"/>
      <c r="QKF45" s="3"/>
      <c r="QKG45" s="3"/>
      <c r="QKH45" s="3"/>
      <c r="QKI45" s="3"/>
      <c r="QKJ45" s="3"/>
      <c r="QKK45" s="3"/>
      <c r="QKL45" s="3"/>
      <c r="QKM45" s="3"/>
      <c r="QKN45" s="3"/>
      <c r="QKO45" s="3"/>
      <c r="QKP45" s="3"/>
      <c r="QKQ45" s="3"/>
      <c r="QKR45" s="3"/>
      <c r="QKS45" s="3"/>
      <c r="QKT45" s="3"/>
      <c r="QKU45" s="3"/>
      <c r="QKV45" s="3"/>
      <c r="QKW45" s="3"/>
      <c r="QKX45" s="3"/>
      <c r="QKY45" s="3"/>
      <c r="QKZ45" s="3"/>
      <c r="QLA45" s="3"/>
      <c r="QLB45" s="3"/>
      <c r="QLC45" s="3"/>
      <c r="QLD45" s="3"/>
      <c r="QLE45" s="3"/>
      <c r="QLF45" s="3"/>
      <c r="QLG45" s="3"/>
      <c r="QLH45" s="3"/>
      <c r="QLI45" s="3"/>
      <c r="QLJ45" s="3"/>
      <c r="QLK45" s="3"/>
      <c r="QLL45" s="3"/>
      <c r="QLM45" s="3"/>
      <c r="QLN45" s="3"/>
      <c r="QLO45" s="3"/>
      <c r="QLP45" s="3"/>
      <c r="QLQ45" s="3"/>
      <c r="QLR45" s="3"/>
      <c r="QLS45" s="3"/>
      <c r="QLT45" s="3"/>
      <c r="QLU45" s="3"/>
      <c r="QLV45" s="3"/>
      <c r="QLW45" s="3"/>
      <c r="QLX45" s="3"/>
      <c r="QLY45" s="3"/>
      <c r="QLZ45" s="3"/>
      <c r="QMA45" s="3"/>
      <c r="QMB45" s="3"/>
      <c r="QMC45" s="3"/>
      <c r="QMD45" s="3"/>
      <c r="QME45" s="3"/>
      <c r="QMF45" s="3"/>
      <c r="QMG45" s="3"/>
      <c r="QMH45" s="3"/>
      <c r="QMI45" s="3"/>
      <c r="QMJ45" s="3"/>
      <c r="QMK45" s="3"/>
      <c r="QML45" s="3"/>
      <c r="QMM45" s="3"/>
      <c r="QMN45" s="3"/>
      <c r="QMO45" s="3"/>
      <c r="QMP45" s="3"/>
      <c r="QMQ45" s="3"/>
      <c r="QMR45" s="3"/>
      <c r="QMS45" s="3"/>
      <c r="QMT45" s="3"/>
      <c r="QMU45" s="3"/>
      <c r="QMV45" s="3"/>
      <c r="QMW45" s="3"/>
      <c r="QMX45" s="3"/>
      <c r="QMY45" s="3"/>
      <c r="QMZ45" s="3"/>
      <c r="QNA45" s="3"/>
      <c r="QNB45" s="3"/>
      <c r="QNC45" s="3"/>
      <c r="QND45" s="3"/>
      <c r="QNE45" s="3"/>
      <c r="QNF45" s="3"/>
      <c r="QNG45" s="3"/>
      <c r="QNH45" s="3"/>
      <c r="QNI45" s="3"/>
      <c r="QNJ45" s="3"/>
      <c r="QNK45" s="3"/>
      <c r="QNL45" s="3"/>
      <c r="QNM45" s="3"/>
      <c r="QNN45" s="3"/>
      <c r="QNO45" s="3"/>
      <c r="QNP45" s="3"/>
      <c r="QNQ45" s="3"/>
      <c r="QNR45" s="3"/>
      <c r="QNS45" s="3"/>
      <c r="QNT45" s="3"/>
      <c r="QNU45" s="3"/>
      <c r="QNV45" s="3"/>
      <c r="QNW45" s="3"/>
      <c r="QNX45" s="3"/>
      <c r="QNY45" s="3"/>
      <c r="QNZ45" s="3"/>
      <c r="QOA45" s="3"/>
      <c r="QOB45" s="3"/>
      <c r="QOC45" s="3"/>
      <c r="QOD45" s="3"/>
      <c r="QOE45" s="3"/>
      <c r="QOF45" s="3"/>
      <c r="QOG45" s="3"/>
      <c r="QOH45" s="3"/>
      <c r="QOI45" s="3"/>
      <c r="QOJ45" s="3"/>
      <c r="QOK45" s="3"/>
      <c r="QOL45" s="3"/>
      <c r="QOM45" s="3"/>
      <c r="QON45" s="3"/>
      <c r="QOO45" s="3"/>
      <c r="QOP45" s="3"/>
      <c r="QOQ45" s="3"/>
      <c r="QOR45" s="3"/>
      <c r="QOS45" s="3"/>
      <c r="QOT45" s="3"/>
      <c r="QOU45" s="3"/>
      <c r="QOV45" s="3"/>
      <c r="QOW45" s="3"/>
      <c r="QOX45" s="3"/>
      <c r="QOY45" s="3"/>
      <c r="QOZ45" s="3"/>
      <c r="QPA45" s="3"/>
      <c r="QPB45" s="3"/>
      <c r="QPC45" s="3"/>
      <c r="QPD45" s="3"/>
      <c r="QPE45" s="3"/>
      <c r="QPF45" s="3"/>
      <c r="QPG45" s="3"/>
      <c r="QPH45" s="3"/>
      <c r="QPI45" s="3"/>
      <c r="QPJ45" s="3"/>
      <c r="QPK45" s="3"/>
      <c r="QPL45" s="3"/>
      <c r="QPM45" s="3"/>
      <c r="QPN45" s="3"/>
      <c r="QPO45" s="3"/>
      <c r="QPP45" s="3"/>
      <c r="QPQ45" s="3"/>
      <c r="QPR45" s="3"/>
      <c r="QPS45" s="3"/>
      <c r="QPT45" s="3"/>
      <c r="QPU45" s="3"/>
      <c r="QPV45" s="3"/>
      <c r="QPW45" s="3"/>
      <c r="QPX45" s="3"/>
      <c r="QPY45" s="3"/>
      <c r="QPZ45" s="3"/>
      <c r="QQA45" s="3"/>
      <c r="QQB45" s="3"/>
      <c r="QQC45" s="3"/>
      <c r="QQD45" s="3"/>
      <c r="QQE45" s="3"/>
      <c r="QQF45" s="3"/>
      <c r="QQG45" s="3"/>
      <c r="QQH45" s="3"/>
      <c r="QQI45" s="3"/>
      <c r="QQJ45" s="3"/>
      <c r="QQK45" s="3"/>
      <c r="QQL45" s="3"/>
      <c r="QQM45" s="3"/>
      <c r="QQN45" s="3"/>
      <c r="QQO45" s="3"/>
      <c r="QQP45" s="3"/>
      <c r="QQQ45" s="3"/>
      <c r="QQR45" s="3"/>
      <c r="QQS45" s="3"/>
      <c r="QQT45" s="3"/>
      <c r="QQU45" s="3"/>
      <c r="QQV45" s="3"/>
      <c r="QQW45" s="3"/>
      <c r="QQX45" s="3"/>
      <c r="QQY45" s="3"/>
      <c r="QQZ45" s="3"/>
      <c r="QRA45" s="3"/>
      <c r="QRB45" s="3"/>
      <c r="QRC45" s="3"/>
      <c r="QRD45" s="3"/>
      <c r="QRE45" s="3"/>
      <c r="QRF45" s="3"/>
      <c r="QRG45" s="3"/>
      <c r="QRH45" s="3"/>
      <c r="QRI45" s="3"/>
      <c r="QRJ45" s="3"/>
      <c r="QRK45" s="3"/>
      <c r="QRL45" s="3"/>
      <c r="QRM45" s="3"/>
      <c r="QRN45" s="3"/>
      <c r="QRO45" s="3"/>
      <c r="QRP45" s="3"/>
      <c r="QRQ45" s="3"/>
      <c r="QRR45" s="3"/>
      <c r="QRS45" s="3"/>
      <c r="QRT45" s="3"/>
      <c r="QRU45" s="3"/>
      <c r="QRV45" s="3"/>
      <c r="QRW45" s="3"/>
      <c r="QRX45" s="3"/>
      <c r="QRY45" s="3"/>
      <c r="QRZ45" s="3"/>
      <c r="QSA45" s="3"/>
      <c r="QSB45" s="3"/>
      <c r="QSC45" s="3"/>
      <c r="QSD45" s="3"/>
      <c r="QSE45" s="3"/>
      <c r="QSF45" s="3"/>
      <c r="QSG45" s="3"/>
      <c r="QSH45" s="3"/>
      <c r="QSI45" s="3"/>
      <c r="QSJ45" s="3"/>
      <c r="QSK45" s="3"/>
      <c r="QSL45" s="3"/>
      <c r="QSM45" s="3"/>
      <c r="QSN45" s="3"/>
      <c r="QSO45" s="3"/>
      <c r="QSP45" s="3"/>
      <c r="QSQ45" s="3"/>
      <c r="QSR45" s="3"/>
      <c r="QSS45" s="3"/>
      <c r="QST45" s="3"/>
      <c r="QSU45" s="3"/>
      <c r="QSV45" s="3"/>
      <c r="QSW45" s="3"/>
      <c r="QSX45" s="3"/>
      <c r="QSY45" s="3"/>
      <c r="QSZ45" s="3"/>
      <c r="QTA45" s="3"/>
      <c r="QTB45" s="3"/>
      <c r="QTC45" s="3"/>
      <c r="QTD45" s="3"/>
      <c r="QTE45" s="3"/>
      <c r="QTF45" s="3"/>
      <c r="QTG45" s="3"/>
      <c r="QTH45" s="3"/>
      <c r="QTI45" s="3"/>
      <c r="QTJ45" s="3"/>
      <c r="QTK45" s="3"/>
      <c r="QTL45" s="3"/>
      <c r="QTM45" s="3"/>
      <c r="QTN45" s="3"/>
      <c r="QTO45" s="3"/>
      <c r="QTP45" s="3"/>
      <c r="QTQ45" s="3"/>
      <c r="QTR45" s="3"/>
      <c r="QTS45" s="3"/>
      <c r="QTT45" s="3"/>
      <c r="QTU45" s="3"/>
      <c r="QTV45" s="3"/>
      <c r="QTW45" s="3"/>
      <c r="QTX45" s="3"/>
      <c r="QTY45" s="3"/>
      <c r="QTZ45" s="3"/>
      <c r="QUA45" s="3"/>
      <c r="QUB45" s="3"/>
      <c r="QUC45" s="3"/>
      <c r="QUD45" s="3"/>
      <c r="QUE45" s="3"/>
      <c r="QUF45" s="3"/>
      <c r="QUG45" s="3"/>
      <c r="QUH45" s="3"/>
      <c r="QUI45" s="3"/>
      <c r="QUJ45" s="3"/>
      <c r="QUK45" s="3"/>
      <c r="QUL45" s="3"/>
      <c r="QUM45" s="3"/>
      <c r="QUN45" s="3"/>
      <c r="QUO45" s="3"/>
      <c r="QUP45" s="3"/>
      <c r="QUQ45" s="3"/>
      <c r="QUR45" s="3"/>
      <c r="QUS45" s="3"/>
      <c r="QUT45" s="3"/>
      <c r="QUU45" s="3"/>
      <c r="QUV45" s="3"/>
      <c r="QUW45" s="3"/>
      <c r="QUX45" s="3"/>
      <c r="QUY45" s="3"/>
      <c r="QUZ45" s="3"/>
      <c r="QVA45" s="3"/>
      <c r="QVB45" s="3"/>
      <c r="QVC45" s="3"/>
      <c r="QVD45" s="3"/>
      <c r="QVE45" s="3"/>
      <c r="QVF45" s="3"/>
      <c r="QVG45" s="3"/>
      <c r="QVH45" s="3"/>
      <c r="QVI45" s="3"/>
      <c r="QVJ45" s="3"/>
      <c r="QVK45" s="3"/>
      <c r="QVL45" s="3"/>
      <c r="QVM45" s="3"/>
      <c r="QVN45" s="3"/>
      <c r="QVO45" s="3"/>
      <c r="QVP45" s="3"/>
      <c r="QVQ45" s="3"/>
      <c r="QVR45" s="3"/>
      <c r="QVS45" s="3"/>
      <c r="QVT45" s="3"/>
      <c r="QVU45" s="3"/>
      <c r="QVV45" s="3"/>
      <c r="QVW45" s="3"/>
      <c r="QVX45" s="3"/>
      <c r="QVY45" s="3"/>
      <c r="QVZ45" s="3"/>
      <c r="QWA45" s="3"/>
      <c r="QWB45" s="3"/>
      <c r="QWC45" s="3"/>
      <c r="QWD45" s="3"/>
      <c r="QWE45" s="3"/>
      <c r="QWF45" s="3"/>
      <c r="QWG45" s="3"/>
      <c r="QWH45" s="3"/>
      <c r="QWI45" s="3"/>
      <c r="QWJ45" s="3"/>
      <c r="QWK45" s="3"/>
      <c r="QWL45" s="3"/>
      <c r="QWM45" s="3"/>
      <c r="QWN45" s="3"/>
      <c r="QWO45" s="3"/>
      <c r="QWP45" s="3"/>
      <c r="QWQ45" s="3"/>
      <c r="QWR45" s="3"/>
      <c r="QWS45" s="3"/>
      <c r="QWT45" s="3"/>
      <c r="QWU45" s="3"/>
      <c r="QWV45" s="3"/>
      <c r="QWW45" s="3"/>
      <c r="QWX45" s="3"/>
      <c r="QWY45" s="3"/>
      <c r="QWZ45" s="3"/>
      <c r="QXA45" s="3"/>
      <c r="QXB45" s="3"/>
      <c r="QXC45" s="3"/>
      <c r="QXD45" s="3"/>
      <c r="QXE45" s="3"/>
      <c r="QXF45" s="3"/>
      <c r="QXG45" s="3"/>
      <c r="QXH45" s="3"/>
      <c r="QXI45" s="3"/>
      <c r="QXJ45" s="3"/>
      <c r="QXK45" s="3"/>
      <c r="QXL45" s="3"/>
      <c r="QXM45" s="3"/>
      <c r="QXN45" s="3"/>
      <c r="QXO45" s="3"/>
      <c r="QXP45" s="3"/>
      <c r="QXQ45" s="3"/>
      <c r="QXR45" s="3"/>
      <c r="QXS45" s="3"/>
      <c r="QXT45" s="3"/>
      <c r="QXU45" s="3"/>
      <c r="QXV45" s="3"/>
      <c r="QXW45" s="3"/>
      <c r="QXX45" s="3"/>
      <c r="QXY45" s="3"/>
      <c r="QXZ45" s="3"/>
      <c r="QYA45" s="3"/>
      <c r="QYB45" s="3"/>
      <c r="QYC45" s="3"/>
      <c r="QYD45" s="3"/>
      <c r="QYE45" s="3"/>
      <c r="QYF45" s="3"/>
      <c r="QYG45" s="3"/>
      <c r="QYH45" s="3"/>
      <c r="QYI45" s="3"/>
      <c r="QYJ45" s="3"/>
      <c r="QYK45" s="3"/>
      <c r="QYL45" s="3"/>
      <c r="QYM45" s="3"/>
      <c r="QYN45" s="3"/>
      <c r="QYO45" s="3"/>
      <c r="QYP45" s="3"/>
      <c r="QYQ45" s="3"/>
      <c r="QYR45" s="3"/>
      <c r="QYS45" s="3"/>
      <c r="QYT45" s="3"/>
      <c r="QYU45" s="3"/>
      <c r="QYV45" s="3"/>
      <c r="QYW45" s="3"/>
      <c r="QYX45" s="3"/>
      <c r="QYY45" s="3"/>
      <c r="QYZ45" s="3"/>
      <c r="QZA45" s="3"/>
      <c r="QZB45" s="3"/>
      <c r="QZC45" s="3"/>
      <c r="QZD45" s="3"/>
      <c r="QZE45" s="3"/>
      <c r="QZF45" s="3"/>
      <c r="QZG45" s="3"/>
      <c r="QZH45" s="3"/>
      <c r="QZI45" s="3"/>
      <c r="QZJ45" s="3"/>
      <c r="QZK45" s="3"/>
      <c r="QZL45" s="3"/>
      <c r="QZM45" s="3"/>
      <c r="QZN45" s="3"/>
      <c r="QZO45" s="3"/>
      <c r="QZP45" s="3"/>
      <c r="QZQ45" s="3"/>
      <c r="QZR45" s="3"/>
      <c r="QZS45" s="3"/>
      <c r="QZT45" s="3"/>
      <c r="QZU45" s="3"/>
      <c r="QZV45" s="3"/>
      <c r="QZW45" s="3"/>
      <c r="QZX45" s="3"/>
      <c r="QZY45" s="3"/>
      <c r="QZZ45" s="3"/>
      <c r="RAA45" s="3"/>
      <c r="RAB45" s="3"/>
      <c r="RAC45" s="3"/>
      <c r="RAD45" s="3"/>
      <c r="RAE45" s="3"/>
      <c r="RAF45" s="3"/>
      <c r="RAG45" s="3"/>
      <c r="RAH45" s="3"/>
      <c r="RAI45" s="3"/>
      <c r="RAJ45" s="3"/>
      <c r="RAK45" s="3"/>
      <c r="RAL45" s="3"/>
      <c r="RAM45" s="3"/>
      <c r="RAN45" s="3"/>
      <c r="RAO45" s="3"/>
      <c r="RAP45" s="3"/>
      <c r="RAQ45" s="3"/>
      <c r="RAR45" s="3"/>
      <c r="RAS45" s="3"/>
      <c r="RAT45" s="3"/>
      <c r="RAU45" s="3"/>
      <c r="RAV45" s="3"/>
      <c r="RAW45" s="3"/>
      <c r="RAX45" s="3"/>
      <c r="RAY45" s="3"/>
      <c r="RAZ45" s="3"/>
      <c r="RBA45" s="3"/>
      <c r="RBB45" s="3"/>
      <c r="RBC45" s="3"/>
      <c r="RBD45" s="3"/>
      <c r="RBE45" s="3"/>
      <c r="RBF45" s="3"/>
      <c r="RBG45" s="3"/>
      <c r="RBH45" s="3"/>
      <c r="RBI45" s="3"/>
      <c r="RBJ45" s="3"/>
      <c r="RBK45" s="3"/>
      <c r="RBL45" s="3"/>
      <c r="RBM45" s="3"/>
      <c r="RBN45" s="3"/>
      <c r="RBO45" s="3"/>
      <c r="RBP45" s="3"/>
      <c r="RBQ45" s="3"/>
      <c r="RBR45" s="3"/>
      <c r="RBS45" s="3"/>
      <c r="RBT45" s="3"/>
      <c r="RBU45" s="3"/>
      <c r="RBV45" s="3"/>
      <c r="RBW45" s="3"/>
      <c r="RBX45" s="3"/>
      <c r="RBY45" s="3"/>
      <c r="RBZ45" s="3"/>
      <c r="RCA45" s="3"/>
      <c r="RCB45" s="3"/>
      <c r="RCC45" s="3"/>
      <c r="RCD45" s="3"/>
      <c r="RCE45" s="3"/>
      <c r="RCF45" s="3"/>
      <c r="RCG45" s="3"/>
      <c r="RCH45" s="3"/>
      <c r="RCI45" s="3"/>
      <c r="RCJ45" s="3"/>
      <c r="RCK45" s="3"/>
      <c r="RCL45" s="3"/>
      <c r="RCM45" s="3"/>
      <c r="RCN45" s="3"/>
      <c r="RCO45" s="3"/>
      <c r="RCP45" s="3"/>
      <c r="RCQ45" s="3"/>
      <c r="RCR45" s="3"/>
      <c r="RCS45" s="3"/>
      <c r="RCT45" s="3"/>
      <c r="RCU45" s="3"/>
      <c r="RCV45" s="3"/>
      <c r="RCW45" s="3"/>
      <c r="RCX45" s="3"/>
      <c r="RCY45" s="3"/>
      <c r="RCZ45" s="3"/>
      <c r="RDA45" s="3"/>
      <c r="RDB45" s="3"/>
      <c r="RDC45" s="3"/>
      <c r="RDD45" s="3"/>
      <c r="RDE45" s="3"/>
      <c r="RDF45" s="3"/>
      <c r="RDG45" s="3"/>
      <c r="RDH45" s="3"/>
      <c r="RDI45" s="3"/>
      <c r="RDJ45" s="3"/>
      <c r="RDK45" s="3"/>
      <c r="RDL45" s="3"/>
      <c r="RDM45" s="3"/>
      <c r="RDN45" s="3"/>
      <c r="RDO45" s="3"/>
      <c r="RDP45" s="3"/>
      <c r="RDQ45" s="3"/>
      <c r="RDR45" s="3"/>
      <c r="RDS45" s="3"/>
      <c r="RDT45" s="3"/>
      <c r="RDU45" s="3"/>
      <c r="RDV45" s="3"/>
      <c r="RDW45" s="3"/>
      <c r="RDX45" s="3"/>
      <c r="RDY45" s="3"/>
      <c r="RDZ45" s="3"/>
      <c r="REA45" s="3"/>
      <c r="REB45" s="3"/>
      <c r="REC45" s="3"/>
      <c r="RED45" s="3"/>
      <c r="REE45" s="3"/>
      <c r="REF45" s="3"/>
      <c r="REG45" s="3"/>
      <c r="REH45" s="3"/>
      <c r="REI45" s="3"/>
      <c r="REJ45" s="3"/>
      <c r="REK45" s="3"/>
      <c r="REL45" s="3"/>
      <c r="REM45" s="3"/>
      <c r="REN45" s="3"/>
      <c r="REO45" s="3"/>
      <c r="REP45" s="3"/>
      <c r="REQ45" s="3"/>
      <c r="RER45" s="3"/>
      <c r="RES45" s="3"/>
      <c r="RET45" s="3"/>
      <c r="REU45" s="3"/>
      <c r="REV45" s="3"/>
      <c r="REW45" s="3"/>
      <c r="REX45" s="3"/>
      <c r="REY45" s="3"/>
      <c r="REZ45" s="3"/>
      <c r="RFA45" s="3"/>
      <c r="RFB45" s="3"/>
      <c r="RFC45" s="3"/>
      <c r="RFD45" s="3"/>
      <c r="RFE45" s="3"/>
      <c r="RFF45" s="3"/>
      <c r="RFG45" s="3"/>
      <c r="RFH45" s="3"/>
      <c r="RFI45" s="3"/>
      <c r="RFJ45" s="3"/>
      <c r="RFK45" s="3"/>
      <c r="RFL45" s="3"/>
      <c r="RFM45" s="3"/>
      <c r="RFN45" s="3"/>
      <c r="RFO45" s="3"/>
      <c r="RFP45" s="3"/>
      <c r="RFQ45" s="3"/>
      <c r="RFR45" s="3"/>
      <c r="RFS45" s="3"/>
      <c r="RFT45" s="3"/>
      <c r="RFU45" s="3"/>
      <c r="RFV45" s="3"/>
      <c r="RFW45" s="3"/>
      <c r="RFX45" s="3"/>
      <c r="RFY45" s="3"/>
      <c r="RFZ45" s="3"/>
      <c r="RGA45" s="3"/>
      <c r="RGB45" s="3"/>
      <c r="RGC45" s="3"/>
      <c r="RGD45" s="3"/>
      <c r="RGE45" s="3"/>
      <c r="RGF45" s="3"/>
      <c r="RGG45" s="3"/>
      <c r="RGH45" s="3"/>
      <c r="RGI45" s="3"/>
      <c r="RGJ45" s="3"/>
      <c r="RGK45" s="3"/>
      <c r="RGL45" s="3"/>
      <c r="RGM45" s="3"/>
      <c r="RGN45" s="3"/>
      <c r="RGO45" s="3"/>
      <c r="RGP45" s="3"/>
      <c r="RGQ45" s="3"/>
      <c r="RGR45" s="3"/>
      <c r="RGS45" s="3"/>
      <c r="RGT45" s="3"/>
      <c r="RGU45" s="3"/>
      <c r="RGV45" s="3"/>
      <c r="RGW45" s="3"/>
      <c r="RGX45" s="3"/>
      <c r="RGY45" s="3"/>
      <c r="RGZ45" s="3"/>
      <c r="RHA45" s="3"/>
      <c r="RHB45" s="3"/>
      <c r="RHC45" s="3"/>
      <c r="RHD45" s="3"/>
      <c r="RHE45" s="3"/>
      <c r="RHF45" s="3"/>
      <c r="RHG45" s="3"/>
      <c r="RHH45" s="3"/>
      <c r="RHI45" s="3"/>
      <c r="RHJ45" s="3"/>
      <c r="RHK45" s="3"/>
      <c r="RHL45" s="3"/>
      <c r="RHM45" s="3"/>
      <c r="RHN45" s="3"/>
      <c r="RHO45" s="3"/>
      <c r="RHP45" s="3"/>
      <c r="RHQ45" s="3"/>
      <c r="RHR45" s="3"/>
      <c r="RHS45" s="3"/>
      <c r="RHT45" s="3"/>
      <c r="RHU45" s="3"/>
      <c r="RHV45" s="3"/>
      <c r="RHW45" s="3"/>
      <c r="RHX45" s="3"/>
      <c r="RHY45" s="3"/>
      <c r="RHZ45" s="3"/>
      <c r="RIA45" s="3"/>
      <c r="RIB45" s="3"/>
      <c r="RIC45" s="3"/>
      <c r="RID45" s="3"/>
      <c r="RIE45" s="3"/>
      <c r="RIF45" s="3"/>
      <c r="RIG45" s="3"/>
      <c r="RIH45" s="3"/>
      <c r="RII45" s="3"/>
      <c r="RIJ45" s="3"/>
      <c r="RIK45" s="3"/>
      <c r="RIL45" s="3"/>
      <c r="RIM45" s="3"/>
      <c r="RIN45" s="3"/>
      <c r="RIO45" s="3"/>
      <c r="RIP45" s="3"/>
      <c r="RIQ45" s="3"/>
      <c r="RIR45" s="3"/>
      <c r="RIS45" s="3"/>
      <c r="RIT45" s="3"/>
      <c r="RIU45" s="3"/>
      <c r="RIV45" s="3"/>
      <c r="RIW45" s="3"/>
      <c r="RIX45" s="3"/>
      <c r="RIY45" s="3"/>
      <c r="RIZ45" s="3"/>
      <c r="RJA45" s="3"/>
      <c r="RJB45" s="3"/>
      <c r="RJC45" s="3"/>
      <c r="RJD45" s="3"/>
      <c r="RJE45" s="3"/>
      <c r="RJF45" s="3"/>
      <c r="RJG45" s="3"/>
      <c r="RJH45" s="3"/>
      <c r="RJI45" s="3"/>
      <c r="RJJ45" s="3"/>
      <c r="RJK45" s="3"/>
      <c r="RJL45" s="3"/>
      <c r="RJM45" s="3"/>
      <c r="RJN45" s="3"/>
      <c r="RJO45" s="3"/>
      <c r="RJP45" s="3"/>
      <c r="RJQ45" s="3"/>
      <c r="RJR45" s="3"/>
      <c r="RJS45" s="3"/>
      <c r="RJT45" s="3"/>
      <c r="RJU45" s="3"/>
      <c r="RJV45" s="3"/>
      <c r="RJW45" s="3"/>
      <c r="RJX45" s="3"/>
      <c r="RJY45" s="3"/>
      <c r="RJZ45" s="3"/>
      <c r="RKA45" s="3"/>
      <c r="RKB45" s="3"/>
      <c r="RKC45" s="3"/>
      <c r="RKD45" s="3"/>
      <c r="RKE45" s="3"/>
      <c r="RKF45" s="3"/>
      <c r="RKG45" s="3"/>
      <c r="RKH45" s="3"/>
      <c r="RKI45" s="3"/>
      <c r="RKJ45" s="3"/>
      <c r="RKK45" s="3"/>
      <c r="RKL45" s="3"/>
      <c r="RKM45" s="3"/>
      <c r="RKN45" s="3"/>
      <c r="RKO45" s="3"/>
      <c r="RKP45" s="3"/>
      <c r="RKQ45" s="3"/>
      <c r="RKR45" s="3"/>
      <c r="RKS45" s="3"/>
      <c r="RKT45" s="3"/>
      <c r="RKU45" s="3"/>
      <c r="RKV45" s="3"/>
      <c r="RKW45" s="3"/>
      <c r="RKX45" s="3"/>
      <c r="RKY45" s="3"/>
      <c r="RKZ45" s="3"/>
      <c r="RLA45" s="3"/>
      <c r="RLB45" s="3"/>
      <c r="RLC45" s="3"/>
      <c r="RLD45" s="3"/>
      <c r="RLE45" s="3"/>
      <c r="RLF45" s="3"/>
      <c r="RLG45" s="3"/>
      <c r="RLH45" s="3"/>
      <c r="RLI45" s="3"/>
      <c r="RLJ45" s="3"/>
      <c r="RLK45" s="3"/>
      <c r="RLL45" s="3"/>
      <c r="RLM45" s="3"/>
      <c r="RLN45" s="3"/>
      <c r="RLO45" s="3"/>
      <c r="RLP45" s="3"/>
      <c r="RLQ45" s="3"/>
      <c r="RLR45" s="3"/>
      <c r="RLS45" s="3"/>
      <c r="RLT45" s="3"/>
      <c r="RLU45" s="3"/>
      <c r="RLV45" s="3"/>
      <c r="RLW45" s="3"/>
      <c r="RLX45" s="3"/>
      <c r="RLY45" s="3"/>
      <c r="RLZ45" s="3"/>
      <c r="RMA45" s="3"/>
      <c r="RMB45" s="3"/>
      <c r="RMC45" s="3"/>
      <c r="RMD45" s="3"/>
      <c r="RME45" s="3"/>
      <c r="RMF45" s="3"/>
      <c r="RMG45" s="3"/>
      <c r="RMH45" s="3"/>
      <c r="RMI45" s="3"/>
      <c r="RMJ45" s="3"/>
      <c r="RMK45" s="3"/>
      <c r="RML45" s="3"/>
      <c r="RMM45" s="3"/>
      <c r="RMN45" s="3"/>
      <c r="RMO45" s="3"/>
      <c r="RMP45" s="3"/>
      <c r="RMQ45" s="3"/>
      <c r="RMR45" s="3"/>
      <c r="RMS45" s="3"/>
      <c r="RMT45" s="3"/>
      <c r="RMU45" s="3"/>
      <c r="RMV45" s="3"/>
      <c r="RMW45" s="3"/>
      <c r="RMX45" s="3"/>
      <c r="RMY45" s="3"/>
      <c r="RMZ45" s="3"/>
      <c r="RNA45" s="3"/>
      <c r="RNB45" s="3"/>
      <c r="RNC45" s="3"/>
      <c r="RND45" s="3"/>
      <c r="RNE45" s="3"/>
      <c r="RNF45" s="3"/>
      <c r="RNG45" s="3"/>
      <c r="RNH45" s="3"/>
      <c r="RNI45" s="3"/>
      <c r="RNJ45" s="3"/>
      <c r="RNK45" s="3"/>
      <c r="RNL45" s="3"/>
      <c r="RNM45" s="3"/>
      <c r="RNN45" s="3"/>
      <c r="RNO45" s="3"/>
      <c r="RNP45" s="3"/>
      <c r="RNQ45" s="3"/>
      <c r="RNR45" s="3"/>
      <c r="RNS45" s="3"/>
      <c r="RNT45" s="3"/>
      <c r="RNU45" s="3"/>
      <c r="RNV45" s="3"/>
      <c r="RNW45" s="3"/>
      <c r="RNX45" s="3"/>
      <c r="RNY45" s="3"/>
      <c r="RNZ45" s="3"/>
      <c r="ROA45" s="3"/>
      <c r="ROB45" s="3"/>
      <c r="ROC45" s="3"/>
      <c r="ROD45" s="3"/>
      <c r="ROE45" s="3"/>
      <c r="ROF45" s="3"/>
      <c r="ROG45" s="3"/>
      <c r="ROH45" s="3"/>
      <c r="ROI45" s="3"/>
      <c r="ROJ45" s="3"/>
      <c r="ROK45" s="3"/>
      <c r="ROL45" s="3"/>
      <c r="ROM45" s="3"/>
      <c r="RON45" s="3"/>
      <c r="ROO45" s="3"/>
      <c r="ROP45" s="3"/>
      <c r="ROQ45" s="3"/>
      <c r="ROR45" s="3"/>
      <c r="ROS45" s="3"/>
      <c r="ROT45" s="3"/>
      <c r="ROU45" s="3"/>
      <c r="ROV45" s="3"/>
      <c r="ROW45" s="3"/>
      <c r="ROX45" s="3"/>
      <c r="ROY45" s="3"/>
      <c r="ROZ45" s="3"/>
      <c r="RPA45" s="3"/>
      <c r="RPB45" s="3"/>
      <c r="RPC45" s="3"/>
      <c r="RPD45" s="3"/>
      <c r="RPE45" s="3"/>
      <c r="RPF45" s="3"/>
      <c r="RPG45" s="3"/>
      <c r="RPH45" s="3"/>
      <c r="RPI45" s="3"/>
      <c r="RPJ45" s="3"/>
      <c r="RPK45" s="3"/>
      <c r="RPL45" s="3"/>
      <c r="RPM45" s="3"/>
      <c r="RPN45" s="3"/>
      <c r="RPO45" s="3"/>
      <c r="RPP45" s="3"/>
      <c r="RPQ45" s="3"/>
      <c r="RPR45" s="3"/>
      <c r="RPS45" s="3"/>
      <c r="RPT45" s="3"/>
      <c r="RPU45" s="3"/>
      <c r="RPV45" s="3"/>
      <c r="RPW45" s="3"/>
      <c r="RPX45" s="3"/>
      <c r="RPY45" s="3"/>
      <c r="RPZ45" s="3"/>
      <c r="RQA45" s="3"/>
      <c r="RQB45" s="3"/>
      <c r="RQC45" s="3"/>
      <c r="RQD45" s="3"/>
      <c r="RQE45" s="3"/>
      <c r="RQF45" s="3"/>
      <c r="RQG45" s="3"/>
      <c r="RQH45" s="3"/>
      <c r="RQI45" s="3"/>
      <c r="RQJ45" s="3"/>
      <c r="RQK45" s="3"/>
      <c r="RQL45" s="3"/>
      <c r="RQM45" s="3"/>
      <c r="RQN45" s="3"/>
      <c r="RQO45" s="3"/>
      <c r="RQP45" s="3"/>
      <c r="RQQ45" s="3"/>
      <c r="RQR45" s="3"/>
      <c r="RQS45" s="3"/>
      <c r="RQT45" s="3"/>
      <c r="RQU45" s="3"/>
      <c r="RQV45" s="3"/>
      <c r="RQW45" s="3"/>
      <c r="RQX45" s="3"/>
      <c r="RQY45" s="3"/>
      <c r="RQZ45" s="3"/>
      <c r="RRA45" s="3"/>
      <c r="RRB45" s="3"/>
      <c r="RRC45" s="3"/>
      <c r="RRD45" s="3"/>
      <c r="RRE45" s="3"/>
      <c r="RRF45" s="3"/>
      <c r="RRG45" s="3"/>
      <c r="RRH45" s="3"/>
      <c r="RRI45" s="3"/>
      <c r="RRJ45" s="3"/>
      <c r="RRK45" s="3"/>
      <c r="RRL45" s="3"/>
      <c r="RRM45" s="3"/>
      <c r="RRN45" s="3"/>
      <c r="RRO45" s="3"/>
      <c r="RRP45" s="3"/>
      <c r="RRQ45" s="3"/>
      <c r="RRR45" s="3"/>
      <c r="RRS45" s="3"/>
      <c r="RRT45" s="3"/>
      <c r="RRU45" s="3"/>
      <c r="RRV45" s="3"/>
      <c r="RRW45" s="3"/>
      <c r="RRX45" s="3"/>
      <c r="RRY45" s="3"/>
      <c r="RRZ45" s="3"/>
      <c r="RSA45" s="3"/>
      <c r="RSB45" s="3"/>
      <c r="RSC45" s="3"/>
      <c r="RSD45" s="3"/>
      <c r="RSE45" s="3"/>
      <c r="RSF45" s="3"/>
      <c r="RSG45" s="3"/>
      <c r="RSH45" s="3"/>
      <c r="RSI45" s="3"/>
      <c r="RSJ45" s="3"/>
      <c r="RSK45" s="3"/>
      <c r="RSL45" s="3"/>
      <c r="RSM45" s="3"/>
      <c r="RSN45" s="3"/>
      <c r="RSO45" s="3"/>
      <c r="RSP45" s="3"/>
      <c r="RSQ45" s="3"/>
      <c r="RSR45" s="3"/>
      <c r="RSS45" s="3"/>
      <c r="RST45" s="3"/>
      <c r="RSU45" s="3"/>
      <c r="RSV45" s="3"/>
      <c r="RSW45" s="3"/>
      <c r="RSX45" s="3"/>
      <c r="RSY45" s="3"/>
      <c r="RSZ45" s="3"/>
      <c r="RTA45" s="3"/>
      <c r="RTB45" s="3"/>
      <c r="RTC45" s="3"/>
      <c r="RTD45" s="3"/>
      <c r="RTE45" s="3"/>
      <c r="RTF45" s="3"/>
      <c r="RTG45" s="3"/>
      <c r="RTH45" s="3"/>
      <c r="RTI45" s="3"/>
      <c r="RTJ45" s="3"/>
      <c r="RTK45" s="3"/>
      <c r="RTL45" s="3"/>
      <c r="RTM45" s="3"/>
      <c r="RTN45" s="3"/>
      <c r="RTO45" s="3"/>
      <c r="RTP45" s="3"/>
      <c r="RTQ45" s="3"/>
      <c r="RTR45" s="3"/>
      <c r="RTS45" s="3"/>
      <c r="RTT45" s="3"/>
      <c r="RTU45" s="3"/>
      <c r="RTV45" s="3"/>
      <c r="RTW45" s="3"/>
      <c r="RTX45" s="3"/>
      <c r="RTY45" s="3"/>
      <c r="RTZ45" s="3"/>
      <c r="RUA45" s="3"/>
      <c r="RUB45" s="3"/>
      <c r="RUC45" s="3"/>
      <c r="RUD45" s="3"/>
      <c r="RUE45" s="3"/>
      <c r="RUF45" s="3"/>
      <c r="RUG45" s="3"/>
      <c r="RUH45" s="3"/>
      <c r="RUI45" s="3"/>
      <c r="RUJ45" s="3"/>
      <c r="RUK45" s="3"/>
      <c r="RUL45" s="3"/>
      <c r="RUM45" s="3"/>
      <c r="RUN45" s="3"/>
      <c r="RUO45" s="3"/>
      <c r="RUP45" s="3"/>
      <c r="RUQ45" s="3"/>
      <c r="RUR45" s="3"/>
      <c r="RUS45" s="3"/>
      <c r="RUT45" s="3"/>
      <c r="RUU45" s="3"/>
      <c r="RUV45" s="3"/>
      <c r="RUW45" s="3"/>
      <c r="RUX45" s="3"/>
      <c r="RUY45" s="3"/>
      <c r="RUZ45" s="3"/>
      <c r="RVA45" s="3"/>
      <c r="RVB45" s="3"/>
      <c r="RVC45" s="3"/>
      <c r="RVD45" s="3"/>
      <c r="RVE45" s="3"/>
      <c r="RVF45" s="3"/>
      <c r="RVG45" s="3"/>
      <c r="RVH45" s="3"/>
      <c r="RVI45" s="3"/>
      <c r="RVJ45" s="3"/>
      <c r="RVK45" s="3"/>
      <c r="RVL45" s="3"/>
      <c r="RVM45" s="3"/>
      <c r="RVN45" s="3"/>
      <c r="RVO45" s="3"/>
      <c r="RVP45" s="3"/>
      <c r="RVQ45" s="3"/>
      <c r="RVR45" s="3"/>
      <c r="RVS45" s="3"/>
      <c r="RVT45" s="3"/>
      <c r="RVU45" s="3"/>
      <c r="RVV45" s="3"/>
      <c r="RVW45" s="3"/>
      <c r="RVX45" s="3"/>
      <c r="RVY45" s="3"/>
      <c r="RVZ45" s="3"/>
      <c r="RWA45" s="3"/>
      <c r="RWB45" s="3"/>
      <c r="RWC45" s="3"/>
      <c r="RWD45" s="3"/>
      <c r="RWE45" s="3"/>
      <c r="RWF45" s="3"/>
      <c r="RWG45" s="3"/>
      <c r="RWH45" s="3"/>
      <c r="RWI45" s="3"/>
      <c r="RWJ45" s="3"/>
      <c r="RWK45" s="3"/>
      <c r="RWL45" s="3"/>
      <c r="RWM45" s="3"/>
      <c r="RWN45" s="3"/>
      <c r="RWO45" s="3"/>
      <c r="RWP45" s="3"/>
      <c r="RWQ45" s="3"/>
      <c r="RWR45" s="3"/>
      <c r="RWS45" s="3"/>
      <c r="RWT45" s="3"/>
      <c r="RWU45" s="3"/>
      <c r="RWV45" s="3"/>
      <c r="RWW45" s="3"/>
      <c r="RWX45" s="3"/>
      <c r="RWY45" s="3"/>
      <c r="RWZ45" s="3"/>
      <c r="RXA45" s="3"/>
      <c r="RXB45" s="3"/>
      <c r="RXC45" s="3"/>
      <c r="RXD45" s="3"/>
      <c r="RXE45" s="3"/>
      <c r="RXF45" s="3"/>
      <c r="RXG45" s="3"/>
      <c r="RXH45" s="3"/>
      <c r="RXI45" s="3"/>
      <c r="RXJ45" s="3"/>
      <c r="RXK45" s="3"/>
      <c r="RXL45" s="3"/>
      <c r="RXM45" s="3"/>
      <c r="RXN45" s="3"/>
      <c r="RXO45" s="3"/>
      <c r="RXP45" s="3"/>
      <c r="RXQ45" s="3"/>
      <c r="RXR45" s="3"/>
      <c r="RXS45" s="3"/>
      <c r="RXT45" s="3"/>
      <c r="RXU45" s="3"/>
      <c r="RXV45" s="3"/>
      <c r="RXW45" s="3"/>
      <c r="RXX45" s="3"/>
      <c r="RXY45" s="3"/>
      <c r="RXZ45" s="3"/>
      <c r="RYA45" s="3"/>
      <c r="RYB45" s="3"/>
      <c r="RYC45" s="3"/>
      <c r="RYD45" s="3"/>
      <c r="RYE45" s="3"/>
      <c r="RYF45" s="3"/>
      <c r="RYG45" s="3"/>
      <c r="RYH45" s="3"/>
      <c r="RYI45" s="3"/>
      <c r="RYJ45" s="3"/>
      <c r="RYK45" s="3"/>
      <c r="RYL45" s="3"/>
      <c r="RYM45" s="3"/>
      <c r="RYN45" s="3"/>
      <c r="RYO45" s="3"/>
      <c r="RYP45" s="3"/>
      <c r="RYQ45" s="3"/>
      <c r="RYR45" s="3"/>
      <c r="RYS45" s="3"/>
      <c r="RYT45" s="3"/>
      <c r="RYU45" s="3"/>
      <c r="RYV45" s="3"/>
      <c r="RYW45" s="3"/>
      <c r="RYX45" s="3"/>
      <c r="RYY45" s="3"/>
      <c r="RYZ45" s="3"/>
      <c r="RZA45" s="3"/>
      <c r="RZB45" s="3"/>
      <c r="RZC45" s="3"/>
      <c r="RZD45" s="3"/>
      <c r="RZE45" s="3"/>
      <c r="RZF45" s="3"/>
      <c r="RZG45" s="3"/>
      <c r="RZH45" s="3"/>
      <c r="RZI45" s="3"/>
      <c r="RZJ45" s="3"/>
      <c r="RZK45" s="3"/>
      <c r="RZL45" s="3"/>
      <c r="RZM45" s="3"/>
      <c r="RZN45" s="3"/>
      <c r="RZO45" s="3"/>
      <c r="RZP45" s="3"/>
      <c r="RZQ45" s="3"/>
      <c r="RZR45" s="3"/>
      <c r="RZS45" s="3"/>
      <c r="RZT45" s="3"/>
      <c r="RZU45" s="3"/>
      <c r="RZV45" s="3"/>
      <c r="RZW45" s="3"/>
      <c r="RZX45" s="3"/>
      <c r="RZY45" s="3"/>
      <c r="RZZ45" s="3"/>
      <c r="SAA45" s="3"/>
      <c r="SAB45" s="3"/>
      <c r="SAC45" s="3"/>
      <c r="SAD45" s="3"/>
      <c r="SAE45" s="3"/>
      <c r="SAF45" s="3"/>
      <c r="SAG45" s="3"/>
      <c r="SAH45" s="3"/>
      <c r="SAI45" s="3"/>
      <c r="SAJ45" s="3"/>
      <c r="SAK45" s="3"/>
      <c r="SAL45" s="3"/>
      <c r="SAM45" s="3"/>
      <c r="SAN45" s="3"/>
      <c r="SAO45" s="3"/>
      <c r="SAP45" s="3"/>
      <c r="SAQ45" s="3"/>
      <c r="SAR45" s="3"/>
      <c r="SAS45" s="3"/>
      <c r="SAT45" s="3"/>
      <c r="SAU45" s="3"/>
      <c r="SAV45" s="3"/>
      <c r="SAW45" s="3"/>
      <c r="SAX45" s="3"/>
      <c r="SAY45" s="3"/>
      <c r="SAZ45" s="3"/>
      <c r="SBA45" s="3"/>
      <c r="SBB45" s="3"/>
      <c r="SBC45" s="3"/>
      <c r="SBD45" s="3"/>
      <c r="SBE45" s="3"/>
      <c r="SBF45" s="3"/>
      <c r="SBG45" s="3"/>
      <c r="SBH45" s="3"/>
      <c r="SBI45" s="3"/>
      <c r="SBJ45" s="3"/>
      <c r="SBK45" s="3"/>
      <c r="SBL45" s="3"/>
      <c r="SBM45" s="3"/>
      <c r="SBN45" s="3"/>
      <c r="SBO45" s="3"/>
      <c r="SBP45" s="3"/>
      <c r="SBQ45" s="3"/>
      <c r="SBR45" s="3"/>
      <c r="SBS45" s="3"/>
      <c r="SBT45" s="3"/>
      <c r="SBU45" s="3"/>
      <c r="SBV45" s="3"/>
      <c r="SBW45" s="3"/>
      <c r="SBX45" s="3"/>
      <c r="SBY45" s="3"/>
      <c r="SBZ45" s="3"/>
      <c r="SCA45" s="3"/>
      <c r="SCB45" s="3"/>
      <c r="SCC45" s="3"/>
      <c r="SCD45" s="3"/>
      <c r="SCE45" s="3"/>
      <c r="SCF45" s="3"/>
      <c r="SCG45" s="3"/>
      <c r="SCH45" s="3"/>
      <c r="SCI45" s="3"/>
      <c r="SCJ45" s="3"/>
      <c r="SCK45" s="3"/>
      <c r="SCL45" s="3"/>
      <c r="SCM45" s="3"/>
      <c r="SCN45" s="3"/>
      <c r="SCO45" s="3"/>
      <c r="SCP45" s="3"/>
      <c r="SCQ45" s="3"/>
      <c r="SCR45" s="3"/>
      <c r="SCS45" s="3"/>
      <c r="SCT45" s="3"/>
      <c r="SCU45" s="3"/>
      <c r="SCV45" s="3"/>
      <c r="SCW45" s="3"/>
      <c r="SCX45" s="3"/>
      <c r="SCY45" s="3"/>
      <c r="SCZ45" s="3"/>
      <c r="SDA45" s="3"/>
      <c r="SDB45" s="3"/>
      <c r="SDC45" s="3"/>
      <c r="SDD45" s="3"/>
      <c r="SDE45" s="3"/>
      <c r="SDF45" s="3"/>
      <c r="SDG45" s="3"/>
      <c r="SDH45" s="3"/>
      <c r="SDI45" s="3"/>
      <c r="SDJ45" s="3"/>
      <c r="SDK45" s="3"/>
      <c r="SDL45" s="3"/>
      <c r="SDM45" s="3"/>
      <c r="SDN45" s="3"/>
      <c r="SDO45" s="3"/>
      <c r="SDP45" s="3"/>
      <c r="SDQ45" s="3"/>
      <c r="SDR45" s="3"/>
      <c r="SDS45" s="3"/>
      <c r="SDT45" s="3"/>
      <c r="SDU45" s="3"/>
      <c r="SDV45" s="3"/>
      <c r="SDW45" s="3"/>
      <c r="SDX45" s="3"/>
      <c r="SDY45" s="3"/>
      <c r="SDZ45" s="3"/>
      <c r="SEA45" s="3"/>
      <c r="SEB45" s="3"/>
      <c r="SEC45" s="3"/>
      <c r="SED45" s="3"/>
      <c r="SEE45" s="3"/>
      <c r="SEF45" s="3"/>
      <c r="SEG45" s="3"/>
      <c r="SEH45" s="3"/>
      <c r="SEI45" s="3"/>
      <c r="SEJ45" s="3"/>
      <c r="SEK45" s="3"/>
      <c r="SEL45" s="3"/>
      <c r="SEM45" s="3"/>
      <c r="SEN45" s="3"/>
      <c r="SEO45" s="3"/>
      <c r="SEP45" s="3"/>
      <c r="SEQ45" s="3"/>
      <c r="SER45" s="3"/>
      <c r="SES45" s="3"/>
      <c r="SET45" s="3"/>
      <c r="SEU45" s="3"/>
      <c r="SEV45" s="3"/>
      <c r="SEW45" s="3"/>
      <c r="SEX45" s="3"/>
      <c r="SEY45" s="3"/>
      <c r="SEZ45" s="3"/>
      <c r="SFA45" s="3"/>
      <c r="SFB45" s="3"/>
      <c r="SFC45" s="3"/>
      <c r="SFD45" s="3"/>
      <c r="SFE45" s="3"/>
      <c r="SFF45" s="3"/>
      <c r="SFG45" s="3"/>
      <c r="SFH45" s="3"/>
      <c r="SFI45" s="3"/>
      <c r="SFJ45" s="3"/>
      <c r="SFK45" s="3"/>
      <c r="SFL45" s="3"/>
      <c r="SFM45" s="3"/>
      <c r="SFN45" s="3"/>
      <c r="SFO45" s="3"/>
      <c r="SFP45" s="3"/>
      <c r="SFQ45" s="3"/>
      <c r="SFR45" s="3"/>
      <c r="SFS45" s="3"/>
      <c r="SFT45" s="3"/>
      <c r="SFU45" s="3"/>
      <c r="SFV45" s="3"/>
      <c r="SFW45" s="3"/>
      <c r="SFX45" s="3"/>
      <c r="SFY45" s="3"/>
      <c r="SFZ45" s="3"/>
      <c r="SGA45" s="3"/>
      <c r="SGB45" s="3"/>
      <c r="SGC45" s="3"/>
      <c r="SGD45" s="3"/>
      <c r="SGE45" s="3"/>
      <c r="SGF45" s="3"/>
      <c r="SGG45" s="3"/>
      <c r="SGH45" s="3"/>
      <c r="SGI45" s="3"/>
      <c r="SGJ45" s="3"/>
      <c r="SGK45" s="3"/>
      <c r="SGL45" s="3"/>
      <c r="SGM45" s="3"/>
      <c r="SGN45" s="3"/>
      <c r="SGO45" s="3"/>
      <c r="SGP45" s="3"/>
      <c r="SGQ45" s="3"/>
      <c r="SGR45" s="3"/>
      <c r="SGS45" s="3"/>
      <c r="SGT45" s="3"/>
      <c r="SGU45" s="3"/>
      <c r="SGV45" s="3"/>
      <c r="SGW45" s="3"/>
      <c r="SGX45" s="3"/>
      <c r="SGY45" s="3"/>
      <c r="SGZ45" s="3"/>
      <c r="SHA45" s="3"/>
      <c r="SHB45" s="3"/>
      <c r="SHC45" s="3"/>
      <c r="SHD45" s="3"/>
      <c r="SHE45" s="3"/>
      <c r="SHF45" s="3"/>
      <c r="SHG45" s="3"/>
      <c r="SHH45" s="3"/>
      <c r="SHI45" s="3"/>
      <c r="SHJ45" s="3"/>
      <c r="SHK45" s="3"/>
      <c r="SHL45" s="3"/>
      <c r="SHM45" s="3"/>
      <c r="SHN45" s="3"/>
      <c r="SHO45" s="3"/>
      <c r="SHP45" s="3"/>
      <c r="SHQ45" s="3"/>
      <c r="SHR45" s="3"/>
      <c r="SHS45" s="3"/>
      <c r="SHT45" s="3"/>
      <c r="SHU45" s="3"/>
      <c r="SHV45" s="3"/>
      <c r="SHW45" s="3"/>
      <c r="SHX45" s="3"/>
      <c r="SHY45" s="3"/>
      <c r="SHZ45" s="3"/>
      <c r="SIA45" s="3"/>
      <c r="SIB45" s="3"/>
      <c r="SIC45" s="3"/>
      <c r="SID45" s="3"/>
      <c r="SIE45" s="3"/>
      <c r="SIF45" s="3"/>
      <c r="SIG45" s="3"/>
      <c r="SIH45" s="3"/>
      <c r="SII45" s="3"/>
      <c r="SIJ45" s="3"/>
      <c r="SIK45" s="3"/>
      <c r="SIL45" s="3"/>
      <c r="SIM45" s="3"/>
      <c r="SIN45" s="3"/>
      <c r="SIO45" s="3"/>
      <c r="SIP45" s="3"/>
      <c r="SIQ45" s="3"/>
      <c r="SIR45" s="3"/>
      <c r="SIS45" s="3"/>
      <c r="SIT45" s="3"/>
      <c r="SIU45" s="3"/>
      <c r="SIV45" s="3"/>
      <c r="SIW45" s="3"/>
      <c r="SIX45" s="3"/>
      <c r="SIY45" s="3"/>
      <c r="SIZ45" s="3"/>
      <c r="SJA45" s="3"/>
      <c r="SJB45" s="3"/>
      <c r="SJC45" s="3"/>
      <c r="SJD45" s="3"/>
      <c r="SJE45" s="3"/>
      <c r="SJF45" s="3"/>
      <c r="SJG45" s="3"/>
      <c r="SJH45" s="3"/>
      <c r="SJI45" s="3"/>
      <c r="SJJ45" s="3"/>
      <c r="SJK45" s="3"/>
      <c r="SJL45" s="3"/>
      <c r="SJM45" s="3"/>
      <c r="SJN45" s="3"/>
      <c r="SJO45" s="3"/>
      <c r="SJP45" s="3"/>
      <c r="SJQ45" s="3"/>
      <c r="SJR45" s="3"/>
      <c r="SJS45" s="3"/>
      <c r="SJT45" s="3"/>
      <c r="SJU45" s="3"/>
      <c r="SJV45" s="3"/>
      <c r="SJW45" s="3"/>
      <c r="SJX45" s="3"/>
      <c r="SJY45" s="3"/>
      <c r="SJZ45" s="3"/>
      <c r="SKA45" s="3"/>
      <c r="SKB45" s="3"/>
      <c r="SKC45" s="3"/>
      <c r="SKD45" s="3"/>
      <c r="SKE45" s="3"/>
      <c r="SKF45" s="3"/>
      <c r="SKG45" s="3"/>
      <c r="SKH45" s="3"/>
      <c r="SKI45" s="3"/>
      <c r="SKJ45" s="3"/>
      <c r="SKK45" s="3"/>
      <c r="SKL45" s="3"/>
      <c r="SKM45" s="3"/>
      <c r="SKN45" s="3"/>
      <c r="SKO45" s="3"/>
      <c r="SKP45" s="3"/>
      <c r="SKQ45" s="3"/>
      <c r="SKR45" s="3"/>
      <c r="SKS45" s="3"/>
      <c r="SKT45" s="3"/>
      <c r="SKU45" s="3"/>
      <c r="SKV45" s="3"/>
      <c r="SKW45" s="3"/>
      <c r="SKX45" s="3"/>
      <c r="SKY45" s="3"/>
      <c r="SKZ45" s="3"/>
      <c r="SLA45" s="3"/>
      <c r="SLB45" s="3"/>
      <c r="SLC45" s="3"/>
      <c r="SLD45" s="3"/>
      <c r="SLE45" s="3"/>
      <c r="SLF45" s="3"/>
      <c r="SLG45" s="3"/>
      <c r="SLH45" s="3"/>
      <c r="SLI45" s="3"/>
      <c r="SLJ45" s="3"/>
      <c r="SLK45" s="3"/>
      <c r="SLL45" s="3"/>
      <c r="SLM45" s="3"/>
      <c r="SLN45" s="3"/>
      <c r="SLO45" s="3"/>
      <c r="SLP45" s="3"/>
      <c r="SLQ45" s="3"/>
      <c r="SLR45" s="3"/>
      <c r="SLS45" s="3"/>
      <c r="SLT45" s="3"/>
      <c r="SLU45" s="3"/>
      <c r="SLV45" s="3"/>
      <c r="SLW45" s="3"/>
      <c r="SLX45" s="3"/>
      <c r="SLY45" s="3"/>
      <c r="SLZ45" s="3"/>
      <c r="SMA45" s="3"/>
      <c r="SMB45" s="3"/>
      <c r="SMC45" s="3"/>
      <c r="SMD45" s="3"/>
      <c r="SME45" s="3"/>
      <c r="SMF45" s="3"/>
      <c r="SMG45" s="3"/>
      <c r="SMH45" s="3"/>
      <c r="SMI45" s="3"/>
      <c r="SMJ45" s="3"/>
      <c r="SMK45" s="3"/>
      <c r="SML45" s="3"/>
      <c r="SMM45" s="3"/>
      <c r="SMN45" s="3"/>
      <c r="SMO45" s="3"/>
      <c r="SMP45" s="3"/>
      <c r="SMQ45" s="3"/>
      <c r="SMR45" s="3"/>
      <c r="SMS45" s="3"/>
      <c r="SMT45" s="3"/>
      <c r="SMU45" s="3"/>
      <c r="SMV45" s="3"/>
      <c r="SMW45" s="3"/>
      <c r="SMX45" s="3"/>
      <c r="SMY45" s="3"/>
      <c r="SMZ45" s="3"/>
      <c r="SNA45" s="3"/>
      <c r="SNB45" s="3"/>
      <c r="SNC45" s="3"/>
      <c r="SND45" s="3"/>
      <c r="SNE45" s="3"/>
      <c r="SNF45" s="3"/>
      <c r="SNG45" s="3"/>
      <c r="SNH45" s="3"/>
      <c r="SNI45" s="3"/>
      <c r="SNJ45" s="3"/>
      <c r="SNK45" s="3"/>
      <c r="SNL45" s="3"/>
      <c r="SNM45" s="3"/>
      <c r="SNN45" s="3"/>
      <c r="SNO45" s="3"/>
      <c r="SNP45" s="3"/>
      <c r="SNQ45" s="3"/>
      <c r="SNR45" s="3"/>
      <c r="SNS45" s="3"/>
      <c r="SNT45" s="3"/>
      <c r="SNU45" s="3"/>
      <c r="SNV45" s="3"/>
      <c r="SNW45" s="3"/>
      <c r="SNX45" s="3"/>
      <c r="SNY45" s="3"/>
      <c r="SNZ45" s="3"/>
      <c r="SOA45" s="3"/>
      <c r="SOB45" s="3"/>
      <c r="SOC45" s="3"/>
      <c r="SOD45" s="3"/>
      <c r="SOE45" s="3"/>
      <c r="SOF45" s="3"/>
      <c r="SOG45" s="3"/>
      <c r="SOH45" s="3"/>
      <c r="SOI45" s="3"/>
      <c r="SOJ45" s="3"/>
      <c r="SOK45" s="3"/>
      <c r="SOL45" s="3"/>
      <c r="SOM45" s="3"/>
      <c r="SON45" s="3"/>
      <c r="SOO45" s="3"/>
      <c r="SOP45" s="3"/>
      <c r="SOQ45" s="3"/>
      <c r="SOR45" s="3"/>
      <c r="SOS45" s="3"/>
      <c r="SOT45" s="3"/>
      <c r="SOU45" s="3"/>
      <c r="SOV45" s="3"/>
      <c r="SOW45" s="3"/>
      <c r="SOX45" s="3"/>
      <c r="SOY45" s="3"/>
      <c r="SOZ45" s="3"/>
      <c r="SPA45" s="3"/>
      <c r="SPB45" s="3"/>
      <c r="SPC45" s="3"/>
      <c r="SPD45" s="3"/>
      <c r="SPE45" s="3"/>
      <c r="SPF45" s="3"/>
      <c r="SPG45" s="3"/>
      <c r="SPH45" s="3"/>
      <c r="SPI45" s="3"/>
      <c r="SPJ45" s="3"/>
      <c r="SPK45" s="3"/>
      <c r="SPL45" s="3"/>
      <c r="SPM45" s="3"/>
      <c r="SPN45" s="3"/>
      <c r="SPO45" s="3"/>
      <c r="SPP45" s="3"/>
      <c r="SPQ45" s="3"/>
      <c r="SPR45" s="3"/>
      <c r="SPS45" s="3"/>
      <c r="SPT45" s="3"/>
      <c r="SPU45" s="3"/>
      <c r="SPV45" s="3"/>
      <c r="SPW45" s="3"/>
      <c r="SPX45" s="3"/>
      <c r="SPY45" s="3"/>
      <c r="SPZ45" s="3"/>
      <c r="SQA45" s="3"/>
      <c r="SQB45" s="3"/>
      <c r="SQC45" s="3"/>
      <c r="SQD45" s="3"/>
      <c r="SQE45" s="3"/>
      <c r="SQF45" s="3"/>
      <c r="SQG45" s="3"/>
      <c r="SQH45" s="3"/>
      <c r="SQI45" s="3"/>
      <c r="SQJ45" s="3"/>
      <c r="SQK45" s="3"/>
      <c r="SQL45" s="3"/>
      <c r="SQM45" s="3"/>
      <c r="SQN45" s="3"/>
      <c r="SQO45" s="3"/>
      <c r="SQP45" s="3"/>
      <c r="SQQ45" s="3"/>
      <c r="SQR45" s="3"/>
      <c r="SQS45" s="3"/>
      <c r="SQT45" s="3"/>
      <c r="SQU45" s="3"/>
      <c r="SQV45" s="3"/>
      <c r="SQW45" s="3"/>
      <c r="SQX45" s="3"/>
      <c r="SQY45" s="3"/>
      <c r="SQZ45" s="3"/>
      <c r="SRA45" s="3"/>
      <c r="SRB45" s="3"/>
      <c r="SRC45" s="3"/>
      <c r="SRD45" s="3"/>
      <c r="SRE45" s="3"/>
      <c r="SRF45" s="3"/>
      <c r="SRG45" s="3"/>
      <c r="SRH45" s="3"/>
      <c r="SRI45" s="3"/>
      <c r="SRJ45" s="3"/>
      <c r="SRK45" s="3"/>
      <c r="SRL45" s="3"/>
      <c r="SRM45" s="3"/>
      <c r="SRN45" s="3"/>
      <c r="SRO45" s="3"/>
      <c r="SRP45" s="3"/>
      <c r="SRQ45" s="3"/>
      <c r="SRR45" s="3"/>
      <c r="SRS45" s="3"/>
      <c r="SRT45" s="3"/>
      <c r="SRU45" s="3"/>
      <c r="SRV45" s="3"/>
      <c r="SRW45" s="3"/>
      <c r="SRX45" s="3"/>
      <c r="SRY45" s="3"/>
      <c r="SRZ45" s="3"/>
      <c r="SSA45" s="3"/>
      <c r="SSB45" s="3"/>
      <c r="SSC45" s="3"/>
      <c r="SSD45" s="3"/>
      <c r="SSE45" s="3"/>
      <c r="SSF45" s="3"/>
      <c r="SSG45" s="3"/>
      <c r="SSH45" s="3"/>
      <c r="SSI45" s="3"/>
      <c r="SSJ45" s="3"/>
      <c r="SSK45" s="3"/>
      <c r="SSL45" s="3"/>
      <c r="SSM45" s="3"/>
      <c r="SSN45" s="3"/>
      <c r="SSO45" s="3"/>
      <c r="SSP45" s="3"/>
      <c r="SSQ45" s="3"/>
      <c r="SSR45" s="3"/>
      <c r="SSS45" s="3"/>
      <c r="SST45" s="3"/>
      <c r="SSU45" s="3"/>
      <c r="SSV45" s="3"/>
      <c r="SSW45" s="3"/>
      <c r="SSX45" s="3"/>
      <c r="SSY45" s="3"/>
      <c r="SSZ45" s="3"/>
      <c r="STA45" s="3"/>
      <c r="STB45" s="3"/>
      <c r="STC45" s="3"/>
      <c r="STD45" s="3"/>
      <c r="STE45" s="3"/>
      <c r="STF45" s="3"/>
      <c r="STG45" s="3"/>
      <c r="STH45" s="3"/>
      <c r="STI45" s="3"/>
      <c r="STJ45" s="3"/>
      <c r="STK45" s="3"/>
      <c r="STL45" s="3"/>
      <c r="STM45" s="3"/>
      <c r="STN45" s="3"/>
      <c r="STO45" s="3"/>
      <c r="STP45" s="3"/>
      <c r="STQ45" s="3"/>
      <c r="STR45" s="3"/>
      <c r="STS45" s="3"/>
      <c r="STT45" s="3"/>
      <c r="STU45" s="3"/>
      <c r="STV45" s="3"/>
      <c r="STW45" s="3"/>
      <c r="STX45" s="3"/>
      <c r="STY45" s="3"/>
      <c r="STZ45" s="3"/>
      <c r="SUA45" s="3"/>
      <c r="SUB45" s="3"/>
      <c r="SUC45" s="3"/>
      <c r="SUD45" s="3"/>
      <c r="SUE45" s="3"/>
      <c r="SUF45" s="3"/>
      <c r="SUG45" s="3"/>
      <c r="SUH45" s="3"/>
      <c r="SUI45" s="3"/>
      <c r="SUJ45" s="3"/>
      <c r="SUK45" s="3"/>
      <c r="SUL45" s="3"/>
      <c r="SUM45" s="3"/>
      <c r="SUN45" s="3"/>
      <c r="SUO45" s="3"/>
      <c r="SUP45" s="3"/>
      <c r="SUQ45" s="3"/>
      <c r="SUR45" s="3"/>
      <c r="SUS45" s="3"/>
      <c r="SUT45" s="3"/>
      <c r="SUU45" s="3"/>
      <c r="SUV45" s="3"/>
      <c r="SUW45" s="3"/>
      <c r="SUX45" s="3"/>
      <c r="SUY45" s="3"/>
      <c r="SUZ45" s="3"/>
      <c r="SVA45" s="3"/>
      <c r="SVB45" s="3"/>
      <c r="SVC45" s="3"/>
      <c r="SVD45" s="3"/>
      <c r="SVE45" s="3"/>
      <c r="SVF45" s="3"/>
      <c r="SVG45" s="3"/>
      <c r="SVH45" s="3"/>
      <c r="SVI45" s="3"/>
      <c r="SVJ45" s="3"/>
      <c r="SVK45" s="3"/>
      <c r="SVL45" s="3"/>
      <c r="SVM45" s="3"/>
      <c r="SVN45" s="3"/>
      <c r="SVO45" s="3"/>
      <c r="SVP45" s="3"/>
      <c r="SVQ45" s="3"/>
      <c r="SVR45" s="3"/>
      <c r="SVS45" s="3"/>
      <c r="SVT45" s="3"/>
      <c r="SVU45" s="3"/>
      <c r="SVV45" s="3"/>
      <c r="SVW45" s="3"/>
      <c r="SVX45" s="3"/>
      <c r="SVY45" s="3"/>
      <c r="SVZ45" s="3"/>
      <c r="SWA45" s="3"/>
      <c r="SWB45" s="3"/>
      <c r="SWC45" s="3"/>
      <c r="SWD45" s="3"/>
      <c r="SWE45" s="3"/>
      <c r="SWF45" s="3"/>
      <c r="SWG45" s="3"/>
      <c r="SWH45" s="3"/>
      <c r="SWI45" s="3"/>
      <c r="SWJ45" s="3"/>
      <c r="SWK45" s="3"/>
      <c r="SWL45" s="3"/>
      <c r="SWM45" s="3"/>
      <c r="SWN45" s="3"/>
      <c r="SWO45" s="3"/>
      <c r="SWP45" s="3"/>
      <c r="SWQ45" s="3"/>
      <c r="SWR45" s="3"/>
      <c r="SWS45" s="3"/>
      <c r="SWT45" s="3"/>
      <c r="SWU45" s="3"/>
      <c r="SWV45" s="3"/>
      <c r="SWW45" s="3"/>
      <c r="SWX45" s="3"/>
      <c r="SWY45" s="3"/>
      <c r="SWZ45" s="3"/>
      <c r="SXA45" s="3"/>
      <c r="SXB45" s="3"/>
      <c r="SXC45" s="3"/>
      <c r="SXD45" s="3"/>
      <c r="SXE45" s="3"/>
      <c r="SXF45" s="3"/>
      <c r="SXG45" s="3"/>
      <c r="SXH45" s="3"/>
      <c r="SXI45" s="3"/>
      <c r="SXJ45" s="3"/>
      <c r="SXK45" s="3"/>
      <c r="SXL45" s="3"/>
      <c r="SXM45" s="3"/>
      <c r="SXN45" s="3"/>
      <c r="SXO45" s="3"/>
      <c r="SXP45" s="3"/>
      <c r="SXQ45" s="3"/>
      <c r="SXR45" s="3"/>
      <c r="SXS45" s="3"/>
      <c r="SXT45" s="3"/>
      <c r="SXU45" s="3"/>
      <c r="SXV45" s="3"/>
      <c r="SXW45" s="3"/>
      <c r="SXX45" s="3"/>
      <c r="SXY45" s="3"/>
      <c r="SXZ45" s="3"/>
      <c r="SYA45" s="3"/>
      <c r="SYB45" s="3"/>
      <c r="SYC45" s="3"/>
      <c r="SYD45" s="3"/>
      <c r="SYE45" s="3"/>
      <c r="SYF45" s="3"/>
      <c r="SYG45" s="3"/>
      <c r="SYH45" s="3"/>
      <c r="SYI45" s="3"/>
      <c r="SYJ45" s="3"/>
      <c r="SYK45" s="3"/>
      <c r="SYL45" s="3"/>
      <c r="SYM45" s="3"/>
      <c r="SYN45" s="3"/>
      <c r="SYO45" s="3"/>
      <c r="SYP45" s="3"/>
      <c r="SYQ45" s="3"/>
      <c r="SYR45" s="3"/>
      <c r="SYS45" s="3"/>
      <c r="SYT45" s="3"/>
      <c r="SYU45" s="3"/>
      <c r="SYV45" s="3"/>
      <c r="SYW45" s="3"/>
      <c r="SYX45" s="3"/>
      <c r="SYY45" s="3"/>
      <c r="SYZ45" s="3"/>
      <c r="SZA45" s="3"/>
      <c r="SZB45" s="3"/>
      <c r="SZC45" s="3"/>
      <c r="SZD45" s="3"/>
      <c r="SZE45" s="3"/>
      <c r="SZF45" s="3"/>
      <c r="SZG45" s="3"/>
      <c r="SZH45" s="3"/>
      <c r="SZI45" s="3"/>
      <c r="SZJ45" s="3"/>
      <c r="SZK45" s="3"/>
      <c r="SZL45" s="3"/>
      <c r="SZM45" s="3"/>
      <c r="SZN45" s="3"/>
      <c r="SZO45" s="3"/>
      <c r="SZP45" s="3"/>
      <c r="SZQ45" s="3"/>
      <c r="SZR45" s="3"/>
      <c r="SZS45" s="3"/>
      <c r="SZT45" s="3"/>
      <c r="SZU45" s="3"/>
      <c r="SZV45" s="3"/>
      <c r="SZW45" s="3"/>
      <c r="SZX45" s="3"/>
      <c r="SZY45" s="3"/>
      <c r="SZZ45" s="3"/>
      <c r="TAA45" s="3"/>
      <c r="TAB45" s="3"/>
      <c r="TAC45" s="3"/>
      <c r="TAD45" s="3"/>
      <c r="TAE45" s="3"/>
      <c r="TAF45" s="3"/>
      <c r="TAG45" s="3"/>
      <c r="TAH45" s="3"/>
      <c r="TAI45" s="3"/>
      <c r="TAJ45" s="3"/>
      <c r="TAK45" s="3"/>
      <c r="TAL45" s="3"/>
      <c r="TAM45" s="3"/>
      <c r="TAN45" s="3"/>
      <c r="TAO45" s="3"/>
      <c r="TAP45" s="3"/>
      <c r="TAQ45" s="3"/>
      <c r="TAR45" s="3"/>
      <c r="TAS45" s="3"/>
      <c r="TAT45" s="3"/>
      <c r="TAU45" s="3"/>
      <c r="TAV45" s="3"/>
      <c r="TAW45" s="3"/>
      <c r="TAX45" s="3"/>
      <c r="TAY45" s="3"/>
      <c r="TAZ45" s="3"/>
      <c r="TBA45" s="3"/>
      <c r="TBB45" s="3"/>
      <c r="TBC45" s="3"/>
      <c r="TBD45" s="3"/>
      <c r="TBE45" s="3"/>
      <c r="TBF45" s="3"/>
      <c r="TBG45" s="3"/>
      <c r="TBH45" s="3"/>
      <c r="TBI45" s="3"/>
      <c r="TBJ45" s="3"/>
      <c r="TBK45" s="3"/>
      <c r="TBL45" s="3"/>
      <c r="TBM45" s="3"/>
      <c r="TBN45" s="3"/>
      <c r="TBO45" s="3"/>
      <c r="TBP45" s="3"/>
      <c r="TBQ45" s="3"/>
      <c r="TBR45" s="3"/>
      <c r="TBS45" s="3"/>
      <c r="TBT45" s="3"/>
      <c r="TBU45" s="3"/>
      <c r="TBV45" s="3"/>
      <c r="TBW45" s="3"/>
      <c r="TBX45" s="3"/>
      <c r="TBY45" s="3"/>
      <c r="TBZ45" s="3"/>
      <c r="TCA45" s="3"/>
      <c r="TCB45" s="3"/>
      <c r="TCC45" s="3"/>
      <c r="TCD45" s="3"/>
      <c r="TCE45" s="3"/>
      <c r="TCF45" s="3"/>
      <c r="TCG45" s="3"/>
      <c r="TCH45" s="3"/>
      <c r="TCI45" s="3"/>
      <c r="TCJ45" s="3"/>
      <c r="TCK45" s="3"/>
      <c r="TCL45" s="3"/>
      <c r="TCM45" s="3"/>
      <c r="TCN45" s="3"/>
      <c r="TCO45" s="3"/>
      <c r="TCP45" s="3"/>
      <c r="TCQ45" s="3"/>
      <c r="TCR45" s="3"/>
      <c r="TCS45" s="3"/>
      <c r="TCT45" s="3"/>
      <c r="TCU45" s="3"/>
      <c r="TCV45" s="3"/>
      <c r="TCW45" s="3"/>
      <c r="TCX45" s="3"/>
      <c r="TCY45" s="3"/>
      <c r="TCZ45" s="3"/>
      <c r="TDA45" s="3"/>
      <c r="TDB45" s="3"/>
      <c r="TDC45" s="3"/>
      <c r="TDD45" s="3"/>
      <c r="TDE45" s="3"/>
      <c r="TDF45" s="3"/>
      <c r="TDG45" s="3"/>
      <c r="TDH45" s="3"/>
      <c r="TDI45" s="3"/>
      <c r="TDJ45" s="3"/>
      <c r="TDK45" s="3"/>
      <c r="TDL45" s="3"/>
      <c r="TDM45" s="3"/>
      <c r="TDN45" s="3"/>
      <c r="TDO45" s="3"/>
      <c r="TDP45" s="3"/>
      <c r="TDQ45" s="3"/>
      <c r="TDR45" s="3"/>
      <c r="TDS45" s="3"/>
      <c r="TDT45" s="3"/>
      <c r="TDU45" s="3"/>
      <c r="TDV45" s="3"/>
      <c r="TDW45" s="3"/>
      <c r="TDX45" s="3"/>
      <c r="TDY45" s="3"/>
      <c r="TDZ45" s="3"/>
      <c r="TEA45" s="3"/>
      <c r="TEB45" s="3"/>
      <c r="TEC45" s="3"/>
      <c r="TED45" s="3"/>
      <c r="TEE45" s="3"/>
      <c r="TEF45" s="3"/>
      <c r="TEG45" s="3"/>
      <c r="TEH45" s="3"/>
      <c r="TEI45" s="3"/>
      <c r="TEJ45" s="3"/>
      <c r="TEK45" s="3"/>
      <c r="TEL45" s="3"/>
      <c r="TEM45" s="3"/>
      <c r="TEN45" s="3"/>
      <c r="TEO45" s="3"/>
      <c r="TEP45" s="3"/>
      <c r="TEQ45" s="3"/>
      <c r="TER45" s="3"/>
      <c r="TES45" s="3"/>
      <c r="TET45" s="3"/>
      <c r="TEU45" s="3"/>
      <c r="TEV45" s="3"/>
      <c r="TEW45" s="3"/>
      <c r="TEX45" s="3"/>
      <c r="TEY45" s="3"/>
      <c r="TEZ45" s="3"/>
      <c r="TFA45" s="3"/>
      <c r="TFB45" s="3"/>
      <c r="TFC45" s="3"/>
      <c r="TFD45" s="3"/>
      <c r="TFE45" s="3"/>
      <c r="TFF45" s="3"/>
      <c r="TFG45" s="3"/>
      <c r="TFH45" s="3"/>
      <c r="TFI45" s="3"/>
      <c r="TFJ45" s="3"/>
      <c r="TFK45" s="3"/>
      <c r="TFL45" s="3"/>
      <c r="TFM45" s="3"/>
      <c r="TFN45" s="3"/>
      <c r="TFO45" s="3"/>
      <c r="TFP45" s="3"/>
      <c r="TFQ45" s="3"/>
      <c r="TFR45" s="3"/>
      <c r="TFS45" s="3"/>
      <c r="TFT45" s="3"/>
      <c r="TFU45" s="3"/>
      <c r="TFV45" s="3"/>
      <c r="TFW45" s="3"/>
      <c r="TFX45" s="3"/>
      <c r="TFY45" s="3"/>
      <c r="TFZ45" s="3"/>
      <c r="TGA45" s="3"/>
      <c r="TGB45" s="3"/>
      <c r="TGC45" s="3"/>
      <c r="TGD45" s="3"/>
      <c r="TGE45" s="3"/>
      <c r="TGF45" s="3"/>
      <c r="TGG45" s="3"/>
      <c r="TGH45" s="3"/>
      <c r="TGI45" s="3"/>
      <c r="TGJ45" s="3"/>
      <c r="TGK45" s="3"/>
      <c r="TGL45" s="3"/>
      <c r="TGM45" s="3"/>
      <c r="TGN45" s="3"/>
      <c r="TGO45" s="3"/>
      <c r="TGP45" s="3"/>
      <c r="TGQ45" s="3"/>
      <c r="TGR45" s="3"/>
      <c r="TGS45" s="3"/>
      <c r="TGT45" s="3"/>
      <c r="TGU45" s="3"/>
      <c r="TGV45" s="3"/>
      <c r="TGW45" s="3"/>
      <c r="TGX45" s="3"/>
      <c r="TGY45" s="3"/>
      <c r="TGZ45" s="3"/>
      <c r="THA45" s="3"/>
      <c r="THB45" s="3"/>
      <c r="THC45" s="3"/>
      <c r="THD45" s="3"/>
      <c r="THE45" s="3"/>
      <c r="THF45" s="3"/>
      <c r="THG45" s="3"/>
      <c r="THH45" s="3"/>
      <c r="THI45" s="3"/>
      <c r="THJ45" s="3"/>
      <c r="THK45" s="3"/>
      <c r="THL45" s="3"/>
      <c r="THM45" s="3"/>
      <c r="THN45" s="3"/>
      <c r="THO45" s="3"/>
      <c r="THP45" s="3"/>
      <c r="THQ45" s="3"/>
      <c r="THR45" s="3"/>
      <c r="THS45" s="3"/>
      <c r="THT45" s="3"/>
      <c r="THU45" s="3"/>
      <c r="THV45" s="3"/>
      <c r="THW45" s="3"/>
      <c r="THX45" s="3"/>
      <c r="THY45" s="3"/>
      <c r="THZ45" s="3"/>
      <c r="TIA45" s="3"/>
      <c r="TIB45" s="3"/>
      <c r="TIC45" s="3"/>
      <c r="TID45" s="3"/>
      <c r="TIE45" s="3"/>
      <c r="TIF45" s="3"/>
      <c r="TIG45" s="3"/>
      <c r="TIH45" s="3"/>
      <c r="TII45" s="3"/>
      <c r="TIJ45" s="3"/>
      <c r="TIK45" s="3"/>
      <c r="TIL45" s="3"/>
      <c r="TIM45" s="3"/>
      <c r="TIN45" s="3"/>
      <c r="TIO45" s="3"/>
      <c r="TIP45" s="3"/>
      <c r="TIQ45" s="3"/>
      <c r="TIR45" s="3"/>
      <c r="TIS45" s="3"/>
      <c r="TIT45" s="3"/>
      <c r="TIU45" s="3"/>
      <c r="TIV45" s="3"/>
      <c r="TIW45" s="3"/>
      <c r="TIX45" s="3"/>
      <c r="TIY45" s="3"/>
      <c r="TIZ45" s="3"/>
      <c r="TJA45" s="3"/>
      <c r="TJB45" s="3"/>
      <c r="TJC45" s="3"/>
      <c r="TJD45" s="3"/>
      <c r="TJE45" s="3"/>
      <c r="TJF45" s="3"/>
      <c r="TJG45" s="3"/>
      <c r="TJH45" s="3"/>
      <c r="TJI45" s="3"/>
      <c r="TJJ45" s="3"/>
      <c r="TJK45" s="3"/>
      <c r="TJL45" s="3"/>
      <c r="TJM45" s="3"/>
      <c r="TJN45" s="3"/>
      <c r="TJO45" s="3"/>
      <c r="TJP45" s="3"/>
      <c r="TJQ45" s="3"/>
      <c r="TJR45" s="3"/>
      <c r="TJS45" s="3"/>
      <c r="TJT45" s="3"/>
      <c r="TJU45" s="3"/>
      <c r="TJV45" s="3"/>
      <c r="TJW45" s="3"/>
      <c r="TJX45" s="3"/>
      <c r="TJY45" s="3"/>
      <c r="TJZ45" s="3"/>
      <c r="TKA45" s="3"/>
      <c r="TKB45" s="3"/>
      <c r="TKC45" s="3"/>
      <c r="TKD45" s="3"/>
      <c r="TKE45" s="3"/>
      <c r="TKF45" s="3"/>
      <c r="TKG45" s="3"/>
      <c r="TKH45" s="3"/>
      <c r="TKI45" s="3"/>
      <c r="TKJ45" s="3"/>
      <c r="TKK45" s="3"/>
      <c r="TKL45" s="3"/>
      <c r="TKM45" s="3"/>
      <c r="TKN45" s="3"/>
      <c r="TKO45" s="3"/>
      <c r="TKP45" s="3"/>
      <c r="TKQ45" s="3"/>
      <c r="TKR45" s="3"/>
      <c r="TKS45" s="3"/>
      <c r="TKT45" s="3"/>
      <c r="TKU45" s="3"/>
      <c r="TKV45" s="3"/>
      <c r="TKW45" s="3"/>
      <c r="TKX45" s="3"/>
      <c r="TKY45" s="3"/>
      <c r="TKZ45" s="3"/>
      <c r="TLA45" s="3"/>
      <c r="TLB45" s="3"/>
      <c r="TLC45" s="3"/>
      <c r="TLD45" s="3"/>
      <c r="TLE45" s="3"/>
      <c r="TLF45" s="3"/>
      <c r="TLG45" s="3"/>
      <c r="TLH45" s="3"/>
      <c r="TLI45" s="3"/>
      <c r="TLJ45" s="3"/>
      <c r="TLK45" s="3"/>
      <c r="TLL45" s="3"/>
      <c r="TLM45" s="3"/>
      <c r="TLN45" s="3"/>
      <c r="TLO45" s="3"/>
      <c r="TLP45" s="3"/>
      <c r="TLQ45" s="3"/>
      <c r="TLR45" s="3"/>
      <c r="TLS45" s="3"/>
      <c r="TLT45" s="3"/>
      <c r="TLU45" s="3"/>
      <c r="TLV45" s="3"/>
      <c r="TLW45" s="3"/>
      <c r="TLX45" s="3"/>
      <c r="TLY45" s="3"/>
      <c r="TLZ45" s="3"/>
      <c r="TMA45" s="3"/>
      <c r="TMB45" s="3"/>
      <c r="TMC45" s="3"/>
      <c r="TMD45" s="3"/>
      <c r="TME45" s="3"/>
      <c r="TMF45" s="3"/>
      <c r="TMG45" s="3"/>
      <c r="TMH45" s="3"/>
      <c r="TMI45" s="3"/>
      <c r="TMJ45" s="3"/>
      <c r="TMK45" s="3"/>
      <c r="TML45" s="3"/>
      <c r="TMM45" s="3"/>
      <c r="TMN45" s="3"/>
      <c r="TMO45" s="3"/>
      <c r="TMP45" s="3"/>
      <c r="TMQ45" s="3"/>
      <c r="TMR45" s="3"/>
      <c r="TMS45" s="3"/>
      <c r="TMT45" s="3"/>
      <c r="TMU45" s="3"/>
      <c r="TMV45" s="3"/>
      <c r="TMW45" s="3"/>
      <c r="TMX45" s="3"/>
      <c r="TMY45" s="3"/>
      <c r="TMZ45" s="3"/>
      <c r="TNA45" s="3"/>
      <c r="TNB45" s="3"/>
      <c r="TNC45" s="3"/>
      <c r="TND45" s="3"/>
      <c r="TNE45" s="3"/>
      <c r="TNF45" s="3"/>
      <c r="TNG45" s="3"/>
      <c r="TNH45" s="3"/>
      <c r="TNI45" s="3"/>
      <c r="TNJ45" s="3"/>
      <c r="TNK45" s="3"/>
      <c r="TNL45" s="3"/>
      <c r="TNM45" s="3"/>
      <c r="TNN45" s="3"/>
      <c r="TNO45" s="3"/>
      <c r="TNP45" s="3"/>
      <c r="TNQ45" s="3"/>
      <c r="TNR45" s="3"/>
      <c r="TNS45" s="3"/>
      <c r="TNT45" s="3"/>
      <c r="TNU45" s="3"/>
      <c r="TNV45" s="3"/>
      <c r="TNW45" s="3"/>
      <c r="TNX45" s="3"/>
      <c r="TNY45" s="3"/>
      <c r="TNZ45" s="3"/>
      <c r="TOA45" s="3"/>
      <c r="TOB45" s="3"/>
      <c r="TOC45" s="3"/>
      <c r="TOD45" s="3"/>
      <c r="TOE45" s="3"/>
      <c r="TOF45" s="3"/>
      <c r="TOG45" s="3"/>
      <c r="TOH45" s="3"/>
      <c r="TOI45" s="3"/>
      <c r="TOJ45" s="3"/>
      <c r="TOK45" s="3"/>
      <c r="TOL45" s="3"/>
      <c r="TOM45" s="3"/>
      <c r="TON45" s="3"/>
      <c r="TOO45" s="3"/>
      <c r="TOP45" s="3"/>
      <c r="TOQ45" s="3"/>
      <c r="TOR45" s="3"/>
      <c r="TOS45" s="3"/>
      <c r="TOT45" s="3"/>
      <c r="TOU45" s="3"/>
      <c r="TOV45" s="3"/>
      <c r="TOW45" s="3"/>
      <c r="TOX45" s="3"/>
      <c r="TOY45" s="3"/>
      <c r="TOZ45" s="3"/>
      <c r="TPA45" s="3"/>
      <c r="TPB45" s="3"/>
      <c r="TPC45" s="3"/>
      <c r="TPD45" s="3"/>
      <c r="TPE45" s="3"/>
      <c r="TPF45" s="3"/>
      <c r="TPG45" s="3"/>
      <c r="TPH45" s="3"/>
      <c r="TPI45" s="3"/>
      <c r="TPJ45" s="3"/>
      <c r="TPK45" s="3"/>
      <c r="TPL45" s="3"/>
      <c r="TPM45" s="3"/>
      <c r="TPN45" s="3"/>
      <c r="TPO45" s="3"/>
      <c r="TPP45" s="3"/>
      <c r="TPQ45" s="3"/>
      <c r="TPR45" s="3"/>
      <c r="TPS45" s="3"/>
      <c r="TPT45" s="3"/>
      <c r="TPU45" s="3"/>
      <c r="TPV45" s="3"/>
      <c r="TPW45" s="3"/>
      <c r="TPX45" s="3"/>
      <c r="TPY45" s="3"/>
      <c r="TPZ45" s="3"/>
      <c r="TQA45" s="3"/>
      <c r="TQB45" s="3"/>
      <c r="TQC45" s="3"/>
      <c r="TQD45" s="3"/>
      <c r="TQE45" s="3"/>
      <c r="TQF45" s="3"/>
      <c r="TQG45" s="3"/>
      <c r="TQH45" s="3"/>
      <c r="TQI45" s="3"/>
      <c r="TQJ45" s="3"/>
      <c r="TQK45" s="3"/>
      <c r="TQL45" s="3"/>
      <c r="TQM45" s="3"/>
      <c r="TQN45" s="3"/>
      <c r="TQO45" s="3"/>
      <c r="TQP45" s="3"/>
      <c r="TQQ45" s="3"/>
      <c r="TQR45" s="3"/>
      <c r="TQS45" s="3"/>
      <c r="TQT45" s="3"/>
      <c r="TQU45" s="3"/>
      <c r="TQV45" s="3"/>
      <c r="TQW45" s="3"/>
      <c r="TQX45" s="3"/>
      <c r="TQY45" s="3"/>
      <c r="TQZ45" s="3"/>
      <c r="TRA45" s="3"/>
      <c r="TRB45" s="3"/>
      <c r="TRC45" s="3"/>
      <c r="TRD45" s="3"/>
      <c r="TRE45" s="3"/>
      <c r="TRF45" s="3"/>
      <c r="TRG45" s="3"/>
      <c r="TRH45" s="3"/>
      <c r="TRI45" s="3"/>
      <c r="TRJ45" s="3"/>
      <c r="TRK45" s="3"/>
      <c r="TRL45" s="3"/>
      <c r="TRM45" s="3"/>
      <c r="TRN45" s="3"/>
      <c r="TRO45" s="3"/>
      <c r="TRP45" s="3"/>
      <c r="TRQ45" s="3"/>
      <c r="TRR45" s="3"/>
      <c r="TRS45" s="3"/>
      <c r="TRT45" s="3"/>
      <c r="TRU45" s="3"/>
      <c r="TRV45" s="3"/>
      <c r="TRW45" s="3"/>
      <c r="TRX45" s="3"/>
      <c r="TRY45" s="3"/>
      <c r="TRZ45" s="3"/>
      <c r="TSA45" s="3"/>
      <c r="TSB45" s="3"/>
      <c r="TSC45" s="3"/>
      <c r="TSD45" s="3"/>
      <c r="TSE45" s="3"/>
      <c r="TSF45" s="3"/>
      <c r="TSG45" s="3"/>
      <c r="TSH45" s="3"/>
      <c r="TSI45" s="3"/>
      <c r="TSJ45" s="3"/>
      <c r="TSK45" s="3"/>
      <c r="TSL45" s="3"/>
      <c r="TSM45" s="3"/>
      <c r="TSN45" s="3"/>
      <c r="TSO45" s="3"/>
      <c r="TSP45" s="3"/>
      <c r="TSQ45" s="3"/>
      <c r="TSR45" s="3"/>
      <c r="TSS45" s="3"/>
      <c r="TST45" s="3"/>
      <c r="TSU45" s="3"/>
      <c r="TSV45" s="3"/>
      <c r="TSW45" s="3"/>
      <c r="TSX45" s="3"/>
      <c r="TSY45" s="3"/>
      <c r="TSZ45" s="3"/>
      <c r="TTA45" s="3"/>
      <c r="TTB45" s="3"/>
      <c r="TTC45" s="3"/>
      <c r="TTD45" s="3"/>
      <c r="TTE45" s="3"/>
      <c r="TTF45" s="3"/>
      <c r="TTG45" s="3"/>
      <c r="TTH45" s="3"/>
      <c r="TTI45" s="3"/>
      <c r="TTJ45" s="3"/>
      <c r="TTK45" s="3"/>
      <c r="TTL45" s="3"/>
      <c r="TTM45" s="3"/>
      <c r="TTN45" s="3"/>
      <c r="TTO45" s="3"/>
      <c r="TTP45" s="3"/>
      <c r="TTQ45" s="3"/>
      <c r="TTR45" s="3"/>
      <c r="TTS45" s="3"/>
      <c r="TTT45" s="3"/>
      <c r="TTU45" s="3"/>
      <c r="TTV45" s="3"/>
      <c r="TTW45" s="3"/>
      <c r="TTX45" s="3"/>
      <c r="TTY45" s="3"/>
      <c r="TTZ45" s="3"/>
      <c r="TUA45" s="3"/>
      <c r="TUB45" s="3"/>
      <c r="TUC45" s="3"/>
      <c r="TUD45" s="3"/>
      <c r="TUE45" s="3"/>
      <c r="TUF45" s="3"/>
      <c r="TUG45" s="3"/>
      <c r="TUH45" s="3"/>
      <c r="TUI45" s="3"/>
      <c r="TUJ45" s="3"/>
      <c r="TUK45" s="3"/>
      <c r="TUL45" s="3"/>
      <c r="TUM45" s="3"/>
      <c r="TUN45" s="3"/>
      <c r="TUO45" s="3"/>
      <c r="TUP45" s="3"/>
      <c r="TUQ45" s="3"/>
      <c r="TUR45" s="3"/>
      <c r="TUS45" s="3"/>
      <c r="TUT45" s="3"/>
      <c r="TUU45" s="3"/>
      <c r="TUV45" s="3"/>
      <c r="TUW45" s="3"/>
      <c r="TUX45" s="3"/>
      <c r="TUY45" s="3"/>
      <c r="TUZ45" s="3"/>
      <c r="TVA45" s="3"/>
      <c r="TVB45" s="3"/>
      <c r="TVC45" s="3"/>
      <c r="TVD45" s="3"/>
      <c r="TVE45" s="3"/>
      <c r="TVF45" s="3"/>
      <c r="TVG45" s="3"/>
      <c r="TVH45" s="3"/>
      <c r="TVI45" s="3"/>
      <c r="TVJ45" s="3"/>
      <c r="TVK45" s="3"/>
      <c r="TVL45" s="3"/>
      <c r="TVM45" s="3"/>
      <c r="TVN45" s="3"/>
      <c r="TVO45" s="3"/>
      <c r="TVP45" s="3"/>
      <c r="TVQ45" s="3"/>
      <c r="TVR45" s="3"/>
      <c r="TVS45" s="3"/>
      <c r="TVT45" s="3"/>
      <c r="TVU45" s="3"/>
      <c r="TVV45" s="3"/>
      <c r="TVW45" s="3"/>
      <c r="TVX45" s="3"/>
      <c r="TVY45" s="3"/>
      <c r="TVZ45" s="3"/>
      <c r="TWA45" s="3"/>
      <c r="TWB45" s="3"/>
      <c r="TWC45" s="3"/>
      <c r="TWD45" s="3"/>
      <c r="TWE45" s="3"/>
      <c r="TWF45" s="3"/>
      <c r="TWG45" s="3"/>
      <c r="TWH45" s="3"/>
      <c r="TWI45" s="3"/>
      <c r="TWJ45" s="3"/>
      <c r="TWK45" s="3"/>
      <c r="TWL45" s="3"/>
      <c r="TWM45" s="3"/>
      <c r="TWN45" s="3"/>
      <c r="TWO45" s="3"/>
      <c r="TWP45" s="3"/>
      <c r="TWQ45" s="3"/>
      <c r="TWR45" s="3"/>
      <c r="TWS45" s="3"/>
      <c r="TWT45" s="3"/>
      <c r="TWU45" s="3"/>
      <c r="TWV45" s="3"/>
      <c r="TWW45" s="3"/>
      <c r="TWX45" s="3"/>
      <c r="TWY45" s="3"/>
      <c r="TWZ45" s="3"/>
      <c r="TXA45" s="3"/>
      <c r="TXB45" s="3"/>
      <c r="TXC45" s="3"/>
      <c r="TXD45" s="3"/>
      <c r="TXE45" s="3"/>
      <c r="TXF45" s="3"/>
      <c r="TXG45" s="3"/>
      <c r="TXH45" s="3"/>
      <c r="TXI45" s="3"/>
      <c r="TXJ45" s="3"/>
      <c r="TXK45" s="3"/>
      <c r="TXL45" s="3"/>
      <c r="TXM45" s="3"/>
      <c r="TXN45" s="3"/>
      <c r="TXO45" s="3"/>
      <c r="TXP45" s="3"/>
      <c r="TXQ45" s="3"/>
      <c r="TXR45" s="3"/>
      <c r="TXS45" s="3"/>
      <c r="TXT45" s="3"/>
      <c r="TXU45" s="3"/>
      <c r="TXV45" s="3"/>
      <c r="TXW45" s="3"/>
      <c r="TXX45" s="3"/>
      <c r="TXY45" s="3"/>
      <c r="TXZ45" s="3"/>
      <c r="TYA45" s="3"/>
      <c r="TYB45" s="3"/>
      <c r="TYC45" s="3"/>
      <c r="TYD45" s="3"/>
      <c r="TYE45" s="3"/>
      <c r="TYF45" s="3"/>
      <c r="TYG45" s="3"/>
      <c r="TYH45" s="3"/>
      <c r="TYI45" s="3"/>
      <c r="TYJ45" s="3"/>
      <c r="TYK45" s="3"/>
      <c r="TYL45" s="3"/>
      <c r="TYM45" s="3"/>
      <c r="TYN45" s="3"/>
      <c r="TYO45" s="3"/>
      <c r="TYP45" s="3"/>
      <c r="TYQ45" s="3"/>
      <c r="TYR45" s="3"/>
      <c r="TYS45" s="3"/>
      <c r="TYT45" s="3"/>
      <c r="TYU45" s="3"/>
      <c r="TYV45" s="3"/>
      <c r="TYW45" s="3"/>
      <c r="TYX45" s="3"/>
      <c r="TYY45" s="3"/>
      <c r="TYZ45" s="3"/>
      <c r="TZA45" s="3"/>
      <c r="TZB45" s="3"/>
      <c r="TZC45" s="3"/>
      <c r="TZD45" s="3"/>
      <c r="TZE45" s="3"/>
      <c r="TZF45" s="3"/>
      <c r="TZG45" s="3"/>
      <c r="TZH45" s="3"/>
      <c r="TZI45" s="3"/>
      <c r="TZJ45" s="3"/>
      <c r="TZK45" s="3"/>
      <c r="TZL45" s="3"/>
      <c r="TZM45" s="3"/>
      <c r="TZN45" s="3"/>
      <c r="TZO45" s="3"/>
      <c r="TZP45" s="3"/>
      <c r="TZQ45" s="3"/>
      <c r="TZR45" s="3"/>
      <c r="TZS45" s="3"/>
      <c r="TZT45" s="3"/>
      <c r="TZU45" s="3"/>
      <c r="TZV45" s="3"/>
      <c r="TZW45" s="3"/>
      <c r="TZX45" s="3"/>
      <c r="TZY45" s="3"/>
      <c r="TZZ45" s="3"/>
      <c r="UAA45" s="3"/>
      <c r="UAB45" s="3"/>
      <c r="UAC45" s="3"/>
      <c r="UAD45" s="3"/>
      <c r="UAE45" s="3"/>
      <c r="UAF45" s="3"/>
      <c r="UAG45" s="3"/>
      <c r="UAH45" s="3"/>
      <c r="UAI45" s="3"/>
      <c r="UAJ45" s="3"/>
      <c r="UAK45" s="3"/>
      <c r="UAL45" s="3"/>
      <c r="UAM45" s="3"/>
      <c r="UAN45" s="3"/>
      <c r="UAO45" s="3"/>
      <c r="UAP45" s="3"/>
      <c r="UAQ45" s="3"/>
      <c r="UAR45" s="3"/>
      <c r="UAS45" s="3"/>
      <c r="UAT45" s="3"/>
      <c r="UAU45" s="3"/>
      <c r="UAV45" s="3"/>
      <c r="UAW45" s="3"/>
      <c r="UAX45" s="3"/>
      <c r="UAY45" s="3"/>
      <c r="UAZ45" s="3"/>
      <c r="UBA45" s="3"/>
      <c r="UBB45" s="3"/>
      <c r="UBC45" s="3"/>
      <c r="UBD45" s="3"/>
      <c r="UBE45" s="3"/>
      <c r="UBF45" s="3"/>
      <c r="UBG45" s="3"/>
      <c r="UBH45" s="3"/>
      <c r="UBI45" s="3"/>
      <c r="UBJ45" s="3"/>
      <c r="UBK45" s="3"/>
      <c r="UBL45" s="3"/>
      <c r="UBM45" s="3"/>
      <c r="UBN45" s="3"/>
      <c r="UBO45" s="3"/>
      <c r="UBP45" s="3"/>
      <c r="UBQ45" s="3"/>
      <c r="UBR45" s="3"/>
      <c r="UBS45" s="3"/>
      <c r="UBT45" s="3"/>
      <c r="UBU45" s="3"/>
      <c r="UBV45" s="3"/>
      <c r="UBW45" s="3"/>
      <c r="UBX45" s="3"/>
      <c r="UBY45" s="3"/>
      <c r="UBZ45" s="3"/>
      <c r="UCA45" s="3"/>
      <c r="UCB45" s="3"/>
      <c r="UCC45" s="3"/>
      <c r="UCD45" s="3"/>
      <c r="UCE45" s="3"/>
      <c r="UCF45" s="3"/>
      <c r="UCG45" s="3"/>
      <c r="UCH45" s="3"/>
      <c r="UCI45" s="3"/>
      <c r="UCJ45" s="3"/>
      <c r="UCK45" s="3"/>
      <c r="UCL45" s="3"/>
      <c r="UCM45" s="3"/>
      <c r="UCN45" s="3"/>
      <c r="UCO45" s="3"/>
      <c r="UCP45" s="3"/>
      <c r="UCQ45" s="3"/>
      <c r="UCR45" s="3"/>
      <c r="UCS45" s="3"/>
      <c r="UCT45" s="3"/>
      <c r="UCU45" s="3"/>
      <c r="UCV45" s="3"/>
      <c r="UCW45" s="3"/>
      <c r="UCX45" s="3"/>
      <c r="UCY45" s="3"/>
      <c r="UCZ45" s="3"/>
      <c r="UDA45" s="3"/>
      <c r="UDB45" s="3"/>
      <c r="UDC45" s="3"/>
      <c r="UDD45" s="3"/>
      <c r="UDE45" s="3"/>
      <c r="UDF45" s="3"/>
      <c r="UDG45" s="3"/>
      <c r="UDH45" s="3"/>
      <c r="UDI45" s="3"/>
      <c r="UDJ45" s="3"/>
      <c r="UDK45" s="3"/>
      <c r="UDL45" s="3"/>
      <c r="UDM45" s="3"/>
      <c r="UDN45" s="3"/>
      <c r="UDO45" s="3"/>
      <c r="UDP45" s="3"/>
      <c r="UDQ45" s="3"/>
      <c r="UDR45" s="3"/>
      <c r="UDS45" s="3"/>
      <c r="UDT45" s="3"/>
      <c r="UDU45" s="3"/>
      <c r="UDV45" s="3"/>
      <c r="UDW45" s="3"/>
      <c r="UDX45" s="3"/>
      <c r="UDY45" s="3"/>
      <c r="UDZ45" s="3"/>
      <c r="UEA45" s="3"/>
      <c r="UEB45" s="3"/>
      <c r="UEC45" s="3"/>
      <c r="UED45" s="3"/>
      <c r="UEE45" s="3"/>
      <c r="UEF45" s="3"/>
      <c r="UEG45" s="3"/>
      <c r="UEH45" s="3"/>
      <c r="UEI45" s="3"/>
      <c r="UEJ45" s="3"/>
      <c r="UEK45" s="3"/>
      <c r="UEL45" s="3"/>
      <c r="UEM45" s="3"/>
      <c r="UEN45" s="3"/>
      <c r="UEO45" s="3"/>
      <c r="UEP45" s="3"/>
      <c r="UEQ45" s="3"/>
      <c r="UER45" s="3"/>
      <c r="UES45" s="3"/>
      <c r="UET45" s="3"/>
      <c r="UEU45" s="3"/>
      <c r="UEV45" s="3"/>
      <c r="UEW45" s="3"/>
      <c r="UEX45" s="3"/>
      <c r="UEY45" s="3"/>
      <c r="UEZ45" s="3"/>
      <c r="UFA45" s="3"/>
      <c r="UFB45" s="3"/>
      <c r="UFC45" s="3"/>
      <c r="UFD45" s="3"/>
      <c r="UFE45" s="3"/>
      <c r="UFF45" s="3"/>
      <c r="UFG45" s="3"/>
      <c r="UFH45" s="3"/>
      <c r="UFI45" s="3"/>
      <c r="UFJ45" s="3"/>
      <c r="UFK45" s="3"/>
      <c r="UFL45" s="3"/>
      <c r="UFM45" s="3"/>
      <c r="UFN45" s="3"/>
      <c r="UFO45" s="3"/>
      <c r="UFP45" s="3"/>
      <c r="UFQ45" s="3"/>
      <c r="UFR45" s="3"/>
      <c r="UFS45" s="3"/>
      <c r="UFT45" s="3"/>
      <c r="UFU45" s="3"/>
      <c r="UFV45" s="3"/>
      <c r="UFW45" s="3"/>
      <c r="UFX45" s="3"/>
      <c r="UFY45" s="3"/>
      <c r="UFZ45" s="3"/>
      <c r="UGA45" s="3"/>
      <c r="UGB45" s="3"/>
      <c r="UGC45" s="3"/>
      <c r="UGD45" s="3"/>
      <c r="UGE45" s="3"/>
      <c r="UGF45" s="3"/>
      <c r="UGG45" s="3"/>
      <c r="UGH45" s="3"/>
      <c r="UGI45" s="3"/>
      <c r="UGJ45" s="3"/>
      <c r="UGK45" s="3"/>
      <c r="UGL45" s="3"/>
      <c r="UGM45" s="3"/>
      <c r="UGN45" s="3"/>
      <c r="UGO45" s="3"/>
      <c r="UGP45" s="3"/>
      <c r="UGQ45" s="3"/>
      <c r="UGR45" s="3"/>
      <c r="UGS45" s="3"/>
      <c r="UGT45" s="3"/>
      <c r="UGU45" s="3"/>
      <c r="UGV45" s="3"/>
      <c r="UGW45" s="3"/>
      <c r="UGX45" s="3"/>
      <c r="UGY45" s="3"/>
      <c r="UGZ45" s="3"/>
      <c r="UHA45" s="3"/>
      <c r="UHB45" s="3"/>
      <c r="UHC45" s="3"/>
      <c r="UHD45" s="3"/>
      <c r="UHE45" s="3"/>
      <c r="UHF45" s="3"/>
      <c r="UHG45" s="3"/>
      <c r="UHH45" s="3"/>
      <c r="UHI45" s="3"/>
      <c r="UHJ45" s="3"/>
      <c r="UHK45" s="3"/>
      <c r="UHL45" s="3"/>
      <c r="UHM45" s="3"/>
      <c r="UHN45" s="3"/>
      <c r="UHO45" s="3"/>
      <c r="UHP45" s="3"/>
      <c r="UHQ45" s="3"/>
      <c r="UHR45" s="3"/>
      <c r="UHS45" s="3"/>
      <c r="UHT45" s="3"/>
      <c r="UHU45" s="3"/>
      <c r="UHV45" s="3"/>
      <c r="UHW45" s="3"/>
      <c r="UHX45" s="3"/>
      <c r="UHY45" s="3"/>
      <c r="UHZ45" s="3"/>
      <c r="UIA45" s="3"/>
      <c r="UIB45" s="3"/>
      <c r="UIC45" s="3"/>
      <c r="UID45" s="3"/>
      <c r="UIE45" s="3"/>
      <c r="UIF45" s="3"/>
      <c r="UIG45" s="3"/>
      <c r="UIH45" s="3"/>
      <c r="UII45" s="3"/>
      <c r="UIJ45" s="3"/>
      <c r="UIK45" s="3"/>
      <c r="UIL45" s="3"/>
      <c r="UIM45" s="3"/>
      <c r="UIN45" s="3"/>
      <c r="UIO45" s="3"/>
      <c r="UIP45" s="3"/>
      <c r="UIQ45" s="3"/>
      <c r="UIR45" s="3"/>
      <c r="UIS45" s="3"/>
      <c r="UIT45" s="3"/>
      <c r="UIU45" s="3"/>
      <c r="UIV45" s="3"/>
      <c r="UIW45" s="3"/>
      <c r="UIX45" s="3"/>
      <c r="UIY45" s="3"/>
      <c r="UIZ45" s="3"/>
      <c r="UJA45" s="3"/>
      <c r="UJB45" s="3"/>
      <c r="UJC45" s="3"/>
      <c r="UJD45" s="3"/>
      <c r="UJE45" s="3"/>
      <c r="UJF45" s="3"/>
      <c r="UJG45" s="3"/>
      <c r="UJH45" s="3"/>
      <c r="UJI45" s="3"/>
      <c r="UJJ45" s="3"/>
      <c r="UJK45" s="3"/>
      <c r="UJL45" s="3"/>
      <c r="UJM45" s="3"/>
      <c r="UJN45" s="3"/>
      <c r="UJO45" s="3"/>
      <c r="UJP45" s="3"/>
      <c r="UJQ45" s="3"/>
      <c r="UJR45" s="3"/>
      <c r="UJS45" s="3"/>
      <c r="UJT45" s="3"/>
      <c r="UJU45" s="3"/>
      <c r="UJV45" s="3"/>
      <c r="UJW45" s="3"/>
      <c r="UJX45" s="3"/>
      <c r="UJY45" s="3"/>
      <c r="UJZ45" s="3"/>
      <c r="UKA45" s="3"/>
      <c r="UKB45" s="3"/>
      <c r="UKC45" s="3"/>
      <c r="UKD45" s="3"/>
      <c r="UKE45" s="3"/>
      <c r="UKF45" s="3"/>
      <c r="UKG45" s="3"/>
      <c r="UKH45" s="3"/>
      <c r="UKI45" s="3"/>
      <c r="UKJ45" s="3"/>
      <c r="UKK45" s="3"/>
      <c r="UKL45" s="3"/>
      <c r="UKM45" s="3"/>
      <c r="UKN45" s="3"/>
      <c r="UKO45" s="3"/>
      <c r="UKP45" s="3"/>
      <c r="UKQ45" s="3"/>
      <c r="UKR45" s="3"/>
      <c r="UKS45" s="3"/>
      <c r="UKT45" s="3"/>
      <c r="UKU45" s="3"/>
      <c r="UKV45" s="3"/>
      <c r="UKW45" s="3"/>
      <c r="UKX45" s="3"/>
      <c r="UKY45" s="3"/>
      <c r="UKZ45" s="3"/>
      <c r="ULA45" s="3"/>
      <c r="ULB45" s="3"/>
      <c r="ULC45" s="3"/>
      <c r="ULD45" s="3"/>
      <c r="ULE45" s="3"/>
      <c r="ULF45" s="3"/>
      <c r="ULG45" s="3"/>
      <c r="ULH45" s="3"/>
      <c r="ULI45" s="3"/>
      <c r="ULJ45" s="3"/>
      <c r="ULK45" s="3"/>
      <c r="ULL45" s="3"/>
      <c r="ULM45" s="3"/>
      <c r="ULN45" s="3"/>
      <c r="ULO45" s="3"/>
      <c r="ULP45" s="3"/>
      <c r="ULQ45" s="3"/>
      <c r="ULR45" s="3"/>
      <c r="ULS45" s="3"/>
      <c r="ULT45" s="3"/>
      <c r="ULU45" s="3"/>
      <c r="ULV45" s="3"/>
      <c r="ULW45" s="3"/>
      <c r="ULX45" s="3"/>
      <c r="ULY45" s="3"/>
      <c r="ULZ45" s="3"/>
      <c r="UMA45" s="3"/>
      <c r="UMB45" s="3"/>
      <c r="UMC45" s="3"/>
      <c r="UMD45" s="3"/>
      <c r="UME45" s="3"/>
      <c r="UMF45" s="3"/>
      <c r="UMG45" s="3"/>
      <c r="UMH45" s="3"/>
      <c r="UMI45" s="3"/>
      <c r="UMJ45" s="3"/>
      <c r="UMK45" s="3"/>
      <c r="UML45" s="3"/>
      <c r="UMM45" s="3"/>
      <c r="UMN45" s="3"/>
      <c r="UMO45" s="3"/>
      <c r="UMP45" s="3"/>
      <c r="UMQ45" s="3"/>
      <c r="UMR45" s="3"/>
      <c r="UMS45" s="3"/>
      <c r="UMT45" s="3"/>
      <c r="UMU45" s="3"/>
      <c r="UMV45" s="3"/>
      <c r="UMW45" s="3"/>
      <c r="UMX45" s="3"/>
      <c r="UMY45" s="3"/>
      <c r="UMZ45" s="3"/>
      <c r="UNA45" s="3"/>
      <c r="UNB45" s="3"/>
      <c r="UNC45" s="3"/>
      <c r="UND45" s="3"/>
      <c r="UNE45" s="3"/>
      <c r="UNF45" s="3"/>
      <c r="UNG45" s="3"/>
      <c r="UNH45" s="3"/>
      <c r="UNI45" s="3"/>
      <c r="UNJ45" s="3"/>
      <c r="UNK45" s="3"/>
      <c r="UNL45" s="3"/>
      <c r="UNM45" s="3"/>
      <c r="UNN45" s="3"/>
      <c r="UNO45" s="3"/>
      <c r="UNP45" s="3"/>
      <c r="UNQ45" s="3"/>
      <c r="UNR45" s="3"/>
      <c r="UNS45" s="3"/>
      <c r="UNT45" s="3"/>
      <c r="UNU45" s="3"/>
      <c r="UNV45" s="3"/>
      <c r="UNW45" s="3"/>
      <c r="UNX45" s="3"/>
      <c r="UNY45" s="3"/>
      <c r="UNZ45" s="3"/>
      <c r="UOA45" s="3"/>
      <c r="UOB45" s="3"/>
      <c r="UOC45" s="3"/>
      <c r="UOD45" s="3"/>
      <c r="UOE45" s="3"/>
      <c r="UOF45" s="3"/>
      <c r="UOG45" s="3"/>
      <c r="UOH45" s="3"/>
      <c r="UOI45" s="3"/>
      <c r="UOJ45" s="3"/>
      <c r="UOK45" s="3"/>
      <c r="UOL45" s="3"/>
      <c r="UOM45" s="3"/>
      <c r="UON45" s="3"/>
      <c r="UOO45" s="3"/>
      <c r="UOP45" s="3"/>
      <c r="UOQ45" s="3"/>
      <c r="UOR45" s="3"/>
      <c r="UOS45" s="3"/>
      <c r="UOT45" s="3"/>
      <c r="UOU45" s="3"/>
      <c r="UOV45" s="3"/>
      <c r="UOW45" s="3"/>
      <c r="UOX45" s="3"/>
      <c r="UOY45" s="3"/>
      <c r="UOZ45" s="3"/>
      <c r="UPA45" s="3"/>
      <c r="UPB45" s="3"/>
      <c r="UPC45" s="3"/>
      <c r="UPD45" s="3"/>
      <c r="UPE45" s="3"/>
      <c r="UPF45" s="3"/>
      <c r="UPG45" s="3"/>
      <c r="UPH45" s="3"/>
      <c r="UPI45" s="3"/>
      <c r="UPJ45" s="3"/>
      <c r="UPK45" s="3"/>
      <c r="UPL45" s="3"/>
      <c r="UPM45" s="3"/>
      <c r="UPN45" s="3"/>
      <c r="UPO45" s="3"/>
      <c r="UPP45" s="3"/>
      <c r="UPQ45" s="3"/>
      <c r="UPR45" s="3"/>
      <c r="UPS45" s="3"/>
      <c r="UPT45" s="3"/>
      <c r="UPU45" s="3"/>
      <c r="UPV45" s="3"/>
      <c r="UPW45" s="3"/>
      <c r="UPX45" s="3"/>
      <c r="UPY45" s="3"/>
      <c r="UPZ45" s="3"/>
      <c r="UQA45" s="3"/>
      <c r="UQB45" s="3"/>
      <c r="UQC45" s="3"/>
      <c r="UQD45" s="3"/>
      <c r="UQE45" s="3"/>
      <c r="UQF45" s="3"/>
      <c r="UQG45" s="3"/>
      <c r="UQH45" s="3"/>
      <c r="UQI45" s="3"/>
      <c r="UQJ45" s="3"/>
      <c r="UQK45" s="3"/>
      <c r="UQL45" s="3"/>
      <c r="UQM45" s="3"/>
      <c r="UQN45" s="3"/>
      <c r="UQO45" s="3"/>
      <c r="UQP45" s="3"/>
      <c r="UQQ45" s="3"/>
      <c r="UQR45" s="3"/>
      <c r="UQS45" s="3"/>
      <c r="UQT45" s="3"/>
      <c r="UQU45" s="3"/>
      <c r="UQV45" s="3"/>
      <c r="UQW45" s="3"/>
      <c r="UQX45" s="3"/>
      <c r="UQY45" s="3"/>
      <c r="UQZ45" s="3"/>
      <c r="URA45" s="3"/>
      <c r="URB45" s="3"/>
      <c r="URC45" s="3"/>
      <c r="URD45" s="3"/>
      <c r="URE45" s="3"/>
      <c r="URF45" s="3"/>
      <c r="URG45" s="3"/>
      <c r="URH45" s="3"/>
      <c r="URI45" s="3"/>
      <c r="URJ45" s="3"/>
      <c r="URK45" s="3"/>
      <c r="URL45" s="3"/>
      <c r="URM45" s="3"/>
      <c r="URN45" s="3"/>
      <c r="URO45" s="3"/>
      <c r="URP45" s="3"/>
      <c r="URQ45" s="3"/>
      <c r="URR45" s="3"/>
      <c r="URS45" s="3"/>
      <c r="URT45" s="3"/>
      <c r="URU45" s="3"/>
      <c r="URV45" s="3"/>
      <c r="URW45" s="3"/>
      <c r="URX45" s="3"/>
      <c r="URY45" s="3"/>
      <c r="URZ45" s="3"/>
      <c r="USA45" s="3"/>
      <c r="USB45" s="3"/>
      <c r="USC45" s="3"/>
      <c r="USD45" s="3"/>
      <c r="USE45" s="3"/>
      <c r="USF45" s="3"/>
      <c r="USG45" s="3"/>
      <c r="USH45" s="3"/>
      <c r="USI45" s="3"/>
      <c r="USJ45" s="3"/>
      <c r="USK45" s="3"/>
      <c r="USL45" s="3"/>
      <c r="USM45" s="3"/>
      <c r="USN45" s="3"/>
      <c r="USO45" s="3"/>
      <c r="USP45" s="3"/>
      <c r="USQ45" s="3"/>
      <c r="USR45" s="3"/>
      <c r="USS45" s="3"/>
      <c r="UST45" s="3"/>
      <c r="USU45" s="3"/>
      <c r="USV45" s="3"/>
      <c r="USW45" s="3"/>
      <c r="USX45" s="3"/>
      <c r="USY45" s="3"/>
      <c r="USZ45" s="3"/>
      <c r="UTA45" s="3"/>
      <c r="UTB45" s="3"/>
      <c r="UTC45" s="3"/>
      <c r="UTD45" s="3"/>
      <c r="UTE45" s="3"/>
      <c r="UTF45" s="3"/>
      <c r="UTG45" s="3"/>
      <c r="UTH45" s="3"/>
      <c r="UTI45" s="3"/>
      <c r="UTJ45" s="3"/>
      <c r="UTK45" s="3"/>
      <c r="UTL45" s="3"/>
      <c r="UTM45" s="3"/>
      <c r="UTN45" s="3"/>
      <c r="UTO45" s="3"/>
      <c r="UTP45" s="3"/>
      <c r="UTQ45" s="3"/>
      <c r="UTR45" s="3"/>
      <c r="UTS45" s="3"/>
      <c r="UTT45" s="3"/>
      <c r="UTU45" s="3"/>
      <c r="UTV45" s="3"/>
      <c r="UTW45" s="3"/>
      <c r="UTX45" s="3"/>
      <c r="UTY45" s="3"/>
      <c r="UTZ45" s="3"/>
      <c r="UUA45" s="3"/>
      <c r="UUB45" s="3"/>
      <c r="UUC45" s="3"/>
      <c r="UUD45" s="3"/>
      <c r="UUE45" s="3"/>
      <c r="UUF45" s="3"/>
      <c r="UUG45" s="3"/>
      <c r="UUH45" s="3"/>
      <c r="UUI45" s="3"/>
      <c r="UUJ45" s="3"/>
      <c r="UUK45" s="3"/>
      <c r="UUL45" s="3"/>
      <c r="UUM45" s="3"/>
      <c r="UUN45" s="3"/>
      <c r="UUO45" s="3"/>
      <c r="UUP45" s="3"/>
      <c r="UUQ45" s="3"/>
      <c r="UUR45" s="3"/>
      <c r="UUS45" s="3"/>
      <c r="UUT45" s="3"/>
      <c r="UUU45" s="3"/>
      <c r="UUV45" s="3"/>
      <c r="UUW45" s="3"/>
      <c r="UUX45" s="3"/>
      <c r="UUY45" s="3"/>
      <c r="UUZ45" s="3"/>
      <c r="UVA45" s="3"/>
      <c r="UVB45" s="3"/>
      <c r="UVC45" s="3"/>
      <c r="UVD45" s="3"/>
      <c r="UVE45" s="3"/>
      <c r="UVF45" s="3"/>
      <c r="UVG45" s="3"/>
      <c r="UVH45" s="3"/>
      <c r="UVI45" s="3"/>
      <c r="UVJ45" s="3"/>
      <c r="UVK45" s="3"/>
      <c r="UVL45" s="3"/>
      <c r="UVM45" s="3"/>
      <c r="UVN45" s="3"/>
      <c r="UVO45" s="3"/>
      <c r="UVP45" s="3"/>
      <c r="UVQ45" s="3"/>
      <c r="UVR45" s="3"/>
      <c r="UVS45" s="3"/>
      <c r="UVT45" s="3"/>
      <c r="UVU45" s="3"/>
      <c r="UVV45" s="3"/>
      <c r="UVW45" s="3"/>
      <c r="UVX45" s="3"/>
      <c r="UVY45" s="3"/>
      <c r="UVZ45" s="3"/>
      <c r="UWA45" s="3"/>
      <c r="UWB45" s="3"/>
      <c r="UWC45" s="3"/>
      <c r="UWD45" s="3"/>
      <c r="UWE45" s="3"/>
      <c r="UWF45" s="3"/>
      <c r="UWG45" s="3"/>
      <c r="UWH45" s="3"/>
      <c r="UWI45" s="3"/>
      <c r="UWJ45" s="3"/>
      <c r="UWK45" s="3"/>
      <c r="UWL45" s="3"/>
      <c r="UWM45" s="3"/>
      <c r="UWN45" s="3"/>
      <c r="UWO45" s="3"/>
      <c r="UWP45" s="3"/>
      <c r="UWQ45" s="3"/>
      <c r="UWR45" s="3"/>
      <c r="UWS45" s="3"/>
      <c r="UWT45" s="3"/>
      <c r="UWU45" s="3"/>
      <c r="UWV45" s="3"/>
      <c r="UWW45" s="3"/>
      <c r="UWX45" s="3"/>
      <c r="UWY45" s="3"/>
      <c r="UWZ45" s="3"/>
      <c r="UXA45" s="3"/>
      <c r="UXB45" s="3"/>
      <c r="UXC45" s="3"/>
      <c r="UXD45" s="3"/>
      <c r="UXE45" s="3"/>
      <c r="UXF45" s="3"/>
      <c r="UXG45" s="3"/>
      <c r="UXH45" s="3"/>
      <c r="UXI45" s="3"/>
      <c r="UXJ45" s="3"/>
      <c r="UXK45" s="3"/>
      <c r="UXL45" s="3"/>
      <c r="UXM45" s="3"/>
      <c r="UXN45" s="3"/>
      <c r="UXO45" s="3"/>
      <c r="UXP45" s="3"/>
      <c r="UXQ45" s="3"/>
      <c r="UXR45" s="3"/>
      <c r="UXS45" s="3"/>
      <c r="UXT45" s="3"/>
      <c r="UXU45" s="3"/>
      <c r="UXV45" s="3"/>
      <c r="UXW45" s="3"/>
      <c r="UXX45" s="3"/>
      <c r="UXY45" s="3"/>
      <c r="UXZ45" s="3"/>
      <c r="UYA45" s="3"/>
      <c r="UYB45" s="3"/>
      <c r="UYC45" s="3"/>
      <c r="UYD45" s="3"/>
      <c r="UYE45" s="3"/>
      <c r="UYF45" s="3"/>
      <c r="UYG45" s="3"/>
      <c r="UYH45" s="3"/>
      <c r="UYI45" s="3"/>
      <c r="UYJ45" s="3"/>
      <c r="UYK45" s="3"/>
      <c r="UYL45" s="3"/>
      <c r="UYM45" s="3"/>
      <c r="UYN45" s="3"/>
      <c r="UYO45" s="3"/>
      <c r="UYP45" s="3"/>
      <c r="UYQ45" s="3"/>
      <c r="UYR45" s="3"/>
      <c r="UYS45" s="3"/>
      <c r="UYT45" s="3"/>
      <c r="UYU45" s="3"/>
      <c r="UYV45" s="3"/>
      <c r="UYW45" s="3"/>
      <c r="UYX45" s="3"/>
      <c r="UYY45" s="3"/>
      <c r="UYZ45" s="3"/>
      <c r="UZA45" s="3"/>
      <c r="UZB45" s="3"/>
      <c r="UZC45" s="3"/>
      <c r="UZD45" s="3"/>
      <c r="UZE45" s="3"/>
      <c r="UZF45" s="3"/>
      <c r="UZG45" s="3"/>
      <c r="UZH45" s="3"/>
      <c r="UZI45" s="3"/>
      <c r="UZJ45" s="3"/>
      <c r="UZK45" s="3"/>
      <c r="UZL45" s="3"/>
      <c r="UZM45" s="3"/>
      <c r="UZN45" s="3"/>
      <c r="UZO45" s="3"/>
      <c r="UZP45" s="3"/>
      <c r="UZQ45" s="3"/>
      <c r="UZR45" s="3"/>
      <c r="UZS45" s="3"/>
      <c r="UZT45" s="3"/>
      <c r="UZU45" s="3"/>
      <c r="UZV45" s="3"/>
      <c r="UZW45" s="3"/>
      <c r="UZX45" s="3"/>
      <c r="UZY45" s="3"/>
      <c r="UZZ45" s="3"/>
      <c r="VAA45" s="3"/>
      <c r="VAB45" s="3"/>
      <c r="VAC45" s="3"/>
      <c r="VAD45" s="3"/>
      <c r="VAE45" s="3"/>
      <c r="VAF45" s="3"/>
      <c r="VAG45" s="3"/>
      <c r="VAH45" s="3"/>
      <c r="VAI45" s="3"/>
      <c r="VAJ45" s="3"/>
      <c r="VAK45" s="3"/>
      <c r="VAL45" s="3"/>
      <c r="VAM45" s="3"/>
      <c r="VAN45" s="3"/>
      <c r="VAO45" s="3"/>
      <c r="VAP45" s="3"/>
      <c r="VAQ45" s="3"/>
      <c r="VAR45" s="3"/>
      <c r="VAS45" s="3"/>
      <c r="VAT45" s="3"/>
      <c r="VAU45" s="3"/>
      <c r="VAV45" s="3"/>
      <c r="VAW45" s="3"/>
      <c r="VAX45" s="3"/>
      <c r="VAY45" s="3"/>
      <c r="VAZ45" s="3"/>
      <c r="VBA45" s="3"/>
      <c r="VBB45" s="3"/>
      <c r="VBC45" s="3"/>
      <c r="VBD45" s="3"/>
      <c r="VBE45" s="3"/>
      <c r="VBF45" s="3"/>
      <c r="VBG45" s="3"/>
      <c r="VBH45" s="3"/>
      <c r="VBI45" s="3"/>
      <c r="VBJ45" s="3"/>
      <c r="VBK45" s="3"/>
      <c r="VBL45" s="3"/>
      <c r="VBM45" s="3"/>
      <c r="VBN45" s="3"/>
      <c r="VBO45" s="3"/>
      <c r="VBP45" s="3"/>
      <c r="VBQ45" s="3"/>
      <c r="VBR45" s="3"/>
      <c r="VBS45" s="3"/>
      <c r="VBT45" s="3"/>
      <c r="VBU45" s="3"/>
      <c r="VBV45" s="3"/>
      <c r="VBW45" s="3"/>
      <c r="VBX45" s="3"/>
      <c r="VBY45" s="3"/>
      <c r="VBZ45" s="3"/>
      <c r="VCA45" s="3"/>
      <c r="VCB45" s="3"/>
      <c r="VCC45" s="3"/>
      <c r="VCD45" s="3"/>
      <c r="VCE45" s="3"/>
      <c r="VCF45" s="3"/>
      <c r="VCG45" s="3"/>
      <c r="VCH45" s="3"/>
      <c r="VCI45" s="3"/>
      <c r="VCJ45" s="3"/>
      <c r="VCK45" s="3"/>
      <c r="VCL45" s="3"/>
      <c r="VCM45" s="3"/>
      <c r="VCN45" s="3"/>
      <c r="VCO45" s="3"/>
      <c r="VCP45" s="3"/>
      <c r="VCQ45" s="3"/>
      <c r="VCR45" s="3"/>
      <c r="VCS45" s="3"/>
      <c r="VCT45" s="3"/>
      <c r="VCU45" s="3"/>
      <c r="VCV45" s="3"/>
      <c r="VCW45" s="3"/>
      <c r="VCX45" s="3"/>
      <c r="VCY45" s="3"/>
      <c r="VCZ45" s="3"/>
      <c r="VDA45" s="3"/>
      <c r="VDB45" s="3"/>
      <c r="VDC45" s="3"/>
      <c r="VDD45" s="3"/>
      <c r="VDE45" s="3"/>
      <c r="VDF45" s="3"/>
      <c r="VDG45" s="3"/>
      <c r="VDH45" s="3"/>
      <c r="VDI45" s="3"/>
      <c r="VDJ45" s="3"/>
      <c r="VDK45" s="3"/>
      <c r="VDL45" s="3"/>
      <c r="VDM45" s="3"/>
      <c r="VDN45" s="3"/>
      <c r="VDO45" s="3"/>
      <c r="VDP45" s="3"/>
      <c r="VDQ45" s="3"/>
      <c r="VDR45" s="3"/>
      <c r="VDS45" s="3"/>
      <c r="VDT45" s="3"/>
      <c r="VDU45" s="3"/>
      <c r="VDV45" s="3"/>
      <c r="VDW45" s="3"/>
      <c r="VDX45" s="3"/>
      <c r="VDY45" s="3"/>
      <c r="VDZ45" s="3"/>
      <c r="VEA45" s="3"/>
      <c r="VEB45" s="3"/>
      <c r="VEC45" s="3"/>
      <c r="VED45" s="3"/>
      <c r="VEE45" s="3"/>
      <c r="VEF45" s="3"/>
      <c r="VEG45" s="3"/>
      <c r="VEH45" s="3"/>
      <c r="VEI45" s="3"/>
      <c r="VEJ45" s="3"/>
      <c r="VEK45" s="3"/>
      <c r="VEL45" s="3"/>
      <c r="VEM45" s="3"/>
      <c r="VEN45" s="3"/>
      <c r="VEO45" s="3"/>
      <c r="VEP45" s="3"/>
      <c r="VEQ45" s="3"/>
      <c r="VER45" s="3"/>
      <c r="VES45" s="3"/>
      <c r="VET45" s="3"/>
      <c r="VEU45" s="3"/>
      <c r="VEV45" s="3"/>
      <c r="VEW45" s="3"/>
      <c r="VEX45" s="3"/>
      <c r="VEY45" s="3"/>
      <c r="VEZ45" s="3"/>
      <c r="VFA45" s="3"/>
      <c r="VFB45" s="3"/>
      <c r="VFC45" s="3"/>
      <c r="VFD45" s="3"/>
      <c r="VFE45" s="3"/>
      <c r="VFF45" s="3"/>
      <c r="VFG45" s="3"/>
      <c r="VFH45" s="3"/>
      <c r="VFI45" s="3"/>
      <c r="VFJ45" s="3"/>
      <c r="VFK45" s="3"/>
      <c r="VFL45" s="3"/>
      <c r="VFM45" s="3"/>
      <c r="VFN45" s="3"/>
      <c r="VFO45" s="3"/>
      <c r="VFP45" s="3"/>
      <c r="VFQ45" s="3"/>
      <c r="VFR45" s="3"/>
      <c r="VFS45" s="3"/>
      <c r="VFT45" s="3"/>
      <c r="VFU45" s="3"/>
      <c r="VFV45" s="3"/>
      <c r="VFW45" s="3"/>
      <c r="VFX45" s="3"/>
      <c r="VFY45" s="3"/>
      <c r="VFZ45" s="3"/>
      <c r="VGA45" s="3"/>
      <c r="VGB45" s="3"/>
      <c r="VGC45" s="3"/>
      <c r="VGD45" s="3"/>
      <c r="VGE45" s="3"/>
      <c r="VGF45" s="3"/>
      <c r="VGG45" s="3"/>
      <c r="VGH45" s="3"/>
      <c r="VGI45" s="3"/>
      <c r="VGJ45" s="3"/>
      <c r="VGK45" s="3"/>
      <c r="VGL45" s="3"/>
      <c r="VGM45" s="3"/>
      <c r="VGN45" s="3"/>
      <c r="VGO45" s="3"/>
      <c r="VGP45" s="3"/>
      <c r="VGQ45" s="3"/>
      <c r="VGR45" s="3"/>
      <c r="VGS45" s="3"/>
      <c r="VGT45" s="3"/>
      <c r="VGU45" s="3"/>
      <c r="VGV45" s="3"/>
      <c r="VGW45" s="3"/>
      <c r="VGX45" s="3"/>
      <c r="VGY45" s="3"/>
      <c r="VGZ45" s="3"/>
      <c r="VHA45" s="3"/>
      <c r="VHB45" s="3"/>
      <c r="VHC45" s="3"/>
      <c r="VHD45" s="3"/>
      <c r="VHE45" s="3"/>
      <c r="VHF45" s="3"/>
      <c r="VHG45" s="3"/>
      <c r="VHH45" s="3"/>
      <c r="VHI45" s="3"/>
      <c r="VHJ45" s="3"/>
      <c r="VHK45" s="3"/>
      <c r="VHL45" s="3"/>
      <c r="VHM45" s="3"/>
      <c r="VHN45" s="3"/>
      <c r="VHO45" s="3"/>
      <c r="VHP45" s="3"/>
      <c r="VHQ45" s="3"/>
      <c r="VHR45" s="3"/>
      <c r="VHS45" s="3"/>
      <c r="VHT45" s="3"/>
      <c r="VHU45" s="3"/>
      <c r="VHV45" s="3"/>
      <c r="VHW45" s="3"/>
      <c r="VHX45" s="3"/>
      <c r="VHY45" s="3"/>
      <c r="VHZ45" s="3"/>
      <c r="VIA45" s="3"/>
      <c r="VIB45" s="3"/>
      <c r="VIC45" s="3"/>
      <c r="VID45" s="3"/>
      <c r="VIE45" s="3"/>
      <c r="VIF45" s="3"/>
      <c r="VIG45" s="3"/>
      <c r="VIH45" s="3"/>
      <c r="VII45" s="3"/>
      <c r="VIJ45" s="3"/>
      <c r="VIK45" s="3"/>
      <c r="VIL45" s="3"/>
      <c r="VIM45" s="3"/>
      <c r="VIN45" s="3"/>
      <c r="VIO45" s="3"/>
      <c r="VIP45" s="3"/>
      <c r="VIQ45" s="3"/>
      <c r="VIR45" s="3"/>
      <c r="VIS45" s="3"/>
      <c r="VIT45" s="3"/>
      <c r="VIU45" s="3"/>
      <c r="VIV45" s="3"/>
      <c r="VIW45" s="3"/>
      <c r="VIX45" s="3"/>
      <c r="VIY45" s="3"/>
      <c r="VIZ45" s="3"/>
      <c r="VJA45" s="3"/>
      <c r="VJB45" s="3"/>
      <c r="VJC45" s="3"/>
      <c r="VJD45" s="3"/>
      <c r="VJE45" s="3"/>
      <c r="VJF45" s="3"/>
      <c r="VJG45" s="3"/>
      <c r="VJH45" s="3"/>
      <c r="VJI45" s="3"/>
      <c r="VJJ45" s="3"/>
      <c r="VJK45" s="3"/>
      <c r="VJL45" s="3"/>
      <c r="VJM45" s="3"/>
      <c r="VJN45" s="3"/>
      <c r="VJO45" s="3"/>
      <c r="VJP45" s="3"/>
      <c r="VJQ45" s="3"/>
      <c r="VJR45" s="3"/>
      <c r="VJS45" s="3"/>
      <c r="VJT45" s="3"/>
      <c r="VJU45" s="3"/>
      <c r="VJV45" s="3"/>
      <c r="VJW45" s="3"/>
      <c r="VJX45" s="3"/>
      <c r="VJY45" s="3"/>
      <c r="VJZ45" s="3"/>
      <c r="VKA45" s="3"/>
      <c r="VKB45" s="3"/>
      <c r="VKC45" s="3"/>
      <c r="VKD45" s="3"/>
      <c r="VKE45" s="3"/>
      <c r="VKF45" s="3"/>
      <c r="VKG45" s="3"/>
      <c r="VKH45" s="3"/>
      <c r="VKI45" s="3"/>
      <c r="VKJ45" s="3"/>
      <c r="VKK45" s="3"/>
      <c r="VKL45" s="3"/>
      <c r="VKM45" s="3"/>
      <c r="VKN45" s="3"/>
      <c r="VKO45" s="3"/>
      <c r="VKP45" s="3"/>
      <c r="VKQ45" s="3"/>
      <c r="VKR45" s="3"/>
      <c r="VKS45" s="3"/>
      <c r="VKT45" s="3"/>
      <c r="VKU45" s="3"/>
      <c r="VKV45" s="3"/>
      <c r="VKW45" s="3"/>
      <c r="VKX45" s="3"/>
      <c r="VKY45" s="3"/>
      <c r="VKZ45" s="3"/>
      <c r="VLA45" s="3"/>
      <c r="VLB45" s="3"/>
      <c r="VLC45" s="3"/>
      <c r="VLD45" s="3"/>
      <c r="VLE45" s="3"/>
      <c r="VLF45" s="3"/>
      <c r="VLG45" s="3"/>
      <c r="VLH45" s="3"/>
      <c r="VLI45" s="3"/>
      <c r="VLJ45" s="3"/>
      <c r="VLK45" s="3"/>
      <c r="VLL45" s="3"/>
      <c r="VLM45" s="3"/>
      <c r="VLN45" s="3"/>
      <c r="VLO45" s="3"/>
      <c r="VLP45" s="3"/>
      <c r="VLQ45" s="3"/>
      <c r="VLR45" s="3"/>
      <c r="VLS45" s="3"/>
      <c r="VLT45" s="3"/>
      <c r="VLU45" s="3"/>
      <c r="VLV45" s="3"/>
      <c r="VLW45" s="3"/>
      <c r="VLX45" s="3"/>
      <c r="VLY45" s="3"/>
      <c r="VLZ45" s="3"/>
      <c r="VMA45" s="3"/>
      <c r="VMB45" s="3"/>
      <c r="VMC45" s="3"/>
      <c r="VMD45" s="3"/>
      <c r="VME45" s="3"/>
      <c r="VMF45" s="3"/>
      <c r="VMG45" s="3"/>
      <c r="VMH45" s="3"/>
      <c r="VMI45" s="3"/>
      <c r="VMJ45" s="3"/>
      <c r="VMK45" s="3"/>
      <c r="VML45" s="3"/>
      <c r="VMM45" s="3"/>
      <c r="VMN45" s="3"/>
      <c r="VMO45" s="3"/>
      <c r="VMP45" s="3"/>
      <c r="VMQ45" s="3"/>
      <c r="VMR45" s="3"/>
      <c r="VMS45" s="3"/>
      <c r="VMT45" s="3"/>
      <c r="VMU45" s="3"/>
      <c r="VMV45" s="3"/>
      <c r="VMW45" s="3"/>
      <c r="VMX45" s="3"/>
      <c r="VMY45" s="3"/>
      <c r="VMZ45" s="3"/>
      <c r="VNA45" s="3"/>
      <c r="VNB45" s="3"/>
      <c r="VNC45" s="3"/>
      <c r="VND45" s="3"/>
      <c r="VNE45" s="3"/>
      <c r="VNF45" s="3"/>
      <c r="VNG45" s="3"/>
      <c r="VNH45" s="3"/>
      <c r="VNI45" s="3"/>
      <c r="VNJ45" s="3"/>
      <c r="VNK45" s="3"/>
      <c r="VNL45" s="3"/>
      <c r="VNM45" s="3"/>
      <c r="VNN45" s="3"/>
      <c r="VNO45" s="3"/>
      <c r="VNP45" s="3"/>
      <c r="VNQ45" s="3"/>
      <c r="VNR45" s="3"/>
      <c r="VNS45" s="3"/>
      <c r="VNT45" s="3"/>
      <c r="VNU45" s="3"/>
      <c r="VNV45" s="3"/>
      <c r="VNW45" s="3"/>
      <c r="VNX45" s="3"/>
      <c r="VNY45" s="3"/>
      <c r="VNZ45" s="3"/>
      <c r="VOA45" s="3"/>
      <c r="VOB45" s="3"/>
      <c r="VOC45" s="3"/>
      <c r="VOD45" s="3"/>
      <c r="VOE45" s="3"/>
      <c r="VOF45" s="3"/>
      <c r="VOG45" s="3"/>
      <c r="VOH45" s="3"/>
      <c r="VOI45" s="3"/>
      <c r="VOJ45" s="3"/>
      <c r="VOK45" s="3"/>
      <c r="VOL45" s="3"/>
      <c r="VOM45" s="3"/>
      <c r="VON45" s="3"/>
      <c r="VOO45" s="3"/>
      <c r="VOP45" s="3"/>
      <c r="VOQ45" s="3"/>
      <c r="VOR45" s="3"/>
      <c r="VOS45" s="3"/>
      <c r="VOT45" s="3"/>
      <c r="VOU45" s="3"/>
      <c r="VOV45" s="3"/>
      <c r="VOW45" s="3"/>
      <c r="VOX45" s="3"/>
      <c r="VOY45" s="3"/>
      <c r="VOZ45" s="3"/>
      <c r="VPA45" s="3"/>
      <c r="VPB45" s="3"/>
      <c r="VPC45" s="3"/>
      <c r="VPD45" s="3"/>
      <c r="VPE45" s="3"/>
      <c r="VPF45" s="3"/>
      <c r="VPG45" s="3"/>
      <c r="VPH45" s="3"/>
      <c r="VPI45" s="3"/>
      <c r="VPJ45" s="3"/>
      <c r="VPK45" s="3"/>
      <c r="VPL45" s="3"/>
      <c r="VPM45" s="3"/>
      <c r="VPN45" s="3"/>
      <c r="VPO45" s="3"/>
      <c r="VPP45" s="3"/>
      <c r="VPQ45" s="3"/>
      <c r="VPR45" s="3"/>
      <c r="VPS45" s="3"/>
      <c r="VPT45" s="3"/>
      <c r="VPU45" s="3"/>
      <c r="VPV45" s="3"/>
      <c r="VPW45" s="3"/>
      <c r="VPX45" s="3"/>
      <c r="VPY45" s="3"/>
      <c r="VPZ45" s="3"/>
      <c r="VQA45" s="3"/>
      <c r="VQB45" s="3"/>
      <c r="VQC45" s="3"/>
      <c r="VQD45" s="3"/>
      <c r="VQE45" s="3"/>
      <c r="VQF45" s="3"/>
      <c r="VQG45" s="3"/>
      <c r="VQH45" s="3"/>
      <c r="VQI45" s="3"/>
      <c r="VQJ45" s="3"/>
      <c r="VQK45" s="3"/>
      <c r="VQL45" s="3"/>
      <c r="VQM45" s="3"/>
      <c r="VQN45" s="3"/>
      <c r="VQO45" s="3"/>
      <c r="VQP45" s="3"/>
      <c r="VQQ45" s="3"/>
      <c r="VQR45" s="3"/>
      <c r="VQS45" s="3"/>
      <c r="VQT45" s="3"/>
      <c r="VQU45" s="3"/>
      <c r="VQV45" s="3"/>
      <c r="VQW45" s="3"/>
      <c r="VQX45" s="3"/>
      <c r="VQY45" s="3"/>
      <c r="VQZ45" s="3"/>
      <c r="VRA45" s="3"/>
      <c r="VRB45" s="3"/>
      <c r="VRC45" s="3"/>
      <c r="VRD45" s="3"/>
      <c r="VRE45" s="3"/>
      <c r="VRF45" s="3"/>
      <c r="VRG45" s="3"/>
      <c r="VRH45" s="3"/>
      <c r="VRI45" s="3"/>
      <c r="VRJ45" s="3"/>
      <c r="VRK45" s="3"/>
      <c r="VRL45" s="3"/>
      <c r="VRM45" s="3"/>
      <c r="VRN45" s="3"/>
      <c r="VRO45" s="3"/>
      <c r="VRP45" s="3"/>
      <c r="VRQ45" s="3"/>
      <c r="VRR45" s="3"/>
      <c r="VRS45" s="3"/>
      <c r="VRT45" s="3"/>
      <c r="VRU45" s="3"/>
      <c r="VRV45" s="3"/>
      <c r="VRW45" s="3"/>
      <c r="VRX45" s="3"/>
      <c r="VRY45" s="3"/>
      <c r="VRZ45" s="3"/>
      <c r="VSA45" s="3"/>
      <c r="VSB45" s="3"/>
      <c r="VSC45" s="3"/>
      <c r="VSD45" s="3"/>
      <c r="VSE45" s="3"/>
      <c r="VSF45" s="3"/>
      <c r="VSG45" s="3"/>
      <c r="VSH45" s="3"/>
      <c r="VSI45" s="3"/>
      <c r="VSJ45" s="3"/>
      <c r="VSK45" s="3"/>
      <c r="VSL45" s="3"/>
      <c r="VSM45" s="3"/>
      <c r="VSN45" s="3"/>
      <c r="VSO45" s="3"/>
      <c r="VSP45" s="3"/>
      <c r="VSQ45" s="3"/>
      <c r="VSR45" s="3"/>
      <c r="VSS45" s="3"/>
      <c r="VST45" s="3"/>
      <c r="VSU45" s="3"/>
      <c r="VSV45" s="3"/>
      <c r="VSW45" s="3"/>
      <c r="VSX45" s="3"/>
      <c r="VSY45" s="3"/>
      <c r="VSZ45" s="3"/>
      <c r="VTA45" s="3"/>
      <c r="VTB45" s="3"/>
      <c r="VTC45" s="3"/>
      <c r="VTD45" s="3"/>
      <c r="VTE45" s="3"/>
      <c r="VTF45" s="3"/>
      <c r="VTG45" s="3"/>
      <c r="VTH45" s="3"/>
      <c r="VTI45" s="3"/>
      <c r="VTJ45" s="3"/>
      <c r="VTK45" s="3"/>
      <c r="VTL45" s="3"/>
      <c r="VTM45" s="3"/>
      <c r="VTN45" s="3"/>
      <c r="VTO45" s="3"/>
      <c r="VTP45" s="3"/>
      <c r="VTQ45" s="3"/>
      <c r="VTR45" s="3"/>
      <c r="VTS45" s="3"/>
      <c r="VTT45" s="3"/>
      <c r="VTU45" s="3"/>
      <c r="VTV45" s="3"/>
      <c r="VTW45" s="3"/>
      <c r="VTX45" s="3"/>
      <c r="VTY45" s="3"/>
      <c r="VTZ45" s="3"/>
      <c r="VUA45" s="3"/>
      <c r="VUB45" s="3"/>
      <c r="VUC45" s="3"/>
      <c r="VUD45" s="3"/>
      <c r="VUE45" s="3"/>
      <c r="VUF45" s="3"/>
      <c r="VUG45" s="3"/>
      <c r="VUH45" s="3"/>
      <c r="VUI45" s="3"/>
      <c r="VUJ45" s="3"/>
      <c r="VUK45" s="3"/>
      <c r="VUL45" s="3"/>
      <c r="VUM45" s="3"/>
      <c r="VUN45" s="3"/>
      <c r="VUO45" s="3"/>
      <c r="VUP45" s="3"/>
      <c r="VUQ45" s="3"/>
      <c r="VUR45" s="3"/>
      <c r="VUS45" s="3"/>
      <c r="VUT45" s="3"/>
      <c r="VUU45" s="3"/>
      <c r="VUV45" s="3"/>
      <c r="VUW45" s="3"/>
      <c r="VUX45" s="3"/>
      <c r="VUY45" s="3"/>
      <c r="VUZ45" s="3"/>
      <c r="VVA45" s="3"/>
      <c r="VVB45" s="3"/>
      <c r="VVC45" s="3"/>
      <c r="VVD45" s="3"/>
      <c r="VVE45" s="3"/>
      <c r="VVF45" s="3"/>
      <c r="VVG45" s="3"/>
      <c r="VVH45" s="3"/>
      <c r="VVI45" s="3"/>
      <c r="VVJ45" s="3"/>
      <c r="VVK45" s="3"/>
      <c r="VVL45" s="3"/>
      <c r="VVM45" s="3"/>
      <c r="VVN45" s="3"/>
      <c r="VVO45" s="3"/>
      <c r="VVP45" s="3"/>
      <c r="VVQ45" s="3"/>
      <c r="VVR45" s="3"/>
      <c r="VVS45" s="3"/>
      <c r="VVT45" s="3"/>
      <c r="VVU45" s="3"/>
      <c r="VVV45" s="3"/>
      <c r="VVW45" s="3"/>
      <c r="VVX45" s="3"/>
      <c r="VVY45" s="3"/>
      <c r="VVZ45" s="3"/>
      <c r="VWA45" s="3"/>
      <c r="VWB45" s="3"/>
      <c r="VWC45" s="3"/>
      <c r="VWD45" s="3"/>
      <c r="VWE45" s="3"/>
      <c r="VWF45" s="3"/>
      <c r="VWG45" s="3"/>
      <c r="VWH45" s="3"/>
      <c r="VWI45" s="3"/>
      <c r="VWJ45" s="3"/>
      <c r="VWK45" s="3"/>
      <c r="VWL45" s="3"/>
      <c r="VWM45" s="3"/>
      <c r="VWN45" s="3"/>
      <c r="VWO45" s="3"/>
      <c r="VWP45" s="3"/>
      <c r="VWQ45" s="3"/>
      <c r="VWR45" s="3"/>
      <c r="VWS45" s="3"/>
      <c r="VWT45" s="3"/>
      <c r="VWU45" s="3"/>
      <c r="VWV45" s="3"/>
      <c r="VWW45" s="3"/>
      <c r="VWX45" s="3"/>
      <c r="VWY45" s="3"/>
      <c r="VWZ45" s="3"/>
      <c r="VXA45" s="3"/>
      <c r="VXB45" s="3"/>
      <c r="VXC45" s="3"/>
      <c r="VXD45" s="3"/>
      <c r="VXE45" s="3"/>
      <c r="VXF45" s="3"/>
      <c r="VXG45" s="3"/>
      <c r="VXH45" s="3"/>
      <c r="VXI45" s="3"/>
      <c r="VXJ45" s="3"/>
      <c r="VXK45" s="3"/>
      <c r="VXL45" s="3"/>
      <c r="VXM45" s="3"/>
      <c r="VXN45" s="3"/>
      <c r="VXO45" s="3"/>
      <c r="VXP45" s="3"/>
      <c r="VXQ45" s="3"/>
      <c r="VXR45" s="3"/>
      <c r="VXS45" s="3"/>
      <c r="VXT45" s="3"/>
      <c r="VXU45" s="3"/>
      <c r="VXV45" s="3"/>
      <c r="VXW45" s="3"/>
      <c r="VXX45" s="3"/>
      <c r="VXY45" s="3"/>
      <c r="VXZ45" s="3"/>
      <c r="VYA45" s="3"/>
      <c r="VYB45" s="3"/>
      <c r="VYC45" s="3"/>
      <c r="VYD45" s="3"/>
      <c r="VYE45" s="3"/>
      <c r="VYF45" s="3"/>
      <c r="VYG45" s="3"/>
      <c r="VYH45" s="3"/>
      <c r="VYI45" s="3"/>
      <c r="VYJ45" s="3"/>
      <c r="VYK45" s="3"/>
      <c r="VYL45" s="3"/>
      <c r="VYM45" s="3"/>
      <c r="VYN45" s="3"/>
      <c r="VYO45" s="3"/>
      <c r="VYP45" s="3"/>
      <c r="VYQ45" s="3"/>
      <c r="VYR45" s="3"/>
      <c r="VYS45" s="3"/>
      <c r="VYT45" s="3"/>
      <c r="VYU45" s="3"/>
      <c r="VYV45" s="3"/>
      <c r="VYW45" s="3"/>
      <c r="VYX45" s="3"/>
      <c r="VYY45" s="3"/>
      <c r="VYZ45" s="3"/>
      <c r="VZA45" s="3"/>
      <c r="VZB45" s="3"/>
      <c r="VZC45" s="3"/>
      <c r="VZD45" s="3"/>
      <c r="VZE45" s="3"/>
      <c r="VZF45" s="3"/>
      <c r="VZG45" s="3"/>
      <c r="VZH45" s="3"/>
      <c r="VZI45" s="3"/>
      <c r="VZJ45" s="3"/>
      <c r="VZK45" s="3"/>
      <c r="VZL45" s="3"/>
      <c r="VZM45" s="3"/>
      <c r="VZN45" s="3"/>
      <c r="VZO45" s="3"/>
      <c r="VZP45" s="3"/>
      <c r="VZQ45" s="3"/>
      <c r="VZR45" s="3"/>
      <c r="VZS45" s="3"/>
      <c r="VZT45" s="3"/>
      <c r="VZU45" s="3"/>
      <c r="VZV45" s="3"/>
      <c r="VZW45" s="3"/>
      <c r="VZX45" s="3"/>
      <c r="VZY45" s="3"/>
      <c r="VZZ45" s="3"/>
      <c r="WAA45" s="3"/>
      <c r="WAB45" s="3"/>
      <c r="WAC45" s="3"/>
      <c r="WAD45" s="3"/>
      <c r="WAE45" s="3"/>
      <c r="WAF45" s="3"/>
      <c r="WAG45" s="3"/>
      <c r="WAH45" s="3"/>
      <c r="WAI45" s="3"/>
      <c r="WAJ45" s="3"/>
      <c r="WAK45" s="3"/>
      <c r="WAL45" s="3"/>
      <c r="WAM45" s="3"/>
      <c r="WAN45" s="3"/>
      <c r="WAO45" s="3"/>
      <c r="WAP45" s="3"/>
      <c r="WAQ45" s="3"/>
      <c r="WAR45" s="3"/>
      <c r="WAS45" s="3"/>
      <c r="WAT45" s="3"/>
      <c r="WAU45" s="3"/>
      <c r="WAV45" s="3"/>
      <c r="WAW45" s="3"/>
      <c r="WAX45" s="3"/>
      <c r="WAY45" s="3"/>
      <c r="WAZ45" s="3"/>
      <c r="WBA45" s="3"/>
      <c r="WBB45" s="3"/>
      <c r="WBC45" s="3"/>
      <c r="WBD45" s="3"/>
      <c r="WBE45" s="3"/>
      <c r="WBF45" s="3"/>
      <c r="WBG45" s="3"/>
      <c r="WBH45" s="3"/>
      <c r="WBI45" s="3"/>
      <c r="WBJ45" s="3"/>
      <c r="WBK45" s="3"/>
      <c r="WBL45" s="3"/>
      <c r="WBM45" s="3"/>
      <c r="WBN45" s="3"/>
      <c r="WBO45" s="3"/>
      <c r="WBP45" s="3"/>
      <c r="WBQ45" s="3"/>
      <c r="WBR45" s="3"/>
      <c r="WBS45" s="3"/>
      <c r="WBT45" s="3"/>
      <c r="WBU45" s="3"/>
      <c r="WBV45" s="3"/>
      <c r="WBW45" s="3"/>
      <c r="WBX45" s="3"/>
      <c r="WBY45" s="3"/>
      <c r="WBZ45" s="3"/>
      <c r="WCA45" s="3"/>
      <c r="WCB45" s="3"/>
      <c r="WCC45" s="3"/>
      <c r="WCD45" s="3"/>
      <c r="WCE45" s="3"/>
      <c r="WCF45" s="3"/>
      <c r="WCG45" s="3"/>
      <c r="WCH45" s="3"/>
      <c r="WCI45" s="3"/>
      <c r="WCJ45" s="3"/>
      <c r="WCK45" s="3"/>
      <c r="WCL45" s="3"/>
      <c r="WCM45" s="3"/>
      <c r="WCN45" s="3"/>
      <c r="WCO45" s="3"/>
      <c r="WCP45" s="3"/>
      <c r="WCQ45" s="3"/>
      <c r="WCR45" s="3"/>
      <c r="WCS45" s="3"/>
      <c r="WCT45" s="3"/>
      <c r="WCU45" s="3"/>
      <c r="WCV45" s="3"/>
      <c r="WCW45" s="3"/>
      <c r="WCX45" s="3"/>
      <c r="WCY45" s="3"/>
      <c r="WCZ45" s="3"/>
      <c r="WDA45" s="3"/>
      <c r="WDB45" s="3"/>
      <c r="WDC45" s="3"/>
      <c r="WDD45" s="3"/>
      <c r="WDE45" s="3"/>
      <c r="WDF45" s="3"/>
      <c r="WDG45" s="3"/>
      <c r="WDH45" s="3"/>
      <c r="WDI45" s="3"/>
      <c r="WDJ45" s="3"/>
      <c r="WDK45" s="3"/>
      <c r="WDL45" s="3"/>
      <c r="WDM45" s="3"/>
      <c r="WDN45" s="3"/>
      <c r="WDO45" s="3"/>
      <c r="WDP45" s="3"/>
      <c r="WDQ45" s="3"/>
      <c r="WDR45" s="3"/>
      <c r="WDS45" s="3"/>
      <c r="WDT45" s="3"/>
      <c r="WDU45" s="3"/>
      <c r="WDV45" s="3"/>
      <c r="WDW45" s="3"/>
      <c r="WDX45" s="3"/>
      <c r="WDY45" s="3"/>
      <c r="WDZ45" s="3"/>
      <c r="WEA45" s="3"/>
      <c r="WEB45" s="3"/>
      <c r="WEC45" s="3"/>
      <c r="WED45" s="3"/>
      <c r="WEE45" s="3"/>
      <c r="WEF45" s="3"/>
      <c r="WEG45" s="3"/>
      <c r="WEH45" s="3"/>
      <c r="WEI45" s="3"/>
      <c r="WEJ45" s="3"/>
      <c r="WEK45" s="3"/>
      <c r="WEL45" s="3"/>
      <c r="WEM45" s="3"/>
      <c r="WEN45" s="3"/>
      <c r="WEO45" s="3"/>
      <c r="WEP45" s="3"/>
      <c r="WEQ45" s="3"/>
      <c r="WER45" s="3"/>
      <c r="WES45" s="3"/>
      <c r="WET45" s="3"/>
      <c r="WEU45" s="3"/>
      <c r="WEV45" s="3"/>
      <c r="WEW45" s="3"/>
      <c r="WEX45" s="3"/>
      <c r="WEY45" s="3"/>
      <c r="WEZ45" s="3"/>
      <c r="WFA45" s="3"/>
      <c r="WFB45" s="3"/>
      <c r="WFC45" s="3"/>
      <c r="WFD45" s="3"/>
      <c r="WFE45" s="3"/>
      <c r="WFF45" s="3"/>
      <c r="WFG45" s="3"/>
      <c r="WFH45" s="3"/>
      <c r="WFI45" s="3"/>
      <c r="WFJ45" s="3"/>
      <c r="WFK45" s="3"/>
      <c r="WFL45" s="3"/>
      <c r="WFM45" s="3"/>
      <c r="WFN45" s="3"/>
      <c r="WFO45" s="3"/>
      <c r="WFP45" s="3"/>
      <c r="WFQ45" s="3"/>
      <c r="WFR45" s="3"/>
      <c r="WFS45" s="3"/>
      <c r="WFT45" s="3"/>
      <c r="WFU45" s="3"/>
      <c r="WFV45" s="3"/>
      <c r="WFW45" s="3"/>
      <c r="WFX45" s="3"/>
      <c r="WFY45" s="3"/>
      <c r="WFZ45" s="3"/>
      <c r="WGA45" s="3"/>
      <c r="WGB45" s="3"/>
      <c r="WGC45" s="3"/>
      <c r="WGD45" s="3"/>
      <c r="WGE45" s="3"/>
      <c r="WGF45" s="3"/>
      <c r="WGG45" s="3"/>
      <c r="WGH45" s="3"/>
      <c r="WGI45" s="3"/>
      <c r="WGJ45" s="3"/>
      <c r="WGK45" s="3"/>
      <c r="WGL45" s="3"/>
      <c r="WGM45" s="3"/>
      <c r="WGN45" s="3"/>
      <c r="WGO45" s="3"/>
      <c r="WGP45" s="3"/>
      <c r="WGQ45" s="3"/>
      <c r="WGR45" s="3"/>
      <c r="WGS45" s="3"/>
      <c r="WGT45" s="3"/>
      <c r="WGU45" s="3"/>
      <c r="WGV45" s="3"/>
      <c r="WGW45" s="3"/>
      <c r="WGX45" s="3"/>
      <c r="WGY45" s="3"/>
      <c r="WGZ45" s="3"/>
      <c r="WHA45" s="3"/>
      <c r="WHB45" s="3"/>
      <c r="WHC45" s="3"/>
      <c r="WHD45" s="3"/>
      <c r="WHE45" s="3"/>
      <c r="WHF45" s="3"/>
      <c r="WHG45" s="3"/>
      <c r="WHH45" s="3"/>
      <c r="WHI45" s="3"/>
      <c r="WHJ45" s="3"/>
      <c r="WHK45" s="3"/>
      <c r="WHL45" s="3"/>
      <c r="WHM45" s="3"/>
      <c r="WHN45" s="3"/>
      <c r="WHO45" s="3"/>
      <c r="WHP45" s="3"/>
      <c r="WHQ45" s="3"/>
      <c r="WHR45" s="3"/>
      <c r="WHS45" s="3"/>
      <c r="WHT45" s="3"/>
      <c r="WHU45" s="3"/>
      <c r="WHV45" s="3"/>
      <c r="WHW45" s="3"/>
      <c r="WHX45" s="3"/>
      <c r="WHY45" s="3"/>
      <c r="WHZ45" s="3"/>
      <c r="WIA45" s="3"/>
      <c r="WIB45" s="3"/>
      <c r="WIC45" s="3"/>
      <c r="WID45" s="3"/>
      <c r="WIE45" s="3"/>
      <c r="WIF45" s="3"/>
      <c r="WIG45" s="3"/>
      <c r="WIH45" s="3"/>
      <c r="WII45" s="3"/>
      <c r="WIJ45" s="3"/>
      <c r="WIK45" s="3"/>
      <c r="WIL45" s="3"/>
      <c r="WIM45" s="3"/>
      <c r="WIN45" s="3"/>
      <c r="WIO45" s="3"/>
      <c r="WIP45" s="3"/>
      <c r="WIQ45" s="3"/>
      <c r="WIR45" s="3"/>
      <c r="WIS45" s="3"/>
      <c r="WIT45" s="3"/>
      <c r="WIU45" s="3"/>
      <c r="WIV45" s="3"/>
      <c r="WIW45" s="3"/>
      <c r="WIX45" s="3"/>
      <c r="WIY45" s="3"/>
      <c r="WIZ45" s="3"/>
      <c r="WJA45" s="3"/>
      <c r="WJB45" s="3"/>
      <c r="WJC45" s="3"/>
      <c r="WJD45" s="3"/>
      <c r="WJE45" s="3"/>
      <c r="WJF45" s="3"/>
      <c r="WJG45" s="3"/>
      <c r="WJH45" s="3"/>
      <c r="WJI45" s="3"/>
      <c r="WJJ45" s="3"/>
      <c r="WJK45" s="3"/>
      <c r="WJL45" s="3"/>
      <c r="WJM45" s="3"/>
      <c r="WJN45" s="3"/>
      <c r="WJO45" s="3"/>
      <c r="WJP45" s="3"/>
      <c r="WJQ45" s="3"/>
      <c r="WJR45" s="3"/>
      <c r="WJS45" s="3"/>
      <c r="WJT45" s="3"/>
      <c r="WJU45" s="3"/>
      <c r="WJV45" s="3"/>
      <c r="WJW45" s="3"/>
      <c r="WJX45" s="3"/>
      <c r="WJY45" s="3"/>
      <c r="WJZ45" s="3"/>
      <c r="WKA45" s="3"/>
      <c r="WKB45" s="3"/>
      <c r="WKC45" s="3"/>
      <c r="WKD45" s="3"/>
      <c r="WKE45" s="3"/>
      <c r="WKF45" s="3"/>
      <c r="WKG45" s="3"/>
      <c r="WKH45" s="3"/>
      <c r="WKI45" s="3"/>
      <c r="WKJ45" s="3"/>
      <c r="WKK45" s="3"/>
      <c r="WKL45" s="3"/>
      <c r="WKM45" s="3"/>
      <c r="WKN45" s="3"/>
      <c r="WKO45" s="3"/>
      <c r="WKP45" s="3"/>
      <c r="WKQ45" s="3"/>
      <c r="WKR45" s="3"/>
      <c r="WKS45" s="3"/>
      <c r="WKT45" s="3"/>
      <c r="WKU45" s="3"/>
      <c r="WKV45" s="3"/>
      <c r="WKW45" s="3"/>
      <c r="WKX45" s="3"/>
      <c r="WKY45" s="3"/>
      <c r="WKZ45" s="3"/>
      <c r="WLA45" s="3"/>
      <c r="WLB45" s="3"/>
      <c r="WLC45" s="3"/>
      <c r="WLD45" s="3"/>
      <c r="WLE45" s="3"/>
      <c r="WLF45" s="3"/>
      <c r="WLG45" s="3"/>
      <c r="WLH45" s="3"/>
      <c r="WLI45" s="3"/>
      <c r="WLJ45" s="3"/>
      <c r="WLK45" s="3"/>
      <c r="WLL45" s="3"/>
      <c r="WLM45" s="3"/>
      <c r="WLN45" s="3"/>
      <c r="WLO45" s="3"/>
      <c r="WLP45" s="3"/>
      <c r="WLQ45" s="3"/>
      <c r="WLR45" s="3"/>
      <c r="WLS45" s="3"/>
      <c r="WLT45" s="3"/>
      <c r="WLU45" s="3"/>
      <c r="WLV45" s="3"/>
      <c r="WLW45" s="3"/>
      <c r="WLX45" s="3"/>
      <c r="WLY45" s="3"/>
      <c r="WLZ45" s="3"/>
      <c r="WMA45" s="3"/>
      <c r="WMB45" s="3"/>
      <c r="WMC45" s="3"/>
      <c r="WMD45" s="3"/>
      <c r="WME45" s="3"/>
      <c r="WMF45" s="3"/>
      <c r="WMG45" s="3"/>
      <c r="WMH45" s="3"/>
      <c r="WMI45" s="3"/>
      <c r="WMJ45" s="3"/>
      <c r="WMK45" s="3"/>
      <c r="WML45" s="3"/>
      <c r="WMM45" s="3"/>
      <c r="WMN45" s="3"/>
      <c r="WMO45" s="3"/>
      <c r="WMP45" s="3"/>
      <c r="WMQ45" s="3"/>
      <c r="WMR45" s="3"/>
      <c r="WMS45" s="3"/>
      <c r="WMT45" s="3"/>
      <c r="WMU45" s="3"/>
      <c r="WMV45" s="3"/>
      <c r="WMW45" s="3"/>
      <c r="WMX45" s="3"/>
      <c r="WMY45" s="3"/>
      <c r="WMZ45" s="3"/>
      <c r="WNA45" s="3"/>
      <c r="WNB45" s="3"/>
      <c r="WNC45" s="3"/>
      <c r="WND45" s="3"/>
      <c r="WNE45" s="3"/>
      <c r="WNF45" s="3"/>
      <c r="WNG45" s="3"/>
      <c r="WNH45" s="3"/>
      <c r="WNI45" s="3"/>
      <c r="WNJ45" s="3"/>
      <c r="WNK45" s="3"/>
      <c r="WNL45" s="3"/>
      <c r="WNM45" s="3"/>
      <c r="WNN45" s="3"/>
      <c r="WNO45" s="3"/>
      <c r="WNP45" s="3"/>
      <c r="WNQ45" s="3"/>
      <c r="WNR45" s="3"/>
      <c r="WNS45" s="3"/>
      <c r="WNT45" s="3"/>
      <c r="WNU45" s="3"/>
      <c r="WNV45" s="3"/>
      <c r="WNW45" s="3"/>
      <c r="WNX45" s="3"/>
      <c r="WNY45" s="3"/>
      <c r="WNZ45" s="3"/>
      <c r="WOA45" s="3"/>
      <c r="WOB45" s="3"/>
      <c r="WOC45" s="3"/>
      <c r="WOD45" s="3"/>
      <c r="WOE45" s="3"/>
      <c r="WOF45" s="3"/>
      <c r="WOG45" s="3"/>
      <c r="WOH45" s="3"/>
      <c r="WOI45" s="3"/>
      <c r="WOJ45" s="3"/>
      <c r="WOK45" s="3"/>
      <c r="WOL45" s="3"/>
      <c r="WOM45" s="3"/>
      <c r="WON45" s="3"/>
      <c r="WOO45" s="3"/>
      <c r="WOP45" s="3"/>
      <c r="WOQ45" s="3"/>
      <c r="WOR45" s="3"/>
      <c r="WOS45" s="3"/>
      <c r="WOT45" s="3"/>
      <c r="WOU45" s="3"/>
      <c r="WOV45" s="3"/>
      <c r="WOW45" s="3"/>
      <c r="WOX45" s="3"/>
      <c r="WOY45" s="3"/>
      <c r="WOZ45" s="3"/>
      <c r="WPA45" s="3"/>
      <c r="WPB45" s="3"/>
      <c r="WPC45" s="3"/>
      <c r="WPD45" s="3"/>
      <c r="WPE45" s="3"/>
      <c r="WPF45" s="3"/>
      <c r="WPG45" s="3"/>
      <c r="WPH45" s="3"/>
      <c r="WPI45" s="3"/>
      <c r="WPJ45" s="3"/>
      <c r="WPK45" s="3"/>
      <c r="WPL45" s="3"/>
      <c r="WPM45" s="3"/>
      <c r="WPN45" s="3"/>
      <c r="WPO45" s="3"/>
      <c r="WPP45" s="3"/>
      <c r="WPQ45" s="3"/>
      <c r="WPR45" s="3"/>
      <c r="WPS45" s="3"/>
      <c r="WPT45" s="3"/>
      <c r="WPU45" s="3"/>
      <c r="WPV45" s="3"/>
      <c r="WPW45" s="3"/>
      <c r="WPX45" s="3"/>
      <c r="WPY45" s="3"/>
      <c r="WPZ45" s="3"/>
      <c r="WQA45" s="3"/>
      <c r="WQB45" s="3"/>
      <c r="WQC45" s="3"/>
      <c r="WQD45" s="3"/>
      <c r="WQE45" s="3"/>
      <c r="WQF45" s="3"/>
      <c r="WQG45" s="3"/>
      <c r="WQH45" s="3"/>
      <c r="WQI45" s="3"/>
      <c r="WQJ45" s="3"/>
      <c r="WQK45" s="3"/>
      <c r="WQL45" s="3"/>
      <c r="WQM45" s="3"/>
      <c r="WQN45" s="3"/>
      <c r="WQO45" s="3"/>
      <c r="WQP45" s="3"/>
      <c r="WQQ45" s="3"/>
      <c r="WQR45" s="3"/>
      <c r="WQS45" s="3"/>
      <c r="WQT45" s="3"/>
      <c r="WQU45" s="3"/>
      <c r="WQV45" s="3"/>
      <c r="WQW45" s="3"/>
      <c r="WQX45" s="3"/>
      <c r="WQY45" s="3"/>
      <c r="WQZ45" s="3"/>
      <c r="WRA45" s="3"/>
      <c r="WRB45" s="3"/>
      <c r="WRC45" s="3"/>
      <c r="WRD45" s="3"/>
      <c r="WRE45" s="3"/>
      <c r="WRF45" s="3"/>
      <c r="WRG45" s="3"/>
      <c r="WRH45" s="3"/>
      <c r="WRI45" s="3"/>
      <c r="WRJ45" s="3"/>
      <c r="WRK45" s="3"/>
      <c r="WRL45" s="3"/>
      <c r="WRM45" s="3"/>
      <c r="WRN45" s="3"/>
      <c r="WRO45" s="3"/>
      <c r="WRP45" s="3"/>
      <c r="WRQ45" s="3"/>
      <c r="WRR45" s="3"/>
      <c r="WRS45" s="3"/>
      <c r="WRT45" s="3"/>
      <c r="WRU45" s="3"/>
      <c r="WRV45" s="3"/>
      <c r="WRW45" s="3"/>
      <c r="WRX45" s="3"/>
      <c r="WRY45" s="3"/>
      <c r="WRZ45" s="3"/>
      <c r="WSA45" s="3"/>
      <c r="WSB45" s="3"/>
      <c r="WSC45" s="3"/>
      <c r="WSD45" s="3"/>
      <c r="WSE45" s="3"/>
      <c r="WSF45" s="3"/>
      <c r="WSG45" s="3"/>
      <c r="WSH45" s="3"/>
      <c r="WSI45" s="3"/>
      <c r="WSJ45" s="3"/>
      <c r="WSK45" s="3"/>
      <c r="WSL45" s="3"/>
      <c r="WSM45" s="3"/>
      <c r="WSN45" s="3"/>
      <c r="WSO45" s="3"/>
      <c r="WSP45" s="3"/>
      <c r="WSQ45" s="3"/>
      <c r="WSR45" s="3"/>
      <c r="WSS45" s="3"/>
      <c r="WST45" s="3"/>
      <c r="WSU45" s="3"/>
      <c r="WSV45" s="3"/>
      <c r="WSW45" s="3"/>
      <c r="WSX45" s="3"/>
      <c r="WSY45" s="3"/>
      <c r="WSZ45" s="3"/>
      <c r="WTA45" s="3"/>
      <c r="WTB45" s="3"/>
      <c r="WTC45" s="3"/>
      <c r="WTD45" s="3"/>
      <c r="WTE45" s="3"/>
      <c r="WTF45" s="3"/>
      <c r="WTG45" s="3"/>
      <c r="WTH45" s="3"/>
      <c r="WTI45" s="3"/>
      <c r="WTJ45" s="3"/>
      <c r="WTK45" s="3"/>
      <c r="WTL45" s="3"/>
      <c r="WTM45" s="3"/>
      <c r="WTN45" s="3"/>
      <c r="WTO45" s="3"/>
      <c r="WTP45" s="3"/>
      <c r="WTQ45" s="3"/>
      <c r="WTR45" s="3"/>
      <c r="WTS45" s="3"/>
      <c r="WTT45" s="3"/>
      <c r="WTU45" s="3"/>
      <c r="WTV45" s="3"/>
      <c r="WTW45" s="3"/>
      <c r="WTX45" s="3"/>
      <c r="WTY45" s="3"/>
      <c r="WTZ45" s="3"/>
      <c r="WUA45" s="3"/>
      <c r="WUB45" s="3"/>
      <c r="WUC45" s="3"/>
      <c r="WUD45" s="3"/>
      <c r="WUE45" s="3"/>
      <c r="WUF45" s="3"/>
      <c r="WUG45" s="3"/>
      <c r="WUH45" s="3"/>
      <c r="WUI45" s="3"/>
      <c r="WUJ45" s="3"/>
      <c r="WUK45" s="3"/>
      <c r="WUL45" s="3"/>
      <c r="WUM45" s="3"/>
      <c r="WUN45" s="3"/>
      <c r="WUO45" s="3"/>
      <c r="WUP45" s="3"/>
      <c r="WUQ45" s="3"/>
      <c r="WUR45" s="3"/>
      <c r="WUS45" s="3"/>
      <c r="WUT45" s="3"/>
      <c r="WUU45" s="3"/>
      <c r="WUV45" s="3"/>
      <c r="WUW45" s="3"/>
      <c r="WUX45" s="3"/>
      <c r="WUY45" s="3"/>
      <c r="WUZ45" s="3"/>
      <c r="WVA45" s="3"/>
      <c r="WVB45" s="3"/>
      <c r="WVC45" s="3"/>
      <c r="WVD45" s="3"/>
      <c r="WVE45" s="3"/>
      <c r="WVF45" s="3"/>
      <c r="WVG45" s="3"/>
      <c r="WVH45" s="3"/>
      <c r="WVI45" s="3"/>
      <c r="WVJ45" s="3"/>
      <c r="WVK45" s="3"/>
      <c r="WVL45" s="3"/>
      <c r="WVM45" s="3"/>
      <c r="WVN45" s="3"/>
      <c r="WVO45" s="3"/>
      <c r="WVP45" s="3"/>
      <c r="WVQ45" s="3"/>
      <c r="WVR45" s="3"/>
      <c r="WVS45" s="3"/>
      <c r="WVT45" s="3"/>
      <c r="WVU45" s="3"/>
      <c r="WVV45" s="3"/>
      <c r="WVW45" s="3"/>
      <c r="WVX45" s="3"/>
      <c r="WVY45" s="3"/>
      <c r="WVZ45" s="3"/>
      <c r="WWA45" s="3"/>
      <c r="WWB45" s="3"/>
      <c r="WWC45" s="3"/>
      <c r="WWD45" s="3"/>
      <c r="WWE45" s="3"/>
      <c r="WWF45" s="3"/>
      <c r="WWG45" s="3"/>
      <c r="WWH45" s="3"/>
      <c r="WWI45" s="3"/>
      <c r="WWJ45" s="3"/>
      <c r="WWK45" s="3"/>
      <c r="WWL45" s="3"/>
      <c r="WWM45" s="3"/>
      <c r="WWN45" s="3"/>
      <c r="WWO45" s="3"/>
      <c r="WWP45" s="3"/>
      <c r="WWQ45" s="3"/>
      <c r="WWR45" s="3"/>
      <c r="WWS45" s="3"/>
      <c r="WWT45" s="3"/>
      <c r="WWU45" s="3"/>
      <c r="WWV45" s="3"/>
      <c r="WWW45" s="3"/>
      <c r="WWX45" s="3"/>
      <c r="WWY45" s="3"/>
      <c r="WWZ45" s="3"/>
      <c r="WXA45" s="3"/>
      <c r="WXB45" s="3"/>
      <c r="WXC45" s="3"/>
      <c r="WXD45" s="3"/>
      <c r="WXE45" s="3"/>
      <c r="WXF45" s="3"/>
      <c r="WXG45" s="3"/>
      <c r="WXH45" s="3"/>
      <c r="WXI45" s="3"/>
      <c r="WXJ45" s="3"/>
      <c r="WXK45" s="3"/>
      <c r="WXL45" s="3"/>
      <c r="WXM45" s="3"/>
      <c r="WXN45" s="3"/>
      <c r="WXO45" s="3"/>
      <c r="WXP45" s="3"/>
      <c r="WXQ45" s="3"/>
      <c r="WXR45" s="3"/>
      <c r="WXS45" s="3"/>
      <c r="WXT45" s="3"/>
      <c r="WXU45" s="3"/>
      <c r="WXV45" s="3"/>
      <c r="WXW45" s="3"/>
      <c r="WXX45" s="3"/>
      <c r="WXY45" s="3"/>
      <c r="WXZ45" s="3"/>
      <c r="WYA45" s="3"/>
      <c r="WYB45" s="3"/>
      <c r="WYC45" s="3"/>
      <c r="WYD45" s="3"/>
      <c r="WYE45" s="3"/>
      <c r="WYF45" s="3"/>
      <c r="WYG45" s="3"/>
      <c r="WYH45" s="3"/>
      <c r="WYI45" s="3"/>
      <c r="WYJ45" s="3"/>
      <c r="WYK45" s="3"/>
      <c r="WYL45" s="3"/>
      <c r="WYM45" s="3"/>
      <c r="WYN45" s="3"/>
      <c r="WYO45" s="3"/>
      <c r="WYP45" s="3"/>
      <c r="WYQ45" s="3"/>
      <c r="WYR45" s="3"/>
      <c r="WYS45" s="3"/>
      <c r="WYT45" s="3"/>
      <c r="WYU45" s="3"/>
      <c r="WYV45" s="3"/>
      <c r="WYW45" s="3"/>
      <c r="WYX45" s="3"/>
      <c r="WYY45" s="3"/>
      <c r="WYZ45" s="3"/>
      <c r="WZA45" s="3"/>
      <c r="WZB45" s="3"/>
      <c r="WZC45" s="3"/>
      <c r="WZD45" s="3"/>
      <c r="WZE45" s="3"/>
      <c r="WZF45" s="3"/>
      <c r="WZG45" s="3"/>
      <c r="WZH45" s="3"/>
      <c r="WZI45" s="3"/>
      <c r="WZJ45" s="3"/>
      <c r="WZK45" s="3"/>
      <c r="WZL45" s="3"/>
      <c r="WZM45" s="3"/>
      <c r="WZN45" s="3"/>
      <c r="WZO45" s="3"/>
      <c r="WZP45" s="3"/>
      <c r="WZQ45" s="3"/>
      <c r="WZR45" s="3"/>
      <c r="WZS45" s="3"/>
      <c r="WZT45" s="3"/>
      <c r="WZU45" s="3"/>
      <c r="WZV45" s="3"/>
      <c r="WZW45" s="3"/>
      <c r="WZX45" s="3"/>
      <c r="WZY45" s="3"/>
      <c r="WZZ45" s="3"/>
      <c r="XAA45" s="3"/>
      <c r="XAB45" s="3"/>
      <c r="XAC45" s="3"/>
      <c r="XAD45" s="3"/>
      <c r="XAE45" s="3"/>
      <c r="XAF45" s="3"/>
      <c r="XAG45" s="3"/>
      <c r="XAH45" s="3"/>
      <c r="XAI45" s="3"/>
      <c r="XAJ45" s="3"/>
      <c r="XAK45" s="3"/>
      <c r="XAL45" s="3"/>
      <c r="XAM45" s="3"/>
      <c r="XAN45" s="3"/>
      <c r="XAO45" s="3"/>
      <c r="XAP45" s="3"/>
      <c r="XAQ45" s="3"/>
      <c r="XAR45" s="3"/>
      <c r="XAS45" s="3"/>
      <c r="XAT45" s="3"/>
      <c r="XAU45" s="3"/>
      <c r="XAV45" s="3"/>
      <c r="XAW45" s="3"/>
      <c r="XAX45" s="3"/>
      <c r="XAY45" s="3"/>
      <c r="XAZ45" s="3"/>
      <c r="XBA45" s="3"/>
      <c r="XBB45" s="3"/>
      <c r="XBC45" s="3"/>
      <c r="XBD45" s="3"/>
      <c r="XBE45" s="3"/>
      <c r="XBF45" s="3"/>
      <c r="XBG45" s="3"/>
      <c r="XBH45" s="3"/>
      <c r="XBI45" s="3"/>
      <c r="XBJ45" s="3"/>
      <c r="XBK45" s="3"/>
      <c r="XBL45" s="3"/>
      <c r="XBM45" s="3"/>
      <c r="XBN45" s="3"/>
      <c r="XBO45" s="3"/>
      <c r="XBP45" s="3"/>
      <c r="XBQ45" s="3"/>
      <c r="XBR45" s="3"/>
      <c r="XBS45" s="3"/>
      <c r="XBT45" s="3"/>
      <c r="XBU45" s="3"/>
      <c r="XBV45" s="3"/>
      <c r="XBW45" s="3"/>
      <c r="XBX45" s="3"/>
      <c r="XBY45" s="3"/>
      <c r="XBZ45" s="3"/>
      <c r="XCA45" s="3"/>
      <c r="XCB45" s="3"/>
      <c r="XCC45" s="3"/>
      <c r="XCD45" s="3"/>
      <c r="XCE45" s="3"/>
      <c r="XCF45" s="3"/>
      <c r="XCG45" s="3"/>
      <c r="XCH45" s="3"/>
      <c r="XCI45" s="3"/>
      <c r="XCJ45" s="3"/>
      <c r="XCK45" s="3"/>
      <c r="XCL45" s="3"/>
      <c r="XCM45" s="3"/>
      <c r="XCN45" s="3"/>
      <c r="XCO45" s="3"/>
      <c r="XCP45" s="3"/>
      <c r="XCQ45" s="3"/>
      <c r="XCR45" s="3"/>
      <c r="XCS45" s="3"/>
      <c r="XCT45" s="3"/>
      <c r="XCU45" s="3"/>
      <c r="XCV45" s="3"/>
      <c r="XCW45" s="3"/>
      <c r="XCX45" s="3"/>
      <c r="XCY45" s="3"/>
      <c r="XCZ45" s="3"/>
      <c r="XDA45" s="3"/>
      <c r="XDB45" s="3"/>
      <c r="XDC45" s="3"/>
      <c r="XDD45" s="3"/>
      <c r="XDE45" s="3"/>
      <c r="XDF45" s="3"/>
      <c r="XDG45" s="3"/>
      <c r="XDH45" s="3"/>
      <c r="XDI45" s="3"/>
      <c r="XDJ45" s="3"/>
      <c r="XDK45" s="3"/>
      <c r="XDL45" s="3"/>
      <c r="XDM45" s="3"/>
      <c r="XDN45" s="3"/>
      <c r="XDO45" s="3"/>
      <c r="XDP45" s="3"/>
      <c r="XDQ45" s="3"/>
      <c r="XDR45" s="3"/>
      <c r="XDS45" s="3"/>
      <c r="XDT45" s="3"/>
      <c r="XDU45" s="3"/>
      <c r="XDV45" s="3"/>
      <c r="XDW45" s="3"/>
      <c r="XDX45" s="3"/>
      <c r="XDY45" s="3"/>
      <c r="XDZ45" s="3"/>
      <c r="XEA45" s="3"/>
      <c r="XEB45" s="3"/>
      <c r="XEC45" s="3"/>
      <c r="XED45" s="3"/>
      <c r="XEE45" s="3"/>
      <c r="XEF45" s="3"/>
      <c r="XEG45" s="3"/>
      <c r="XEH45" s="3"/>
      <c r="XEI45" s="3"/>
      <c r="XEJ45" s="3"/>
      <c r="XEK45" s="3"/>
      <c r="XEL45" s="3"/>
      <c r="XEM45" s="3"/>
      <c r="XEN45" s="3"/>
      <c r="XEO45" s="3"/>
      <c r="XEP45" s="3"/>
      <c r="XEQ45" s="3"/>
      <c r="XER45" s="3"/>
      <c r="XES45" s="3"/>
      <c r="XET45" s="3"/>
      <c r="XEU45" s="3"/>
      <c r="XEV45" s="3"/>
      <c r="XEW45" s="3"/>
      <c r="XEX45" s="3"/>
      <c r="XEY45" s="3"/>
      <c r="XEZ45" s="3"/>
      <c r="XFA45" s="3"/>
      <c r="XFB45" s="3"/>
      <c r="XFC45" s="3"/>
    </row>
    <row r="46" spans="1:16383" ht="15">
      <c r="A46" s="3"/>
      <c r="B46" s="25" t="s">
        <v>359</v>
      </c>
      <c r="C46" s="26">
        <f t="shared" si="14"/>
        <v>1</v>
      </c>
      <c r="D46" s="28">
        <f t="shared" si="15"/>
        <v>1.1111111111111112E-2</v>
      </c>
      <c r="E46" s="28">
        <f t="shared" si="16"/>
        <v>1.1111111111111112E-2</v>
      </c>
      <c r="F46" s="27">
        <f t="shared" si="17"/>
        <v>6.75</v>
      </c>
      <c r="G46" s="27">
        <f t="shared" si="18"/>
        <v>6.75</v>
      </c>
      <c r="H46" s="59"/>
      <c r="I46" s="82"/>
      <c r="J46" s="59"/>
      <c r="K46" s="2"/>
      <c r="L46" s="38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  <c r="AML46" s="3"/>
      <c r="AMM46" s="3"/>
      <c r="AMN46" s="3"/>
      <c r="AMO46" s="3"/>
      <c r="AMP46" s="3"/>
      <c r="AMQ46" s="3"/>
      <c r="AMR46" s="3"/>
      <c r="AMS46" s="3"/>
      <c r="AMT46" s="3"/>
      <c r="AMU46" s="3"/>
      <c r="AMV46" s="3"/>
      <c r="AMW46" s="3"/>
      <c r="AMX46" s="3"/>
      <c r="AMY46" s="3"/>
      <c r="AMZ46" s="3"/>
      <c r="ANA46" s="3"/>
      <c r="ANB46" s="3"/>
      <c r="ANC46" s="3"/>
      <c r="AND46" s="3"/>
      <c r="ANE46" s="3"/>
      <c r="ANF46" s="3"/>
      <c r="ANG46" s="3"/>
      <c r="ANH46" s="3"/>
      <c r="ANI46" s="3"/>
      <c r="ANJ46" s="3"/>
      <c r="ANK46" s="3"/>
      <c r="ANL46" s="3"/>
      <c r="ANM46" s="3"/>
      <c r="ANN46" s="3"/>
      <c r="ANO46" s="3"/>
      <c r="ANP46" s="3"/>
      <c r="ANQ46" s="3"/>
      <c r="ANR46" s="3"/>
      <c r="ANS46" s="3"/>
      <c r="ANT46" s="3"/>
      <c r="ANU46" s="3"/>
      <c r="ANV46" s="3"/>
      <c r="ANW46" s="3"/>
      <c r="ANX46" s="3"/>
      <c r="ANY46" s="3"/>
      <c r="ANZ46" s="3"/>
      <c r="AOA46" s="3"/>
      <c r="AOB46" s="3"/>
      <c r="AOC46" s="3"/>
      <c r="AOD46" s="3"/>
      <c r="AOE46" s="3"/>
      <c r="AOF46" s="3"/>
      <c r="AOG46" s="3"/>
      <c r="AOH46" s="3"/>
      <c r="AOI46" s="3"/>
      <c r="AOJ46" s="3"/>
      <c r="AOK46" s="3"/>
      <c r="AOL46" s="3"/>
      <c r="AOM46" s="3"/>
      <c r="AON46" s="3"/>
      <c r="AOO46" s="3"/>
      <c r="AOP46" s="3"/>
      <c r="AOQ46" s="3"/>
      <c r="AOR46" s="3"/>
      <c r="AOS46" s="3"/>
      <c r="AOT46" s="3"/>
      <c r="AOU46" s="3"/>
      <c r="AOV46" s="3"/>
      <c r="AOW46" s="3"/>
      <c r="AOX46" s="3"/>
      <c r="AOY46" s="3"/>
      <c r="AOZ46" s="3"/>
      <c r="APA46" s="3"/>
      <c r="APB46" s="3"/>
      <c r="APC46" s="3"/>
      <c r="APD46" s="3"/>
      <c r="APE46" s="3"/>
      <c r="APF46" s="3"/>
      <c r="APG46" s="3"/>
      <c r="APH46" s="3"/>
      <c r="API46" s="3"/>
      <c r="APJ46" s="3"/>
      <c r="APK46" s="3"/>
      <c r="APL46" s="3"/>
      <c r="APM46" s="3"/>
      <c r="APN46" s="3"/>
      <c r="APO46" s="3"/>
      <c r="APP46" s="3"/>
      <c r="APQ46" s="3"/>
      <c r="APR46" s="3"/>
      <c r="APS46" s="3"/>
      <c r="APT46" s="3"/>
      <c r="APU46" s="3"/>
      <c r="APV46" s="3"/>
      <c r="APW46" s="3"/>
      <c r="APX46" s="3"/>
      <c r="APY46" s="3"/>
      <c r="APZ46" s="3"/>
      <c r="AQA46" s="3"/>
      <c r="AQB46" s="3"/>
      <c r="AQC46" s="3"/>
      <c r="AQD46" s="3"/>
      <c r="AQE46" s="3"/>
      <c r="AQF46" s="3"/>
      <c r="AQG46" s="3"/>
      <c r="AQH46" s="3"/>
      <c r="AQI46" s="3"/>
      <c r="AQJ46" s="3"/>
      <c r="AQK46" s="3"/>
      <c r="AQL46" s="3"/>
      <c r="AQM46" s="3"/>
      <c r="AQN46" s="3"/>
      <c r="AQO46" s="3"/>
      <c r="AQP46" s="3"/>
      <c r="AQQ46" s="3"/>
      <c r="AQR46" s="3"/>
      <c r="AQS46" s="3"/>
      <c r="AQT46" s="3"/>
      <c r="AQU46" s="3"/>
      <c r="AQV46" s="3"/>
      <c r="AQW46" s="3"/>
      <c r="AQX46" s="3"/>
      <c r="AQY46" s="3"/>
      <c r="AQZ46" s="3"/>
      <c r="ARA46" s="3"/>
      <c r="ARB46" s="3"/>
      <c r="ARC46" s="3"/>
      <c r="ARD46" s="3"/>
      <c r="ARE46" s="3"/>
      <c r="ARF46" s="3"/>
      <c r="ARG46" s="3"/>
      <c r="ARH46" s="3"/>
      <c r="ARI46" s="3"/>
      <c r="ARJ46" s="3"/>
      <c r="ARK46" s="3"/>
      <c r="ARL46" s="3"/>
      <c r="ARM46" s="3"/>
      <c r="ARN46" s="3"/>
      <c r="ARO46" s="3"/>
      <c r="ARP46" s="3"/>
      <c r="ARQ46" s="3"/>
      <c r="ARR46" s="3"/>
      <c r="ARS46" s="3"/>
      <c r="ART46" s="3"/>
      <c r="ARU46" s="3"/>
      <c r="ARV46" s="3"/>
      <c r="ARW46" s="3"/>
      <c r="ARX46" s="3"/>
      <c r="ARY46" s="3"/>
      <c r="ARZ46" s="3"/>
      <c r="ASA46" s="3"/>
      <c r="ASB46" s="3"/>
      <c r="ASC46" s="3"/>
      <c r="ASD46" s="3"/>
      <c r="ASE46" s="3"/>
      <c r="ASF46" s="3"/>
      <c r="ASG46" s="3"/>
      <c r="ASH46" s="3"/>
      <c r="ASI46" s="3"/>
      <c r="ASJ46" s="3"/>
      <c r="ASK46" s="3"/>
      <c r="ASL46" s="3"/>
      <c r="ASM46" s="3"/>
      <c r="ASN46" s="3"/>
      <c r="ASO46" s="3"/>
      <c r="ASP46" s="3"/>
      <c r="ASQ46" s="3"/>
      <c r="ASR46" s="3"/>
      <c r="ASS46" s="3"/>
      <c r="AST46" s="3"/>
      <c r="ASU46" s="3"/>
      <c r="ASV46" s="3"/>
      <c r="ASW46" s="3"/>
      <c r="ASX46" s="3"/>
      <c r="ASY46" s="3"/>
      <c r="ASZ46" s="3"/>
      <c r="ATA46" s="3"/>
      <c r="ATB46" s="3"/>
      <c r="ATC46" s="3"/>
      <c r="ATD46" s="3"/>
      <c r="ATE46" s="3"/>
      <c r="ATF46" s="3"/>
      <c r="ATG46" s="3"/>
      <c r="ATH46" s="3"/>
      <c r="ATI46" s="3"/>
      <c r="ATJ46" s="3"/>
      <c r="ATK46" s="3"/>
      <c r="ATL46" s="3"/>
      <c r="ATM46" s="3"/>
      <c r="ATN46" s="3"/>
      <c r="ATO46" s="3"/>
      <c r="ATP46" s="3"/>
      <c r="ATQ46" s="3"/>
      <c r="ATR46" s="3"/>
      <c r="ATS46" s="3"/>
      <c r="ATT46" s="3"/>
      <c r="ATU46" s="3"/>
      <c r="ATV46" s="3"/>
      <c r="ATW46" s="3"/>
      <c r="ATX46" s="3"/>
      <c r="ATY46" s="3"/>
      <c r="ATZ46" s="3"/>
      <c r="AUA46" s="3"/>
      <c r="AUB46" s="3"/>
      <c r="AUC46" s="3"/>
      <c r="AUD46" s="3"/>
      <c r="AUE46" s="3"/>
      <c r="AUF46" s="3"/>
      <c r="AUG46" s="3"/>
      <c r="AUH46" s="3"/>
      <c r="AUI46" s="3"/>
      <c r="AUJ46" s="3"/>
      <c r="AUK46" s="3"/>
      <c r="AUL46" s="3"/>
      <c r="AUM46" s="3"/>
      <c r="AUN46" s="3"/>
      <c r="AUO46" s="3"/>
      <c r="AUP46" s="3"/>
      <c r="AUQ46" s="3"/>
      <c r="AUR46" s="3"/>
      <c r="AUS46" s="3"/>
      <c r="AUT46" s="3"/>
      <c r="AUU46" s="3"/>
      <c r="AUV46" s="3"/>
      <c r="AUW46" s="3"/>
      <c r="AUX46" s="3"/>
      <c r="AUY46" s="3"/>
      <c r="AUZ46" s="3"/>
      <c r="AVA46" s="3"/>
      <c r="AVB46" s="3"/>
      <c r="AVC46" s="3"/>
      <c r="AVD46" s="3"/>
      <c r="AVE46" s="3"/>
      <c r="AVF46" s="3"/>
      <c r="AVG46" s="3"/>
      <c r="AVH46" s="3"/>
      <c r="AVI46" s="3"/>
      <c r="AVJ46" s="3"/>
      <c r="AVK46" s="3"/>
      <c r="AVL46" s="3"/>
      <c r="AVM46" s="3"/>
      <c r="AVN46" s="3"/>
      <c r="AVO46" s="3"/>
      <c r="AVP46" s="3"/>
      <c r="AVQ46" s="3"/>
      <c r="AVR46" s="3"/>
      <c r="AVS46" s="3"/>
      <c r="AVT46" s="3"/>
      <c r="AVU46" s="3"/>
      <c r="AVV46" s="3"/>
      <c r="AVW46" s="3"/>
      <c r="AVX46" s="3"/>
      <c r="AVY46" s="3"/>
      <c r="AVZ46" s="3"/>
      <c r="AWA46" s="3"/>
      <c r="AWB46" s="3"/>
      <c r="AWC46" s="3"/>
      <c r="AWD46" s="3"/>
      <c r="AWE46" s="3"/>
      <c r="AWF46" s="3"/>
      <c r="AWG46" s="3"/>
      <c r="AWH46" s="3"/>
      <c r="AWI46" s="3"/>
      <c r="AWJ46" s="3"/>
      <c r="AWK46" s="3"/>
      <c r="AWL46" s="3"/>
      <c r="AWM46" s="3"/>
      <c r="AWN46" s="3"/>
      <c r="AWO46" s="3"/>
      <c r="AWP46" s="3"/>
      <c r="AWQ46" s="3"/>
      <c r="AWR46" s="3"/>
      <c r="AWS46" s="3"/>
      <c r="AWT46" s="3"/>
      <c r="AWU46" s="3"/>
      <c r="AWV46" s="3"/>
      <c r="AWW46" s="3"/>
      <c r="AWX46" s="3"/>
      <c r="AWY46" s="3"/>
      <c r="AWZ46" s="3"/>
      <c r="AXA46" s="3"/>
      <c r="AXB46" s="3"/>
      <c r="AXC46" s="3"/>
      <c r="AXD46" s="3"/>
      <c r="AXE46" s="3"/>
      <c r="AXF46" s="3"/>
      <c r="AXG46" s="3"/>
      <c r="AXH46" s="3"/>
      <c r="AXI46" s="3"/>
      <c r="AXJ46" s="3"/>
      <c r="AXK46" s="3"/>
      <c r="AXL46" s="3"/>
      <c r="AXM46" s="3"/>
      <c r="AXN46" s="3"/>
      <c r="AXO46" s="3"/>
      <c r="AXP46" s="3"/>
      <c r="AXQ46" s="3"/>
      <c r="AXR46" s="3"/>
      <c r="AXS46" s="3"/>
      <c r="AXT46" s="3"/>
      <c r="AXU46" s="3"/>
      <c r="AXV46" s="3"/>
      <c r="AXW46" s="3"/>
      <c r="AXX46" s="3"/>
      <c r="AXY46" s="3"/>
      <c r="AXZ46" s="3"/>
      <c r="AYA46" s="3"/>
      <c r="AYB46" s="3"/>
      <c r="AYC46" s="3"/>
      <c r="AYD46" s="3"/>
      <c r="AYE46" s="3"/>
      <c r="AYF46" s="3"/>
      <c r="AYG46" s="3"/>
      <c r="AYH46" s="3"/>
      <c r="AYI46" s="3"/>
      <c r="AYJ46" s="3"/>
      <c r="AYK46" s="3"/>
      <c r="AYL46" s="3"/>
      <c r="AYM46" s="3"/>
      <c r="AYN46" s="3"/>
      <c r="AYO46" s="3"/>
      <c r="AYP46" s="3"/>
      <c r="AYQ46" s="3"/>
      <c r="AYR46" s="3"/>
      <c r="AYS46" s="3"/>
      <c r="AYT46" s="3"/>
      <c r="AYU46" s="3"/>
      <c r="AYV46" s="3"/>
      <c r="AYW46" s="3"/>
      <c r="AYX46" s="3"/>
      <c r="AYY46" s="3"/>
      <c r="AYZ46" s="3"/>
      <c r="AZA46" s="3"/>
      <c r="AZB46" s="3"/>
      <c r="AZC46" s="3"/>
      <c r="AZD46" s="3"/>
      <c r="AZE46" s="3"/>
      <c r="AZF46" s="3"/>
      <c r="AZG46" s="3"/>
      <c r="AZH46" s="3"/>
      <c r="AZI46" s="3"/>
      <c r="AZJ46" s="3"/>
      <c r="AZK46" s="3"/>
      <c r="AZL46" s="3"/>
      <c r="AZM46" s="3"/>
      <c r="AZN46" s="3"/>
      <c r="AZO46" s="3"/>
      <c r="AZP46" s="3"/>
      <c r="AZQ46" s="3"/>
      <c r="AZR46" s="3"/>
      <c r="AZS46" s="3"/>
      <c r="AZT46" s="3"/>
      <c r="AZU46" s="3"/>
      <c r="AZV46" s="3"/>
      <c r="AZW46" s="3"/>
      <c r="AZX46" s="3"/>
      <c r="AZY46" s="3"/>
      <c r="AZZ46" s="3"/>
      <c r="BAA46" s="3"/>
      <c r="BAB46" s="3"/>
      <c r="BAC46" s="3"/>
      <c r="BAD46" s="3"/>
      <c r="BAE46" s="3"/>
      <c r="BAF46" s="3"/>
      <c r="BAG46" s="3"/>
      <c r="BAH46" s="3"/>
      <c r="BAI46" s="3"/>
      <c r="BAJ46" s="3"/>
      <c r="BAK46" s="3"/>
      <c r="BAL46" s="3"/>
      <c r="BAM46" s="3"/>
      <c r="BAN46" s="3"/>
      <c r="BAO46" s="3"/>
      <c r="BAP46" s="3"/>
      <c r="BAQ46" s="3"/>
      <c r="BAR46" s="3"/>
      <c r="BAS46" s="3"/>
      <c r="BAT46" s="3"/>
      <c r="BAU46" s="3"/>
      <c r="BAV46" s="3"/>
      <c r="BAW46" s="3"/>
      <c r="BAX46" s="3"/>
      <c r="BAY46" s="3"/>
      <c r="BAZ46" s="3"/>
      <c r="BBA46" s="3"/>
      <c r="BBB46" s="3"/>
      <c r="BBC46" s="3"/>
      <c r="BBD46" s="3"/>
      <c r="BBE46" s="3"/>
      <c r="BBF46" s="3"/>
      <c r="BBG46" s="3"/>
      <c r="BBH46" s="3"/>
      <c r="BBI46" s="3"/>
      <c r="BBJ46" s="3"/>
      <c r="BBK46" s="3"/>
      <c r="BBL46" s="3"/>
      <c r="BBM46" s="3"/>
      <c r="BBN46" s="3"/>
      <c r="BBO46" s="3"/>
      <c r="BBP46" s="3"/>
      <c r="BBQ46" s="3"/>
      <c r="BBR46" s="3"/>
      <c r="BBS46" s="3"/>
      <c r="BBT46" s="3"/>
      <c r="BBU46" s="3"/>
      <c r="BBV46" s="3"/>
      <c r="BBW46" s="3"/>
      <c r="BBX46" s="3"/>
      <c r="BBY46" s="3"/>
      <c r="BBZ46" s="3"/>
      <c r="BCA46" s="3"/>
      <c r="BCB46" s="3"/>
      <c r="BCC46" s="3"/>
      <c r="BCD46" s="3"/>
      <c r="BCE46" s="3"/>
      <c r="BCF46" s="3"/>
      <c r="BCG46" s="3"/>
      <c r="BCH46" s="3"/>
      <c r="BCI46" s="3"/>
      <c r="BCJ46" s="3"/>
      <c r="BCK46" s="3"/>
      <c r="BCL46" s="3"/>
      <c r="BCM46" s="3"/>
      <c r="BCN46" s="3"/>
      <c r="BCO46" s="3"/>
      <c r="BCP46" s="3"/>
      <c r="BCQ46" s="3"/>
      <c r="BCR46" s="3"/>
      <c r="BCS46" s="3"/>
      <c r="BCT46" s="3"/>
      <c r="BCU46" s="3"/>
      <c r="BCV46" s="3"/>
      <c r="BCW46" s="3"/>
      <c r="BCX46" s="3"/>
      <c r="BCY46" s="3"/>
      <c r="BCZ46" s="3"/>
      <c r="BDA46" s="3"/>
      <c r="BDB46" s="3"/>
      <c r="BDC46" s="3"/>
      <c r="BDD46" s="3"/>
      <c r="BDE46" s="3"/>
      <c r="BDF46" s="3"/>
      <c r="BDG46" s="3"/>
      <c r="BDH46" s="3"/>
      <c r="BDI46" s="3"/>
      <c r="BDJ46" s="3"/>
      <c r="BDK46" s="3"/>
      <c r="BDL46" s="3"/>
      <c r="BDM46" s="3"/>
      <c r="BDN46" s="3"/>
      <c r="BDO46" s="3"/>
      <c r="BDP46" s="3"/>
      <c r="BDQ46" s="3"/>
      <c r="BDR46" s="3"/>
      <c r="BDS46" s="3"/>
      <c r="BDT46" s="3"/>
      <c r="BDU46" s="3"/>
      <c r="BDV46" s="3"/>
      <c r="BDW46" s="3"/>
      <c r="BDX46" s="3"/>
      <c r="BDY46" s="3"/>
      <c r="BDZ46" s="3"/>
      <c r="BEA46" s="3"/>
      <c r="BEB46" s="3"/>
      <c r="BEC46" s="3"/>
      <c r="BED46" s="3"/>
      <c r="BEE46" s="3"/>
      <c r="BEF46" s="3"/>
      <c r="BEG46" s="3"/>
      <c r="BEH46" s="3"/>
      <c r="BEI46" s="3"/>
      <c r="BEJ46" s="3"/>
      <c r="BEK46" s="3"/>
      <c r="BEL46" s="3"/>
      <c r="BEM46" s="3"/>
      <c r="BEN46" s="3"/>
      <c r="BEO46" s="3"/>
      <c r="BEP46" s="3"/>
      <c r="BEQ46" s="3"/>
      <c r="BER46" s="3"/>
      <c r="BES46" s="3"/>
      <c r="BET46" s="3"/>
      <c r="BEU46" s="3"/>
      <c r="BEV46" s="3"/>
      <c r="BEW46" s="3"/>
      <c r="BEX46" s="3"/>
      <c r="BEY46" s="3"/>
      <c r="BEZ46" s="3"/>
      <c r="BFA46" s="3"/>
      <c r="BFB46" s="3"/>
      <c r="BFC46" s="3"/>
      <c r="BFD46" s="3"/>
      <c r="BFE46" s="3"/>
      <c r="BFF46" s="3"/>
      <c r="BFG46" s="3"/>
      <c r="BFH46" s="3"/>
      <c r="BFI46" s="3"/>
      <c r="BFJ46" s="3"/>
      <c r="BFK46" s="3"/>
      <c r="BFL46" s="3"/>
      <c r="BFM46" s="3"/>
      <c r="BFN46" s="3"/>
      <c r="BFO46" s="3"/>
      <c r="BFP46" s="3"/>
      <c r="BFQ46" s="3"/>
      <c r="BFR46" s="3"/>
      <c r="BFS46" s="3"/>
      <c r="BFT46" s="3"/>
      <c r="BFU46" s="3"/>
      <c r="BFV46" s="3"/>
      <c r="BFW46" s="3"/>
      <c r="BFX46" s="3"/>
      <c r="BFY46" s="3"/>
      <c r="BFZ46" s="3"/>
      <c r="BGA46" s="3"/>
      <c r="BGB46" s="3"/>
      <c r="BGC46" s="3"/>
      <c r="BGD46" s="3"/>
      <c r="BGE46" s="3"/>
      <c r="BGF46" s="3"/>
      <c r="BGG46" s="3"/>
      <c r="BGH46" s="3"/>
      <c r="BGI46" s="3"/>
      <c r="BGJ46" s="3"/>
      <c r="BGK46" s="3"/>
      <c r="BGL46" s="3"/>
      <c r="BGM46" s="3"/>
      <c r="BGN46" s="3"/>
      <c r="BGO46" s="3"/>
      <c r="BGP46" s="3"/>
      <c r="BGQ46" s="3"/>
      <c r="BGR46" s="3"/>
      <c r="BGS46" s="3"/>
      <c r="BGT46" s="3"/>
      <c r="BGU46" s="3"/>
      <c r="BGV46" s="3"/>
      <c r="BGW46" s="3"/>
      <c r="BGX46" s="3"/>
      <c r="BGY46" s="3"/>
      <c r="BGZ46" s="3"/>
      <c r="BHA46" s="3"/>
      <c r="BHB46" s="3"/>
      <c r="BHC46" s="3"/>
      <c r="BHD46" s="3"/>
      <c r="BHE46" s="3"/>
      <c r="BHF46" s="3"/>
      <c r="BHG46" s="3"/>
      <c r="BHH46" s="3"/>
      <c r="BHI46" s="3"/>
      <c r="BHJ46" s="3"/>
      <c r="BHK46" s="3"/>
      <c r="BHL46" s="3"/>
      <c r="BHM46" s="3"/>
      <c r="BHN46" s="3"/>
      <c r="BHO46" s="3"/>
      <c r="BHP46" s="3"/>
      <c r="BHQ46" s="3"/>
      <c r="BHR46" s="3"/>
      <c r="BHS46" s="3"/>
      <c r="BHT46" s="3"/>
      <c r="BHU46" s="3"/>
      <c r="BHV46" s="3"/>
      <c r="BHW46" s="3"/>
      <c r="BHX46" s="3"/>
      <c r="BHY46" s="3"/>
      <c r="BHZ46" s="3"/>
      <c r="BIA46" s="3"/>
      <c r="BIB46" s="3"/>
      <c r="BIC46" s="3"/>
      <c r="BID46" s="3"/>
      <c r="BIE46" s="3"/>
      <c r="BIF46" s="3"/>
      <c r="BIG46" s="3"/>
      <c r="BIH46" s="3"/>
      <c r="BII46" s="3"/>
      <c r="BIJ46" s="3"/>
      <c r="BIK46" s="3"/>
      <c r="BIL46" s="3"/>
      <c r="BIM46" s="3"/>
      <c r="BIN46" s="3"/>
      <c r="BIO46" s="3"/>
      <c r="BIP46" s="3"/>
      <c r="BIQ46" s="3"/>
      <c r="BIR46" s="3"/>
      <c r="BIS46" s="3"/>
      <c r="BIT46" s="3"/>
      <c r="BIU46" s="3"/>
      <c r="BIV46" s="3"/>
      <c r="BIW46" s="3"/>
      <c r="BIX46" s="3"/>
      <c r="BIY46" s="3"/>
      <c r="BIZ46" s="3"/>
      <c r="BJA46" s="3"/>
      <c r="BJB46" s="3"/>
      <c r="BJC46" s="3"/>
      <c r="BJD46" s="3"/>
      <c r="BJE46" s="3"/>
      <c r="BJF46" s="3"/>
      <c r="BJG46" s="3"/>
      <c r="BJH46" s="3"/>
      <c r="BJI46" s="3"/>
      <c r="BJJ46" s="3"/>
      <c r="BJK46" s="3"/>
      <c r="BJL46" s="3"/>
      <c r="BJM46" s="3"/>
      <c r="BJN46" s="3"/>
      <c r="BJO46" s="3"/>
      <c r="BJP46" s="3"/>
      <c r="BJQ46" s="3"/>
      <c r="BJR46" s="3"/>
      <c r="BJS46" s="3"/>
      <c r="BJT46" s="3"/>
      <c r="BJU46" s="3"/>
      <c r="BJV46" s="3"/>
      <c r="BJW46" s="3"/>
      <c r="BJX46" s="3"/>
      <c r="BJY46" s="3"/>
      <c r="BJZ46" s="3"/>
      <c r="BKA46" s="3"/>
      <c r="BKB46" s="3"/>
      <c r="BKC46" s="3"/>
      <c r="BKD46" s="3"/>
      <c r="BKE46" s="3"/>
      <c r="BKF46" s="3"/>
      <c r="BKG46" s="3"/>
      <c r="BKH46" s="3"/>
      <c r="BKI46" s="3"/>
      <c r="BKJ46" s="3"/>
      <c r="BKK46" s="3"/>
      <c r="BKL46" s="3"/>
      <c r="BKM46" s="3"/>
      <c r="BKN46" s="3"/>
      <c r="BKO46" s="3"/>
      <c r="BKP46" s="3"/>
      <c r="BKQ46" s="3"/>
      <c r="BKR46" s="3"/>
      <c r="BKS46" s="3"/>
      <c r="BKT46" s="3"/>
      <c r="BKU46" s="3"/>
      <c r="BKV46" s="3"/>
      <c r="BKW46" s="3"/>
      <c r="BKX46" s="3"/>
      <c r="BKY46" s="3"/>
      <c r="BKZ46" s="3"/>
      <c r="BLA46" s="3"/>
      <c r="BLB46" s="3"/>
      <c r="BLC46" s="3"/>
      <c r="BLD46" s="3"/>
      <c r="BLE46" s="3"/>
      <c r="BLF46" s="3"/>
      <c r="BLG46" s="3"/>
      <c r="BLH46" s="3"/>
      <c r="BLI46" s="3"/>
      <c r="BLJ46" s="3"/>
      <c r="BLK46" s="3"/>
      <c r="BLL46" s="3"/>
      <c r="BLM46" s="3"/>
      <c r="BLN46" s="3"/>
      <c r="BLO46" s="3"/>
      <c r="BLP46" s="3"/>
      <c r="BLQ46" s="3"/>
      <c r="BLR46" s="3"/>
      <c r="BLS46" s="3"/>
      <c r="BLT46" s="3"/>
      <c r="BLU46" s="3"/>
      <c r="BLV46" s="3"/>
      <c r="BLW46" s="3"/>
      <c r="BLX46" s="3"/>
      <c r="BLY46" s="3"/>
      <c r="BLZ46" s="3"/>
      <c r="BMA46" s="3"/>
      <c r="BMB46" s="3"/>
      <c r="BMC46" s="3"/>
      <c r="BMD46" s="3"/>
      <c r="BME46" s="3"/>
      <c r="BMF46" s="3"/>
      <c r="BMG46" s="3"/>
      <c r="BMH46" s="3"/>
      <c r="BMI46" s="3"/>
      <c r="BMJ46" s="3"/>
      <c r="BMK46" s="3"/>
      <c r="BML46" s="3"/>
      <c r="BMM46" s="3"/>
      <c r="BMN46" s="3"/>
      <c r="BMO46" s="3"/>
      <c r="BMP46" s="3"/>
      <c r="BMQ46" s="3"/>
      <c r="BMR46" s="3"/>
      <c r="BMS46" s="3"/>
      <c r="BMT46" s="3"/>
      <c r="BMU46" s="3"/>
      <c r="BMV46" s="3"/>
      <c r="BMW46" s="3"/>
      <c r="BMX46" s="3"/>
      <c r="BMY46" s="3"/>
      <c r="BMZ46" s="3"/>
      <c r="BNA46" s="3"/>
      <c r="BNB46" s="3"/>
      <c r="BNC46" s="3"/>
      <c r="BND46" s="3"/>
      <c r="BNE46" s="3"/>
      <c r="BNF46" s="3"/>
      <c r="BNG46" s="3"/>
      <c r="BNH46" s="3"/>
      <c r="BNI46" s="3"/>
      <c r="BNJ46" s="3"/>
      <c r="BNK46" s="3"/>
      <c r="BNL46" s="3"/>
      <c r="BNM46" s="3"/>
      <c r="BNN46" s="3"/>
      <c r="BNO46" s="3"/>
      <c r="BNP46" s="3"/>
      <c r="BNQ46" s="3"/>
      <c r="BNR46" s="3"/>
      <c r="BNS46" s="3"/>
      <c r="BNT46" s="3"/>
      <c r="BNU46" s="3"/>
      <c r="BNV46" s="3"/>
      <c r="BNW46" s="3"/>
      <c r="BNX46" s="3"/>
      <c r="BNY46" s="3"/>
      <c r="BNZ46" s="3"/>
      <c r="BOA46" s="3"/>
      <c r="BOB46" s="3"/>
      <c r="BOC46" s="3"/>
      <c r="BOD46" s="3"/>
      <c r="BOE46" s="3"/>
      <c r="BOF46" s="3"/>
      <c r="BOG46" s="3"/>
      <c r="BOH46" s="3"/>
      <c r="BOI46" s="3"/>
      <c r="BOJ46" s="3"/>
      <c r="BOK46" s="3"/>
      <c r="BOL46" s="3"/>
      <c r="BOM46" s="3"/>
      <c r="BON46" s="3"/>
      <c r="BOO46" s="3"/>
      <c r="BOP46" s="3"/>
      <c r="BOQ46" s="3"/>
      <c r="BOR46" s="3"/>
      <c r="BOS46" s="3"/>
      <c r="BOT46" s="3"/>
      <c r="BOU46" s="3"/>
      <c r="BOV46" s="3"/>
      <c r="BOW46" s="3"/>
      <c r="BOX46" s="3"/>
      <c r="BOY46" s="3"/>
      <c r="BOZ46" s="3"/>
      <c r="BPA46" s="3"/>
      <c r="BPB46" s="3"/>
      <c r="BPC46" s="3"/>
      <c r="BPD46" s="3"/>
      <c r="BPE46" s="3"/>
      <c r="BPF46" s="3"/>
      <c r="BPG46" s="3"/>
      <c r="BPH46" s="3"/>
      <c r="BPI46" s="3"/>
      <c r="BPJ46" s="3"/>
      <c r="BPK46" s="3"/>
      <c r="BPL46" s="3"/>
      <c r="BPM46" s="3"/>
      <c r="BPN46" s="3"/>
      <c r="BPO46" s="3"/>
      <c r="BPP46" s="3"/>
      <c r="BPQ46" s="3"/>
      <c r="BPR46" s="3"/>
      <c r="BPS46" s="3"/>
      <c r="BPT46" s="3"/>
      <c r="BPU46" s="3"/>
      <c r="BPV46" s="3"/>
      <c r="BPW46" s="3"/>
      <c r="BPX46" s="3"/>
      <c r="BPY46" s="3"/>
      <c r="BPZ46" s="3"/>
      <c r="BQA46" s="3"/>
      <c r="BQB46" s="3"/>
      <c r="BQC46" s="3"/>
      <c r="BQD46" s="3"/>
      <c r="BQE46" s="3"/>
      <c r="BQF46" s="3"/>
      <c r="BQG46" s="3"/>
      <c r="BQH46" s="3"/>
      <c r="BQI46" s="3"/>
      <c r="BQJ46" s="3"/>
      <c r="BQK46" s="3"/>
      <c r="BQL46" s="3"/>
      <c r="BQM46" s="3"/>
      <c r="BQN46" s="3"/>
      <c r="BQO46" s="3"/>
      <c r="BQP46" s="3"/>
      <c r="BQQ46" s="3"/>
      <c r="BQR46" s="3"/>
      <c r="BQS46" s="3"/>
      <c r="BQT46" s="3"/>
      <c r="BQU46" s="3"/>
      <c r="BQV46" s="3"/>
      <c r="BQW46" s="3"/>
      <c r="BQX46" s="3"/>
      <c r="BQY46" s="3"/>
      <c r="BQZ46" s="3"/>
      <c r="BRA46" s="3"/>
      <c r="BRB46" s="3"/>
      <c r="BRC46" s="3"/>
      <c r="BRD46" s="3"/>
      <c r="BRE46" s="3"/>
      <c r="BRF46" s="3"/>
      <c r="BRG46" s="3"/>
      <c r="BRH46" s="3"/>
      <c r="BRI46" s="3"/>
      <c r="BRJ46" s="3"/>
      <c r="BRK46" s="3"/>
      <c r="BRL46" s="3"/>
      <c r="BRM46" s="3"/>
      <c r="BRN46" s="3"/>
      <c r="BRO46" s="3"/>
      <c r="BRP46" s="3"/>
      <c r="BRQ46" s="3"/>
      <c r="BRR46" s="3"/>
      <c r="BRS46" s="3"/>
      <c r="BRT46" s="3"/>
      <c r="BRU46" s="3"/>
      <c r="BRV46" s="3"/>
      <c r="BRW46" s="3"/>
      <c r="BRX46" s="3"/>
      <c r="BRY46" s="3"/>
      <c r="BRZ46" s="3"/>
      <c r="BSA46" s="3"/>
      <c r="BSB46" s="3"/>
      <c r="BSC46" s="3"/>
      <c r="BSD46" s="3"/>
      <c r="BSE46" s="3"/>
      <c r="BSF46" s="3"/>
      <c r="BSG46" s="3"/>
      <c r="BSH46" s="3"/>
      <c r="BSI46" s="3"/>
      <c r="BSJ46" s="3"/>
      <c r="BSK46" s="3"/>
      <c r="BSL46" s="3"/>
      <c r="BSM46" s="3"/>
      <c r="BSN46" s="3"/>
      <c r="BSO46" s="3"/>
      <c r="BSP46" s="3"/>
      <c r="BSQ46" s="3"/>
      <c r="BSR46" s="3"/>
      <c r="BSS46" s="3"/>
      <c r="BST46" s="3"/>
      <c r="BSU46" s="3"/>
      <c r="BSV46" s="3"/>
      <c r="BSW46" s="3"/>
      <c r="BSX46" s="3"/>
      <c r="BSY46" s="3"/>
      <c r="BSZ46" s="3"/>
      <c r="BTA46" s="3"/>
      <c r="BTB46" s="3"/>
      <c r="BTC46" s="3"/>
      <c r="BTD46" s="3"/>
      <c r="BTE46" s="3"/>
      <c r="BTF46" s="3"/>
      <c r="BTG46" s="3"/>
      <c r="BTH46" s="3"/>
      <c r="BTI46" s="3"/>
      <c r="BTJ46" s="3"/>
      <c r="BTK46" s="3"/>
      <c r="BTL46" s="3"/>
      <c r="BTM46" s="3"/>
      <c r="BTN46" s="3"/>
      <c r="BTO46" s="3"/>
      <c r="BTP46" s="3"/>
      <c r="BTQ46" s="3"/>
      <c r="BTR46" s="3"/>
      <c r="BTS46" s="3"/>
      <c r="BTT46" s="3"/>
      <c r="BTU46" s="3"/>
      <c r="BTV46" s="3"/>
      <c r="BTW46" s="3"/>
      <c r="BTX46" s="3"/>
      <c r="BTY46" s="3"/>
      <c r="BTZ46" s="3"/>
      <c r="BUA46" s="3"/>
      <c r="BUB46" s="3"/>
      <c r="BUC46" s="3"/>
      <c r="BUD46" s="3"/>
      <c r="BUE46" s="3"/>
      <c r="BUF46" s="3"/>
      <c r="BUG46" s="3"/>
      <c r="BUH46" s="3"/>
      <c r="BUI46" s="3"/>
      <c r="BUJ46" s="3"/>
      <c r="BUK46" s="3"/>
      <c r="BUL46" s="3"/>
      <c r="BUM46" s="3"/>
      <c r="BUN46" s="3"/>
      <c r="BUO46" s="3"/>
      <c r="BUP46" s="3"/>
      <c r="BUQ46" s="3"/>
      <c r="BUR46" s="3"/>
      <c r="BUS46" s="3"/>
      <c r="BUT46" s="3"/>
      <c r="BUU46" s="3"/>
      <c r="BUV46" s="3"/>
      <c r="BUW46" s="3"/>
      <c r="BUX46" s="3"/>
      <c r="BUY46" s="3"/>
      <c r="BUZ46" s="3"/>
      <c r="BVA46" s="3"/>
      <c r="BVB46" s="3"/>
      <c r="BVC46" s="3"/>
      <c r="BVD46" s="3"/>
      <c r="BVE46" s="3"/>
      <c r="BVF46" s="3"/>
      <c r="BVG46" s="3"/>
      <c r="BVH46" s="3"/>
      <c r="BVI46" s="3"/>
      <c r="BVJ46" s="3"/>
      <c r="BVK46" s="3"/>
      <c r="BVL46" s="3"/>
      <c r="BVM46" s="3"/>
      <c r="BVN46" s="3"/>
      <c r="BVO46" s="3"/>
      <c r="BVP46" s="3"/>
      <c r="BVQ46" s="3"/>
      <c r="BVR46" s="3"/>
      <c r="BVS46" s="3"/>
      <c r="BVT46" s="3"/>
      <c r="BVU46" s="3"/>
      <c r="BVV46" s="3"/>
      <c r="BVW46" s="3"/>
      <c r="BVX46" s="3"/>
      <c r="BVY46" s="3"/>
      <c r="BVZ46" s="3"/>
      <c r="BWA46" s="3"/>
      <c r="BWB46" s="3"/>
      <c r="BWC46" s="3"/>
      <c r="BWD46" s="3"/>
      <c r="BWE46" s="3"/>
      <c r="BWF46" s="3"/>
      <c r="BWG46" s="3"/>
      <c r="BWH46" s="3"/>
      <c r="BWI46" s="3"/>
      <c r="BWJ46" s="3"/>
      <c r="BWK46" s="3"/>
      <c r="BWL46" s="3"/>
      <c r="BWM46" s="3"/>
      <c r="BWN46" s="3"/>
      <c r="BWO46" s="3"/>
      <c r="BWP46" s="3"/>
      <c r="BWQ46" s="3"/>
      <c r="BWR46" s="3"/>
      <c r="BWS46" s="3"/>
      <c r="BWT46" s="3"/>
      <c r="BWU46" s="3"/>
      <c r="BWV46" s="3"/>
      <c r="BWW46" s="3"/>
      <c r="BWX46" s="3"/>
      <c r="BWY46" s="3"/>
      <c r="BWZ46" s="3"/>
      <c r="BXA46" s="3"/>
      <c r="BXB46" s="3"/>
      <c r="BXC46" s="3"/>
      <c r="BXD46" s="3"/>
      <c r="BXE46" s="3"/>
      <c r="BXF46" s="3"/>
      <c r="BXG46" s="3"/>
      <c r="BXH46" s="3"/>
      <c r="BXI46" s="3"/>
      <c r="BXJ46" s="3"/>
      <c r="BXK46" s="3"/>
      <c r="BXL46" s="3"/>
      <c r="BXM46" s="3"/>
      <c r="BXN46" s="3"/>
      <c r="BXO46" s="3"/>
      <c r="BXP46" s="3"/>
      <c r="BXQ46" s="3"/>
      <c r="BXR46" s="3"/>
      <c r="BXS46" s="3"/>
      <c r="BXT46" s="3"/>
      <c r="BXU46" s="3"/>
      <c r="BXV46" s="3"/>
      <c r="BXW46" s="3"/>
      <c r="BXX46" s="3"/>
      <c r="BXY46" s="3"/>
      <c r="BXZ46" s="3"/>
      <c r="BYA46" s="3"/>
      <c r="BYB46" s="3"/>
      <c r="BYC46" s="3"/>
      <c r="BYD46" s="3"/>
      <c r="BYE46" s="3"/>
      <c r="BYF46" s="3"/>
      <c r="BYG46" s="3"/>
      <c r="BYH46" s="3"/>
      <c r="BYI46" s="3"/>
      <c r="BYJ46" s="3"/>
      <c r="BYK46" s="3"/>
      <c r="BYL46" s="3"/>
      <c r="BYM46" s="3"/>
      <c r="BYN46" s="3"/>
      <c r="BYO46" s="3"/>
      <c r="BYP46" s="3"/>
      <c r="BYQ46" s="3"/>
      <c r="BYR46" s="3"/>
      <c r="BYS46" s="3"/>
      <c r="BYT46" s="3"/>
      <c r="BYU46" s="3"/>
      <c r="BYV46" s="3"/>
      <c r="BYW46" s="3"/>
      <c r="BYX46" s="3"/>
      <c r="BYY46" s="3"/>
      <c r="BYZ46" s="3"/>
      <c r="BZA46" s="3"/>
      <c r="BZB46" s="3"/>
      <c r="BZC46" s="3"/>
      <c r="BZD46" s="3"/>
      <c r="BZE46" s="3"/>
      <c r="BZF46" s="3"/>
      <c r="BZG46" s="3"/>
      <c r="BZH46" s="3"/>
      <c r="BZI46" s="3"/>
      <c r="BZJ46" s="3"/>
      <c r="BZK46" s="3"/>
      <c r="BZL46" s="3"/>
      <c r="BZM46" s="3"/>
      <c r="BZN46" s="3"/>
      <c r="BZO46" s="3"/>
      <c r="BZP46" s="3"/>
      <c r="BZQ46" s="3"/>
      <c r="BZR46" s="3"/>
      <c r="BZS46" s="3"/>
      <c r="BZT46" s="3"/>
      <c r="BZU46" s="3"/>
      <c r="BZV46" s="3"/>
      <c r="BZW46" s="3"/>
      <c r="BZX46" s="3"/>
      <c r="BZY46" s="3"/>
      <c r="BZZ46" s="3"/>
      <c r="CAA46" s="3"/>
      <c r="CAB46" s="3"/>
      <c r="CAC46" s="3"/>
      <c r="CAD46" s="3"/>
      <c r="CAE46" s="3"/>
      <c r="CAF46" s="3"/>
      <c r="CAG46" s="3"/>
      <c r="CAH46" s="3"/>
      <c r="CAI46" s="3"/>
      <c r="CAJ46" s="3"/>
      <c r="CAK46" s="3"/>
      <c r="CAL46" s="3"/>
      <c r="CAM46" s="3"/>
      <c r="CAN46" s="3"/>
      <c r="CAO46" s="3"/>
      <c r="CAP46" s="3"/>
      <c r="CAQ46" s="3"/>
      <c r="CAR46" s="3"/>
      <c r="CAS46" s="3"/>
      <c r="CAT46" s="3"/>
      <c r="CAU46" s="3"/>
      <c r="CAV46" s="3"/>
      <c r="CAW46" s="3"/>
      <c r="CAX46" s="3"/>
      <c r="CAY46" s="3"/>
      <c r="CAZ46" s="3"/>
      <c r="CBA46" s="3"/>
      <c r="CBB46" s="3"/>
      <c r="CBC46" s="3"/>
      <c r="CBD46" s="3"/>
      <c r="CBE46" s="3"/>
      <c r="CBF46" s="3"/>
      <c r="CBG46" s="3"/>
      <c r="CBH46" s="3"/>
      <c r="CBI46" s="3"/>
      <c r="CBJ46" s="3"/>
      <c r="CBK46" s="3"/>
      <c r="CBL46" s="3"/>
      <c r="CBM46" s="3"/>
      <c r="CBN46" s="3"/>
      <c r="CBO46" s="3"/>
      <c r="CBP46" s="3"/>
      <c r="CBQ46" s="3"/>
      <c r="CBR46" s="3"/>
      <c r="CBS46" s="3"/>
      <c r="CBT46" s="3"/>
      <c r="CBU46" s="3"/>
      <c r="CBV46" s="3"/>
      <c r="CBW46" s="3"/>
      <c r="CBX46" s="3"/>
      <c r="CBY46" s="3"/>
      <c r="CBZ46" s="3"/>
      <c r="CCA46" s="3"/>
      <c r="CCB46" s="3"/>
      <c r="CCC46" s="3"/>
      <c r="CCD46" s="3"/>
      <c r="CCE46" s="3"/>
      <c r="CCF46" s="3"/>
      <c r="CCG46" s="3"/>
      <c r="CCH46" s="3"/>
      <c r="CCI46" s="3"/>
      <c r="CCJ46" s="3"/>
      <c r="CCK46" s="3"/>
      <c r="CCL46" s="3"/>
      <c r="CCM46" s="3"/>
      <c r="CCN46" s="3"/>
      <c r="CCO46" s="3"/>
      <c r="CCP46" s="3"/>
      <c r="CCQ46" s="3"/>
      <c r="CCR46" s="3"/>
      <c r="CCS46" s="3"/>
      <c r="CCT46" s="3"/>
      <c r="CCU46" s="3"/>
      <c r="CCV46" s="3"/>
      <c r="CCW46" s="3"/>
      <c r="CCX46" s="3"/>
      <c r="CCY46" s="3"/>
      <c r="CCZ46" s="3"/>
      <c r="CDA46" s="3"/>
      <c r="CDB46" s="3"/>
      <c r="CDC46" s="3"/>
      <c r="CDD46" s="3"/>
      <c r="CDE46" s="3"/>
      <c r="CDF46" s="3"/>
      <c r="CDG46" s="3"/>
      <c r="CDH46" s="3"/>
      <c r="CDI46" s="3"/>
      <c r="CDJ46" s="3"/>
      <c r="CDK46" s="3"/>
      <c r="CDL46" s="3"/>
      <c r="CDM46" s="3"/>
      <c r="CDN46" s="3"/>
      <c r="CDO46" s="3"/>
      <c r="CDP46" s="3"/>
      <c r="CDQ46" s="3"/>
      <c r="CDR46" s="3"/>
      <c r="CDS46" s="3"/>
      <c r="CDT46" s="3"/>
      <c r="CDU46" s="3"/>
      <c r="CDV46" s="3"/>
      <c r="CDW46" s="3"/>
      <c r="CDX46" s="3"/>
      <c r="CDY46" s="3"/>
      <c r="CDZ46" s="3"/>
      <c r="CEA46" s="3"/>
      <c r="CEB46" s="3"/>
      <c r="CEC46" s="3"/>
      <c r="CED46" s="3"/>
      <c r="CEE46" s="3"/>
      <c r="CEF46" s="3"/>
      <c r="CEG46" s="3"/>
      <c r="CEH46" s="3"/>
      <c r="CEI46" s="3"/>
      <c r="CEJ46" s="3"/>
      <c r="CEK46" s="3"/>
      <c r="CEL46" s="3"/>
      <c r="CEM46" s="3"/>
      <c r="CEN46" s="3"/>
      <c r="CEO46" s="3"/>
      <c r="CEP46" s="3"/>
      <c r="CEQ46" s="3"/>
      <c r="CER46" s="3"/>
      <c r="CES46" s="3"/>
      <c r="CET46" s="3"/>
      <c r="CEU46" s="3"/>
      <c r="CEV46" s="3"/>
      <c r="CEW46" s="3"/>
      <c r="CEX46" s="3"/>
      <c r="CEY46" s="3"/>
      <c r="CEZ46" s="3"/>
      <c r="CFA46" s="3"/>
      <c r="CFB46" s="3"/>
      <c r="CFC46" s="3"/>
      <c r="CFD46" s="3"/>
      <c r="CFE46" s="3"/>
      <c r="CFF46" s="3"/>
      <c r="CFG46" s="3"/>
      <c r="CFH46" s="3"/>
      <c r="CFI46" s="3"/>
      <c r="CFJ46" s="3"/>
      <c r="CFK46" s="3"/>
      <c r="CFL46" s="3"/>
      <c r="CFM46" s="3"/>
      <c r="CFN46" s="3"/>
      <c r="CFO46" s="3"/>
      <c r="CFP46" s="3"/>
      <c r="CFQ46" s="3"/>
      <c r="CFR46" s="3"/>
      <c r="CFS46" s="3"/>
      <c r="CFT46" s="3"/>
      <c r="CFU46" s="3"/>
      <c r="CFV46" s="3"/>
      <c r="CFW46" s="3"/>
      <c r="CFX46" s="3"/>
      <c r="CFY46" s="3"/>
      <c r="CFZ46" s="3"/>
      <c r="CGA46" s="3"/>
      <c r="CGB46" s="3"/>
      <c r="CGC46" s="3"/>
      <c r="CGD46" s="3"/>
      <c r="CGE46" s="3"/>
      <c r="CGF46" s="3"/>
      <c r="CGG46" s="3"/>
      <c r="CGH46" s="3"/>
      <c r="CGI46" s="3"/>
      <c r="CGJ46" s="3"/>
      <c r="CGK46" s="3"/>
      <c r="CGL46" s="3"/>
      <c r="CGM46" s="3"/>
      <c r="CGN46" s="3"/>
      <c r="CGO46" s="3"/>
      <c r="CGP46" s="3"/>
      <c r="CGQ46" s="3"/>
      <c r="CGR46" s="3"/>
      <c r="CGS46" s="3"/>
      <c r="CGT46" s="3"/>
      <c r="CGU46" s="3"/>
      <c r="CGV46" s="3"/>
      <c r="CGW46" s="3"/>
      <c r="CGX46" s="3"/>
      <c r="CGY46" s="3"/>
      <c r="CGZ46" s="3"/>
      <c r="CHA46" s="3"/>
      <c r="CHB46" s="3"/>
      <c r="CHC46" s="3"/>
      <c r="CHD46" s="3"/>
      <c r="CHE46" s="3"/>
      <c r="CHF46" s="3"/>
      <c r="CHG46" s="3"/>
      <c r="CHH46" s="3"/>
      <c r="CHI46" s="3"/>
      <c r="CHJ46" s="3"/>
      <c r="CHK46" s="3"/>
      <c r="CHL46" s="3"/>
      <c r="CHM46" s="3"/>
      <c r="CHN46" s="3"/>
      <c r="CHO46" s="3"/>
      <c r="CHP46" s="3"/>
      <c r="CHQ46" s="3"/>
      <c r="CHR46" s="3"/>
      <c r="CHS46" s="3"/>
      <c r="CHT46" s="3"/>
      <c r="CHU46" s="3"/>
      <c r="CHV46" s="3"/>
      <c r="CHW46" s="3"/>
      <c r="CHX46" s="3"/>
      <c r="CHY46" s="3"/>
      <c r="CHZ46" s="3"/>
      <c r="CIA46" s="3"/>
      <c r="CIB46" s="3"/>
      <c r="CIC46" s="3"/>
      <c r="CID46" s="3"/>
      <c r="CIE46" s="3"/>
      <c r="CIF46" s="3"/>
      <c r="CIG46" s="3"/>
      <c r="CIH46" s="3"/>
      <c r="CII46" s="3"/>
      <c r="CIJ46" s="3"/>
      <c r="CIK46" s="3"/>
      <c r="CIL46" s="3"/>
      <c r="CIM46" s="3"/>
      <c r="CIN46" s="3"/>
      <c r="CIO46" s="3"/>
      <c r="CIP46" s="3"/>
      <c r="CIQ46" s="3"/>
      <c r="CIR46" s="3"/>
      <c r="CIS46" s="3"/>
      <c r="CIT46" s="3"/>
      <c r="CIU46" s="3"/>
      <c r="CIV46" s="3"/>
      <c r="CIW46" s="3"/>
      <c r="CIX46" s="3"/>
      <c r="CIY46" s="3"/>
      <c r="CIZ46" s="3"/>
      <c r="CJA46" s="3"/>
      <c r="CJB46" s="3"/>
      <c r="CJC46" s="3"/>
      <c r="CJD46" s="3"/>
      <c r="CJE46" s="3"/>
      <c r="CJF46" s="3"/>
      <c r="CJG46" s="3"/>
      <c r="CJH46" s="3"/>
      <c r="CJI46" s="3"/>
      <c r="CJJ46" s="3"/>
      <c r="CJK46" s="3"/>
      <c r="CJL46" s="3"/>
      <c r="CJM46" s="3"/>
      <c r="CJN46" s="3"/>
      <c r="CJO46" s="3"/>
      <c r="CJP46" s="3"/>
      <c r="CJQ46" s="3"/>
      <c r="CJR46" s="3"/>
      <c r="CJS46" s="3"/>
      <c r="CJT46" s="3"/>
      <c r="CJU46" s="3"/>
      <c r="CJV46" s="3"/>
      <c r="CJW46" s="3"/>
      <c r="CJX46" s="3"/>
      <c r="CJY46" s="3"/>
      <c r="CJZ46" s="3"/>
      <c r="CKA46" s="3"/>
      <c r="CKB46" s="3"/>
      <c r="CKC46" s="3"/>
      <c r="CKD46" s="3"/>
      <c r="CKE46" s="3"/>
      <c r="CKF46" s="3"/>
      <c r="CKG46" s="3"/>
      <c r="CKH46" s="3"/>
      <c r="CKI46" s="3"/>
      <c r="CKJ46" s="3"/>
      <c r="CKK46" s="3"/>
      <c r="CKL46" s="3"/>
      <c r="CKM46" s="3"/>
      <c r="CKN46" s="3"/>
      <c r="CKO46" s="3"/>
      <c r="CKP46" s="3"/>
      <c r="CKQ46" s="3"/>
      <c r="CKR46" s="3"/>
      <c r="CKS46" s="3"/>
      <c r="CKT46" s="3"/>
      <c r="CKU46" s="3"/>
      <c r="CKV46" s="3"/>
      <c r="CKW46" s="3"/>
      <c r="CKX46" s="3"/>
      <c r="CKY46" s="3"/>
      <c r="CKZ46" s="3"/>
      <c r="CLA46" s="3"/>
      <c r="CLB46" s="3"/>
      <c r="CLC46" s="3"/>
      <c r="CLD46" s="3"/>
      <c r="CLE46" s="3"/>
      <c r="CLF46" s="3"/>
      <c r="CLG46" s="3"/>
      <c r="CLH46" s="3"/>
      <c r="CLI46" s="3"/>
      <c r="CLJ46" s="3"/>
      <c r="CLK46" s="3"/>
      <c r="CLL46" s="3"/>
      <c r="CLM46" s="3"/>
      <c r="CLN46" s="3"/>
      <c r="CLO46" s="3"/>
      <c r="CLP46" s="3"/>
      <c r="CLQ46" s="3"/>
      <c r="CLR46" s="3"/>
      <c r="CLS46" s="3"/>
      <c r="CLT46" s="3"/>
      <c r="CLU46" s="3"/>
      <c r="CLV46" s="3"/>
      <c r="CLW46" s="3"/>
      <c r="CLX46" s="3"/>
      <c r="CLY46" s="3"/>
      <c r="CLZ46" s="3"/>
      <c r="CMA46" s="3"/>
      <c r="CMB46" s="3"/>
      <c r="CMC46" s="3"/>
      <c r="CMD46" s="3"/>
      <c r="CME46" s="3"/>
      <c r="CMF46" s="3"/>
      <c r="CMG46" s="3"/>
      <c r="CMH46" s="3"/>
      <c r="CMI46" s="3"/>
      <c r="CMJ46" s="3"/>
      <c r="CMK46" s="3"/>
      <c r="CML46" s="3"/>
      <c r="CMM46" s="3"/>
      <c r="CMN46" s="3"/>
      <c r="CMO46" s="3"/>
      <c r="CMP46" s="3"/>
      <c r="CMQ46" s="3"/>
      <c r="CMR46" s="3"/>
      <c r="CMS46" s="3"/>
      <c r="CMT46" s="3"/>
      <c r="CMU46" s="3"/>
      <c r="CMV46" s="3"/>
      <c r="CMW46" s="3"/>
      <c r="CMX46" s="3"/>
      <c r="CMY46" s="3"/>
      <c r="CMZ46" s="3"/>
      <c r="CNA46" s="3"/>
      <c r="CNB46" s="3"/>
      <c r="CNC46" s="3"/>
      <c r="CND46" s="3"/>
      <c r="CNE46" s="3"/>
      <c r="CNF46" s="3"/>
      <c r="CNG46" s="3"/>
      <c r="CNH46" s="3"/>
      <c r="CNI46" s="3"/>
      <c r="CNJ46" s="3"/>
      <c r="CNK46" s="3"/>
      <c r="CNL46" s="3"/>
      <c r="CNM46" s="3"/>
      <c r="CNN46" s="3"/>
      <c r="CNO46" s="3"/>
      <c r="CNP46" s="3"/>
      <c r="CNQ46" s="3"/>
      <c r="CNR46" s="3"/>
      <c r="CNS46" s="3"/>
      <c r="CNT46" s="3"/>
      <c r="CNU46" s="3"/>
      <c r="CNV46" s="3"/>
      <c r="CNW46" s="3"/>
      <c r="CNX46" s="3"/>
      <c r="CNY46" s="3"/>
      <c r="CNZ46" s="3"/>
      <c r="COA46" s="3"/>
      <c r="COB46" s="3"/>
      <c r="COC46" s="3"/>
      <c r="COD46" s="3"/>
      <c r="COE46" s="3"/>
      <c r="COF46" s="3"/>
      <c r="COG46" s="3"/>
      <c r="COH46" s="3"/>
      <c r="COI46" s="3"/>
      <c r="COJ46" s="3"/>
      <c r="COK46" s="3"/>
      <c r="COL46" s="3"/>
      <c r="COM46" s="3"/>
      <c r="CON46" s="3"/>
      <c r="COO46" s="3"/>
      <c r="COP46" s="3"/>
      <c r="COQ46" s="3"/>
      <c r="COR46" s="3"/>
      <c r="COS46" s="3"/>
      <c r="COT46" s="3"/>
      <c r="COU46" s="3"/>
      <c r="COV46" s="3"/>
      <c r="COW46" s="3"/>
      <c r="COX46" s="3"/>
      <c r="COY46" s="3"/>
      <c r="COZ46" s="3"/>
      <c r="CPA46" s="3"/>
      <c r="CPB46" s="3"/>
      <c r="CPC46" s="3"/>
      <c r="CPD46" s="3"/>
      <c r="CPE46" s="3"/>
      <c r="CPF46" s="3"/>
      <c r="CPG46" s="3"/>
      <c r="CPH46" s="3"/>
      <c r="CPI46" s="3"/>
      <c r="CPJ46" s="3"/>
      <c r="CPK46" s="3"/>
      <c r="CPL46" s="3"/>
      <c r="CPM46" s="3"/>
      <c r="CPN46" s="3"/>
      <c r="CPO46" s="3"/>
      <c r="CPP46" s="3"/>
      <c r="CPQ46" s="3"/>
      <c r="CPR46" s="3"/>
      <c r="CPS46" s="3"/>
      <c r="CPT46" s="3"/>
      <c r="CPU46" s="3"/>
      <c r="CPV46" s="3"/>
      <c r="CPW46" s="3"/>
      <c r="CPX46" s="3"/>
      <c r="CPY46" s="3"/>
      <c r="CPZ46" s="3"/>
      <c r="CQA46" s="3"/>
      <c r="CQB46" s="3"/>
      <c r="CQC46" s="3"/>
      <c r="CQD46" s="3"/>
      <c r="CQE46" s="3"/>
      <c r="CQF46" s="3"/>
      <c r="CQG46" s="3"/>
      <c r="CQH46" s="3"/>
      <c r="CQI46" s="3"/>
      <c r="CQJ46" s="3"/>
      <c r="CQK46" s="3"/>
      <c r="CQL46" s="3"/>
      <c r="CQM46" s="3"/>
      <c r="CQN46" s="3"/>
      <c r="CQO46" s="3"/>
      <c r="CQP46" s="3"/>
      <c r="CQQ46" s="3"/>
      <c r="CQR46" s="3"/>
      <c r="CQS46" s="3"/>
      <c r="CQT46" s="3"/>
      <c r="CQU46" s="3"/>
      <c r="CQV46" s="3"/>
      <c r="CQW46" s="3"/>
      <c r="CQX46" s="3"/>
      <c r="CQY46" s="3"/>
      <c r="CQZ46" s="3"/>
      <c r="CRA46" s="3"/>
      <c r="CRB46" s="3"/>
      <c r="CRC46" s="3"/>
      <c r="CRD46" s="3"/>
      <c r="CRE46" s="3"/>
      <c r="CRF46" s="3"/>
      <c r="CRG46" s="3"/>
      <c r="CRH46" s="3"/>
      <c r="CRI46" s="3"/>
      <c r="CRJ46" s="3"/>
      <c r="CRK46" s="3"/>
      <c r="CRL46" s="3"/>
      <c r="CRM46" s="3"/>
      <c r="CRN46" s="3"/>
      <c r="CRO46" s="3"/>
      <c r="CRP46" s="3"/>
      <c r="CRQ46" s="3"/>
      <c r="CRR46" s="3"/>
      <c r="CRS46" s="3"/>
      <c r="CRT46" s="3"/>
      <c r="CRU46" s="3"/>
      <c r="CRV46" s="3"/>
      <c r="CRW46" s="3"/>
      <c r="CRX46" s="3"/>
      <c r="CRY46" s="3"/>
      <c r="CRZ46" s="3"/>
      <c r="CSA46" s="3"/>
      <c r="CSB46" s="3"/>
      <c r="CSC46" s="3"/>
      <c r="CSD46" s="3"/>
      <c r="CSE46" s="3"/>
      <c r="CSF46" s="3"/>
      <c r="CSG46" s="3"/>
      <c r="CSH46" s="3"/>
      <c r="CSI46" s="3"/>
      <c r="CSJ46" s="3"/>
      <c r="CSK46" s="3"/>
      <c r="CSL46" s="3"/>
      <c r="CSM46" s="3"/>
      <c r="CSN46" s="3"/>
      <c r="CSO46" s="3"/>
      <c r="CSP46" s="3"/>
      <c r="CSQ46" s="3"/>
      <c r="CSR46" s="3"/>
      <c r="CSS46" s="3"/>
      <c r="CST46" s="3"/>
      <c r="CSU46" s="3"/>
      <c r="CSV46" s="3"/>
      <c r="CSW46" s="3"/>
      <c r="CSX46" s="3"/>
      <c r="CSY46" s="3"/>
      <c r="CSZ46" s="3"/>
      <c r="CTA46" s="3"/>
      <c r="CTB46" s="3"/>
      <c r="CTC46" s="3"/>
      <c r="CTD46" s="3"/>
      <c r="CTE46" s="3"/>
      <c r="CTF46" s="3"/>
      <c r="CTG46" s="3"/>
      <c r="CTH46" s="3"/>
      <c r="CTI46" s="3"/>
      <c r="CTJ46" s="3"/>
      <c r="CTK46" s="3"/>
      <c r="CTL46" s="3"/>
      <c r="CTM46" s="3"/>
      <c r="CTN46" s="3"/>
      <c r="CTO46" s="3"/>
      <c r="CTP46" s="3"/>
      <c r="CTQ46" s="3"/>
      <c r="CTR46" s="3"/>
      <c r="CTS46" s="3"/>
      <c r="CTT46" s="3"/>
      <c r="CTU46" s="3"/>
      <c r="CTV46" s="3"/>
      <c r="CTW46" s="3"/>
      <c r="CTX46" s="3"/>
      <c r="CTY46" s="3"/>
      <c r="CTZ46" s="3"/>
      <c r="CUA46" s="3"/>
      <c r="CUB46" s="3"/>
      <c r="CUC46" s="3"/>
      <c r="CUD46" s="3"/>
      <c r="CUE46" s="3"/>
      <c r="CUF46" s="3"/>
      <c r="CUG46" s="3"/>
      <c r="CUH46" s="3"/>
      <c r="CUI46" s="3"/>
      <c r="CUJ46" s="3"/>
      <c r="CUK46" s="3"/>
      <c r="CUL46" s="3"/>
      <c r="CUM46" s="3"/>
      <c r="CUN46" s="3"/>
      <c r="CUO46" s="3"/>
      <c r="CUP46" s="3"/>
      <c r="CUQ46" s="3"/>
      <c r="CUR46" s="3"/>
      <c r="CUS46" s="3"/>
      <c r="CUT46" s="3"/>
      <c r="CUU46" s="3"/>
      <c r="CUV46" s="3"/>
      <c r="CUW46" s="3"/>
      <c r="CUX46" s="3"/>
      <c r="CUY46" s="3"/>
      <c r="CUZ46" s="3"/>
      <c r="CVA46" s="3"/>
      <c r="CVB46" s="3"/>
      <c r="CVC46" s="3"/>
      <c r="CVD46" s="3"/>
      <c r="CVE46" s="3"/>
      <c r="CVF46" s="3"/>
      <c r="CVG46" s="3"/>
      <c r="CVH46" s="3"/>
      <c r="CVI46" s="3"/>
      <c r="CVJ46" s="3"/>
      <c r="CVK46" s="3"/>
      <c r="CVL46" s="3"/>
      <c r="CVM46" s="3"/>
      <c r="CVN46" s="3"/>
      <c r="CVO46" s="3"/>
      <c r="CVP46" s="3"/>
      <c r="CVQ46" s="3"/>
      <c r="CVR46" s="3"/>
      <c r="CVS46" s="3"/>
      <c r="CVT46" s="3"/>
      <c r="CVU46" s="3"/>
      <c r="CVV46" s="3"/>
      <c r="CVW46" s="3"/>
      <c r="CVX46" s="3"/>
      <c r="CVY46" s="3"/>
      <c r="CVZ46" s="3"/>
      <c r="CWA46" s="3"/>
      <c r="CWB46" s="3"/>
      <c r="CWC46" s="3"/>
      <c r="CWD46" s="3"/>
      <c r="CWE46" s="3"/>
      <c r="CWF46" s="3"/>
      <c r="CWG46" s="3"/>
      <c r="CWH46" s="3"/>
      <c r="CWI46" s="3"/>
      <c r="CWJ46" s="3"/>
      <c r="CWK46" s="3"/>
      <c r="CWL46" s="3"/>
      <c r="CWM46" s="3"/>
      <c r="CWN46" s="3"/>
      <c r="CWO46" s="3"/>
      <c r="CWP46" s="3"/>
      <c r="CWQ46" s="3"/>
      <c r="CWR46" s="3"/>
      <c r="CWS46" s="3"/>
      <c r="CWT46" s="3"/>
      <c r="CWU46" s="3"/>
      <c r="CWV46" s="3"/>
      <c r="CWW46" s="3"/>
      <c r="CWX46" s="3"/>
      <c r="CWY46" s="3"/>
      <c r="CWZ46" s="3"/>
      <c r="CXA46" s="3"/>
      <c r="CXB46" s="3"/>
      <c r="CXC46" s="3"/>
      <c r="CXD46" s="3"/>
      <c r="CXE46" s="3"/>
      <c r="CXF46" s="3"/>
      <c r="CXG46" s="3"/>
      <c r="CXH46" s="3"/>
      <c r="CXI46" s="3"/>
      <c r="CXJ46" s="3"/>
      <c r="CXK46" s="3"/>
      <c r="CXL46" s="3"/>
      <c r="CXM46" s="3"/>
      <c r="CXN46" s="3"/>
      <c r="CXO46" s="3"/>
      <c r="CXP46" s="3"/>
      <c r="CXQ46" s="3"/>
      <c r="CXR46" s="3"/>
      <c r="CXS46" s="3"/>
      <c r="CXT46" s="3"/>
      <c r="CXU46" s="3"/>
      <c r="CXV46" s="3"/>
      <c r="CXW46" s="3"/>
      <c r="CXX46" s="3"/>
      <c r="CXY46" s="3"/>
      <c r="CXZ46" s="3"/>
      <c r="CYA46" s="3"/>
      <c r="CYB46" s="3"/>
      <c r="CYC46" s="3"/>
      <c r="CYD46" s="3"/>
      <c r="CYE46" s="3"/>
      <c r="CYF46" s="3"/>
      <c r="CYG46" s="3"/>
      <c r="CYH46" s="3"/>
      <c r="CYI46" s="3"/>
      <c r="CYJ46" s="3"/>
      <c r="CYK46" s="3"/>
      <c r="CYL46" s="3"/>
      <c r="CYM46" s="3"/>
      <c r="CYN46" s="3"/>
      <c r="CYO46" s="3"/>
      <c r="CYP46" s="3"/>
      <c r="CYQ46" s="3"/>
      <c r="CYR46" s="3"/>
      <c r="CYS46" s="3"/>
      <c r="CYT46" s="3"/>
      <c r="CYU46" s="3"/>
      <c r="CYV46" s="3"/>
      <c r="CYW46" s="3"/>
      <c r="CYX46" s="3"/>
      <c r="CYY46" s="3"/>
      <c r="CYZ46" s="3"/>
      <c r="CZA46" s="3"/>
      <c r="CZB46" s="3"/>
      <c r="CZC46" s="3"/>
      <c r="CZD46" s="3"/>
      <c r="CZE46" s="3"/>
      <c r="CZF46" s="3"/>
      <c r="CZG46" s="3"/>
      <c r="CZH46" s="3"/>
      <c r="CZI46" s="3"/>
      <c r="CZJ46" s="3"/>
      <c r="CZK46" s="3"/>
      <c r="CZL46" s="3"/>
      <c r="CZM46" s="3"/>
      <c r="CZN46" s="3"/>
      <c r="CZO46" s="3"/>
      <c r="CZP46" s="3"/>
      <c r="CZQ46" s="3"/>
      <c r="CZR46" s="3"/>
      <c r="CZS46" s="3"/>
      <c r="CZT46" s="3"/>
      <c r="CZU46" s="3"/>
      <c r="CZV46" s="3"/>
      <c r="CZW46" s="3"/>
      <c r="CZX46" s="3"/>
      <c r="CZY46" s="3"/>
      <c r="CZZ46" s="3"/>
      <c r="DAA46" s="3"/>
      <c r="DAB46" s="3"/>
      <c r="DAC46" s="3"/>
      <c r="DAD46" s="3"/>
      <c r="DAE46" s="3"/>
      <c r="DAF46" s="3"/>
      <c r="DAG46" s="3"/>
      <c r="DAH46" s="3"/>
      <c r="DAI46" s="3"/>
      <c r="DAJ46" s="3"/>
      <c r="DAK46" s="3"/>
      <c r="DAL46" s="3"/>
      <c r="DAM46" s="3"/>
      <c r="DAN46" s="3"/>
      <c r="DAO46" s="3"/>
      <c r="DAP46" s="3"/>
      <c r="DAQ46" s="3"/>
      <c r="DAR46" s="3"/>
      <c r="DAS46" s="3"/>
      <c r="DAT46" s="3"/>
      <c r="DAU46" s="3"/>
      <c r="DAV46" s="3"/>
      <c r="DAW46" s="3"/>
      <c r="DAX46" s="3"/>
      <c r="DAY46" s="3"/>
      <c r="DAZ46" s="3"/>
      <c r="DBA46" s="3"/>
      <c r="DBB46" s="3"/>
      <c r="DBC46" s="3"/>
      <c r="DBD46" s="3"/>
      <c r="DBE46" s="3"/>
      <c r="DBF46" s="3"/>
      <c r="DBG46" s="3"/>
      <c r="DBH46" s="3"/>
      <c r="DBI46" s="3"/>
      <c r="DBJ46" s="3"/>
      <c r="DBK46" s="3"/>
      <c r="DBL46" s="3"/>
      <c r="DBM46" s="3"/>
      <c r="DBN46" s="3"/>
      <c r="DBO46" s="3"/>
      <c r="DBP46" s="3"/>
      <c r="DBQ46" s="3"/>
      <c r="DBR46" s="3"/>
      <c r="DBS46" s="3"/>
      <c r="DBT46" s="3"/>
      <c r="DBU46" s="3"/>
      <c r="DBV46" s="3"/>
      <c r="DBW46" s="3"/>
      <c r="DBX46" s="3"/>
      <c r="DBY46" s="3"/>
      <c r="DBZ46" s="3"/>
      <c r="DCA46" s="3"/>
      <c r="DCB46" s="3"/>
      <c r="DCC46" s="3"/>
      <c r="DCD46" s="3"/>
      <c r="DCE46" s="3"/>
      <c r="DCF46" s="3"/>
      <c r="DCG46" s="3"/>
      <c r="DCH46" s="3"/>
      <c r="DCI46" s="3"/>
      <c r="DCJ46" s="3"/>
      <c r="DCK46" s="3"/>
      <c r="DCL46" s="3"/>
      <c r="DCM46" s="3"/>
      <c r="DCN46" s="3"/>
      <c r="DCO46" s="3"/>
      <c r="DCP46" s="3"/>
      <c r="DCQ46" s="3"/>
      <c r="DCR46" s="3"/>
      <c r="DCS46" s="3"/>
      <c r="DCT46" s="3"/>
      <c r="DCU46" s="3"/>
      <c r="DCV46" s="3"/>
      <c r="DCW46" s="3"/>
      <c r="DCX46" s="3"/>
      <c r="DCY46" s="3"/>
      <c r="DCZ46" s="3"/>
      <c r="DDA46" s="3"/>
      <c r="DDB46" s="3"/>
      <c r="DDC46" s="3"/>
      <c r="DDD46" s="3"/>
      <c r="DDE46" s="3"/>
      <c r="DDF46" s="3"/>
      <c r="DDG46" s="3"/>
      <c r="DDH46" s="3"/>
      <c r="DDI46" s="3"/>
      <c r="DDJ46" s="3"/>
      <c r="DDK46" s="3"/>
      <c r="DDL46" s="3"/>
      <c r="DDM46" s="3"/>
      <c r="DDN46" s="3"/>
      <c r="DDO46" s="3"/>
      <c r="DDP46" s="3"/>
      <c r="DDQ46" s="3"/>
      <c r="DDR46" s="3"/>
      <c r="DDS46" s="3"/>
      <c r="DDT46" s="3"/>
      <c r="DDU46" s="3"/>
      <c r="DDV46" s="3"/>
      <c r="DDW46" s="3"/>
      <c r="DDX46" s="3"/>
      <c r="DDY46" s="3"/>
      <c r="DDZ46" s="3"/>
      <c r="DEA46" s="3"/>
      <c r="DEB46" s="3"/>
      <c r="DEC46" s="3"/>
      <c r="DED46" s="3"/>
      <c r="DEE46" s="3"/>
      <c r="DEF46" s="3"/>
      <c r="DEG46" s="3"/>
      <c r="DEH46" s="3"/>
      <c r="DEI46" s="3"/>
      <c r="DEJ46" s="3"/>
      <c r="DEK46" s="3"/>
      <c r="DEL46" s="3"/>
      <c r="DEM46" s="3"/>
      <c r="DEN46" s="3"/>
      <c r="DEO46" s="3"/>
      <c r="DEP46" s="3"/>
      <c r="DEQ46" s="3"/>
      <c r="DER46" s="3"/>
      <c r="DES46" s="3"/>
      <c r="DET46" s="3"/>
      <c r="DEU46" s="3"/>
      <c r="DEV46" s="3"/>
      <c r="DEW46" s="3"/>
      <c r="DEX46" s="3"/>
      <c r="DEY46" s="3"/>
      <c r="DEZ46" s="3"/>
      <c r="DFA46" s="3"/>
      <c r="DFB46" s="3"/>
      <c r="DFC46" s="3"/>
      <c r="DFD46" s="3"/>
      <c r="DFE46" s="3"/>
      <c r="DFF46" s="3"/>
      <c r="DFG46" s="3"/>
      <c r="DFH46" s="3"/>
      <c r="DFI46" s="3"/>
      <c r="DFJ46" s="3"/>
      <c r="DFK46" s="3"/>
      <c r="DFL46" s="3"/>
      <c r="DFM46" s="3"/>
      <c r="DFN46" s="3"/>
      <c r="DFO46" s="3"/>
      <c r="DFP46" s="3"/>
      <c r="DFQ46" s="3"/>
      <c r="DFR46" s="3"/>
      <c r="DFS46" s="3"/>
      <c r="DFT46" s="3"/>
      <c r="DFU46" s="3"/>
      <c r="DFV46" s="3"/>
      <c r="DFW46" s="3"/>
      <c r="DFX46" s="3"/>
      <c r="DFY46" s="3"/>
      <c r="DFZ46" s="3"/>
      <c r="DGA46" s="3"/>
      <c r="DGB46" s="3"/>
      <c r="DGC46" s="3"/>
      <c r="DGD46" s="3"/>
      <c r="DGE46" s="3"/>
      <c r="DGF46" s="3"/>
      <c r="DGG46" s="3"/>
      <c r="DGH46" s="3"/>
      <c r="DGI46" s="3"/>
      <c r="DGJ46" s="3"/>
      <c r="DGK46" s="3"/>
      <c r="DGL46" s="3"/>
      <c r="DGM46" s="3"/>
      <c r="DGN46" s="3"/>
      <c r="DGO46" s="3"/>
      <c r="DGP46" s="3"/>
      <c r="DGQ46" s="3"/>
      <c r="DGR46" s="3"/>
      <c r="DGS46" s="3"/>
      <c r="DGT46" s="3"/>
      <c r="DGU46" s="3"/>
      <c r="DGV46" s="3"/>
      <c r="DGW46" s="3"/>
      <c r="DGX46" s="3"/>
      <c r="DGY46" s="3"/>
      <c r="DGZ46" s="3"/>
      <c r="DHA46" s="3"/>
      <c r="DHB46" s="3"/>
      <c r="DHC46" s="3"/>
      <c r="DHD46" s="3"/>
      <c r="DHE46" s="3"/>
      <c r="DHF46" s="3"/>
      <c r="DHG46" s="3"/>
      <c r="DHH46" s="3"/>
      <c r="DHI46" s="3"/>
      <c r="DHJ46" s="3"/>
      <c r="DHK46" s="3"/>
      <c r="DHL46" s="3"/>
      <c r="DHM46" s="3"/>
      <c r="DHN46" s="3"/>
      <c r="DHO46" s="3"/>
      <c r="DHP46" s="3"/>
      <c r="DHQ46" s="3"/>
      <c r="DHR46" s="3"/>
      <c r="DHS46" s="3"/>
      <c r="DHT46" s="3"/>
      <c r="DHU46" s="3"/>
      <c r="DHV46" s="3"/>
      <c r="DHW46" s="3"/>
      <c r="DHX46" s="3"/>
      <c r="DHY46" s="3"/>
      <c r="DHZ46" s="3"/>
      <c r="DIA46" s="3"/>
      <c r="DIB46" s="3"/>
      <c r="DIC46" s="3"/>
      <c r="DID46" s="3"/>
      <c r="DIE46" s="3"/>
      <c r="DIF46" s="3"/>
      <c r="DIG46" s="3"/>
      <c r="DIH46" s="3"/>
      <c r="DII46" s="3"/>
      <c r="DIJ46" s="3"/>
      <c r="DIK46" s="3"/>
      <c r="DIL46" s="3"/>
      <c r="DIM46" s="3"/>
      <c r="DIN46" s="3"/>
      <c r="DIO46" s="3"/>
      <c r="DIP46" s="3"/>
      <c r="DIQ46" s="3"/>
      <c r="DIR46" s="3"/>
      <c r="DIS46" s="3"/>
      <c r="DIT46" s="3"/>
      <c r="DIU46" s="3"/>
      <c r="DIV46" s="3"/>
      <c r="DIW46" s="3"/>
      <c r="DIX46" s="3"/>
      <c r="DIY46" s="3"/>
      <c r="DIZ46" s="3"/>
      <c r="DJA46" s="3"/>
      <c r="DJB46" s="3"/>
      <c r="DJC46" s="3"/>
      <c r="DJD46" s="3"/>
      <c r="DJE46" s="3"/>
      <c r="DJF46" s="3"/>
      <c r="DJG46" s="3"/>
      <c r="DJH46" s="3"/>
      <c r="DJI46" s="3"/>
      <c r="DJJ46" s="3"/>
      <c r="DJK46" s="3"/>
      <c r="DJL46" s="3"/>
      <c r="DJM46" s="3"/>
      <c r="DJN46" s="3"/>
      <c r="DJO46" s="3"/>
      <c r="DJP46" s="3"/>
      <c r="DJQ46" s="3"/>
      <c r="DJR46" s="3"/>
      <c r="DJS46" s="3"/>
      <c r="DJT46" s="3"/>
      <c r="DJU46" s="3"/>
      <c r="DJV46" s="3"/>
      <c r="DJW46" s="3"/>
      <c r="DJX46" s="3"/>
      <c r="DJY46" s="3"/>
      <c r="DJZ46" s="3"/>
      <c r="DKA46" s="3"/>
      <c r="DKB46" s="3"/>
      <c r="DKC46" s="3"/>
      <c r="DKD46" s="3"/>
      <c r="DKE46" s="3"/>
      <c r="DKF46" s="3"/>
      <c r="DKG46" s="3"/>
      <c r="DKH46" s="3"/>
      <c r="DKI46" s="3"/>
      <c r="DKJ46" s="3"/>
      <c r="DKK46" s="3"/>
      <c r="DKL46" s="3"/>
      <c r="DKM46" s="3"/>
      <c r="DKN46" s="3"/>
      <c r="DKO46" s="3"/>
      <c r="DKP46" s="3"/>
      <c r="DKQ46" s="3"/>
      <c r="DKR46" s="3"/>
      <c r="DKS46" s="3"/>
      <c r="DKT46" s="3"/>
      <c r="DKU46" s="3"/>
      <c r="DKV46" s="3"/>
      <c r="DKW46" s="3"/>
      <c r="DKX46" s="3"/>
      <c r="DKY46" s="3"/>
      <c r="DKZ46" s="3"/>
      <c r="DLA46" s="3"/>
      <c r="DLB46" s="3"/>
      <c r="DLC46" s="3"/>
      <c r="DLD46" s="3"/>
      <c r="DLE46" s="3"/>
      <c r="DLF46" s="3"/>
      <c r="DLG46" s="3"/>
      <c r="DLH46" s="3"/>
      <c r="DLI46" s="3"/>
      <c r="DLJ46" s="3"/>
      <c r="DLK46" s="3"/>
      <c r="DLL46" s="3"/>
      <c r="DLM46" s="3"/>
      <c r="DLN46" s="3"/>
      <c r="DLO46" s="3"/>
      <c r="DLP46" s="3"/>
      <c r="DLQ46" s="3"/>
      <c r="DLR46" s="3"/>
      <c r="DLS46" s="3"/>
      <c r="DLT46" s="3"/>
      <c r="DLU46" s="3"/>
      <c r="DLV46" s="3"/>
      <c r="DLW46" s="3"/>
      <c r="DLX46" s="3"/>
      <c r="DLY46" s="3"/>
      <c r="DLZ46" s="3"/>
      <c r="DMA46" s="3"/>
      <c r="DMB46" s="3"/>
      <c r="DMC46" s="3"/>
      <c r="DMD46" s="3"/>
      <c r="DME46" s="3"/>
      <c r="DMF46" s="3"/>
      <c r="DMG46" s="3"/>
      <c r="DMH46" s="3"/>
      <c r="DMI46" s="3"/>
      <c r="DMJ46" s="3"/>
      <c r="DMK46" s="3"/>
      <c r="DML46" s="3"/>
      <c r="DMM46" s="3"/>
      <c r="DMN46" s="3"/>
      <c r="DMO46" s="3"/>
      <c r="DMP46" s="3"/>
      <c r="DMQ46" s="3"/>
      <c r="DMR46" s="3"/>
      <c r="DMS46" s="3"/>
      <c r="DMT46" s="3"/>
      <c r="DMU46" s="3"/>
      <c r="DMV46" s="3"/>
      <c r="DMW46" s="3"/>
      <c r="DMX46" s="3"/>
      <c r="DMY46" s="3"/>
      <c r="DMZ46" s="3"/>
      <c r="DNA46" s="3"/>
      <c r="DNB46" s="3"/>
      <c r="DNC46" s="3"/>
      <c r="DND46" s="3"/>
      <c r="DNE46" s="3"/>
      <c r="DNF46" s="3"/>
      <c r="DNG46" s="3"/>
      <c r="DNH46" s="3"/>
      <c r="DNI46" s="3"/>
      <c r="DNJ46" s="3"/>
      <c r="DNK46" s="3"/>
      <c r="DNL46" s="3"/>
      <c r="DNM46" s="3"/>
      <c r="DNN46" s="3"/>
      <c r="DNO46" s="3"/>
      <c r="DNP46" s="3"/>
      <c r="DNQ46" s="3"/>
      <c r="DNR46" s="3"/>
      <c r="DNS46" s="3"/>
      <c r="DNT46" s="3"/>
      <c r="DNU46" s="3"/>
      <c r="DNV46" s="3"/>
      <c r="DNW46" s="3"/>
      <c r="DNX46" s="3"/>
      <c r="DNY46" s="3"/>
      <c r="DNZ46" s="3"/>
      <c r="DOA46" s="3"/>
      <c r="DOB46" s="3"/>
      <c r="DOC46" s="3"/>
      <c r="DOD46" s="3"/>
      <c r="DOE46" s="3"/>
      <c r="DOF46" s="3"/>
      <c r="DOG46" s="3"/>
      <c r="DOH46" s="3"/>
      <c r="DOI46" s="3"/>
      <c r="DOJ46" s="3"/>
      <c r="DOK46" s="3"/>
      <c r="DOL46" s="3"/>
      <c r="DOM46" s="3"/>
      <c r="DON46" s="3"/>
      <c r="DOO46" s="3"/>
      <c r="DOP46" s="3"/>
      <c r="DOQ46" s="3"/>
      <c r="DOR46" s="3"/>
      <c r="DOS46" s="3"/>
      <c r="DOT46" s="3"/>
      <c r="DOU46" s="3"/>
      <c r="DOV46" s="3"/>
      <c r="DOW46" s="3"/>
      <c r="DOX46" s="3"/>
      <c r="DOY46" s="3"/>
      <c r="DOZ46" s="3"/>
      <c r="DPA46" s="3"/>
      <c r="DPB46" s="3"/>
      <c r="DPC46" s="3"/>
      <c r="DPD46" s="3"/>
      <c r="DPE46" s="3"/>
      <c r="DPF46" s="3"/>
      <c r="DPG46" s="3"/>
      <c r="DPH46" s="3"/>
      <c r="DPI46" s="3"/>
      <c r="DPJ46" s="3"/>
      <c r="DPK46" s="3"/>
      <c r="DPL46" s="3"/>
      <c r="DPM46" s="3"/>
      <c r="DPN46" s="3"/>
      <c r="DPO46" s="3"/>
      <c r="DPP46" s="3"/>
      <c r="DPQ46" s="3"/>
      <c r="DPR46" s="3"/>
      <c r="DPS46" s="3"/>
      <c r="DPT46" s="3"/>
      <c r="DPU46" s="3"/>
      <c r="DPV46" s="3"/>
      <c r="DPW46" s="3"/>
      <c r="DPX46" s="3"/>
      <c r="DPY46" s="3"/>
      <c r="DPZ46" s="3"/>
      <c r="DQA46" s="3"/>
      <c r="DQB46" s="3"/>
      <c r="DQC46" s="3"/>
      <c r="DQD46" s="3"/>
      <c r="DQE46" s="3"/>
      <c r="DQF46" s="3"/>
      <c r="DQG46" s="3"/>
      <c r="DQH46" s="3"/>
      <c r="DQI46" s="3"/>
      <c r="DQJ46" s="3"/>
      <c r="DQK46" s="3"/>
      <c r="DQL46" s="3"/>
      <c r="DQM46" s="3"/>
      <c r="DQN46" s="3"/>
      <c r="DQO46" s="3"/>
      <c r="DQP46" s="3"/>
      <c r="DQQ46" s="3"/>
      <c r="DQR46" s="3"/>
      <c r="DQS46" s="3"/>
      <c r="DQT46" s="3"/>
      <c r="DQU46" s="3"/>
      <c r="DQV46" s="3"/>
      <c r="DQW46" s="3"/>
      <c r="DQX46" s="3"/>
      <c r="DQY46" s="3"/>
      <c r="DQZ46" s="3"/>
      <c r="DRA46" s="3"/>
      <c r="DRB46" s="3"/>
      <c r="DRC46" s="3"/>
      <c r="DRD46" s="3"/>
      <c r="DRE46" s="3"/>
      <c r="DRF46" s="3"/>
      <c r="DRG46" s="3"/>
      <c r="DRH46" s="3"/>
      <c r="DRI46" s="3"/>
      <c r="DRJ46" s="3"/>
      <c r="DRK46" s="3"/>
      <c r="DRL46" s="3"/>
      <c r="DRM46" s="3"/>
      <c r="DRN46" s="3"/>
      <c r="DRO46" s="3"/>
      <c r="DRP46" s="3"/>
      <c r="DRQ46" s="3"/>
      <c r="DRR46" s="3"/>
      <c r="DRS46" s="3"/>
      <c r="DRT46" s="3"/>
      <c r="DRU46" s="3"/>
      <c r="DRV46" s="3"/>
      <c r="DRW46" s="3"/>
      <c r="DRX46" s="3"/>
      <c r="DRY46" s="3"/>
      <c r="DRZ46" s="3"/>
      <c r="DSA46" s="3"/>
      <c r="DSB46" s="3"/>
      <c r="DSC46" s="3"/>
      <c r="DSD46" s="3"/>
      <c r="DSE46" s="3"/>
      <c r="DSF46" s="3"/>
      <c r="DSG46" s="3"/>
      <c r="DSH46" s="3"/>
      <c r="DSI46" s="3"/>
      <c r="DSJ46" s="3"/>
      <c r="DSK46" s="3"/>
      <c r="DSL46" s="3"/>
      <c r="DSM46" s="3"/>
      <c r="DSN46" s="3"/>
      <c r="DSO46" s="3"/>
      <c r="DSP46" s="3"/>
      <c r="DSQ46" s="3"/>
      <c r="DSR46" s="3"/>
      <c r="DSS46" s="3"/>
      <c r="DST46" s="3"/>
      <c r="DSU46" s="3"/>
      <c r="DSV46" s="3"/>
      <c r="DSW46" s="3"/>
      <c r="DSX46" s="3"/>
      <c r="DSY46" s="3"/>
      <c r="DSZ46" s="3"/>
      <c r="DTA46" s="3"/>
      <c r="DTB46" s="3"/>
      <c r="DTC46" s="3"/>
      <c r="DTD46" s="3"/>
      <c r="DTE46" s="3"/>
      <c r="DTF46" s="3"/>
      <c r="DTG46" s="3"/>
      <c r="DTH46" s="3"/>
      <c r="DTI46" s="3"/>
      <c r="DTJ46" s="3"/>
      <c r="DTK46" s="3"/>
      <c r="DTL46" s="3"/>
      <c r="DTM46" s="3"/>
      <c r="DTN46" s="3"/>
      <c r="DTO46" s="3"/>
      <c r="DTP46" s="3"/>
      <c r="DTQ46" s="3"/>
      <c r="DTR46" s="3"/>
      <c r="DTS46" s="3"/>
      <c r="DTT46" s="3"/>
      <c r="DTU46" s="3"/>
      <c r="DTV46" s="3"/>
      <c r="DTW46" s="3"/>
      <c r="DTX46" s="3"/>
      <c r="DTY46" s="3"/>
      <c r="DTZ46" s="3"/>
      <c r="DUA46" s="3"/>
      <c r="DUB46" s="3"/>
      <c r="DUC46" s="3"/>
      <c r="DUD46" s="3"/>
      <c r="DUE46" s="3"/>
      <c r="DUF46" s="3"/>
      <c r="DUG46" s="3"/>
      <c r="DUH46" s="3"/>
      <c r="DUI46" s="3"/>
      <c r="DUJ46" s="3"/>
      <c r="DUK46" s="3"/>
      <c r="DUL46" s="3"/>
      <c r="DUM46" s="3"/>
      <c r="DUN46" s="3"/>
      <c r="DUO46" s="3"/>
      <c r="DUP46" s="3"/>
      <c r="DUQ46" s="3"/>
      <c r="DUR46" s="3"/>
      <c r="DUS46" s="3"/>
      <c r="DUT46" s="3"/>
      <c r="DUU46" s="3"/>
      <c r="DUV46" s="3"/>
      <c r="DUW46" s="3"/>
      <c r="DUX46" s="3"/>
      <c r="DUY46" s="3"/>
      <c r="DUZ46" s="3"/>
      <c r="DVA46" s="3"/>
      <c r="DVB46" s="3"/>
      <c r="DVC46" s="3"/>
      <c r="DVD46" s="3"/>
      <c r="DVE46" s="3"/>
      <c r="DVF46" s="3"/>
      <c r="DVG46" s="3"/>
      <c r="DVH46" s="3"/>
      <c r="DVI46" s="3"/>
      <c r="DVJ46" s="3"/>
      <c r="DVK46" s="3"/>
      <c r="DVL46" s="3"/>
      <c r="DVM46" s="3"/>
      <c r="DVN46" s="3"/>
      <c r="DVO46" s="3"/>
      <c r="DVP46" s="3"/>
      <c r="DVQ46" s="3"/>
      <c r="DVR46" s="3"/>
      <c r="DVS46" s="3"/>
      <c r="DVT46" s="3"/>
      <c r="DVU46" s="3"/>
      <c r="DVV46" s="3"/>
      <c r="DVW46" s="3"/>
      <c r="DVX46" s="3"/>
      <c r="DVY46" s="3"/>
      <c r="DVZ46" s="3"/>
      <c r="DWA46" s="3"/>
      <c r="DWB46" s="3"/>
      <c r="DWC46" s="3"/>
      <c r="DWD46" s="3"/>
      <c r="DWE46" s="3"/>
      <c r="DWF46" s="3"/>
      <c r="DWG46" s="3"/>
      <c r="DWH46" s="3"/>
      <c r="DWI46" s="3"/>
      <c r="DWJ46" s="3"/>
      <c r="DWK46" s="3"/>
      <c r="DWL46" s="3"/>
      <c r="DWM46" s="3"/>
      <c r="DWN46" s="3"/>
      <c r="DWO46" s="3"/>
      <c r="DWP46" s="3"/>
      <c r="DWQ46" s="3"/>
      <c r="DWR46" s="3"/>
      <c r="DWS46" s="3"/>
      <c r="DWT46" s="3"/>
      <c r="DWU46" s="3"/>
      <c r="DWV46" s="3"/>
      <c r="DWW46" s="3"/>
      <c r="DWX46" s="3"/>
      <c r="DWY46" s="3"/>
      <c r="DWZ46" s="3"/>
      <c r="DXA46" s="3"/>
      <c r="DXB46" s="3"/>
      <c r="DXC46" s="3"/>
      <c r="DXD46" s="3"/>
      <c r="DXE46" s="3"/>
      <c r="DXF46" s="3"/>
      <c r="DXG46" s="3"/>
      <c r="DXH46" s="3"/>
      <c r="DXI46" s="3"/>
      <c r="DXJ46" s="3"/>
      <c r="DXK46" s="3"/>
      <c r="DXL46" s="3"/>
      <c r="DXM46" s="3"/>
      <c r="DXN46" s="3"/>
      <c r="DXO46" s="3"/>
      <c r="DXP46" s="3"/>
      <c r="DXQ46" s="3"/>
      <c r="DXR46" s="3"/>
      <c r="DXS46" s="3"/>
      <c r="DXT46" s="3"/>
      <c r="DXU46" s="3"/>
      <c r="DXV46" s="3"/>
      <c r="DXW46" s="3"/>
      <c r="DXX46" s="3"/>
      <c r="DXY46" s="3"/>
      <c r="DXZ46" s="3"/>
      <c r="DYA46" s="3"/>
      <c r="DYB46" s="3"/>
      <c r="DYC46" s="3"/>
      <c r="DYD46" s="3"/>
      <c r="DYE46" s="3"/>
      <c r="DYF46" s="3"/>
      <c r="DYG46" s="3"/>
      <c r="DYH46" s="3"/>
      <c r="DYI46" s="3"/>
      <c r="DYJ46" s="3"/>
      <c r="DYK46" s="3"/>
      <c r="DYL46" s="3"/>
      <c r="DYM46" s="3"/>
      <c r="DYN46" s="3"/>
      <c r="DYO46" s="3"/>
      <c r="DYP46" s="3"/>
      <c r="DYQ46" s="3"/>
      <c r="DYR46" s="3"/>
      <c r="DYS46" s="3"/>
      <c r="DYT46" s="3"/>
      <c r="DYU46" s="3"/>
      <c r="DYV46" s="3"/>
      <c r="DYW46" s="3"/>
      <c r="DYX46" s="3"/>
      <c r="DYY46" s="3"/>
      <c r="DYZ46" s="3"/>
      <c r="DZA46" s="3"/>
      <c r="DZB46" s="3"/>
      <c r="DZC46" s="3"/>
      <c r="DZD46" s="3"/>
      <c r="DZE46" s="3"/>
      <c r="DZF46" s="3"/>
      <c r="DZG46" s="3"/>
      <c r="DZH46" s="3"/>
      <c r="DZI46" s="3"/>
      <c r="DZJ46" s="3"/>
      <c r="DZK46" s="3"/>
      <c r="DZL46" s="3"/>
      <c r="DZM46" s="3"/>
      <c r="DZN46" s="3"/>
      <c r="DZO46" s="3"/>
      <c r="DZP46" s="3"/>
      <c r="DZQ46" s="3"/>
      <c r="DZR46" s="3"/>
      <c r="DZS46" s="3"/>
      <c r="DZT46" s="3"/>
      <c r="DZU46" s="3"/>
      <c r="DZV46" s="3"/>
      <c r="DZW46" s="3"/>
      <c r="DZX46" s="3"/>
      <c r="DZY46" s="3"/>
      <c r="DZZ46" s="3"/>
      <c r="EAA46" s="3"/>
      <c r="EAB46" s="3"/>
      <c r="EAC46" s="3"/>
      <c r="EAD46" s="3"/>
      <c r="EAE46" s="3"/>
      <c r="EAF46" s="3"/>
      <c r="EAG46" s="3"/>
      <c r="EAH46" s="3"/>
      <c r="EAI46" s="3"/>
      <c r="EAJ46" s="3"/>
      <c r="EAK46" s="3"/>
      <c r="EAL46" s="3"/>
      <c r="EAM46" s="3"/>
      <c r="EAN46" s="3"/>
      <c r="EAO46" s="3"/>
      <c r="EAP46" s="3"/>
      <c r="EAQ46" s="3"/>
      <c r="EAR46" s="3"/>
      <c r="EAS46" s="3"/>
      <c r="EAT46" s="3"/>
      <c r="EAU46" s="3"/>
      <c r="EAV46" s="3"/>
      <c r="EAW46" s="3"/>
      <c r="EAX46" s="3"/>
      <c r="EAY46" s="3"/>
      <c r="EAZ46" s="3"/>
      <c r="EBA46" s="3"/>
      <c r="EBB46" s="3"/>
      <c r="EBC46" s="3"/>
      <c r="EBD46" s="3"/>
      <c r="EBE46" s="3"/>
      <c r="EBF46" s="3"/>
      <c r="EBG46" s="3"/>
      <c r="EBH46" s="3"/>
      <c r="EBI46" s="3"/>
      <c r="EBJ46" s="3"/>
      <c r="EBK46" s="3"/>
      <c r="EBL46" s="3"/>
      <c r="EBM46" s="3"/>
      <c r="EBN46" s="3"/>
      <c r="EBO46" s="3"/>
      <c r="EBP46" s="3"/>
      <c r="EBQ46" s="3"/>
      <c r="EBR46" s="3"/>
      <c r="EBS46" s="3"/>
      <c r="EBT46" s="3"/>
      <c r="EBU46" s="3"/>
      <c r="EBV46" s="3"/>
      <c r="EBW46" s="3"/>
      <c r="EBX46" s="3"/>
      <c r="EBY46" s="3"/>
      <c r="EBZ46" s="3"/>
      <c r="ECA46" s="3"/>
      <c r="ECB46" s="3"/>
      <c r="ECC46" s="3"/>
      <c r="ECD46" s="3"/>
      <c r="ECE46" s="3"/>
      <c r="ECF46" s="3"/>
      <c r="ECG46" s="3"/>
      <c r="ECH46" s="3"/>
      <c r="ECI46" s="3"/>
      <c r="ECJ46" s="3"/>
      <c r="ECK46" s="3"/>
      <c r="ECL46" s="3"/>
      <c r="ECM46" s="3"/>
      <c r="ECN46" s="3"/>
      <c r="ECO46" s="3"/>
      <c r="ECP46" s="3"/>
      <c r="ECQ46" s="3"/>
      <c r="ECR46" s="3"/>
      <c r="ECS46" s="3"/>
      <c r="ECT46" s="3"/>
      <c r="ECU46" s="3"/>
      <c r="ECV46" s="3"/>
      <c r="ECW46" s="3"/>
      <c r="ECX46" s="3"/>
      <c r="ECY46" s="3"/>
      <c r="ECZ46" s="3"/>
      <c r="EDA46" s="3"/>
      <c r="EDB46" s="3"/>
      <c r="EDC46" s="3"/>
      <c r="EDD46" s="3"/>
      <c r="EDE46" s="3"/>
      <c r="EDF46" s="3"/>
      <c r="EDG46" s="3"/>
      <c r="EDH46" s="3"/>
      <c r="EDI46" s="3"/>
      <c r="EDJ46" s="3"/>
      <c r="EDK46" s="3"/>
      <c r="EDL46" s="3"/>
      <c r="EDM46" s="3"/>
      <c r="EDN46" s="3"/>
      <c r="EDO46" s="3"/>
      <c r="EDP46" s="3"/>
      <c r="EDQ46" s="3"/>
      <c r="EDR46" s="3"/>
      <c r="EDS46" s="3"/>
      <c r="EDT46" s="3"/>
      <c r="EDU46" s="3"/>
      <c r="EDV46" s="3"/>
      <c r="EDW46" s="3"/>
      <c r="EDX46" s="3"/>
      <c r="EDY46" s="3"/>
      <c r="EDZ46" s="3"/>
      <c r="EEA46" s="3"/>
      <c r="EEB46" s="3"/>
      <c r="EEC46" s="3"/>
      <c r="EED46" s="3"/>
      <c r="EEE46" s="3"/>
      <c r="EEF46" s="3"/>
      <c r="EEG46" s="3"/>
      <c r="EEH46" s="3"/>
      <c r="EEI46" s="3"/>
      <c r="EEJ46" s="3"/>
      <c r="EEK46" s="3"/>
      <c r="EEL46" s="3"/>
      <c r="EEM46" s="3"/>
      <c r="EEN46" s="3"/>
      <c r="EEO46" s="3"/>
      <c r="EEP46" s="3"/>
      <c r="EEQ46" s="3"/>
      <c r="EER46" s="3"/>
      <c r="EES46" s="3"/>
      <c r="EET46" s="3"/>
      <c r="EEU46" s="3"/>
      <c r="EEV46" s="3"/>
      <c r="EEW46" s="3"/>
      <c r="EEX46" s="3"/>
      <c r="EEY46" s="3"/>
      <c r="EEZ46" s="3"/>
      <c r="EFA46" s="3"/>
      <c r="EFB46" s="3"/>
      <c r="EFC46" s="3"/>
      <c r="EFD46" s="3"/>
      <c r="EFE46" s="3"/>
      <c r="EFF46" s="3"/>
      <c r="EFG46" s="3"/>
      <c r="EFH46" s="3"/>
      <c r="EFI46" s="3"/>
      <c r="EFJ46" s="3"/>
      <c r="EFK46" s="3"/>
      <c r="EFL46" s="3"/>
      <c r="EFM46" s="3"/>
      <c r="EFN46" s="3"/>
      <c r="EFO46" s="3"/>
      <c r="EFP46" s="3"/>
      <c r="EFQ46" s="3"/>
      <c r="EFR46" s="3"/>
      <c r="EFS46" s="3"/>
      <c r="EFT46" s="3"/>
      <c r="EFU46" s="3"/>
      <c r="EFV46" s="3"/>
      <c r="EFW46" s="3"/>
      <c r="EFX46" s="3"/>
      <c r="EFY46" s="3"/>
      <c r="EFZ46" s="3"/>
      <c r="EGA46" s="3"/>
      <c r="EGB46" s="3"/>
      <c r="EGC46" s="3"/>
      <c r="EGD46" s="3"/>
      <c r="EGE46" s="3"/>
      <c r="EGF46" s="3"/>
      <c r="EGG46" s="3"/>
      <c r="EGH46" s="3"/>
      <c r="EGI46" s="3"/>
      <c r="EGJ46" s="3"/>
      <c r="EGK46" s="3"/>
      <c r="EGL46" s="3"/>
      <c r="EGM46" s="3"/>
      <c r="EGN46" s="3"/>
      <c r="EGO46" s="3"/>
      <c r="EGP46" s="3"/>
      <c r="EGQ46" s="3"/>
      <c r="EGR46" s="3"/>
      <c r="EGS46" s="3"/>
      <c r="EGT46" s="3"/>
      <c r="EGU46" s="3"/>
      <c r="EGV46" s="3"/>
      <c r="EGW46" s="3"/>
      <c r="EGX46" s="3"/>
      <c r="EGY46" s="3"/>
      <c r="EGZ46" s="3"/>
      <c r="EHA46" s="3"/>
      <c r="EHB46" s="3"/>
      <c r="EHC46" s="3"/>
      <c r="EHD46" s="3"/>
      <c r="EHE46" s="3"/>
      <c r="EHF46" s="3"/>
      <c r="EHG46" s="3"/>
      <c r="EHH46" s="3"/>
      <c r="EHI46" s="3"/>
      <c r="EHJ46" s="3"/>
      <c r="EHK46" s="3"/>
      <c r="EHL46" s="3"/>
      <c r="EHM46" s="3"/>
      <c r="EHN46" s="3"/>
      <c r="EHO46" s="3"/>
      <c r="EHP46" s="3"/>
      <c r="EHQ46" s="3"/>
      <c r="EHR46" s="3"/>
      <c r="EHS46" s="3"/>
      <c r="EHT46" s="3"/>
      <c r="EHU46" s="3"/>
      <c r="EHV46" s="3"/>
      <c r="EHW46" s="3"/>
      <c r="EHX46" s="3"/>
      <c r="EHY46" s="3"/>
      <c r="EHZ46" s="3"/>
      <c r="EIA46" s="3"/>
      <c r="EIB46" s="3"/>
      <c r="EIC46" s="3"/>
      <c r="EID46" s="3"/>
      <c r="EIE46" s="3"/>
      <c r="EIF46" s="3"/>
      <c r="EIG46" s="3"/>
      <c r="EIH46" s="3"/>
      <c r="EII46" s="3"/>
      <c r="EIJ46" s="3"/>
      <c r="EIK46" s="3"/>
      <c r="EIL46" s="3"/>
      <c r="EIM46" s="3"/>
      <c r="EIN46" s="3"/>
      <c r="EIO46" s="3"/>
      <c r="EIP46" s="3"/>
      <c r="EIQ46" s="3"/>
      <c r="EIR46" s="3"/>
      <c r="EIS46" s="3"/>
      <c r="EIT46" s="3"/>
      <c r="EIU46" s="3"/>
      <c r="EIV46" s="3"/>
      <c r="EIW46" s="3"/>
      <c r="EIX46" s="3"/>
      <c r="EIY46" s="3"/>
      <c r="EIZ46" s="3"/>
      <c r="EJA46" s="3"/>
      <c r="EJB46" s="3"/>
      <c r="EJC46" s="3"/>
      <c r="EJD46" s="3"/>
      <c r="EJE46" s="3"/>
      <c r="EJF46" s="3"/>
      <c r="EJG46" s="3"/>
      <c r="EJH46" s="3"/>
      <c r="EJI46" s="3"/>
      <c r="EJJ46" s="3"/>
      <c r="EJK46" s="3"/>
      <c r="EJL46" s="3"/>
      <c r="EJM46" s="3"/>
      <c r="EJN46" s="3"/>
      <c r="EJO46" s="3"/>
      <c r="EJP46" s="3"/>
      <c r="EJQ46" s="3"/>
      <c r="EJR46" s="3"/>
      <c r="EJS46" s="3"/>
      <c r="EJT46" s="3"/>
      <c r="EJU46" s="3"/>
      <c r="EJV46" s="3"/>
      <c r="EJW46" s="3"/>
      <c r="EJX46" s="3"/>
      <c r="EJY46" s="3"/>
      <c r="EJZ46" s="3"/>
      <c r="EKA46" s="3"/>
      <c r="EKB46" s="3"/>
      <c r="EKC46" s="3"/>
      <c r="EKD46" s="3"/>
      <c r="EKE46" s="3"/>
      <c r="EKF46" s="3"/>
      <c r="EKG46" s="3"/>
      <c r="EKH46" s="3"/>
      <c r="EKI46" s="3"/>
      <c r="EKJ46" s="3"/>
      <c r="EKK46" s="3"/>
      <c r="EKL46" s="3"/>
      <c r="EKM46" s="3"/>
      <c r="EKN46" s="3"/>
      <c r="EKO46" s="3"/>
      <c r="EKP46" s="3"/>
      <c r="EKQ46" s="3"/>
      <c r="EKR46" s="3"/>
      <c r="EKS46" s="3"/>
      <c r="EKT46" s="3"/>
      <c r="EKU46" s="3"/>
      <c r="EKV46" s="3"/>
      <c r="EKW46" s="3"/>
      <c r="EKX46" s="3"/>
      <c r="EKY46" s="3"/>
      <c r="EKZ46" s="3"/>
      <c r="ELA46" s="3"/>
      <c r="ELB46" s="3"/>
      <c r="ELC46" s="3"/>
      <c r="ELD46" s="3"/>
      <c r="ELE46" s="3"/>
      <c r="ELF46" s="3"/>
      <c r="ELG46" s="3"/>
      <c r="ELH46" s="3"/>
      <c r="ELI46" s="3"/>
      <c r="ELJ46" s="3"/>
      <c r="ELK46" s="3"/>
      <c r="ELL46" s="3"/>
      <c r="ELM46" s="3"/>
      <c r="ELN46" s="3"/>
      <c r="ELO46" s="3"/>
      <c r="ELP46" s="3"/>
      <c r="ELQ46" s="3"/>
      <c r="ELR46" s="3"/>
      <c r="ELS46" s="3"/>
      <c r="ELT46" s="3"/>
      <c r="ELU46" s="3"/>
      <c r="ELV46" s="3"/>
      <c r="ELW46" s="3"/>
      <c r="ELX46" s="3"/>
      <c r="ELY46" s="3"/>
      <c r="ELZ46" s="3"/>
      <c r="EMA46" s="3"/>
      <c r="EMB46" s="3"/>
      <c r="EMC46" s="3"/>
      <c r="EMD46" s="3"/>
      <c r="EME46" s="3"/>
      <c r="EMF46" s="3"/>
      <c r="EMG46" s="3"/>
      <c r="EMH46" s="3"/>
      <c r="EMI46" s="3"/>
      <c r="EMJ46" s="3"/>
      <c r="EMK46" s="3"/>
      <c r="EML46" s="3"/>
      <c r="EMM46" s="3"/>
      <c r="EMN46" s="3"/>
      <c r="EMO46" s="3"/>
      <c r="EMP46" s="3"/>
      <c r="EMQ46" s="3"/>
      <c r="EMR46" s="3"/>
      <c r="EMS46" s="3"/>
      <c r="EMT46" s="3"/>
      <c r="EMU46" s="3"/>
      <c r="EMV46" s="3"/>
      <c r="EMW46" s="3"/>
      <c r="EMX46" s="3"/>
      <c r="EMY46" s="3"/>
      <c r="EMZ46" s="3"/>
      <c r="ENA46" s="3"/>
      <c r="ENB46" s="3"/>
      <c r="ENC46" s="3"/>
      <c r="END46" s="3"/>
      <c r="ENE46" s="3"/>
      <c r="ENF46" s="3"/>
      <c r="ENG46" s="3"/>
      <c r="ENH46" s="3"/>
      <c r="ENI46" s="3"/>
      <c r="ENJ46" s="3"/>
      <c r="ENK46" s="3"/>
      <c r="ENL46" s="3"/>
      <c r="ENM46" s="3"/>
      <c r="ENN46" s="3"/>
      <c r="ENO46" s="3"/>
      <c r="ENP46" s="3"/>
      <c r="ENQ46" s="3"/>
      <c r="ENR46" s="3"/>
      <c r="ENS46" s="3"/>
      <c r="ENT46" s="3"/>
      <c r="ENU46" s="3"/>
      <c r="ENV46" s="3"/>
      <c r="ENW46" s="3"/>
      <c r="ENX46" s="3"/>
      <c r="ENY46" s="3"/>
      <c r="ENZ46" s="3"/>
      <c r="EOA46" s="3"/>
      <c r="EOB46" s="3"/>
      <c r="EOC46" s="3"/>
      <c r="EOD46" s="3"/>
      <c r="EOE46" s="3"/>
      <c r="EOF46" s="3"/>
      <c r="EOG46" s="3"/>
      <c r="EOH46" s="3"/>
      <c r="EOI46" s="3"/>
      <c r="EOJ46" s="3"/>
      <c r="EOK46" s="3"/>
      <c r="EOL46" s="3"/>
      <c r="EOM46" s="3"/>
      <c r="EON46" s="3"/>
      <c r="EOO46" s="3"/>
      <c r="EOP46" s="3"/>
      <c r="EOQ46" s="3"/>
      <c r="EOR46" s="3"/>
      <c r="EOS46" s="3"/>
      <c r="EOT46" s="3"/>
      <c r="EOU46" s="3"/>
      <c r="EOV46" s="3"/>
      <c r="EOW46" s="3"/>
      <c r="EOX46" s="3"/>
      <c r="EOY46" s="3"/>
      <c r="EOZ46" s="3"/>
      <c r="EPA46" s="3"/>
      <c r="EPB46" s="3"/>
      <c r="EPC46" s="3"/>
      <c r="EPD46" s="3"/>
      <c r="EPE46" s="3"/>
      <c r="EPF46" s="3"/>
      <c r="EPG46" s="3"/>
      <c r="EPH46" s="3"/>
      <c r="EPI46" s="3"/>
      <c r="EPJ46" s="3"/>
      <c r="EPK46" s="3"/>
      <c r="EPL46" s="3"/>
      <c r="EPM46" s="3"/>
      <c r="EPN46" s="3"/>
      <c r="EPO46" s="3"/>
      <c r="EPP46" s="3"/>
      <c r="EPQ46" s="3"/>
      <c r="EPR46" s="3"/>
      <c r="EPS46" s="3"/>
      <c r="EPT46" s="3"/>
      <c r="EPU46" s="3"/>
      <c r="EPV46" s="3"/>
      <c r="EPW46" s="3"/>
      <c r="EPX46" s="3"/>
      <c r="EPY46" s="3"/>
      <c r="EPZ46" s="3"/>
      <c r="EQA46" s="3"/>
      <c r="EQB46" s="3"/>
      <c r="EQC46" s="3"/>
      <c r="EQD46" s="3"/>
      <c r="EQE46" s="3"/>
      <c r="EQF46" s="3"/>
      <c r="EQG46" s="3"/>
      <c r="EQH46" s="3"/>
      <c r="EQI46" s="3"/>
      <c r="EQJ46" s="3"/>
      <c r="EQK46" s="3"/>
      <c r="EQL46" s="3"/>
      <c r="EQM46" s="3"/>
      <c r="EQN46" s="3"/>
      <c r="EQO46" s="3"/>
      <c r="EQP46" s="3"/>
      <c r="EQQ46" s="3"/>
      <c r="EQR46" s="3"/>
      <c r="EQS46" s="3"/>
      <c r="EQT46" s="3"/>
      <c r="EQU46" s="3"/>
      <c r="EQV46" s="3"/>
      <c r="EQW46" s="3"/>
      <c r="EQX46" s="3"/>
      <c r="EQY46" s="3"/>
      <c r="EQZ46" s="3"/>
      <c r="ERA46" s="3"/>
      <c r="ERB46" s="3"/>
      <c r="ERC46" s="3"/>
      <c r="ERD46" s="3"/>
      <c r="ERE46" s="3"/>
      <c r="ERF46" s="3"/>
      <c r="ERG46" s="3"/>
      <c r="ERH46" s="3"/>
      <c r="ERI46" s="3"/>
      <c r="ERJ46" s="3"/>
      <c r="ERK46" s="3"/>
      <c r="ERL46" s="3"/>
      <c r="ERM46" s="3"/>
      <c r="ERN46" s="3"/>
      <c r="ERO46" s="3"/>
      <c r="ERP46" s="3"/>
      <c r="ERQ46" s="3"/>
      <c r="ERR46" s="3"/>
      <c r="ERS46" s="3"/>
      <c r="ERT46" s="3"/>
      <c r="ERU46" s="3"/>
      <c r="ERV46" s="3"/>
      <c r="ERW46" s="3"/>
      <c r="ERX46" s="3"/>
      <c r="ERY46" s="3"/>
      <c r="ERZ46" s="3"/>
      <c r="ESA46" s="3"/>
      <c r="ESB46" s="3"/>
      <c r="ESC46" s="3"/>
      <c r="ESD46" s="3"/>
      <c r="ESE46" s="3"/>
      <c r="ESF46" s="3"/>
      <c r="ESG46" s="3"/>
      <c r="ESH46" s="3"/>
      <c r="ESI46" s="3"/>
      <c r="ESJ46" s="3"/>
      <c r="ESK46" s="3"/>
      <c r="ESL46" s="3"/>
      <c r="ESM46" s="3"/>
      <c r="ESN46" s="3"/>
      <c r="ESO46" s="3"/>
      <c r="ESP46" s="3"/>
      <c r="ESQ46" s="3"/>
      <c r="ESR46" s="3"/>
      <c r="ESS46" s="3"/>
      <c r="EST46" s="3"/>
      <c r="ESU46" s="3"/>
      <c r="ESV46" s="3"/>
      <c r="ESW46" s="3"/>
      <c r="ESX46" s="3"/>
      <c r="ESY46" s="3"/>
      <c r="ESZ46" s="3"/>
      <c r="ETA46" s="3"/>
      <c r="ETB46" s="3"/>
      <c r="ETC46" s="3"/>
      <c r="ETD46" s="3"/>
      <c r="ETE46" s="3"/>
      <c r="ETF46" s="3"/>
      <c r="ETG46" s="3"/>
      <c r="ETH46" s="3"/>
      <c r="ETI46" s="3"/>
      <c r="ETJ46" s="3"/>
      <c r="ETK46" s="3"/>
      <c r="ETL46" s="3"/>
      <c r="ETM46" s="3"/>
      <c r="ETN46" s="3"/>
      <c r="ETO46" s="3"/>
      <c r="ETP46" s="3"/>
      <c r="ETQ46" s="3"/>
      <c r="ETR46" s="3"/>
      <c r="ETS46" s="3"/>
      <c r="ETT46" s="3"/>
      <c r="ETU46" s="3"/>
      <c r="ETV46" s="3"/>
      <c r="ETW46" s="3"/>
      <c r="ETX46" s="3"/>
      <c r="ETY46" s="3"/>
      <c r="ETZ46" s="3"/>
      <c r="EUA46" s="3"/>
      <c r="EUB46" s="3"/>
      <c r="EUC46" s="3"/>
      <c r="EUD46" s="3"/>
      <c r="EUE46" s="3"/>
      <c r="EUF46" s="3"/>
      <c r="EUG46" s="3"/>
      <c r="EUH46" s="3"/>
      <c r="EUI46" s="3"/>
      <c r="EUJ46" s="3"/>
      <c r="EUK46" s="3"/>
      <c r="EUL46" s="3"/>
      <c r="EUM46" s="3"/>
      <c r="EUN46" s="3"/>
      <c r="EUO46" s="3"/>
      <c r="EUP46" s="3"/>
      <c r="EUQ46" s="3"/>
      <c r="EUR46" s="3"/>
      <c r="EUS46" s="3"/>
      <c r="EUT46" s="3"/>
      <c r="EUU46" s="3"/>
      <c r="EUV46" s="3"/>
      <c r="EUW46" s="3"/>
      <c r="EUX46" s="3"/>
      <c r="EUY46" s="3"/>
      <c r="EUZ46" s="3"/>
      <c r="EVA46" s="3"/>
      <c r="EVB46" s="3"/>
      <c r="EVC46" s="3"/>
      <c r="EVD46" s="3"/>
      <c r="EVE46" s="3"/>
      <c r="EVF46" s="3"/>
      <c r="EVG46" s="3"/>
      <c r="EVH46" s="3"/>
      <c r="EVI46" s="3"/>
      <c r="EVJ46" s="3"/>
      <c r="EVK46" s="3"/>
      <c r="EVL46" s="3"/>
      <c r="EVM46" s="3"/>
      <c r="EVN46" s="3"/>
      <c r="EVO46" s="3"/>
      <c r="EVP46" s="3"/>
      <c r="EVQ46" s="3"/>
      <c r="EVR46" s="3"/>
      <c r="EVS46" s="3"/>
      <c r="EVT46" s="3"/>
      <c r="EVU46" s="3"/>
      <c r="EVV46" s="3"/>
      <c r="EVW46" s="3"/>
      <c r="EVX46" s="3"/>
      <c r="EVY46" s="3"/>
      <c r="EVZ46" s="3"/>
      <c r="EWA46" s="3"/>
      <c r="EWB46" s="3"/>
      <c r="EWC46" s="3"/>
      <c r="EWD46" s="3"/>
      <c r="EWE46" s="3"/>
      <c r="EWF46" s="3"/>
      <c r="EWG46" s="3"/>
      <c r="EWH46" s="3"/>
      <c r="EWI46" s="3"/>
      <c r="EWJ46" s="3"/>
      <c r="EWK46" s="3"/>
      <c r="EWL46" s="3"/>
      <c r="EWM46" s="3"/>
      <c r="EWN46" s="3"/>
      <c r="EWO46" s="3"/>
      <c r="EWP46" s="3"/>
      <c r="EWQ46" s="3"/>
      <c r="EWR46" s="3"/>
      <c r="EWS46" s="3"/>
      <c r="EWT46" s="3"/>
      <c r="EWU46" s="3"/>
      <c r="EWV46" s="3"/>
      <c r="EWW46" s="3"/>
      <c r="EWX46" s="3"/>
      <c r="EWY46" s="3"/>
      <c r="EWZ46" s="3"/>
      <c r="EXA46" s="3"/>
      <c r="EXB46" s="3"/>
      <c r="EXC46" s="3"/>
      <c r="EXD46" s="3"/>
      <c r="EXE46" s="3"/>
      <c r="EXF46" s="3"/>
      <c r="EXG46" s="3"/>
      <c r="EXH46" s="3"/>
      <c r="EXI46" s="3"/>
      <c r="EXJ46" s="3"/>
      <c r="EXK46" s="3"/>
      <c r="EXL46" s="3"/>
      <c r="EXM46" s="3"/>
      <c r="EXN46" s="3"/>
      <c r="EXO46" s="3"/>
      <c r="EXP46" s="3"/>
      <c r="EXQ46" s="3"/>
      <c r="EXR46" s="3"/>
      <c r="EXS46" s="3"/>
      <c r="EXT46" s="3"/>
      <c r="EXU46" s="3"/>
      <c r="EXV46" s="3"/>
      <c r="EXW46" s="3"/>
      <c r="EXX46" s="3"/>
      <c r="EXY46" s="3"/>
      <c r="EXZ46" s="3"/>
      <c r="EYA46" s="3"/>
      <c r="EYB46" s="3"/>
      <c r="EYC46" s="3"/>
      <c r="EYD46" s="3"/>
      <c r="EYE46" s="3"/>
      <c r="EYF46" s="3"/>
      <c r="EYG46" s="3"/>
      <c r="EYH46" s="3"/>
      <c r="EYI46" s="3"/>
      <c r="EYJ46" s="3"/>
      <c r="EYK46" s="3"/>
      <c r="EYL46" s="3"/>
      <c r="EYM46" s="3"/>
      <c r="EYN46" s="3"/>
      <c r="EYO46" s="3"/>
      <c r="EYP46" s="3"/>
      <c r="EYQ46" s="3"/>
      <c r="EYR46" s="3"/>
      <c r="EYS46" s="3"/>
      <c r="EYT46" s="3"/>
      <c r="EYU46" s="3"/>
      <c r="EYV46" s="3"/>
      <c r="EYW46" s="3"/>
      <c r="EYX46" s="3"/>
      <c r="EYY46" s="3"/>
      <c r="EYZ46" s="3"/>
      <c r="EZA46" s="3"/>
      <c r="EZB46" s="3"/>
      <c r="EZC46" s="3"/>
      <c r="EZD46" s="3"/>
      <c r="EZE46" s="3"/>
      <c r="EZF46" s="3"/>
      <c r="EZG46" s="3"/>
      <c r="EZH46" s="3"/>
      <c r="EZI46" s="3"/>
      <c r="EZJ46" s="3"/>
      <c r="EZK46" s="3"/>
      <c r="EZL46" s="3"/>
      <c r="EZM46" s="3"/>
      <c r="EZN46" s="3"/>
      <c r="EZO46" s="3"/>
      <c r="EZP46" s="3"/>
      <c r="EZQ46" s="3"/>
      <c r="EZR46" s="3"/>
      <c r="EZS46" s="3"/>
      <c r="EZT46" s="3"/>
      <c r="EZU46" s="3"/>
      <c r="EZV46" s="3"/>
      <c r="EZW46" s="3"/>
      <c r="EZX46" s="3"/>
      <c r="EZY46" s="3"/>
      <c r="EZZ46" s="3"/>
      <c r="FAA46" s="3"/>
      <c r="FAB46" s="3"/>
      <c r="FAC46" s="3"/>
      <c r="FAD46" s="3"/>
      <c r="FAE46" s="3"/>
      <c r="FAF46" s="3"/>
      <c r="FAG46" s="3"/>
      <c r="FAH46" s="3"/>
      <c r="FAI46" s="3"/>
      <c r="FAJ46" s="3"/>
      <c r="FAK46" s="3"/>
      <c r="FAL46" s="3"/>
      <c r="FAM46" s="3"/>
      <c r="FAN46" s="3"/>
      <c r="FAO46" s="3"/>
      <c r="FAP46" s="3"/>
      <c r="FAQ46" s="3"/>
      <c r="FAR46" s="3"/>
      <c r="FAS46" s="3"/>
      <c r="FAT46" s="3"/>
      <c r="FAU46" s="3"/>
      <c r="FAV46" s="3"/>
      <c r="FAW46" s="3"/>
      <c r="FAX46" s="3"/>
      <c r="FAY46" s="3"/>
      <c r="FAZ46" s="3"/>
      <c r="FBA46" s="3"/>
      <c r="FBB46" s="3"/>
      <c r="FBC46" s="3"/>
      <c r="FBD46" s="3"/>
      <c r="FBE46" s="3"/>
      <c r="FBF46" s="3"/>
      <c r="FBG46" s="3"/>
      <c r="FBH46" s="3"/>
      <c r="FBI46" s="3"/>
      <c r="FBJ46" s="3"/>
      <c r="FBK46" s="3"/>
      <c r="FBL46" s="3"/>
      <c r="FBM46" s="3"/>
      <c r="FBN46" s="3"/>
      <c r="FBO46" s="3"/>
      <c r="FBP46" s="3"/>
      <c r="FBQ46" s="3"/>
      <c r="FBR46" s="3"/>
      <c r="FBS46" s="3"/>
      <c r="FBT46" s="3"/>
      <c r="FBU46" s="3"/>
      <c r="FBV46" s="3"/>
      <c r="FBW46" s="3"/>
      <c r="FBX46" s="3"/>
      <c r="FBY46" s="3"/>
      <c r="FBZ46" s="3"/>
      <c r="FCA46" s="3"/>
      <c r="FCB46" s="3"/>
      <c r="FCC46" s="3"/>
      <c r="FCD46" s="3"/>
      <c r="FCE46" s="3"/>
      <c r="FCF46" s="3"/>
      <c r="FCG46" s="3"/>
      <c r="FCH46" s="3"/>
      <c r="FCI46" s="3"/>
      <c r="FCJ46" s="3"/>
      <c r="FCK46" s="3"/>
      <c r="FCL46" s="3"/>
      <c r="FCM46" s="3"/>
      <c r="FCN46" s="3"/>
      <c r="FCO46" s="3"/>
      <c r="FCP46" s="3"/>
      <c r="FCQ46" s="3"/>
      <c r="FCR46" s="3"/>
      <c r="FCS46" s="3"/>
      <c r="FCT46" s="3"/>
      <c r="FCU46" s="3"/>
      <c r="FCV46" s="3"/>
      <c r="FCW46" s="3"/>
      <c r="FCX46" s="3"/>
      <c r="FCY46" s="3"/>
      <c r="FCZ46" s="3"/>
      <c r="FDA46" s="3"/>
      <c r="FDB46" s="3"/>
      <c r="FDC46" s="3"/>
      <c r="FDD46" s="3"/>
      <c r="FDE46" s="3"/>
      <c r="FDF46" s="3"/>
      <c r="FDG46" s="3"/>
      <c r="FDH46" s="3"/>
      <c r="FDI46" s="3"/>
      <c r="FDJ46" s="3"/>
      <c r="FDK46" s="3"/>
      <c r="FDL46" s="3"/>
      <c r="FDM46" s="3"/>
      <c r="FDN46" s="3"/>
      <c r="FDO46" s="3"/>
      <c r="FDP46" s="3"/>
      <c r="FDQ46" s="3"/>
      <c r="FDR46" s="3"/>
      <c r="FDS46" s="3"/>
      <c r="FDT46" s="3"/>
      <c r="FDU46" s="3"/>
      <c r="FDV46" s="3"/>
      <c r="FDW46" s="3"/>
      <c r="FDX46" s="3"/>
      <c r="FDY46" s="3"/>
      <c r="FDZ46" s="3"/>
      <c r="FEA46" s="3"/>
      <c r="FEB46" s="3"/>
      <c r="FEC46" s="3"/>
      <c r="FED46" s="3"/>
      <c r="FEE46" s="3"/>
      <c r="FEF46" s="3"/>
      <c r="FEG46" s="3"/>
      <c r="FEH46" s="3"/>
      <c r="FEI46" s="3"/>
      <c r="FEJ46" s="3"/>
      <c r="FEK46" s="3"/>
      <c r="FEL46" s="3"/>
      <c r="FEM46" s="3"/>
      <c r="FEN46" s="3"/>
      <c r="FEO46" s="3"/>
      <c r="FEP46" s="3"/>
      <c r="FEQ46" s="3"/>
      <c r="FER46" s="3"/>
      <c r="FES46" s="3"/>
      <c r="FET46" s="3"/>
      <c r="FEU46" s="3"/>
      <c r="FEV46" s="3"/>
      <c r="FEW46" s="3"/>
      <c r="FEX46" s="3"/>
      <c r="FEY46" s="3"/>
      <c r="FEZ46" s="3"/>
      <c r="FFA46" s="3"/>
      <c r="FFB46" s="3"/>
      <c r="FFC46" s="3"/>
      <c r="FFD46" s="3"/>
      <c r="FFE46" s="3"/>
      <c r="FFF46" s="3"/>
      <c r="FFG46" s="3"/>
      <c r="FFH46" s="3"/>
      <c r="FFI46" s="3"/>
      <c r="FFJ46" s="3"/>
      <c r="FFK46" s="3"/>
      <c r="FFL46" s="3"/>
      <c r="FFM46" s="3"/>
      <c r="FFN46" s="3"/>
      <c r="FFO46" s="3"/>
      <c r="FFP46" s="3"/>
      <c r="FFQ46" s="3"/>
      <c r="FFR46" s="3"/>
      <c r="FFS46" s="3"/>
      <c r="FFT46" s="3"/>
      <c r="FFU46" s="3"/>
      <c r="FFV46" s="3"/>
      <c r="FFW46" s="3"/>
      <c r="FFX46" s="3"/>
      <c r="FFY46" s="3"/>
      <c r="FFZ46" s="3"/>
      <c r="FGA46" s="3"/>
      <c r="FGB46" s="3"/>
      <c r="FGC46" s="3"/>
      <c r="FGD46" s="3"/>
      <c r="FGE46" s="3"/>
      <c r="FGF46" s="3"/>
      <c r="FGG46" s="3"/>
      <c r="FGH46" s="3"/>
      <c r="FGI46" s="3"/>
      <c r="FGJ46" s="3"/>
      <c r="FGK46" s="3"/>
      <c r="FGL46" s="3"/>
      <c r="FGM46" s="3"/>
      <c r="FGN46" s="3"/>
      <c r="FGO46" s="3"/>
      <c r="FGP46" s="3"/>
      <c r="FGQ46" s="3"/>
      <c r="FGR46" s="3"/>
      <c r="FGS46" s="3"/>
      <c r="FGT46" s="3"/>
      <c r="FGU46" s="3"/>
      <c r="FGV46" s="3"/>
      <c r="FGW46" s="3"/>
      <c r="FGX46" s="3"/>
      <c r="FGY46" s="3"/>
      <c r="FGZ46" s="3"/>
      <c r="FHA46" s="3"/>
      <c r="FHB46" s="3"/>
      <c r="FHC46" s="3"/>
      <c r="FHD46" s="3"/>
      <c r="FHE46" s="3"/>
      <c r="FHF46" s="3"/>
      <c r="FHG46" s="3"/>
      <c r="FHH46" s="3"/>
      <c r="FHI46" s="3"/>
      <c r="FHJ46" s="3"/>
      <c r="FHK46" s="3"/>
      <c r="FHL46" s="3"/>
      <c r="FHM46" s="3"/>
      <c r="FHN46" s="3"/>
      <c r="FHO46" s="3"/>
      <c r="FHP46" s="3"/>
      <c r="FHQ46" s="3"/>
      <c r="FHR46" s="3"/>
      <c r="FHS46" s="3"/>
      <c r="FHT46" s="3"/>
      <c r="FHU46" s="3"/>
      <c r="FHV46" s="3"/>
      <c r="FHW46" s="3"/>
      <c r="FHX46" s="3"/>
      <c r="FHY46" s="3"/>
      <c r="FHZ46" s="3"/>
      <c r="FIA46" s="3"/>
      <c r="FIB46" s="3"/>
      <c r="FIC46" s="3"/>
      <c r="FID46" s="3"/>
      <c r="FIE46" s="3"/>
      <c r="FIF46" s="3"/>
      <c r="FIG46" s="3"/>
      <c r="FIH46" s="3"/>
      <c r="FII46" s="3"/>
      <c r="FIJ46" s="3"/>
      <c r="FIK46" s="3"/>
      <c r="FIL46" s="3"/>
      <c r="FIM46" s="3"/>
      <c r="FIN46" s="3"/>
      <c r="FIO46" s="3"/>
      <c r="FIP46" s="3"/>
      <c r="FIQ46" s="3"/>
      <c r="FIR46" s="3"/>
      <c r="FIS46" s="3"/>
      <c r="FIT46" s="3"/>
      <c r="FIU46" s="3"/>
      <c r="FIV46" s="3"/>
      <c r="FIW46" s="3"/>
      <c r="FIX46" s="3"/>
      <c r="FIY46" s="3"/>
      <c r="FIZ46" s="3"/>
      <c r="FJA46" s="3"/>
      <c r="FJB46" s="3"/>
      <c r="FJC46" s="3"/>
      <c r="FJD46" s="3"/>
      <c r="FJE46" s="3"/>
      <c r="FJF46" s="3"/>
      <c r="FJG46" s="3"/>
      <c r="FJH46" s="3"/>
      <c r="FJI46" s="3"/>
      <c r="FJJ46" s="3"/>
      <c r="FJK46" s="3"/>
      <c r="FJL46" s="3"/>
      <c r="FJM46" s="3"/>
      <c r="FJN46" s="3"/>
      <c r="FJO46" s="3"/>
      <c r="FJP46" s="3"/>
      <c r="FJQ46" s="3"/>
      <c r="FJR46" s="3"/>
      <c r="FJS46" s="3"/>
      <c r="FJT46" s="3"/>
      <c r="FJU46" s="3"/>
      <c r="FJV46" s="3"/>
      <c r="FJW46" s="3"/>
      <c r="FJX46" s="3"/>
      <c r="FJY46" s="3"/>
      <c r="FJZ46" s="3"/>
      <c r="FKA46" s="3"/>
      <c r="FKB46" s="3"/>
      <c r="FKC46" s="3"/>
      <c r="FKD46" s="3"/>
      <c r="FKE46" s="3"/>
      <c r="FKF46" s="3"/>
      <c r="FKG46" s="3"/>
      <c r="FKH46" s="3"/>
      <c r="FKI46" s="3"/>
      <c r="FKJ46" s="3"/>
      <c r="FKK46" s="3"/>
      <c r="FKL46" s="3"/>
      <c r="FKM46" s="3"/>
      <c r="FKN46" s="3"/>
      <c r="FKO46" s="3"/>
      <c r="FKP46" s="3"/>
      <c r="FKQ46" s="3"/>
      <c r="FKR46" s="3"/>
      <c r="FKS46" s="3"/>
      <c r="FKT46" s="3"/>
      <c r="FKU46" s="3"/>
      <c r="FKV46" s="3"/>
      <c r="FKW46" s="3"/>
      <c r="FKX46" s="3"/>
      <c r="FKY46" s="3"/>
      <c r="FKZ46" s="3"/>
      <c r="FLA46" s="3"/>
      <c r="FLB46" s="3"/>
      <c r="FLC46" s="3"/>
      <c r="FLD46" s="3"/>
      <c r="FLE46" s="3"/>
      <c r="FLF46" s="3"/>
      <c r="FLG46" s="3"/>
      <c r="FLH46" s="3"/>
      <c r="FLI46" s="3"/>
      <c r="FLJ46" s="3"/>
      <c r="FLK46" s="3"/>
      <c r="FLL46" s="3"/>
      <c r="FLM46" s="3"/>
      <c r="FLN46" s="3"/>
      <c r="FLO46" s="3"/>
      <c r="FLP46" s="3"/>
      <c r="FLQ46" s="3"/>
      <c r="FLR46" s="3"/>
      <c r="FLS46" s="3"/>
      <c r="FLT46" s="3"/>
      <c r="FLU46" s="3"/>
      <c r="FLV46" s="3"/>
      <c r="FLW46" s="3"/>
      <c r="FLX46" s="3"/>
      <c r="FLY46" s="3"/>
      <c r="FLZ46" s="3"/>
      <c r="FMA46" s="3"/>
      <c r="FMB46" s="3"/>
      <c r="FMC46" s="3"/>
      <c r="FMD46" s="3"/>
      <c r="FME46" s="3"/>
      <c r="FMF46" s="3"/>
      <c r="FMG46" s="3"/>
      <c r="FMH46" s="3"/>
      <c r="FMI46" s="3"/>
      <c r="FMJ46" s="3"/>
      <c r="FMK46" s="3"/>
      <c r="FML46" s="3"/>
      <c r="FMM46" s="3"/>
      <c r="FMN46" s="3"/>
      <c r="FMO46" s="3"/>
      <c r="FMP46" s="3"/>
      <c r="FMQ46" s="3"/>
      <c r="FMR46" s="3"/>
      <c r="FMS46" s="3"/>
      <c r="FMT46" s="3"/>
      <c r="FMU46" s="3"/>
      <c r="FMV46" s="3"/>
      <c r="FMW46" s="3"/>
      <c r="FMX46" s="3"/>
      <c r="FMY46" s="3"/>
      <c r="FMZ46" s="3"/>
      <c r="FNA46" s="3"/>
      <c r="FNB46" s="3"/>
      <c r="FNC46" s="3"/>
      <c r="FND46" s="3"/>
      <c r="FNE46" s="3"/>
      <c r="FNF46" s="3"/>
      <c r="FNG46" s="3"/>
      <c r="FNH46" s="3"/>
      <c r="FNI46" s="3"/>
      <c r="FNJ46" s="3"/>
      <c r="FNK46" s="3"/>
      <c r="FNL46" s="3"/>
      <c r="FNM46" s="3"/>
      <c r="FNN46" s="3"/>
      <c r="FNO46" s="3"/>
      <c r="FNP46" s="3"/>
      <c r="FNQ46" s="3"/>
      <c r="FNR46" s="3"/>
      <c r="FNS46" s="3"/>
      <c r="FNT46" s="3"/>
      <c r="FNU46" s="3"/>
      <c r="FNV46" s="3"/>
      <c r="FNW46" s="3"/>
      <c r="FNX46" s="3"/>
      <c r="FNY46" s="3"/>
      <c r="FNZ46" s="3"/>
      <c r="FOA46" s="3"/>
      <c r="FOB46" s="3"/>
      <c r="FOC46" s="3"/>
      <c r="FOD46" s="3"/>
      <c r="FOE46" s="3"/>
      <c r="FOF46" s="3"/>
      <c r="FOG46" s="3"/>
      <c r="FOH46" s="3"/>
      <c r="FOI46" s="3"/>
      <c r="FOJ46" s="3"/>
      <c r="FOK46" s="3"/>
      <c r="FOL46" s="3"/>
      <c r="FOM46" s="3"/>
      <c r="FON46" s="3"/>
      <c r="FOO46" s="3"/>
      <c r="FOP46" s="3"/>
      <c r="FOQ46" s="3"/>
      <c r="FOR46" s="3"/>
      <c r="FOS46" s="3"/>
      <c r="FOT46" s="3"/>
      <c r="FOU46" s="3"/>
      <c r="FOV46" s="3"/>
      <c r="FOW46" s="3"/>
      <c r="FOX46" s="3"/>
      <c r="FOY46" s="3"/>
      <c r="FOZ46" s="3"/>
      <c r="FPA46" s="3"/>
      <c r="FPB46" s="3"/>
      <c r="FPC46" s="3"/>
      <c r="FPD46" s="3"/>
      <c r="FPE46" s="3"/>
      <c r="FPF46" s="3"/>
      <c r="FPG46" s="3"/>
      <c r="FPH46" s="3"/>
      <c r="FPI46" s="3"/>
      <c r="FPJ46" s="3"/>
      <c r="FPK46" s="3"/>
      <c r="FPL46" s="3"/>
      <c r="FPM46" s="3"/>
      <c r="FPN46" s="3"/>
      <c r="FPO46" s="3"/>
      <c r="FPP46" s="3"/>
      <c r="FPQ46" s="3"/>
      <c r="FPR46" s="3"/>
      <c r="FPS46" s="3"/>
      <c r="FPT46" s="3"/>
      <c r="FPU46" s="3"/>
      <c r="FPV46" s="3"/>
      <c r="FPW46" s="3"/>
      <c r="FPX46" s="3"/>
      <c r="FPY46" s="3"/>
      <c r="FPZ46" s="3"/>
      <c r="FQA46" s="3"/>
      <c r="FQB46" s="3"/>
      <c r="FQC46" s="3"/>
      <c r="FQD46" s="3"/>
      <c r="FQE46" s="3"/>
      <c r="FQF46" s="3"/>
      <c r="FQG46" s="3"/>
      <c r="FQH46" s="3"/>
      <c r="FQI46" s="3"/>
      <c r="FQJ46" s="3"/>
      <c r="FQK46" s="3"/>
      <c r="FQL46" s="3"/>
      <c r="FQM46" s="3"/>
      <c r="FQN46" s="3"/>
      <c r="FQO46" s="3"/>
      <c r="FQP46" s="3"/>
      <c r="FQQ46" s="3"/>
      <c r="FQR46" s="3"/>
      <c r="FQS46" s="3"/>
      <c r="FQT46" s="3"/>
      <c r="FQU46" s="3"/>
      <c r="FQV46" s="3"/>
      <c r="FQW46" s="3"/>
      <c r="FQX46" s="3"/>
      <c r="FQY46" s="3"/>
      <c r="FQZ46" s="3"/>
      <c r="FRA46" s="3"/>
      <c r="FRB46" s="3"/>
      <c r="FRC46" s="3"/>
      <c r="FRD46" s="3"/>
      <c r="FRE46" s="3"/>
      <c r="FRF46" s="3"/>
      <c r="FRG46" s="3"/>
      <c r="FRH46" s="3"/>
      <c r="FRI46" s="3"/>
      <c r="FRJ46" s="3"/>
      <c r="FRK46" s="3"/>
      <c r="FRL46" s="3"/>
      <c r="FRM46" s="3"/>
      <c r="FRN46" s="3"/>
      <c r="FRO46" s="3"/>
      <c r="FRP46" s="3"/>
      <c r="FRQ46" s="3"/>
      <c r="FRR46" s="3"/>
      <c r="FRS46" s="3"/>
      <c r="FRT46" s="3"/>
      <c r="FRU46" s="3"/>
      <c r="FRV46" s="3"/>
      <c r="FRW46" s="3"/>
      <c r="FRX46" s="3"/>
      <c r="FRY46" s="3"/>
      <c r="FRZ46" s="3"/>
      <c r="FSA46" s="3"/>
      <c r="FSB46" s="3"/>
      <c r="FSC46" s="3"/>
      <c r="FSD46" s="3"/>
      <c r="FSE46" s="3"/>
      <c r="FSF46" s="3"/>
      <c r="FSG46" s="3"/>
      <c r="FSH46" s="3"/>
      <c r="FSI46" s="3"/>
      <c r="FSJ46" s="3"/>
      <c r="FSK46" s="3"/>
      <c r="FSL46" s="3"/>
      <c r="FSM46" s="3"/>
      <c r="FSN46" s="3"/>
      <c r="FSO46" s="3"/>
      <c r="FSP46" s="3"/>
      <c r="FSQ46" s="3"/>
      <c r="FSR46" s="3"/>
      <c r="FSS46" s="3"/>
      <c r="FST46" s="3"/>
      <c r="FSU46" s="3"/>
      <c r="FSV46" s="3"/>
      <c r="FSW46" s="3"/>
      <c r="FSX46" s="3"/>
      <c r="FSY46" s="3"/>
      <c r="FSZ46" s="3"/>
      <c r="FTA46" s="3"/>
      <c r="FTB46" s="3"/>
      <c r="FTC46" s="3"/>
      <c r="FTD46" s="3"/>
      <c r="FTE46" s="3"/>
      <c r="FTF46" s="3"/>
      <c r="FTG46" s="3"/>
      <c r="FTH46" s="3"/>
      <c r="FTI46" s="3"/>
      <c r="FTJ46" s="3"/>
      <c r="FTK46" s="3"/>
      <c r="FTL46" s="3"/>
      <c r="FTM46" s="3"/>
      <c r="FTN46" s="3"/>
      <c r="FTO46" s="3"/>
      <c r="FTP46" s="3"/>
      <c r="FTQ46" s="3"/>
      <c r="FTR46" s="3"/>
      <c r="FTS46" s="3"/>
      <c r="FTT46" s="3"/>
      <c r="FTU46" s="3"/>
      <c r="FTV46" s="3"/>
      <c r="FTW46" s="3"/>
      <c r="FTX46" s="3"/>
      <c r="FTY46" s="3"/>
      <c r="FTZ46" s="3"/>
      <c r="FUA46" s="3"/>
      <c r="FUB46" s="3"/>
      <c r="FUC46" s="3"/>
      <c r="FUD46" s="3"/>
      <c r="FUE46" s="3"/>
      <c r="FUF46" s="3"/>
      <c r="FUG46" s="3"/>
      <c r="FUH46" s="3"/>
      <c r="FUI46" s="3"/>
      <c r="FUJ46" s="3"/>
      <c r="FUK46" s="3"/>
      <c r="FUL46" s="3"/>
      <c r="FUM46" s="3"/>
      <c r="FUN46" s="3"/>
      <c r="FUO46" s="3"/>
      <c r="FUP46" s="3"/>
      <c r="FUQ46" s="3"/>
      <c r="FUR46" s="3"/>
      <c r="FUS46" s="3"/>
      <c r="FUT46" s="3"/>
      <c r="FUU46" s="3"/>
      <c r="FUV46" s="3"/>
      <c r="FUW46" s="3"/>
      <c r="FUX46" s="3"/>
      <c r="FUY46" s="3"/>
      <c r="FUZ46" s="3"/>
      <c r="FVA46" s="3"/>
      <c r="FVB46" s="3"/>
      <c r="FVC46" s="3"/>
      <c r="FVD46" s="3"/>
      <c r="FVE46" s="3"/>
      <c r="FVF46" s="3"/>
      <c r="FVG46" s="3"/>
      <c r="FVH46" s="3"/>
      <c r="FVI46" s="3"/>
      <c r="FVJ46" s="3"/>
      <c r="FVK46" s="3"/>
      <c r="FVL46" s="3"/>
      <c r="FVM46" s="3"/>
      <c r="FVN46" s="3"/>
      <c r="FVO46" s="3"/>
      <c r="FVP46" s="3"/>
      <c r="FVQ46" s="3"/>
      <c r="FVR46" s="3"/>
      <c r="FVS46" s="3"/>
      <c r="FVT46" s="3"/>
      <c r="FVU46" s="3"/>
      <c r="FVV46" s="3"/>
      <c r="FVW46" s="3"/>
      <c r="FVX46" s="3"/>
      <c r="FVY46" s="3"/>
      <c r="FVZ46" s="3"/>
      <c r="FWA46" s="3"/>
      <c r="FWB46" s="3"/>
      <c r="FWC46" s="3"/>
      <c r="FWD46" s="3"/>
      <c r="FWE46" s="3"/>
      <c r="FWF46" s="3"/>
      <c r="FWG46" s="3"/>
      <c r="FWH46" s="3"/>
      <c r="FWI46" s="3"/>
      <c r="FWJ46" s="3"/>
      <c r="FWK46" s="3"/>
      <c r="FWL46" s="3"/>
      <c r="FWM46" s="3"/>
      <c r="FWN46" s="3"/>
      <c r="FWO46" s="3"/>
      <c r="FWP46" s="3"/>
      <c r="FWQ46" s="3"/>
      <c r="FWR46" s="3"/>
      <c r="FWS46" s="3"/>
      <c r="FWT46" s="3"/>
      <c r="FWU46" s="3"/>
      <c r="FWV46" s="3"/>
      <c r="FWW46" s="3"/>
      <c r="FWX46" s="3"/>
      <c r="FWY46" s="3"/>
      <c r="FWZ46" s="3"/>
      <c r="FXA46" s="3"/>
      <c r="FXB46" s="3"/>
      <c r="FXC46" s="3"/>
      <c r="FXD46" s="3"/>
      <c r="FXE46" s="3"/>
      <c r="FXF46" s="3"/>
      <c r="FXG46" s="3"/>
      <c r="FXH46" s="3"/>
      <c r="FXI46" s="3"/>
      <c r="FXJ46" s="3"/>
      <c r="FXK46" s="3"/>
      <c r="FXL46" s="3"/>
      <c r="FXM46" s="3"/>
      <c r="FXN46" s="3"/>
      <c r="FXO46" s="3"/>
      <c r="FXP46" s="3"/>
      <c r="FXQ46" s="3"/>
      <c r="FXR46" s="3"/>
      <c r="FXS46" s="3"/>
      <c r="FXT46" s="3"/>
      <c r="FXU46" s="3"/>
      <c r="FXV46" s="3"/>
      <c r="FXW46" s="3"/>
      <c r="FXX46" s="3"/>
      <c r="FXY46" s="3"/>
      <c r="FXZ46" s="3"/>
      <c r="FYA46" s="3"/>
      <c r="FYB46" s="3"/>
      <c r="FYC46" s="3"/>
      <c r="FYD46" s="3"/>
      <c r="FYE46" s="3"/>
      <c r="FYF46" s="3"/>
      <c r="FYG46" s="3"/>
      <c r="FYH46" s="3"/>
      <c r="FYI46" s="3"/>
      <c r="FYJ46" s="3"/>
      <c r="FYK46" s="3"/>
      <c r="FYL46" s="3"/>
      <c r="FYM46" s="3"/>
      <c r="FYN46" s="3"/>
      <c r="FYO46" s="3"/>
      <c r="FYP46" s="3"/>
      <c r="FYQ46" s="3"/>
      <c r="FYR46" s="3"/>
      <c r="FYS46" s="3"/>
      <c r="FYT46" s="3"/>
      <c r="FYU46" s="3"/>
      <c r="FYV46" s="3"/>
      <c r="FYW46" s="3"/>
      <c r="FYX46" s="3"/>
      <c r="FYY46" s="3"/>
      <c r="FYZ46" s="3"/>
      <c r="FZA46" s="3"/>
      <c r="FZB46" s="3"/>
      <c r="FZC46" s="3"/>
      <c r="FZD46" s="3"/>
      <c r="FZE46" s="3"/>
      <c r="FZF46" s="3"/>
      <c r="FZG46" s="3"/>
      <c r="FZH46" s="3"/>
      <c r="FZI46" s="3"/>
      <c r="FZJ46" s="3"/>
      <c r="FZK46" s="3"/>
      <c r="FZL46" s="3"/>
      <c r="FZM46" s="3"/>
      <c r="FZN46" s="3"/>
      <c r="FZO46" s="3"/>
      <c r="FZP46" s="3"/>
      <c r="FZQ46" s="3"/>
      <c r="FZR46" s="3"/>
      <c r="FZS46" s="3"/>
      <c r="FZT46" s="3"/>
      <c r="FZU46" s="3"/>
      <c r="FZV46" s="3"/>
      <c r="FZW46" s="3"/>
      <c r="FZX46" s="3"/>
      <c r="FZY46" s="3"/>
      <c r="FZZ46" s="3"/>
      <c r="GAA46" s="3"/>
      <c r="GAB46" s="3"/>
      <c r="GAC46" s="3"/>
      <c r="GAD46" s="3"/>
      <c r="GAE46" s="3"/>
      <c r="GAF46" s="3"/>
      <c r="GAG46" s="3"/>
      <c r="GAH46" s="3"/>
      <c r="GAI46" s="3"/>
      <c r="GAJ46" s="3"/>
      <c r="GAK46" s="3"/>
      <c r="GAL46" s="3"/>
      <c r="GAM46" s="3"/>
      <c r="GAN46" s="3"/>
      <c r="GAO46" s="3"/>
      <c r="GAP46" s="3"/>
      <c r="GAQ46" s="3"/>
      <c r="GAR46" s="3"/>
      <c r="GAS46" s="3"/>
      <c r="GAT46" s="3"/>
      <c r="GAU46" s="3"/>
      <c r="GAV46" s="3"/>
      <c r="GAW46" s="3"/>
      <c r="GAX46" s="3"/>
      <c r="GAY46" s="3"/>
      <c r="GAZ46" s="3"/>
      <c r="GBA46" s="3"/>
      <c r="GBB46" s="3"/>
      <c r="GBC46" s="3"/>
      <c r="GBD46" s="3"/>
      <c r="GBE46" s="3"/>
      <c r="GBF46" s="3"/>
      <c r="GBG46" s="3"/>
      <c r="GBH46" s="3"/>
      <c r="GBI46" s="3"/>
      <c r="GBJ46" s="3"/>
      <c r="GBK46" s="3"/>
      <c r="GBL46" s="3"/>
      <c r="GBM46" s="3"/>
      <c r="GBN46" s="3"/>
      <c r="GBO46" s="3"/>
      <c r="GBP46" s="3"/>
      <c r="GBQ46" s="3"/>
      <c r="GBR46" s="3"/>
      <c r="GBS46" s="3"/>
      <c r="GBT46" s="3"/>
      <c r="GBU46" s="3"/>
      <c r="GBV46" s="3"/>
      <c r="GBW46" s="3"/>
      <c r="GBX46" s="3"/>
      <c r="GBY46" s="3"/>
      <c r="GBZ46" s="3"/>
      <c r="GCA46" s="3"/>
      <c r="GCB46" s="3"/>
      <c r="GCC46" s="3"/>
      <c r="GCD46" s="3"/>
      <c r="GCE46" s="3"/>
      <c r="GCF46" s="3"/>
      <c r="GCG46" s="3"/>
      <c r="GCH46" s="3"/>
      <c r="GCI46" s="3"/>
      <c r="GCJ46" s="3"/>
      <c r="GCK46" s="3"/>
      <c r="GCL46" s="3"/>
      <c r="GCM46" s="3"/>
      <c r="GCN46" s="3"/>
      <c r="GCO46" s="3"/>
      <c r="GCP46" s="3"/>
      <c r="GCQ46" s="3"/>
      <c r="GCR46" s="3"/>
      <c r="GCS46" s="3"/>
      <c r="GCT46" s="3"/>
      <c r="GCU46" s="3"/>
      <c r="GCV46" s="3"/>
      <c r="GCW46" s="3"/>
      <c r="GCX46" s="3"/>
      <c r="GCY46" s="3"/>
      <c r="GCZ46" s="3"/>
      <c r="GDA46" s="3"/>
      <c r="GDB46" s="3"/>
      <c r="GDC46" s="3"/>
      <c r="GDD46" s="3"/>
      <c r="GDE46" s="3"/>
      <c r="GDF46" s="3"/>
      <c r="GDG46" s="3"/>
      <c r="GDH46" s="3"/>
      <c r="GDI46" s="3"/>
      <c r="GDJ46" s="3"/>
      <c r="GDK46" s="3"/>
      <c r="GDL46" s="3"/>
      <c r="GDM46" s="3"/>
      <c r="GDN46" s="3"/>
      <c r="GDO46" s="3"/>
      <c r="GDP46" s="3"/>
      <c r="GDQ46" s="3"/>
      <c r="GDR46" s="3"/>
      <c r="GDS46" s="3"/>
      <c r="GDT46" s="3"/>
      <c r="GDU46" s="3"/>
      <c r="GDV46" s="3"/>
      <c r="GDW46" s="3"/>
      <c r="GDX46" s="3"/>
      <c r="GDY46" s="3"/>
      <c r="GDZ46" s="3"/>
      <c r="GEA46" s="3"/>
      <c r="GEB46" s="3"/>
      <c r="GEC46" s="3"/>
      <c r="GED46" s="3"/>
      <c r="GEE46" s="3"/>
      <c r="GEF46" s="3"/>
      <c r="GEG46" s="3"/>
      <c r="GEH46" s="3"/>
      <c r="GEI46" s="3"/>
      <c r="GEJ46" s="3"/>
      <c r="GEK46" s="3"/>
      <c r="GEL46" s="3"/>
      <c r="GEM46" s="3"/>
      <c r="GEN46" s="3"/>
      <c r="GEO46" s="3"/>
      <c r="GEP46" s="3"/>
      <c r="GEQ46" s="3"/>
      <c r="GER46" s="3"/>
      <c r="GES46" s="3"/>
      <c r="GET46" s="3"/>
      <c r="GEU46" s="3"/>
      <c r="GEV46" s="3"/>
      <c r="GEW46" s="3"/>
      <c r="GEX46" s="3"/>
      <c r="GEY46" s="3"/>
      <c r="GEZ46" s="3"/>
      <c r="GFA46" s="3"/>
      <c r="GFB46" s="3"/>
      <c r="GFC46" s="3"/>
      <c r="GFD46" s="3"/>
      <c r="GFE46" s="3"/>
      <c r="GFF46" s="3"/>
      <c r="GFG46" s="3"/>
      <c r="GFH46" s="3"/>
      <c r="GFI46" s="3"/>
      <c r="GFJ46" s="3"/>
      <c r="GFK46" s="3"/>
      <c r="GFL46" s="3"/>
      <c r="GFM46" s="3"/>
      <c r="GFN46" s="3"/>
      <c r="GFO46" s="3"/>
      <c r="GFP46" s="3"/>
      <c r="GFQ46" s="3"/>
      <c r="GFR46" s="3"/>
      <c r="GFS46" s="3"/>
      <c r="GFT46" s="3"/>
      <c r="GFU46" s="3"/>
      <c r="GFV46" s="3"/>
      <c r="GFW46" s="3"/>
      <c r="GFX46" s="3"/>
      <c r="GFY46" s="3"/>
      <c r="GFZ46" s="3"/>
      <c r="GGA46" s="3"/>
      <c r="GGB46" s="3"/>
      <c r="GGC46" s="3"/>
      <c r="GGD46" s="3"/>
      <c r="GGE46" s="3"/>
      <c r="GGF46" s="3"/>
      <c r="GGG46" s="3"/>
      <c r="GGH46" s="3"/>
      <c r="GGI46" s="3"/>
      <c r="GGJ46" s="3"/>
      <c r="GGK46" s="3"/>
      <c r="GGL46" s="3"/>
      <c r="GGM46" s="3"/>
      <c r="GGN46" s="3"/>
      <c r="GGO46" s="3"/>
      <c r="GGP46" s="3"/>
      <c r="GGQ46" s="3"/>
      <c r="GGR46" s="3"/>
      <c r="GGS46" s="3"/>
      <c r="GGT46" s="3"/>
      <c r="GGU46" s="3"/>
      <c r="GGV46" s="3"/>
      <c r="GGW46" s="3"/>
      <c r="GGX46" s="3"/>
      <c r="GGY46" s="3"/>
      <c r="GGZ46" s="3"/>
      <c r="GHA46" s="3"/>
      <c r="GHB46" s="3"/>
      <c r="GHC46" s="3"/>
      <c r="GHD46" s="3"/>
      <c r="GHE46" s="3"/>
      <c r="GHF46" s="3"/>
      <c r="GHG46" s="3"/>
      <c r="GHH46" s="3"/>
      <c r="GHI46" s="3"/>
      <c r="GHJ46" s="3"/>
      <c r="GHK46" s="3"/>
      <c r="GHL46" s="3"/>
      <c r="GHM46" s="3"/>
      <c r="GHN46" s="3"/>
      <c r="GHO46" s="3"/>
      <c r="GHP46" s="3"/>
      <c r="GHQ46" s="3"/>
      <c r="GHR46" s="3"/>
      <c r="GHS46" s="3"/>
      <c r="GHT46" s="3"/>
      <c r="GHU46" s="3"/>
      <c r="GHV46" s="3"/>
      <c r="GHW46" s="3"/>
      <c r="GHX46" s="3"/>
      <c r="GHY46" s="3"/>
      <c r="GHZ46" s="3"/>
      <c r="GIA46" s="3"/>
      <c r="GIB46" s="3"/>
      <c r="GIC46" s="3"/>
      <c r="GID46" s="3"/>
      <c r="GIE46" s="3"/>
      <c r="GIF46" s="3"/>
      <c r="GIG46" s="3"/>
      <c r="GIH46" s="3"/>
      <c r="GII46" s="3"/>
      <c r="GIJ46" s="3"/>
      <c r="GIK46" s="3"/>
      <c r="GIL46" s="3"/>
      <c r="GIM46" s="3"/>
      <c r="GIN46" s="3"/>
      <c r="GIO46" s="3"/>
      <c r="GIP46" s="3"/>
      <c r="GIQ46" s="3"/>
      <c r="GIR46" s="3"/>
      <c r="GIS46" s="3"/>
      <c r="GIT46" s="3"/>
      <c r="GIU46" s="3"/>
      <c r="GIV46" s="3"/>
      <c r="GIW46" s="3"/>
      <c r="GIX46" s="3"/>
      <c r="GIY46" s="3"/>
      <c r="GIZ46" s="3"/>
      <c r="GJA46" s="3"/>
      <c r="GJB46" s="3"/>
      <c r="GJC46" s="3"/>
      <c r="GJD46" s="3"/>
      <c r="GJE46" s="3"/>
      <c r="GJF46" s="3"/>
      <c r="GJG46" s="3"/>
      <c r="GJH46" s="3"/>
      <c r="GJI46" s="3"/>
      <c r="GJJ46" s="3"/>
      <c r="GJK46" s="3"/>
      <c r="GJL46" s="3"/>
      <c r="GJM46" s="3"/>
      <c r="GJN46" s="3"/>
      <c r="GJO46" s="3"/>
      <c r="GJP46" s="3"/>
      <c r="GJQ46" s="3"/>
      <c r="GJR46" s="3"/>
      <c r="GJS46" s="3"/>
      <c r="GJT46" s="3"/>
      <c r="GJU46" s="3"/>
      <c r="GJV46" s="3"/>
      <c r="GJW46" s="3"/>
      <c r="GJX46" s="3"/>
      <c r="GJY46" s="3"/>
      <c r="GJZ46" s="3"/>
      <c r="GKA46" s="3"/>
      <c r="GKB46" s="3"/>
      <c r="GKC46" s="3"/>
      <c r="GKD46" s="3"/>
      <c r="GKE46" s="3"/>
      <c r="GKF46" s="3"/>
      <c r="GKG46" s="3"/>
      <c r="GKH46" s="3"/>
      <c r="GKI46" s="3"/>
      <c r="GKJ46" s="3"/>
      <c r="GKK46" s="3"/>
      <c r="GKL46" s="3"/>
      <c r="GKM46" s="3"/>
      <c r="GKN46" s="3"/>
      <c r="GKO46" s="3"/>
      <c r="GKP46" s="3"/>
      <c r="GKQ46" s="3"/>
      <c r="GKR46" s="3"/>
      <c r="GKS46" s="3"/>
      <c r="GKT46" s="3"/>
      <c r="GKU46" s="3"/>
      <c r="GKV46" s="3"/>
      <c r="GKW46" s="3"/>
      <c r="GKX46" s="3"/>
      <c r="GKY46" s="3"/>
      <c r="GKZ46" s="3"/>
      <c r="GLA46" s="3"/>
      <c r="GLB46" s="3"/>
      <c r="GLC46" s="3"/>
      <c r="GLD46" s="3"/>
      <c r="GLE46" s="3"/>
      <c r="GLF46" s="3"/>
      <c r="GLG46" s="3"/>
      <c r="GLH46" s="3"/>
      <c r="GLI46" s="3"/>
      <c r="GLJ46" s="3"/>
      <c r="GLK46" s="3"/>
      <c r="GLL46" s="3"/>
      <c r="GLM46" s="3"/>
      <c r="GLN46" s="3"/>
      <c r="GLO46" s="3"/>
      <c r="GLP46" s="3"/>
      <c r="GLQ46" s="3"/>
      <c r="GLR46" s="3"/>
      <c r="GLS46" s="3"/>
      <c r="GLT46" s="3"/>
      <c r="GLU46" s="3"/>
      <c r="GLV46" s="3"/>
      <c r="GLW46" s="3"/>
      <c r="GLX46" s="3"/>
      <c r="GLY46" s="3"/>
      <c r="GLZ46" s="3"/>
      <c r="GMA46" s="3"/>
      <c r="GMB46" s="3"/>
      <c r="GMC46" s="3"/>
      <c r="GMD46" s="3"/>
      <c r="GME46" s="3"/>
      <c r="GMF46" s="3"/>
      <c r="GMG46" s="3"/>
      <c r="GMH46" s="3"/>
      <c r="GMI46" s="3"/>
      <c r="GMJ46" s="3"/>
      <c r="GMK46" s="3"/>
      <c r="GML46" s="3"/>
      <c r="GMM46" s="3"/>
      <c r="GMN46" s="3"/>
      <c r="GMO46" s="3"/>
      <c r="GMP46" s="3"/>
      <c r="GMQ46" s="3"/>
      <c r="GMR46" s="3"/>
      <c r="GMS46" s="3"/>
      <c r="GMT46" s="3"/>
      <c r="GMU46" s="3"/>
      <c r="GMV46" s="3"/>
      <c r="GMW46" s="3"/>
      <c r="GMX46" s="3"/>
      <c r="GMY46" s="3"/>
      <c r="GMZ46" s="3"/>
      <c r="GNA46" s="3"/>
      <c r="GNB46" s="3"/>
      <c r="GNC46" s="3"/>
      <c r="GND46" s="3"/>
      <c r="GNE46" s="3"/>
      <c r="GNF46" s="3"/>
      <c r="GNG46" s="3"/>
      <c r="GNH46" s="3"/>
      <c r="GNI46" s="3"/>
      <c r="GNJ46" s="3"/>
      <c r="GNK46" s="3"/>
      <c r="GNL46" s="3"/>
      <c r="GNM46" s="3"/>
      <c r="GNN46" s="3"/>
      <c r="GNO46" s="3"/>
      <c r="GNP46" s="3"/>
      <c r="GNQ46" s="3"/>
      <c r="GNR46" s="3"/>
      <c r="GNS46" s="3"/>
      <c r="GNT46" s="3"/>
      <c r="GNU46" s="3"/>
      <c r="GNV46" s="3"/>
      <c r="GNW46" s="3"/>
      <c r="GNX46" s="3"/>
      <c r="GNY46" s="3"/>
      <c r="GNZ46" s="3"/>
      <c r="GOA46" s="3"/>
      <c r="GOB46" s="3"/>
      <c r="GOC46" s="3"/>
      <c r="GOD46" s="3"/>
      <c r="GOE46" s="3"/>
      <c r="GOF46" s="3"/>
      <c r="GOG46" s="3"/>
      <c r="GOH46" s="3"/>
      <c r="GOI46" s="3"/>
      <c r="GOJ46" s="3"/>
      <c r="GOK46" s="3"/>
      <c r="GOL46" s="3"/>
      <c r="GOM46" s="3"/>
      <c r="GON46" s="3"/>
      <c r="GOO46" s="3"/>
      <c r="GOP46" s="3"/>
      <c r="GOQ46" s="3"/>
      <c r="GOR46" s="3"/>
      <c r="GOS46" s="3"/>
      <c r="GOT46" s="3"/>
      <c r="GOU46" s="3"/>
      <c r="GOV46" s="3"/>
      <c r="GOW46" s="3"/>
      <c r="GOX46" s="3"/>
      <c r="GOY46" s="3"/>
      <c r="GOZ46" s="3"/>
      <c r="GPA46" s="3"/>
      <c r="GPB46" s="3"/>
      <c r="GPC46" s="3"/>
      <c r="GPD46" s="3"/>
      <c r="GPE46" s="3"/>
      <c r="GPF46" s="3"/>
      <c r="GPG46" s="3"/>
      <c r="GPH46" s="3"/>
      <c r="GPI46" s="3"/>
      <c r="GPJ46" s="3"/>
      <c r="GPK46" s="3"/>
      <c r="GPL46" s="3"/>
      <c r="GPM46" s="3"/>
      <c r="GPN46" s="3"/>
      <c r="GPO46" s="3"/>
      <c r="GPP46" s="3"/>
      <c r="GPQ46" s="3"/>
      <c r="GPR46" s="3"/>
      <c r="GPS46" s="3"/>
      <c r="GPT46" s="3"/>
      <c r="GPU46" s="3"/>
      <c r="GPV46" s="3"/>
      <c r="GPW46" s="3"/>
      <c r="GPX46" s="3"/>
      <c r="GPY46" s="3"/>
      <c r="GPZ46" s="3"/>
      <c r="GQA46" s="3"/>
      <c r="GQB46" s="3"/>
      <c r="GQC46" s="3"/>
      <c r="GQD46" s="3"/>
      <c r="GQE46" s="3"/>
      <c r="GQF46" s="3"/>
      <c r="GQG46" s="3"/>
      <c r="GQH46" s="3"/>
      <c r="GQI46" s="3"/>
      <c r="GQJ46" s="3"/>
      <c r="GQK46" s="3"/>
      <c r="GQL46" s="3"/>
      <c r="GQM46" s="3"/>
      <c r="GQN46" s="3"/>
      <c r="GQO46" s="3"/>
      <c r="GQP46" s="3"/>
      <c r="GQQ46" s="3"/>
      <c r="GQR46" s="3"/>
      <c r="GQS46" s="3"/>
      <c r="GQT46" s="3"/>
      <c r="GQU46" s="3"/>
      <c r="GQV46" s="3"/>
      <c r="GQW46" s="3"/>
      <c r="GQX46" s="3"/>
      <c r="GQY46" s="3"/>
      <c r="GQZ46" s="3"/>
      <c r="GRA46" s="3"/>
      <c r="GRB46" s="3"/>
      <c r="GRC46" s="3"/>
      <c r="GRD46" s="3"/>
      <c r="GRE46" s="3"/>
      <c r="GRF46" s="3"/>
      <c r="GRG46" s="3"/>
      <c r="GRH46" s="3"/>
      <c r="GRI46" s="3"/>
      <c r="GRJ46" s="3"/>
      <c r="GRK46" s="3"/>
      <c r="GRL46" s="3"/>
      <c r="GRM46" s="3"/>
      <c r="GRN46" s="3"/>
      <c r="GRO46" s="3"/>
      <c r="GRP46" s="3"/>
      <c r="GRQ46" s="3"/>
      <c r="GRR46" s="3"/>
      <c r="GRS46" s="3"/>
      <c r="GRT46" s="3"/>
      <c r="GRU46" s="3"/>
      <c r="GRV46" s="3"/>
      <c r="GRW46" s="3"/>
      <c r="GRX46" s="3"/>
      <c r="GRY46" s="3"/>
      <c r="GRZ46" s="3"/>
      <c r="GSA46" s="3"/>
      <c r="GSB46" s="3"/>
      <c r="GSC46" s="3"/>
      <c r="GSD46" s="3"/>
      <c r="GSE46" s="3"/>
      <c r="GSF46" s="3"/>
      <c r="GSG46" s="3"/>
      <c r="GSH46" s="3"/>
      <c r="GSI46" s="3"/>
      <c r="GSJ46" s="3"/>
      <c r="GSK46" s="3"/>
      <c r="GSL46" s="3"/>
      <c r="GSM46" s="3"/>
      <c r="GSN46" s="3"/>
      <c r="GSO46" s="3"/>
      <c r="GSP46" s="3"/>
      <c r="GSQ46" s="3"/>
      <c r="GSR46" s="3"/>
      <c r="GSS46" s="3"/>
      <c r="GST46" s="3"/>
      <c r="GSU46" s="3"/>
      <c r="GSV46" s="3"/>
      <c r="GSW46" s="3"/>
      <c r="GSX46" s="3"/>
      <c r="GSY46" s="3"/>
      <c r="GSZ46" s="3"/>
      <c r="GTA46" s="3"/>
      <c r="GTB46" s="3"/>
      <c r="GTC46" s="3"/>
      <c r="GTD46" s="3"/>
      <c r="GTE46" s="3"/>
      <c r="GTF46" s="3"/>
      <c r="GTG46" s="3"/>
      <c r="GTH46" s="3"/>
      <c r="GTI46" s="3"/>
      <c r="GTJ46" s="3"/>
      <c r="GTK46" s="3"/>
      <c r="GTL46" s="3"/>
      <c r="GTM46" s="3"/>
      <c r="GTN46" s="3"/>
      <c r="GTO46" s="3"/>
      <c r="GTP46" s="3"/>
      <c r="GTQ46" s="3"/>
      <c r="GTR46" s="3"/>
      <c r="GTS46" s="3"/>
      <c r="GTT46" s="3"/>
      <c r="GTU46" s="3"/>
      <c r="GTV46" s="3"/>
      <c r="GTW46" s="3"/>
      <c r="GTX46" s="3"/>
      <c r="GTY46" s="3"/>
      <c r="GTZ46" s="3"/>
      <c r="GUA46" s="3"/>
      <c r="GUB46" s="3"/>
      <c r="GUC46" s="3"/>
      <c r="GUD46" s="3"/>
      <c r="GUE46" s="3"/>
      <c r="GUF46" s="3"/>
      <c r="GUG46" s="3"/>
      <c r="GUH46" s="3"/>
      <c r="GUI46" s="3"/>
      <c r="GUJ46" s="3"/>
      <c r="GUK46" s="3"/>
      <c r="GUL46" s="3"/>
      <c r="GUM46" s="3"/>
      <c r="GUN46" s="3"/>
      <c r="GUO46" s="3"/>
      <c r="GUP46" s="3"/>
      <c r="GUQ46" s="3"/>
      <c r="GUR46" s="3"/>
      <c r="GUS46" s="3"/>
      <c r="GUT46" s="3"/>
      <c r="GUU46" s="3"/>
      <c r="GUV46" s="3"/>
      <c r="GUW46" s="3"/>
      <c r="GUX46" s="3"/>
      <c r="GUY46" s="3"/>
      <c r="GUZ46" s="3"/>
      <c r="GVA46" s="3"/>
      <c r="GVB46" s="3"/>
      <c r="GVC46" s="3"/>
      <c r="GVD46" s="3"/>
      <c r="GVE46" s="3"/>
      <c r="GVF46" s="3"/>
      <c r="GVG46" s="3"/>
      <c r="GVH46" s="3"/>
      <c r="GVI46" s="3"/>
      <c r="GVJ46" s="3"/>
      <c r="GVK46" s="3"/>
      <c r="GVL46" s="3"/>
      <c r="GVM46" s="3"/>
      <c r="GVN46" s="3"/>
      <c r="GVO46" s="3"/>
      <c r="GVP46" s="3"/>
      <c r="GVQ46" s="3"/>
      <c r="GVR46" s="3"/>
      <c r="GVS46" s="3"/>
      <c r="GVT46" s="3"/>
      <c r="GVU46" s="3"/>
      <c r="GVV46" s="3"/>
      <c r="GVW46" s="3"/>
      <c r="GVX46" s="3"/>
      <c r="GVY46" s="3"/>
      <c r="GVZ46" s="3"/>
      <c r="GWA46" s="3"/>
      <c r="GWB46" s="3"/>
      <c r="GWC46" s="3"/>
      <c r="GWD46" s="3"/>
      <c r="GWE46" s="3"/>
      <c r="GWF46" s="3"/>
      <c r="GWG46" s="3"/>
      <c r="GWH46" s="3"/>
      <c r="GWI46" s="3"/>
      <c r="GWJ46" s="3"/>
      <c r="GWK46" s="3"/>
      <c r="GWL46" s="3"/>
      <c r="GWM46" s="3"/>
      <c r="GWN46" s="3"/>
      <c r="GWO46" s="3"/>
      <c r="GWP46" s="3"/>
      <c r="GWQ46" s="3"/>
      <c r="GWR46" s="3"/>
      <c r="GWS46" s="3"/>
      <c r="GWT46" s="3"/>
      <c r="GWU46" s="3"/>
      <c r="GWV46" s="3"/>
      <c r="GWW46" s="3"/>
      <c r="GWX46" s="3"/>
      <c r="GWY46" s="3"/>
      <c r="GWZ46" s="3"/>
      <c r="GXA46" s="3"/>
      <c r="GXB46" s="3"/>
      <c r="GXC46" s="3"/>
      <c r="GXD46" s="3"/>
      <c r="GXE46" s="3"/>
      <c r="GXF46" s="3"/>
      <c r="GXG46" s="3"/>
      <c r="GXH46" s="3"/>
      <c r="GXI46" s="3"/>
      <c r="GXJ46" s="3"/>
      <c r="GXK46" s="3"/>
      <c r="GXL46" s="3"/>
      <c r="GXM46" s="3"/>
      <c r="GXN46" s="3"/>
      <c r="GXO46" s="3"/>
      <c r="GXP46" s="3"/>
      <c r="GXQ46" s="3"/>
      <c r="GXR46" s="3"/>
      <c r="GXS46" s="3"/>
      <c r="GXT46" s="3"/>
      <c r="GXU46" s="3"/>
      <c r="GXV46" s="3"/>
      <c r="GXW46" s="3"/>
      <c r="GXX46" s="3"/>
      <c r="GXY46" s="3"/>
      <c r="GXZ46" s="3"/>
      <c r="GYA46" s="3"/>
      <c r="GYB46" s="3"/>
      <c r="GYC46" s="3"/>
      <c r="GYD46" s="3"/>
      <c r="GYE46" s="3"/>
      <c r="GYF46" s="3"/>
      <c r="GYG46" s="3"/>
      <c r="GYH46" s="3"/>
      <c r="GYI46" s="3"/>
      <c r="GYJ46" s="3"/>
      <c r="GYK46" s="3"/>
      <c r="GYL46" s="3"/>
      <c r="GYM46" s="3"/>
      <c r="GYN46" s="3"/>
      <c r="GYO46" s="3"/>
      <c r="GYP46" s="3"/>
      <c r="GYQ46" s="3"/>
      <c r="GYR46" s="3"/>
      <c r="GYS46" s="3"/>
      <c r="GYT46" s="3"/>
      <c r="GYU46" s="3"/>
      <c r="GYV46" s="3"/>
      <c r="GYW46" s="3"/>
      <c r="GYX46" s="3"/>
      <c r="GYY46" s="3"/>
      <c r="GYZ46" s="3"/>
      <c r="GZA46" s="3"/>
      <c r="GZB46" s="3"/>
      <c r="GZC46" s="3"/>
      <c r="GZD46" s="3"/>
      <c r="GZE46" s="3"/>
      <c r="GZF46" s="3"/>
      <c r="GZG46" s="3"/>
      <c r="GZH46" s="3"/>
      <c r="GZI46" s="3"/>
      <c r="GZJ46" s="3"/>
      <c r="GZK46" s="3"/>
      <c r="GZL46" s="3"/>
      <c r="GZM46" s="3"/>
      <c r="GZN46" s="3"/>
      <c r="GZO46" s="3"/>
      <c r="GZP46" s="3"/>
      <c r="GZQ46" s="3"/>
      <c r="GZR46" s="3"/>
      <c r="GZS46" s="3"/>
      <c r="GZT46" s="3"/>
      <c r="GZU46" s="3"/>
      <c r="GZV46" s="3"/>
      <c r="GZW46" s="3"/>
      <c r="GZX46" s="3"/>
      <c r="GZY46" s="3"/>
      <c r="GZZ46" s="3"/>
      <c r="HAA46" s="3"/>
      <c r="HAB46" s="3"/>
      <c r="HAC46" s="3"/>
      <c r="HAD46" s="3"/>
      <c r="HAE46" s="3"/>
      <c r="HAF46" s="3"/>
      <c r="HAG46" s="3"/>
      <c r="HAH46" s="3"/>
      <c r="HAI46" s="3"/>
      <c r="HAJ46" s="3"/>
      <c r="HAK46" s="3"/>
      <c r="HAL46" s="3"/>
      <c r="HAM46" s="3"/>
      <c r="HAN46" s="3"/>
      <c r="HAO46" s="3"/>
      <c r="HAP46" s="3"/>
      <c r="HAQ46" s="3"/>
      <c r="HAR46" s="3"/>
      <c r="HAS46" s="3"/>
      <c r="HAT46" s="3"/>
      <c r="HAU46" s="3"/>
      <c r="HAV46" s="3"/>
      <c r="HAW46" s="3"/>
      <c r="HAX46" s="3"/>
      <c r="HAY46" s="3"/>
      <c r="HAZ46" s="3"/>
      <c r="HBA46" s="3"/>
      <c r="HBB46" s="3"/>
      <c r="HBC46" s="3"/>
      <c r="HBD46" s="3"/>
      <c r="HBE46" s="3"/>
      <c r="HBF46" s="3"/>
      <c r="HBG46" s="3"/>
      <c r="HBH46" s="3"/>
      <c r="HBI46" s="3"/>
      <c r="HBJ46" s="3"/>
      <c r="HBK46" s="3"/>
      <c r="HBL46" s="3"/>
      <c r="HBM46" s="3"/>
      <c r="HBN46" s="3"/>
      <c r="HBO46" s="3"/>
      <c r="HBP46" s="3"/>
      <c r="HBQ46" s="3"/>
      <c r="HBR46" s="3"/>
      <c r="HBS46" s="3"/>
      <c r="HBT46" s="3"/>
      <c r="HBU46" s="3"/>
      <c r="HBV46" s="3"/>
      <c r="HBW46" s="3"/>
      <c r="HBX46" s="3"/>
      <c r="HBY46" s="3"/>
      <c r="HBZ46" s="3"/>
      <c r="HCA46" s="3"/>
      <c r="HCB46" s="3"/>
      <c r="HCC46" s="3"/>
      <c r="HCD46" s="3"/>
      <c r="HCE46" s="3"/>
      <c r="HCF46" s="3"/>
      <c r="HCG46" s="3"/>
      <c r="HCH46" s="3"/>
      <c r="HCI46" s="3"/>
      <c r="HCJ46" s="3"/>
      <c r="HCK46" s="3"/>
      <c r="HCL46" s="3"/>
      <c r="HCM46" s="3"/>
      <c r="HCN46" s="3"/>
      <c r="HCO46" s="3"/>
      <c r="HCP46" s="3"/>
      <c r="HCQ46" s="3"/>
      <c r="HCR46" s="3"/>
      <c r="HCS46" s="3"/>
      <c r="HCT46" s="3"/>
      <c r="HCU46" s="3"/>
      <c r="HCV46" s="3"/>
      <c r="HCW46" s="3"/>
      <c r="HCX46" s="3"/>
      <c r="HCY46" s="3"/>
      <c r="HCZ46" s="3"/>
      <c r="HDA46" s="3"/>
      <c r="HDB46" s="3"/>
      <c r="HDC46" s="3"/>
      <c r="HDD46" s="3"/>
      <c r="HDE46" s="3"/>
      <c r="HDF46" s="3"/>
      <c r="HDG46" s="3"/>
      <c r="HDH46" s="3"/>
      <c r="HDI46" s="3"/>
      <c r="HDJ46" s="3"/>
      <c r="HDK46" s="3"/>
      <c r="HDL46" s="3"/>
      <c r="HDM46" s="3"/>
      <c r="HDN46" s="3"/>
      <c r="HDO46" s="3"/>
      <c r="HDP46" s="3"/>
      <c r="HDQ46" s="3"/>
      <c r="HDR46" s="3"/>
      <c r="HDS46" s="3"/>
      <c r="HDT46" s="3"/>
      <c r="HDU46" s="3"/>
      <c r="HDV46" s="3"/>
      <c r="HDW46" s="3"/>
      <c r="HDX46" s="3"/>
      <c r="HDY46" s="3"/>
      <c r="HDZ46" s="3"/>
      <c r="HEA46" s="3"/>
      <c r="HEB46" s="3"/>
      <c r="HEC46" s="3"/>
      <c r="HED46" s="3"/>
      <c r="HEE46" s="3"/>
      <c r="HEF46" s="3"/>
      <c r="HEG46" s="3"/>
      <c r="HEH46" s="3"/>
      <c r="HEI46" s="3"/>
      <c r="HEJ46" s="3"/>
      <c r="HEK46" s="3"/>
      <c r="HEL46" s="3"/>
      <c r="HEM46" s="3"/>
      <c r="HEN46" s="3"/>
      <c r="HEO46" s="3"/>
      <c r="HEP46" s="3"/>
      <c r="HEQ46" s="3"/>
      <c r="HER46" s="3"/>
      <c r="HES46" s="3"/>
      <c r="HET46" s="3"/>
      <c r="HEU46" s="3"/>
      <c r="HEV46" s="3"/>
      <c r="HEW46" s="3"/>
      <c r="HEX46" s="3"/>
      <c r="HEY46" s="3"/>
      <c r="HEZ46" s="3"/>
      <c r="HFA46" s="3"/>
      <c r="HFB46" s="3"/>
      <c r="HFC46" s="3"/>
      <c r="HFD46" s="3"/>
      <c r="HFE46" s="3"/>
      <c r="HFF46" s="3"/>
      <c r="HFG46" s="3"/>
      <c r="HFH46" s="3"/>
      <c r="HFI46" s="3"/>
      <c r="HFJ46" s="3"/>
      <c r="HFK46" s="3"/>
      <c r="HFL46" s="3"/>
      <c r="HFM46" s="3"/>
      <c r="HFN46" s="3"/>
      <c r="HFO46" s="3"/>
      <c r="HFP46" s="3"/>
      <c r="HFQ46" s="3"/>
      <c r="HFR46" s="3"/>
      <c r="HFS46" s="3"/>
      <c r="HFT46" s="3"/>
      <c r="HFU46" s="3"/>
      <c r="HFV46" s="3"/>
      <c r="HFW46" s="3"/>
      <c r="HFX46" s="3"/>
      <c r="HFY46" s="3"/>
      <c r="HFZ46" s="3"/>
      <c r="HGA46" s="3"/>
      <c r="HGB46" s="3"/>
      <c r="HGC46" s="3"/>
      <c r="HGD46" s="3"/>
      <c r="HGE46" s="3"/>
      <c r="HGF46" s="3"/>
      <c r="HGG46" s="3"/>
      <c r="HGH46" s="3"/>
      <c r="HGI46" s="3"/>
      <c r="HGJ46" s="3"/>
      <c r="HGK46" s="3"/>
      <c r="HGL46" s="3"/>
      <c r="HGM46" s="3"/>
      <c r="HGN46" s="3"/>
      <c r="HGO46" s="3"/>
      <c r="HGP46" s="3"/>
      <c r="HGQ46" s="3"/>
      <c r="HGR46" s="3"/>
      <c r="HGS46" s="3"/>
      <c r="HGT46" s="3"/>
      <c r="HGU46" s="3"/>
      <c r="HGV46" s="3"/>
      <c r="HGW46" s="3"/>
      <c r="HGX46" s="3"/>
      <c r="HGY46" s="3"/>
      <c r="HGZ46" s="3"/>
      <c r="HHA46" s="3"/>
      <c r="HHB46" s="3"/>
      <c r="HHC46" s="3"/>
      <c r="HHD46" s="3"/>
      <c r="HHE46" s="3"/>
      <c r="HHF46" s="3"/>
      <c r="HHG46" s="3"/>
      <c r="HHH46" s="3"/>
      <c r="HHI46" s="3"/>
      <c r="HHJ46" s="3"/>
      <c r="HHK46" s="3"/>
      <c r="HHL46" s="3"/>
      <c r="HHM46" s="3"/>
      <c r="HHN46" s="3"/>
      <c r="HHO46" s="3"/>
      <c r="HHP46" s="3"/>
      <c r="HHQ46" s="3"/>
      <c r="HHR46" s="3"/>
      <c r="HHS46" s="3"/>
      <c r="HHT46" s="3"/>
      <c r="HHU46" s="3"/>
      <c r="HHV46" s="3"/>
      <c r="HHW46" s="3"/>
      <c r="HHX46" s="3"/>
      <c r="HHY46" s="3"/>
      <c r="HHZ46" s="3"/>
      <c r="HIA46" s="3"/>
      <c r="HIB46" s="3"/>
      <c r="HIC46" s="3"/>
      <c r="HID46" s="3"/>
      <c r="HIE46" s="3"/>
      <c r="HIF46" s="3"/>
      <c r="HIG46" s="3"/>
      <c r="HIH46" s="3"/>
      <c r="HII46" s="3"/>
      <c r="HIJ46" s="3"/>
      <c r="HIK46" s="3"/>
      <c r="HIL46" s="3"/>
      <c r="HIM46" s="3"/>
      <c r="HIN46" s="3"/>
      <c r="HIO46" s="3"/>
      <c r="HIP46" s="3"/>
      <c r="HIQ46" s="3"/>
      <c r="HIR46" s="3"/>
      <c r="HIS46" s="3"/>
      <c r="HIT46" s="3"/>
      <c r="HIU46" s="3"/>
      <c r="HIV46" s="3"/>
      <c r="HIW46" s="3"/>
      <c r="HIX46" s="3"/>
      <c r="HIY46" s="3"/>
      <c r="HIZ46" s="3"/>
      <c r="HJA46" s="3"/>
      <c r="HJB46" s="3"/>
      <c r="HJC46" s="3"/>
      <c r="HJD46" s="3"/>
      <c r="HJE46" s="3"/>
      <c r="HJF46" s="3"/>
      <c r="HJG46" s="3"/>
      <c r="HJH46" s="3"/>
      <c r="HJI46" s="3"/>
      <c r="HJJ46" s="3"/>
      <c r="HJK46" s="3"/>
      <c r="HJL46" s="3"/>
      <c r="HJM46" s="3"/>
      <c r="HJN46" s="3"/>
      <c r="HJO46" s="3"/>
      <c r="HJP46" s="3"/>
      <c r="HJQ46" s="3"/>
      <c r="HJR46" s="3"/>
      <c r="HJS46" s="3"/>
      <c r="HJT46" s="3"/>
      <c r="HJU46" s="3"/>
      <c r="HJV46" s="3"/>
      <c r="HJW46" s="3"/>
      <c r="HJX46" s="3"/>
      <c r="HJY46" s="3"/>
      <c r="HJZ46" s="3"/>
      <c r="HKA46" s="3"/>
      <c r="HKB46" s="3"/>
      <c r="HKC46" s="3"/>
      <c r="HKD46" s="3"/>
      <c r="HKE46" s="3"/>
      <c r="HKF46" s="3"/>
      <c r="HKG46" s="3"/>
      <c r="HKH46" s="3"/>
      <c r="HKI46" s="3"/>
      <c r="HKJ46" s="3"/>
      <c r="HKK46" s="3"/>
      <c r="HKL46" s="3"/>
      <c r="HKM46" s="3"/>
      <c r="HKN46" s="3"/>
      <c r="HKO46" s="3"/>
      <c r="HKP46" s="3"/>
      <c r="HKQ46" s="3"/>
      <c r="HKR46" s="3"/>
      <c r="HKS46" s="3"/>
      <c r="HKT46" s="3"/>
      <c r="HKU46" s="3"/>
      <c r="HKV46" s="3"/>
      <c r="HKW46" s="3"/>
      <c r="HKX46" s="3"/>
      <c r="HKY46" s="3"/>
      <c r="HKZ46" s="3"/>
      <c r="HLA46" s="3"/>
      <c r="HLB46" s="3"/>
      <c r="HLC46" s="3"/>
      <c r="HLD46" s="3"/>
      <c r="HLE46" s="3"/>
      <c r="HLF46" s="3"/>
      <c r="HLG46" s="3"/>
      <c r="HLH46" s="3"/>
      <c r="HLI46" s="3"/>
      <c r="HLJ46" s="3"/>
      <c r="HLK46" s="3"/>
      <c r="HLL46" s="3"/>
      <c r="HLM46" s="3"/>
      <c r="HLN46" s="3"/>
      <c r="HLO46" s="3"/>
      <c r="HLP46" s="3"/>
      <c r="HLQ46" s="3"/>
      <c r="HLR46" s="3"/>
      <c r="HLS46" s="3"/>
      <c r="HLT46" s="3"/>
      <c r="HLU46" s="3"/>
      <c r="HLV46" s="3"/>
      <c r="HLW46" s="3"/>
      <c r="HLX46" s="3"/>
      <c r="HLY46" s="3"/>
      <c r="HLZ46" s="3"/>
      <c r="HMA46" s="3"/>
      <c r="HMB46" s="3"/>
      <c r="HMC46" s="3"/>
      <c r="HMD46" s="3"/>
      <c r="HME46" s="3"/>
      <c r="HMF46" s="3"/>
      <c r="HMG46" s="3"/>
      <c r="HMH46" s="3"/>
      <c r="HMI46" s="3"/>
      <c r="HMJ46" s="3"/>
      <c r="HMK46" s="3"/>
      <c r="HML46" s="3"/>
      <c r="HMM46" s="3"/>
      <c r="HMN46" s="3"/>
      <c r="HMO46" s="3"/>
      <c r="HMP46" s="3"/>
      <c r="HMQ46" s="3"/>
      <c r="HMR46" s="3"/>
      <c r="HMS46" s="3"/>
      <c r="HMT46" s="3"/>
      <c r="HMU46" s="3"/>
      <c r="HMV46" s="3"/>
      <c r="HMW46" s="3"/>
      <c r="HMX46" s="3"/>
      <c r="HMY46" s="3"/>
      <c r="HMZ46" s="3"/>
      <c r="HNA46" s="3"/>
      <c r="HNB46" s="3"/>
      <c r="HNC46" s="3"/>
      <c r="HND46" s="3"/>
      <c r="HNE46" s="3"/>
      <c r="HNF46" s="3"/>
      <c r="HNG46" s="3"/>
      <c r="HNH46" s="3"/>
      <c r="HNI46" s="3"/>
      <c r="HNJ46" s="3"/>
      <c r="HNK46" s="3"/>
      <c r="HNL46" s="3"/>
      <c r="HNM46" s="3"/>
      <c r="HNN46" s="3"/>
      <c r="HNO46" s="3"/>
      <c r="HNP46" s="3"/>
      <c r="HNQ46" s="3"/>
      <c r="HNR46" s="3"/>
      <c r="HNS46" s="3"/>
      <c r="HNT46" s="3"/>
      <c r="HNU46" s="3"/>
      <c r="HNV46" s="3"/>
      <c r="HNW46" s="3"/>
      <c r="HNX46" s="3"/>
      <c r="HNY46" s="3"/>
      <c r="HNZ46" s="3"/>
      <c r="HOA46" s="3"/>
      <c r="HOB46" s="3"/>
      <c r="HOC46" s="3"/>
      <c r="HOD46" s="3"/>
      <c r="HOE46" s="3"/>
      <c r="HOF46" s="3"/>
      <c r="HOG46" s="3"/>
      <c r="HOH46" s="3"/>
      <c r="HOI46" s="3"/>
      <c r="HOJ46" s="3"/>
      <c r="HOK46" s="3"/>
      <c r="HOL46" s="3"/>
      <c r="HOM46" s="3"/>
      <c r="HON46" s="3"/>
      <c r="HOO46" s="3"/>
      <c r="HOP46" s="3"/>
      <c r="HOQ46" s="3"/>
      <c r="HOR46" s="3"/>
      <c r="HOS46" s="3"/>
      <c r="HOT46" s="3"/>
      <c r="HOU46" s="3"/>
      <c r="HOV46" s="3"/>
      <c r="HOW46" s="3"/>
      <c r="HOX46" s="3"/>
      <c r="HOY46" s="3"/>
      <c r="HOZ46" s="3"/>
      <c r="HPA46" s="3"/>
      <c r="HPB46" s="3"/>
      <c r="HPC46" s="3"/>
      <c r="HPD46" s="3"/>
      <c r="HPE46" s="3"/>
      <c r="HPF46" s="3"/>
      <c r="HPG46" s="3"/>
      <c r="HPH46" s="3"/>
      <c r="HPI46" s="3"/>
      <c r="HPJ46" s="3"/>
      <c r="HPK46" s="3"/>
      <c r="HPL46" s="3"/>
      <c r="HPM46" s="3"/>
      <c r="HPN46" s="3"/>
      <c r="HPO46" s="3"/>
      <c r="HPP46" s="3"/>
      <c r="HPQ46" s="3"/>
      <c r="HPR46" s="3"/>
      <c r="HPS46" s="3"/>
      <c r="HPT46" s="3"/>
      <c r="HPU46" s="3"/>
      <c r="HPV46" s="3"/>
      <c r="HPW46" s="3"/>
      <c r="HPX46" s="3"/>
      <c r="HPY46" s="3"/>
      <c r="HPZ46" s="3"/>
      <c r="HQA46" s="3"/>
      <c r="HQB46" s="3"/>
      <c r="HQC46" s="3"/>
      <c r="HQD46" s="3"/>
      <c r="HQE46" s="3"/>
      <c r="HQF46" s="3"/>
      <c r="HQG46" s="3"/>
      <c r="HQH46" s="3"/>
      <c r="HQI46" s="3"/>
      <c r="HQJ46" s="3"/>
      <c r="HQK46" s="3"/>
      <c r="HQL46" s="3"/>
      <c r="HQM46" s="3"/>
      <c r="HQN46" s="3"/>
      <c r="HQO46" s="3"/>
      <c r="HQP46" s="3"/>
      <c r="HQQ46" s="3"/>
      <c r="HQR46" s="3"/>
      <c r="HQS46" s="3"/>
      <c r="HQT46" s="3"/>
      <c r="HQU46" s="3"/>
      <c r="HQV46" s="3"/>
      <c r="HQW46" s="3"/>
      <c r="HQX46" s="3"/>
      <c r="HQY46" s="3"/>
      <c r="HQZ46" s="3"/>
      <c r="HRA46" s="3"/>
      <c r="HRB46" s="3"/>
      <c r="HRC46" s="3"/>
      <c r="HRD46" s="3"/>
      <c r="HRE46" s="3"/>
      <c r="HRF46" s="3"/>
      <c r="HRG46" s="3"/>
      <c r="HRH46" s="3"/>
      <c r="HRI46" s="3"/>
      <c r="HRJ46" s="3"/>
      <c r="HRK46" s="3"/>
      <c r="HRL46" s="3"/>
      <c r="HRM46" s="3"/>
      <c r="HRN46" s="3"/>
      <c r="HRO46" s="3"/>
      <c r="HRP46" s="3"/>
      <c r="HRQ46" s="3"/>
      <c r="HRR46" s="3"/>
      <c r="HRS46" s="3"/>
      <c r="HRT46" s="3"/>
      <c r="HRU46" s="3"/>
      <c r="HRV46" s="3"/>
      <c r="HRW46" s="3"/>
      <c r="HRX46" s="3"/>
      <c r="HRY46" s="3"/>
      <c r="HRZ46" s="3"/>
      <c r="HSA46" s="3"/>
      <c r="HSB46" s="3"/>
      <c r="HSC46" s="3"/>
      <c r="HSD46" s="3"/>
      <c r="HSE46" s="3"/>
      <c r="HSF46" s="3"/>
      <c r="HSG46" s="3"/>
      <c r="HSH46" s="3"/>
      <c r="HSI46" s="3"/>
      <c r="HSJ46" s="3"/>
      <c r="HSK46" s="3"/>
      <c r="HSL46" s="3"/>
      <c r="HSM46" s="3"/>
      <c r="HSN46" s="3"/>
      <c r="HSO46" s="3"/>
      <c r="HSP46" s="3"/>
      <c r="HSQ46" s="3"/>
      <c r="HSR46" s="3"/>
      <c r="HSS46" s="3"/>
      <c r="HST46" s="3"/>
      <c r="HSU46" s="3"/>
      <c r="HSV46" s="3"/>
      <c r="HSW46" s="3"/>
      <c r="HSX46" s="3"/>
      <c r="HSY46" s="3"/>
      <c r="HSZ46" s="3"/>
      <c r="HTA46" s="3"/>
      <c r="HTB46" s="3"/>
      <c r="HTC46" s="3"/>
      <c r="HTD46" s="3"/>
      <c r="HTE46" s="3"/>
      <c r="HTF46" s="3"/>
      <c r="HTG46" s="3"/>
      <c r="HTH46" s="3"/>
      <c r="HTI46" s="3"/>
      <c r="HTJ46" s="3"/>
      <c r="HTK46" s="3"/>
      <c r="HTL46" s="3"/>
      <c r="HTM46" s="3"/>
      <c r="HTN46" s="3"/>
      <c r="HTO46" s="3"/>
      <c r="HTP46" s="3"/>
      <c r="HTQ46" s="3"/>
      <c r="HTR46" s="3"/>
      <c r="HTS46" s="3"/>
      <c r="HTT46" s="3"/>
      <c r="HTU46" s="3"/>
      <c r="HTV46" s="3"/>
      <c r="HTW46" s="3"/>
      <c r="HTX46" s="3"/>
      <c r="HTY46" s="3"/>
      <c r="HTZ46" s="3"/>
      <c r="HUA46" s="3"/>
      <c r="HUB46" s="3"/>
      <c r="HUC46" s="3"/>
      <c r="HUD46" s="3"/>
      <c r="HUE46" s="3"/>
      <c r="HUF46" s="3"/>
      <c r="HUG46" s="3"/>
      <c r="HUH46" s="3"/>
      <c r="HUI46" s="3"/>
      <c r="HUJ46" s="3"/>
      <c r="HUK46" s="3"/>
      <c r="HUL46" s="3"/>
      <c r="HUM46" s="3"/>
      <c r="HUN46" s="3"/>
      <c r="HUO46" s="3"/>
      <c r="HUP46" s="3"/>
      <c r="HUQ46" s="3"/>
      <c r="HUR46" s="3"/>
      <c r="HUS46" s="3"/>
      <c r="HUT46" s="3"/>
      <c r="HUU46" s="3"/>
      <c r="HUV46" s="3"/>
      <c r="HUW46" s="3"/>
      <c r="HUX46" s="3"/>
      <c r="HUY46" s="3"/>
      <c r="HUZ46" s="3"/>
      <c r="HVA46" s="3"/>
      <c r="HVB46" s="3"/>
      <c r="HVC46" s="3"/>
      <c r="HVD46" s="3"/>
      <c r="HVE46" s="3"/>
      <c r="HVF46" s="3"/>
      <c r="HVG46" s="3"/>
      <c r="HVH46" s="3"/>
      <c r="HVI46" s="3"/>
      <c r="HVJ46" s="3"/>
      <c r="HVK46" s="3"/>
      <c r="HVL46" s="3"/>
      <c r="HVM46" s="3"/>
      <c r="HVN46" s="3"/>
      <c r="HVO46" s="3"/>
      <c r="HVP46" s="3"/>
      <c r="HVQ46" s="3"/>
      <c r="HVR46" s="3"/>
      <c r="HVS46" s="3"/>
      <c r="HVT46" s="3"/>
      <c r="HVU46" s="3"/>
      <c r="HVV46" s="3"/>
      <c r="HVW46" s="3"/>
      <c r="HVX46" s="3"/>
      <c r="HVY46" s="3"/>
      <c r="HVZ46" s="3"/>
      <c r="HWA46" s="3"/>
      <c r="HWB46" s="3"/>
      <c r="HWC46" s="3"/>
      <c r="HWD46" s="3"/>
      <c r="HWE46" s="3"/>
      <c r="HWF46" s="3"/>
      <c r="HWG46" s="3"/>
      <c r="HWH46" s="3"/>
      <c r="HWI46" s="3"/>
      <c r="HWJ46" s="3"/>
      <c r="HWK46" s="3"/>
      <c r="HWL46" s="3"/>
      <c r="HWM46" s="3"/>
      <c r="HWN46" s="3"/>
      <c r="HWO46" s="3"/>
      <c r="HWP46" s="3"/>
      <c r="HWQ46" s="3"/>
      <c r="HWR46" s="3"/>
      <c r="HWS46" s="3"/>
      <c r="HWT46" s="3"/>
      <c r="HWU46" s="3"/>
      <c r="HWV46" s="3"/>
      <c r="HWW46" s="3"/>
      <c r="HWX46" s="3"/>
      <c r="HWY46" s="3"/>
      <c r="HWZ46" s="3"/>
      <c r="HXA46" s="3"/>
      <c r="HXB46" s="3"/>
      <c r="HXC46" s="3"/>
      <c r="HXD46" s="3"/>
      <c r="HXE46" s="3"/>
      <c r="HXF46" s="3"/>
      <c r="HXG46" s="3"/>
      <c r="HXH46" s="3"/>
      <c r="HXI46" s="3"/>
      <c r="HXJ46" s="3"/>
      <c r="HXK46" s="3"/>
      <c r="HXL46" s="3"/>
      <c r="HXM46" s="3"/>
      <c r="HXN46" s="3"/>
      <c r="HXO46" s="3"/>
      <c r="HXP46" s="3"/>
      <c r="HXQ46" s="3"/>
      <c r="HXR46" s="3"/>
      <c r="HXS46" s="3"/>
      <c r="HXT46" s="3"/>
      <c r="HXU46" s="3"/>
      <c r="HXV46" s="3"/>
      <c r="HXW46" s="3"/>
      <c r="HXX46" s="3"/>
      <c r="HXY46" s="3"/>
      <c r="HXZ46" s="3"/>
      <c r="HYA46" s="3"/>
      <c r="HYB46" s="3"/>
      <c r="HYC46" s="3"/>
      <c r="HYD46" s="3"/>
      <c r="HYE46" s="3"/>
      <c r="HYF46" s="3"/>
      <c r="HYG46" s="3"/>
      <c r="HYH46" s="3"/>
      <c r="HYI46" s="3"/>
      <c r="HYJ46" s="3"/>
      <c r="HYK46" s="3"/>
      <c r="HYL46" s="3"/>
      <c r="HYM46" s="3"/>
      <c r="HYN46" s="3"/>
      <c r="HYO46" s="3"/>
      <c r="HYP46" s="3"/>
      <c r="HYQ46" s="3"/>
      <c r="HYR46" s="3"/>
      <c r="HYS46" s="3"/>
      <c r="HYT46" s="3"/>
      <c r="HYU46" s="3"/>
      <c r="HYV46" s="3"/>
      <c r="HYW46" s="3"/>
      <c r="HYX46" s="3"/>
      <c r="HYY46" s="3"/>
      <c r="HYZ46" s="3"/>
      <c r="HZA46" s="3"/>
      <c r="HZB46" s="3"/>
      <c r="HZC46" s="3"/>
      <c r="HZD46" s="3"/>
      <c r="HZE46" s="3"/>
      <c r="HZF46" s="3"/>
      <c r="HZG46" s="3"/>
      <c r="HZH46" s="3"/>
      <c r="HZI46" s="3"/>
      <c r="HZJ46" s="3"/>
      <c r="HZK46" s="3"/>
      <c r="HZL46" s="3"/>
      <c r="HZM46" s="3"/>
      <c r="HZN46" s="3"/>
      <c r="HZO46" s="3"/>
      <c r="HZP46" s="3"/>
      <c r="HZQ46" s="3"/>
      <c r="HZR46" s="3"/>
      <c r="HZS46" s="3"/>
      <c r="HZT46" s="3"/>
      <c r="HZU46" s="3"/>
      <c r="HZV46" s="3"/>
      <c r="HZW46" s="3"/>
      <c r="HZX46" s="3"/>
      <c r="HZY46" s="3"/>
      <c r="HZZ46" s="3"/>
      <c r="IAA46" s="3"/>
      <c r="IAB46" s="3"/>
      <c r="IAC46" s="3"/>
      <c r="IAD46" s="3"/>
      <c r="IAE46" s="3"/>
      <c r="IAF46" s="3"/>
      <c r="IAG46" s="3"/>
      <c r="IAH46" s="3"/>
      <c r="IAI46" s="3"/>
      <c r="IAJ46" s="3"/>
      <c r="IAK46" s="3"/>
      <c r="IAL46" s="3"/>
      <c r="IAM46" s="3"/>
      <c r="IAN46" s="3"/>
      <c r="IAO46" s="3"/>
      <c r="IAP46" s="3"/>
      <c r="IAQ46" s="3"/>
      <c r="IAR46" s="3"/>
      <c r="IAS46" s="3"/>
      <c r="IAT46" s="3"/>
      <c r="IAU46" s="3"/>
      <c r="IAV46" s="3"/>
      <c r="IAW46" s="3"/>
      <c r="IAX46" s="3"/>
      <c r="IAY46" s="3"/>
      <c r="IAZ46" s="3"/>
      <c r="IBA46" s="3"/>
      <c r="IBB46" s="3"/>
      <c r="IBC46" s="3"/>
      <c r="IBD46" s="3"/>
      <c r="IBE46" s="3"/>
      <c r="IBF46" s="3"/>
      <c r="IBG46" s="3"/>
      <c r="IBH46" s="3"/>
      <c r="IBI46" s="3"/>
      <c r="IBJ46" s="3"/>
      <c r="IBK46" s="3"/>
      <c r="IBL46" s="3"/>
      <c r="IBM46" s="3"/>
      <c r="IBN46" s="3"/>
      <c r="IBO46" s="3"/>
      <c r="IBP46" s="3"/>
      <c r="IBQ46" s="3"/>
      <c r="IBR46" s="3"/>
      <c r="IBS46" s="3"/>
      <c r="IBT46" s="3"/>
      <c r="IBU46" s="3"/>
      <c r="IBV46" s="3"/>
      <c r="IBW46" s="3"/>
      <c r="IBX46" s="3"/>
      <c r="IBY46" s="3"/>
      <c r="IBZ46" s="3"/>
      <c r="ICA46" s="3"/>
      <c r="ICB46" s="3"/>
      <c r="ICC46" s="3"/>
      <c r="ICD46" s="3"/>
      <c r="ICE46" s="3"/>
      <c r="ICF46" s="3"/>
      <c r="ICG46" s="3"/>
      <c r="ICH46" s="3"/>
      <c r="ICI46" s="3"/>
      <c r="ICJ46" s="3"/>
      <c r="ICK46" s="3"/>
      <c r="ICL46" s="3"/>
      <c r="ICM46" s="3"/>
      <c r="ICN46" s="3"/>
      <c r="ICO46" s="3"/>
      <c r="ICP46" s="3"/>
      <c r="ICQ46" s="3"/>
      <c r="ICR46" s="3"/>
      <c r="ICS46" s="3"/>
      <c r="ICT46" s="3"/>
      <c r="ICU46" s="3"/>
      <c r="ICV46" s="3"/>
      <c r="ICW46" s="3"/>
      <c r="ICX46" s="3"/>
      <c r="ICY46" s="3"/>
      <c r="ICZ46" s="3"/>
      <c r="IDA46" s="3"/>
      <c r="IDB46" s="3"/>
      <c r="IDC46" s="3"/>
      <c r="IDD46" s="3"/>
      <c r="IDE46" s="3"/>
      <c r="IDF46" s="3"/>
      <c r="IDG46" s="3"/>
      <c r="IDH46" s="3"/>
      <c r="IDI46" s="3"/>
      <c r="IDJ46" s="3"/>
      <c r="IDK46" s="3"/>
      <c r="IDL46" s="3"/>
      <c r="IDM46" s="3"/>
      <c r="IDN46" s="3"/>
      <c r="IDO46" s="3"/>
      <c r="IDP46" s="3"/>
      <c r="IDQ46" s="3"/>
      <c r="IDR46" s="3"/>
      <c r="IDS46" s="3"/>
      <c r="IDT46" s="3"/>
      <c r="IDU46" s="3"/>
      <c r="IDV46" s="3"/>
      <c r="IDW46" s="3"/>
      <c r="IDX46" s="3"/>
      <c r="IDY46" s="3"/>
      <c r="IDZ46" s="3"/>
      <c r="IEA46" s="3"/>
      <c r="IEB46" s="3"/>
      <c r="IEC46" s="3"/>
      <c r="IED46" s="3"/>
      <c r="IEE46" s="3"/>
      <c r="IEF46" s="3"/>
      <c r="IEG46" s="3"/>
      <c r="IEH46" s="3"/>
      <c r="IEI46" s="3"/>
      <c r="IEJ46" s="3"/>
      <c r="IEK46" s="3"/>
      <c r="IEL46" s="3"/>
      <c r="IEM46" s="3"/>
      <c r="IEN46" s="3"/>
      <c r="IEO46" s="3"/>
      <c r="IEP46" s="3"/>
      <c r="IEQ46" s="3"/>
      <c r="IER46" s="3"/>
      <c r="IES46" s="3"/>
      <c r="IET46" s="3"/>
      <c r="IEU46" s="3"/>
      <c r="IEV46" s="3"/>
      <c r="IEW46" s="3"/>
      <c r="IEX46" s="3"/>
      <c r="IEY46" s="3"/>
      <c r="IEZ46" s="3"/>
      <c r="IFA46" s="3"/>
      <c r="IFB46" s="3"/>
      <c r="IFC46" s="3"/>
      <c r="IFD46" s="3"/>
      <c r="IFE46" s="3"/>
      <c r="IFF46" s="3"/>
      <c r="IFG46" s="3"/>
      <c r="IFH46" s="3"/>
      <c r="IFI46" s="3"/>
      <c r="IFJ46" s="3"/>
      <c r="IFK46" s="3"/>
      <c r="IFL46" s="3"/>
      <c r="IFM46" s="3"/>
      <c r="IFN46" s="3"/>
      <c r="IFO46" s="3"/>
      <c r="IFP46" s="3"/>
      <c r="IFQ46" s="3"/>
      <c r="IFR46" s="3"/>
      <c r="IFS46" s="3"/>
      <c r="IFT46" s="3"/>
      <c r="IFU46" s="3"/>
      <c r="IFV46" s="3"/>
      <c r="IFW46" s="3"/>
      <c r="IFX46" s="3"/>
      <c r="IFY46" s="3"/>
      <c r="IFZ46" s="3"/>
      <c r="IGA46" s="3"/>
      <c r="IGB46" s="3"/>
      <c r="IGC46" s="3"/>
      <c r="IGD46" s="3"/>
      <c r="IGE46" s="3"/>
      <c r="IGF46" s="3"/>
      <c r="IGG46" s="3"/>
      <c r="IGH46" s="3"/>
      <c r="IGI46" s="3"/>
      <c r="IGJ46" s="3"/>
      <c r="IGK46" s="3"/>
      <c r="IGL46" s="3"/>
      <c r="IGM46" s="3"/>
      <c r="IGN46" s="3"/>
      <c r="IGO46" s="3"/>
      <c r="IGP46" s="3"/>
      <c r="IGQ46" s="3"/>
      <c r="IGR46" s="3"/>
      <c r="IGS46" s="3"/>
      <c r="IGT46" s="3"/>
      <c r="IGU46" s="3"/>
      <c r="IGV46" s="3"/>
      <c r="IGW46" s="3"/>
      <c r="IGX46" s="3"/>
      <c r="IGY46" s="3"/>
      <c r="IGZ46" s="3"/>
      <c r="IHA46" s="3"/>
      <c r="IHB46" s="3"/>
      <c r="IHC46" s="3"/>
      <c r="IHD46" s="3"/>
      <c r="IHE46" s="3"/>
      <c r="IHF46" s="3"/>
      <c r="IHG46" s="3"/>
      <c r="IHH46" s="3"/>
      <c r="IHI46" s="3"/>
      <c r="IHJ46" s="3"/>
      <c r="IHK46" s="3"/>
      <c r="IHL46" s="3"/>
      <c r="IHM46" s="3"/>
      <c r="IHN46" s="3"/>
      <c r="IHO46" s="3"/>
      <c r="IHP46" s="3"/>
      <c r="IHQ46" s="3"/>
      <c r="IHR46" s="3"/>
      <c r="IHS46" s="3"/>
      <c r="IHT46" s="3"/>
      <c r="IHU46" s="3"/>
      <c r="IHV46" s="3"/>
      <c r="IHW46" s="3"/>
      <c r="IHX46" s="3"/>
      <c r="IHY46" s="3"/>
      <c r="IHZ46" s="3"/>
      <c r="IIA46" s="3"/>
      <c r="IIB46" s="3"/>
      <c r="IIC46" s="3"/>
      <c r="IID46" s="3"/>
      <c r="IIE46" s="3"/>
      <c r="IIF46" s="3"/>
      <c r="IIG46" s="3"/>
      <c r="IIH46" s="3"/>
      <c r="III46" s="3"/>
      <c r="IIJ46" s="3"/>
      <c r="IIK46" s="3"/>
      <c r="IIL46" s="3"/>
      <c r="IIM46" s="3"/>
      <c r="IIN46" s="3"/>
      <c r="IIO46" s="3"/>
      <c r="IIP46" s="3"/>
      <c r="IIQ46" s="3"/>
      <c r="IIR46" s="3"/>
      <c r="IIS46" s="3"/>
      <c r="IIT46" s="3"/>
      <c r="IIU46" s="3"/>
      <c r="IIV46" s="3"/>
      <c r="IIW46" s="3"/>
      <c r="IIX46" s="3"/>
      <c r="IIY46" s="3"/>
      <c r="IIZ46" s="3"/>
      <c r="IJA46" s="3"/>
      <c r="IJB46" s="3"/>
      <c r="IJC46" s="3"/>
      <c r="IJD46" s="3"/>
      <c r="IJE46" s="3"/>
      <c r="IJF46" s="3"/>
      <c r="IJG46" s="3"/>
      <c r="IJH46" s="3"/>
      <c r="IJI46" s="3"/>
      <c r="IJJ46" s="3"/>
      <c r="IJK46" s="3"/>
      <c r="IJL46" s="3"/>
      <c r="IJM46" s="3"/>
      <c r="IJN46" s="3"/>
      <c r="IJO46" s="3"/>
      <c r="IJP46" s="3"/>
      <c r="IJQ46" s="3"/>
      <c r="IJR46" s="3"/>
      <c r="IJS46" s="3"/>
      <c r="IJT46" s="3"/>
      <c r="IJU46" s="3"/>
      <c r="IJV46" s="3"/>
      <c r="IJW46" s="3"/>
      <c r="IJX46" s="3"/>
      <c r="IJY46" s="3"/>
      <c r="IJZ46" s="3"/>
      <c r="IKA46" s="3"/>
      <c r="IKB46" s="3"/>
      <c r="IKC46" s="3"/>
      <c r="IKD46" s="3"/>
      <c r="IKE46" s="3"/>
      <c r="IKF46" s="3"/>
      <c r="IKG46" s="3"/>
      <c r="IKH46" s="3"/>
      <c r="IKI46" s="3"/>
      <c r="IKJ46" s="3"/>
      <c r="IKK46" s="3"/>
      <c r="IKL46" s="3"/>
      <c r="IKM46" s="3"/>
      <c r="IKN46" s="3"/>
      <c r="IKO46" s="3"/>
      <c r="IKP46" s="3"/>
      <c r="IKQ46" s="3"/>
      <c r="IKR46" s="3"/>
      <c r="IKS46" s="3"/>
      <c r="IKT46" s="3"/>
      <c r="IKU46" s="3"/>
      <c r="IKV46" s="3"/>
      <c r="IKW46" s="3"/>
      <c r="IKX46" s="3"/>
      <c r="IKY46" s="3"/>
      <c r="IKZ46" s="3"/>
      <c r="ILA46" s="3"/>
      <c r="ILB46" s="3"/>
      <c r="ILC46" s="3"/>
      <c r="ILD46" s="3"/>
      <c r="ILE46" s="3"/>
      <c r="ILF46" s="3"/>
      <c r="ILG46" s="3"/>
      <c r="ILH46" s="3"/>
      <c r="ILI46" s="3"/>
      <c r="ILJ46" s="3"/>
      <c r="ILK46" s="3"/>
      <c r="ILL46" s="3"/>
      <c r="ILM46" s="3"/>
      <c r="ILN46" s="3"/>
      <c r="ILO46" s="3"/>
      <c r="ILP46" s="3"/>
      <c r="ILQ46" s="3"/>
      <c r="ILR46" s="3"/>
      <c r="ILS46" s="3"/>
      <c r="ILT46" s="3"/>
      <c r="ILU46" s="3"/>
      <c r="ILV46" s="3"/>
      <c r="ILW46" s="3"/>
      <c r="ILX46" s="3"/>
      <c r="ILY46" s="3"/>
      <c r="ILZ46" s="3"/>
      <c r="IMA46" s="3"/>
      <c r="IMB46" s="3"/>
      <c r="IMC46" s="3"/>
      <c r="IMD46" s="3"/>
      <c r="IME46" s="3"/>
      <c r="IMF46" s="3"/>
      <c r="IMG46" s="3"/>
      <c r="IMH46" s="3"/>
      <c r="IMI46" s="3"/>
      <c r="IMJ46" s="3"/>
      <c r="IMK46" s="3"/>
      <c r="IML46" s="3"/>
      <c r="IMM46" s="3"/>
      <c r="IMN46" s="3"/>
      <c r="IMO46" s="3"/>
      <c r="IMP46" s="3"/>
      <c r="IMQ46" s="3"/>
      <c r="IMR46" s="3"/>
      <c r="IMS46" s="3"/>
      <c r="IMT46" s="3"/>
      <c r="IMU46" s="3"/>
      <c r="IMV46" s="3"/>
      <c r="IMW46" s="3"/>
      <c r="IMX46" s="3"/>
      <c r="IMY46" s="3"/>
      <c r="IMZ46" s="3"/>
      <c r="INA46" s="3"/>
      <c r="INB46" s="3"/>
      <c r="INC46" s="3"/>
      <c r="IND46" s="3"/>
      <c r="INE46" s="3"/>
      <c r="INF46" s="3"/>
      <c r="ING46" s="3"/>
      <c r="INH46" s="3"/>
      <c r="INI46" s="3"/>
      <c r="INJ46" s="3"/>
      <c r="INK46" s="3"/>
      <c r="INL46" s="3"/>
      <c r="INM46" s="3"/>
      <c r="INN46" s="3"/>
      <c r="INO46" s="3"/>
      <c r="INP46" s="3"/>
      <c r="INQ46" s="3"/>
      <c r="INR46" s="3"/>
      <c r="INS46" s="3"/>
      <c r="INT46" s="3"/>
      <c r="INU46" s="3"/>
      <c r="INV46" s="3"/>
      <c r="INW46" s="3"/>
      <c r="INX46" s="3"/>
      <c r="INY46" s="3"/>
      <c r="INZ46" s="3"/>
      <c r="IOA46" s="3"/>
      <c r="IOB46" s="3"/>
      <c r="IOC46" s="3"/>
      <c r="IOD46" s="3"/>
      <c r="IOE46" s="3"/>
      <c r="IOF46" s="3"/>
      <c r="IOG46" s="3"/>
      <c r="IOH46" s="3"/>
      <c r="IOI46" s="3"/>
      <c r="IOJ46" s="3"/>
      <c r="IOK46" s="3"/>
      <c r="IOL46" s="3"/>
      <c r="IOM46" s="3"/>
      <c r="ION46" s="3"/>
      <c r="IOO46" s="3"/>
      <c r="IOP46" s="3"/>
      <c r="IOQ46" s="3"/>
      <c r="IOR46" s="3"/>
      <c r="IOS46" s="3"/>
      <c r="IOT46" s="3"/>
      <c r="IOU46" s="3"/>
      <c r="IOV46" s="3"/>
      <c r="IOW46" s="3"/>
      <c r="IOX46" s="3"/>
      <c r="IOY46" s="3"/>
      <c r="IOZ46" s="3"/>
      <c r="IPA46" s="3"/>
      <c r="IPB46" s="3"/>
      <c r="IPC46" s="3"/>
      <c r="IPD46" s="3"/>
      <c r="IPE46" s="3"/>
      <c r="IPF46" s="3"/>
      <c r="IPG46" s="3"/>
      <c r="IPH46" s="3"/>
      <c r="IPI46" s="3"/>
      <c r="IPJ46" s="3"/>
      <c r="IPK46" s="3"/>
      <c r="IPL46" s="3"/>
      <c r="IPM46" s="3"/>
      <c r="IPN46" s="3"/>
      <c r="IPO46" s="3"/>
      <c r="IPP46" s="3"/>
      <c r="IPQ46" s="3"/>
      <c r="IPR46" s="3"/>
      <c r="IPS46" s="3"/>
      <c r="IPT46" s="3"/>
      <c r="IPU46" s="3"/>
      <c r="IPV46" s="3"/>
      <c r="IPW46" s="3"/>
      <c r="IPX46" s="3"/>
      <c r="IPY46" s="3"/>
      <c r="IPZ46" s="3"/>
      <c r="IQA46" s="3"/>
      <c r="IQB46" s="3"/>
      <c r="IQC46" s="3"/>
      <c r="IQD46" s="3"/>
      <c r="IQE46" s="3"/>
      <c r="IQF46" s="3"/>
      <c r="IQG46" s="3"/>
      <c r="IQH46" s="3"/>
      <c r="IQI46" s="3"/>
      <c r="IQJ46" s="3"/>
      <c r="IQK46" s="3"/>
      <c r="IQL46" s="3"/>
      <c r="IQM46" s="3"/>
      <c r="IQN46" s="3"/>
      <c r="IQO46" s="3"/>
      <c r="IQP46" s="3"/>
      <c r="IQQ46" s="3"/>
      <c r="IQR46" s="3"/>
      <c r="IQS46" s="3"/>
      <c r="IQT46" s="3"/>
      <c r="IQU46" s="3"/>
      <c r="IQV46" s="3"/>
      <c r="IQW46" s="3"/>
      <c r="IQX46" s="3"/>
      <c r="IQY46" s="3"/>
      <c r="IQZ46" s="3"/>
      <c r="IRA46" s="3"/>
      <c r="IRB46" s="3"/>
      <c r="IRC46" s="3"/>
      <c r="IRD46" s="3"/>
      <c r="IRE46" s="3"/>
      <c r="IRF46" s="3"/>
      <c r="IRG46" s="3"/>
      <c r="IRH46" s="3"/>
      <c r="IRI46" s="3"/>
      <c r="IRJ46" s="3"/>
      <c r="IRK46" s="3"/>
      <c r="IRL46" s="3"/>
      <c r="IRM46" s="3"/>
      <c r="IRN46" s="3"/>
      <c r="IRO46" s="3"/>
      <c r="IRP46" s="3"/>
      <c r="IRQ46" s="3"/>
      <c r="IRR46" s="3"/>
      <c r="IRS46" s="3"/>
      <c r="IRT46" s="3"/>
      <c r="IRU46" s="3"/>
      <c r="IRV46" s="3"/>
      <c r="IRW46" s="3"/>
      <c r="IRX46" s="3"/>
      <c r="IRY46" s="3"/>
      <c r="IRZ46" s="3"/>
      <c r="ISA46" s="3"/>
      <c r="ISB46" s="3"/>
      <c r="ISC46" s="3"/>
      <c r="ISD46" s="3"/>
      <c r="ISE46" s="3"/>
      <c r="ISF46" s="3"/>
      <c r="ISG46" s="3"/>
      <c r="ISH46" s="3"/>
      <c r="ISI46" s="3"/>
      <c r="ISJ46" s="3"/>
      <c r="ISK46" s="3"/>
      <c r="ISL46" s="3"/>
      <c r="ISM46" s="3"/>
      <c r="ISN46" s="3"/>
      <c r="ISO46" s="3"/>
      <c r="ISP46" s="3"/>
      <c r="ISQ46" s="3"/>
      <c r="ISR46" s="3"/>
      <c r="ISS46" s="3"/>
      <c r="IST46" s="3"/>
      <c r="ISU46" s="3"/>
      <c r="ISV46" s="3"/>
      <c r="ISW46" s="3"/>
      <c r="ISX46" s="3"/>
      <c r="ISY46" s="3"/>
      <c r="ISZ46" s="3"/>
      <c r="ITA46" s="3"/>
      <c r="ITB46" s="3"/>
      <c r="ITC46" s="3"/>
      <c r="ITD46" s="3"/>
      <c r="ITE46" s="3"/>
      <c r="ITF46" s="3"/>
      <c r="ITG46" s="3"/>
      <c r="ITH46" s="3"/>
      <c r="ITI46" s="3"/>
      <c r="ITJ46" s="3"/>
      <c r="ITK46" s="3"/>
      <c r="ITL46" s="3"/>
      <c r="ITM46" s="3"/>
      <c r="ITN46" s="3"/>
      <c r="ITO46" s="3"/>
      <c r="ITP46" s="3"/>
      <c r="ITQ46" s="3"/>
      <c r="ITR46" s="3"/>
      <c r="ITS46" s="3"/>
      <c r="ITT46" s="3"/>
      <c r="ITU46" s="3"/>
      <c r="ITV46" s="3"/>
      <c r="ITW46" s="3"/>
      <c r="ITX46" s="3"/>
      <c r="ITY46" s="3"/>
      <c r="ITZ46" s="3"/>
      <c r="IUA46" s="3"/>
      <c r="IUB46" s="3"/>
      <c r="IUC46" s="3"/>
      <c r="IUD46" s="3"/>
      <c r="IUE46" s="3"/>
      <c r="IUF46" s="3"/>
      <c r="IUG46" s="3"/>
      <c r="IUH46" s="3"/>
      <c r="IUI46" s="3"/>
      <c r="IUJ46" s="3"/>
      <c r="IUK46" s="3"/>
      <c r="IUL46" s="3"/>
      <c r="IUM46" s="3"/>
      <c r="IUN46" s="3"/>
      <c r="IUO46" s="3"/>
      <c r="IUP46" s="3"/>
      <c r="IUQ46" s="3"/>
      <c r="IUR46" s="3"/>
      <c r="IUS46" s="3"/>
      <c r="IUT46" s="3"/>
      <c r="IUU46" s="3"/>
      <c r="IUV46" s="3"/>
      <c r="IUW46" s="3"/>
      <c r="IUX46" s="3"/>
      <c r="IUY46" s="3"/>
      <c r="IUZ46" s="3"/>
      <c r="IVA46" s="3"/>
      <c r="IVB46" s="3"/>
      <c r="IVC46" s="3"/>
      <c r="IVD46" s="3"/>
      <c r="IVE46" s="3"/>
      <c r="IVF46" s="3"/>
      <c r="IVG46" s="3"/>
      <c r="IVH46" s="3"/>
      <c r="IVI46" s="3"/>
      <c r="IVJ46" s="3"/>
      <c r="IVK46" s="3"/>
      <c r="IVL46" s="3"/>
      <c r="IVM46" s="3"/>
      <c r="IVN46" s="3"/>
      <c r="IVO46" s="3"/>
      <c r="IVP46" s="3"/>
      <c r="IVQ46" s="3"/>
      <c r="IVR46" s="3"/>
      <c r="IVS46" s="3"/>
      <c r="IVT46" s="3"/>
      <c r="IVU46" s="3"/>
      <c r="IVV46" s="3"/>
      <c r="IVW46" s="3"/>
      <c r="IVX46" s="3"/>
      <c r="IVY46" s="3"/>
      <c r="IVZ46" s="3"/>
      <c r="IWA46" s="3"/>
      <c r="IWB46" s="3"/>
      <c r="IWC46" s="3"/>
      <c r="IWD46" s="3"/>
      <c r="IWE46" s="3"/>
      <c r="IWF46" s="3"/>
      <c r="IWG46" s="3"/>
      <c r="IWH46" s="3"/>
      <c r="IWI46" s="3"/>
      <c r="IWJ46" s="3"/>
      <c r="IWK46" s="3"/>
      <c r="IWL46" s="3"/>
      <c r="IWM46" s="3"/>
      <c r="IWN46" s="3"/>
      <c r="IWO46" s="3"/>
      <c r="IWP46" s="3"/>
      <c r="IWQ46" s="3"/>
      <c r="IWR46" s="3"/>
      <c r="IWS46" s="3"/>
      <c r="IWT46" s="3"/>
      <c r="IWU46" s="3"/>
      <c r="IWV46" s="3"/>
      <c r="IWW46" s="3"/>
      <c r="IWX46" s="3"/>
      <c r="IWY46" s="3"/>
      <c r="IWZ46" s="3"/>
      <c r="IXA46" s="3"/>
      <c r="IXB46" s="3"/>
      <c r="IXC46" s="3"/>
      <c r="IXD46" s="3"/>
      <c r="IXE46" s="3"/>
      <c r="IXF46" s="3"/>
      <c r="IXG46" s="3"/>
      <c r="IXH46" s="3"/>
      <c r="IXI46" s="3"/>
      <c r="IXJ46" s="3"/>
      <c r="IXK46" s="3"/>
      <c r="IXL46" s="3"/>
      <c r="IXM46" s="3"/>
      <c r="IXN46" s="3"/>
      <c r="IXO46" s="3"/>
      <c r="IXP46" s="3"/>
      <c r="IXQ46" s="3"/>
      <c r="IXR46" s="3"/>
      <c r="IXS46" s="3"/>
      <c r="IXT46" s="3"/>
      <c r="IXU46" s="3"/>
      <c r="IXV46" s="3"/>
      <c r="IXW46" s="3"/>
      <c r="IXX46" s="3"/>
      <c r="IXY46" s="3"/>
      <c r="IXZ46" s="3"/>
      <c r="IYA46" s="3"/>
      <c r="IYB46" s="3"/>
      <c r="IYC46" s="3"/>
      <c r="IYD46" s="3"/>
      <c r="IYE46" s="3"/>
      <c r="IYF46" s="3"/>
      <c r="IYG46" s="3"/>
      <c r="IYH46" s="3"/>
      <c r="IYI46" s="3"/>
      <c r="IYJ46" s="3"/>
      <c r="IYK46" s="3"/>
      <c r="IYL46" s="3"/>
      <c r="IYM46" s="3"/>
      <c r="IYN46" s="3"/>
      <c r="IYO46" s="3"/>
      <c r="IYP46" s="3"/>
      <c r="IYQ46" s="3"/>
      <c r="IYR46" s="3"/>
      <c r="IYS46" s="3"/>
      <c r="IYT46" s="3"/>
      <c r="IYU46" s="3"/>
      <c r="IYV46" s="3"/>
      <c r="IYW46" s="3"/>
      <c r="IYX46" s="3"/>
      <c r="IYY46" s="3"/>
      <c r="IYZ46" s="3"/>
      <c r="IZA46" s="3"/>
      <c r="IZB46" s="3"/>
      <c r="IZC46" s="3"/>
      <c r="IZD46" s="3"/>
      <c r="IZE46" s="3"/>
      <c r="IZF46" s="3"/>
      <c r="IZG46" s="3"/>
      <c r="IZH46" s="3"/>
      <c r="IZI46" s="3"/>
      <c r="IZJ46" s="3"/>
      <c r="IZK46" s="3"/>
      <c r="IZL46" s="3"/>
      <c r="IZM46" s="3"/>
      <c r="IZN46" s="3"/>
      <c r="IZO46" s="3"/>
      <c r="IZP46" s="3"/>
      <c r="IZQ46" s="3"/>
      <c r="IZR46" s="3"/>
      <c r="IZS46" s="3"/>
      <c r="IZT46" s="3"/>
      <c r="IZU46" s="3"/>
      <c r="IZV46" s="3"/>
      <c r="IZW46" s="3"/>
      <c r="IZX46" s="3"/>
      <c r="IZY46" s="3"/>
      <c r="IZZ46" s="3"/>
      <c r="JAA46" s="3"/>
      <c r="JAB46" s="3"/>
      <c r="JAC46" s="3"/>
      <c r="JAD46" s="3"/>
      <c r="JAE46" s="3"/>
      <c r="JAF46" s="3"/>
      <c r="JAG46" s="3"/>
      <c r="JAH46" s="3"/>
      <c r="JAI46" s="3"/>
      <c r="JAJ46" s="3"/>
      <c r="JAK46" s="3"/>
      <c r="JAL46" s="3"/>
      <c r="JAM46" s="3"/>
      <c r="JAN46" s="3"/>
      <c r="JAO46" s="3"/>
      <c r="JAP46" s="3"/>
      <c r="JAQ46" s="3"/>
      <c r="JAR46" s="3"/>
      <c r="JAS46" s="3"/>
      <c r="JAT46" s="3"/>
      <c r="JAU46" s="3"/>
      <c r="JAV46" s="3"/>
      <c r="JAW46" s="3"/>
      <c r="JAX46" s="3"/>
      <c r="JAY46" s="3"/>
      <c r="JAZ46" s="3"/>
      <c r="JBA46" s="3"/>
      <c r="JBB46" s="3"/>
      <c r="JBC46" s="3"/>
      <c r="JBD46" s="3"/>
      <c r="JBE46" s="3"/>
      <c r="JBF46" s="3"/>
      <c r="JBG46" s="3"/>
      <c r="JBH46" s="3"/>
      <c r="JBI46" s="3"/>
      <c r="JBJ46" s="3"/>
      <c r="JBK46" s="3"/>
      <c r="JBL46" s="3"/>
      <c r="JBM46" s="3"/>
      <c r="JBN46" s="3"/>
      <c r="JBO46" s="3"/>
      <c r="JBP46" s="3"/>
      <c r="JBQ46" s="3"/>
      <c r="JBR46" s="3"/>
      <c r="JBS46" s="3"/>
      <c r="JBT46" s="3"/>
      <c r="JBU46" s="3"/>
      <c r="JBV46" s="3"/>
      <c r="JBW46" s="3"/>
      <c r="JBX46" s="3"/>
      <c r="JBY46" s="3"/>
      <c r="JBZ46" s="3"/>
      <c r="JCA46" s="3"/>
      <c r="JCB46" s="3"/>
      <c r="JCC46" s="3"/>
      <c r="JCD46" s="3"/>
      <c r="JCE46" s="3"/>
      <c r="JCF46" s="3"/>
      <c r="JCG46" s="3"/>
      <c r="JCH46" s="3"/>
      <c r="JCI46" s="3"/>
      <c r="JCJ46" s="3"/>
      <c r="JCK46" s="3"/>
      <c r="JCL46" s="3"/>
      <c r="JCM46" s="3"/>
      <c r="JCN46" s="3"/>
      <c r="JCO46" s="3"/>
      <c r="JCP46" s="3"/>
      <c r="JCQ46" s="3"/>
      <c r="JCR46" s="3"/>
      <c r="JCS46" s="3"/>
      <c r="JCT46" s="3"/>
      <c r="JCU46" s="3"/>
      <c r="JCV46" s="3"/>
      <c r="JCW46" s="3"/>
      <c r="JCX46" s="3"/>
      <c r="JCY46" s="3"/>
      <c r="JCZ46" s="3"/>
      <c r="JDA46" s="3"/>
      <c r="JDB46" s="3"/>
      <c r="JDC46" s="3"/>
      <c r="JDD46" s="3"/>
      <c r="JDE46" s="3"/>
      <c r="JDF46" s="3"/>
      <c r="JDG46" s="3"/>
      <c r="JDH46" s="3"/>
      <c r="JDI46" s="3"/>
      <c r="JDJ46" s="3"/>
      <c r="JDK46" s="3"/>
      <c r="JDL46" s="3"/>
      <c r="JDM46" s="3"/>
      <c r="JDN46" s="3"/>
      <c r="JDO46" s="3"/>
      <c r="JDP46" s="3"/>
      <c r="JDQ46" s="3"/>
      <c r="JDR46" s="3"/>
      <c r="JDS46" s="3"/>
      <c r="JDT46" s="3"/>
      <c r="JDU46" s="3"/>
      <c r="JDV46" s="3"/>
      <c r="JDW46" s="3"/>
      <c r="JDX46" s="3"/>
      <c r="JDY46" s="3"/>
      <c r="JDZ46" s="3"/>
      <c r="JEA46" s="3"/>
      <c r="JEB46" s="3"/>
      <c r="JEC46" s="3"/>
      <c r="JED46" s="3"/>
      <c r="JEE46" s="3"/>
      <c r="JEF46" s="3"/>
      <c r="JEG46" s="3"/>
      <c r="JEH46" s="3"/>
      <c r="JEI46" s="3"/>
      <c r="JEJ46" s="3"/>
      <c r="JEK46" s="3"/>
      <c r="JEL46" s="3"/>
      <c r="JEM46" s="3"/>
      <c r="JEN46" s="3"/>
      <c r="JEO46" s="3"/>
      <c r="JEP46" s="3"/>
      <c r="JEQ46" s="3"/>
      <c r="JER46" s="3"/>
      <c r="JES46" s="3"/>
      <c r="JET46" s="3"/>
      <c r="JEU46" s="3"/>
      <c r="JEV46" s="3"/>
      <c r="JEW46" s="3"/>
      <c r="JEX46" s="3"/>
      <c r="JEY46" s="3"/>
      <c r="JEZ46" s="3"/>
      <c r="JFA46" s="3"/>
      <c r="JFB46" s="3"/>
      <c r="JFC46" s="3"/>
      <c r="JFD46" s="3"/>
      <c r="JFE46" s="3"/>
      <c r="JFF46" s="3"/>
      <c r="JFG46" s="3"/>
      <c r="JFH46" s="3"/>
      <c r="JFI46" s="3"/>
      <c r="JFJ46" s="3"/>
      <c r="JFK46" s="3"/>
      <c r="JFL46" s="3"/>
      <c r="JFM46" s="3"/>
      <c r="JFN46" s="3"/>
      <c r="JFO46" s="3"/>
      <c r="JFP46" s="3"/>
      <c r="JFQ46" s="3"/>
      <c r="JFR46" s="3"/>
      <c r="JFS46" s="3"/>
      <c r="JFT46" s="3"/>
      <c r="JFU46" s="3"/>
      <c r="JFV46" s="3"/>
      <c r="JFW46" s="3"/>
      <c r="JFX46" s="3"/>
      <c r="JFY46" s="3"/>
      <c r="JFZ46" s="3"/>
      <c r="JGA46" s="3"/>
      <c r="JGB46" s="3"/>
      <c r="JGC46" s="3"/>
      <c r="JGD46" s="3"/>
      <c r="JGE46" s="3"/>
      <c r="JGF46" s="3"/>
      <c r="JGG46" s="3"/>
      <c r="JGH46" s="3"/>
      <c r="JGI46" s="3"/>
      <c r="JGJ46" s="3"/>
      <c r="JGK46" s="3"/>
      <c r="JGL46" s="3"/>
      <c r="JGM46" s="3"/>
      <c r="JGN46" s="3"/>
      <c r="JGO46" s="3"/>
      <c r="JGP46" s="3"/>
      <c r="JGQ46" s="3"/>
      <c r="JGR46" s="3"/>
      <c r="JGS46" s="3"/>
      <c r="JGT46" s="3"/>
      <c r="JGU46" s="3"/>
      <c r="JGV46" s="3"/>
      <c r="JGW46" s="3"/>
      <c r="JGX46" s="3"/>
      <c r="JGY46" s="3"/>
      <c r="JGZ46" s="3"/>
      <c r="JHA46" s="3"/>
      <c r="JHB46" s="3"/>
      <c r="JHC46" s="3"/>
      <c r="JHD46" s="3"/>
      <c r="JHE46" s="3"/>
      <c r="JHF46" s="3"/>
      <c r="JHG46" s="3"/>
      <c r="JHH46" s="3"/>
      <c r="JHI46" s="3"/>
      <c r="JHJ46" s="3"/>
      <c r="JHK46" s="3"/>
      <c r="JHL46" s="3"/>
      <c r="JHM46" s="3"/>
      <c r="JHN46" s="3"/>
      <c r="JHO46" s="3"/>
      <c r="JHP46" s="3"/>
      <c r="JHQ46" s="3"/>
      <c r="JHR46" s="3"/>
      <c r="JHS46" s="3"/>
      <c r="JHT46" s="3"/>
      <c r="JHU46" s="3"/>
      <c r="JHV46" s="3"/>
      <c r="JHW46" s="3"/>
      <c r="JHX46" s="3"/>
      <c r="JHY46" s="3"/>
      <c r="JHZ46" s="3"/>
      <c r="JIA46" s="3"/>
      <c r="JIB46" s="3"/>
      <c r="JIC46" s="3"/>
      <c r="JID46" s="3"/>
      <c r="JIE46" s="3"/>
      <c r="JIF46" s="3"/>
      <c r="JIG46" s="3"/>
      <c r="JIH46" s="3"/>
      <c r="JII46" s="3"/>
      <c r="JIJ46" s="3"/>
      <c r="JIK46" s="3"/>
      <c r="JIL46" s="3"/>
      <c r="JIM46" s="3"/>
      <c r="JIN46" s="3"/>
      <c r="JIO46" s="3"/>
      <c r="JIP46" s="3"/>
      <c r="JIQ46" s="3"/>
      <c r="JIR46" s="3"/>
      <c r="JIS46" s="3"/>
      <c r="JIT46" s="3"/>
      <c r="JIU46" s="3"/>
      <c r="JIV46" s="3"/>
      <c r="JIW46" s="3"/>
      <c r="JIX46" s="3"/>
      <c r="JIY46" s="3"/>
      <c r="JIZ46" s="3"/>
      <c r="JJA46" s="3"/>
      <c r="JJB46" s="3"/>
      <c r="JJC46" s="3"/>
      <c r="JJD46" s="3"/>
      <c r="JJE46" s="3"/>
      <c r="JJF46" s="3"/>
      <c r="JJG46" s="3"/>
      <c r="JJH46" s="3"/>
      <c r="JJI46" s="3"/>
      <c r="JJJ46" s="3"/>
      <c r="JJK46" s="3"/>
      <c r="JJL46" s="3"/>
      <c r="JJM46" s="3"/>
      <c r="JJN46" s="3"/>
      <c r="JJO46" s="3"/>
      <c r="JJP46" s="3"/>
      <c r="JJQ46" s="3"/>
      <c r="JJR46" s="3"/>
      <c r="JJS46" s="3"/>
      <c r="JJT46" s="3"/>
      <c r="JJU46" s="3"/>
      <c r="JJV46" s="3"/>
      <c r="JJW46" s="3"/>
      <c r="JJX46" s="3"/>
      <c r="JJY46" s="3"/>
      <c r="JJZ46" s="3"/>
      <c r="JKA46" s="3"/>
      <c r="JKB46" s="3"/>
      <c r="JKC46" s="3"/>
      <c r="JKD46" s="3"/>
      <c r="JKE46" s="3"/>
      <c r="JKF46" s="3"/>
      <c r="JKG46" s="3"/>
      <c r="JKH46" s="3"/>
      <c r="JKI46" s="3"/>
      <c r="JKJ46" s="3"/>
      <c r="JKK46" s="3"/>
      <c r="JKL46" s="3"/>
      <c r="JKM46" s="3"/>
      <c r="JKN46" s="3"/>
      <c r="JKO46" s="3"/>
      <c r="JKP46" s="3"/>
      <c r="JKQ46" s="3"/>
      <c r="JKR46" s="3"/>
      <c r="JKS46" s="3"/>
      <c r="JKT46" s="3"/>
      <c r="JKU46" s="3"/>
      <c r="JKV46" s="3"/>
      <c r="JKW46" s="3"/>
      <c r="JKX46" s="3"/>
      <c r="JKY46" s="3"/>
      <c r="JKZ46" s="3"/>
      <c r="JLA46" s="3"/>
      <c r="JLB46" s="3"/>
      <c r="JLC46" s="3"/>
      <c r="JLD46" s="3"/>
      <c r="JLE46" s="3"/>
      <c r="JLF46" s="3"/>
      <c r="JLG46" s="3"/>
      <c r="JLH46" s="3"/>
      <c r="JLI46" s="3"/>
      <c r="JLJ46" s="3"/>
      <c r="JLK46" s="3"/>
      <c r="JLL46" s="3"/>
      <c r="JLM46" s="3"/>
      <c r="JLN46" s="3"/>
      <c r="JLO46" s="3"/>
      <c r="JLP46" s="3"/>
      <c r="JLQ46" s="3"/>
      <c r="JLR46" s="3"/>
      <c r="JLS46" s="3"/>
      <c r="JLT46" s="3"/>
      <c r="JLU46" s="3"/>
      <c r="JLV46" s="3"/>
      <c r="JLW46" s="3"/>
      <c r="JLX46" s="3"/>
      <c r="JLY46" s="3"/>
      <c r="JLZ46" s="3"/>
      <c r="JMA46" s="3"/>
      <c r="JMB46" s="3"/>
      <c r="JMC46" s="3"/>
      <c r="JMD46" s="3"/>
      <c r="JME46" s="3"/>
      <c r="JMF46" s="3"/>
      <c r="JMG46" s="3"/>
      <c r="JMH46" s="3"/>
      <c r="JMI46" s="3"/>
      <c r="JMJ46" s="3"/>
      <c r="JMK46" s="3"/>
      <c r="JML46" s="3"/>
      <c r="JMM46" s="3"/>
      <c r="JMN46" s="3"/>
      <c r="JMO46" s="3"/>
      <c r="JMP46" s="3"/>
      <c r="JMQ46" s="3"/>
      <c r="JMR46" s="3"/>
      <c r="JMS46" s="3"/>
      <c r="JMT46" s="3"/>
      <c r="JMU46" s="3"/>
      <c r="JMV46" s="3"/>
      <c r="JMW46" s="3"/>
      <c r="JMX46" s="3"/>
      <c r="JMY46" s="3"/>
      <c r="JMZ46" s="3"/>
      <c r="JNA46" s="3"/>
      <c r="JNB46" s="3"/>
      <c r="JNC46" s="3"/>
      <c r="JND46" s="3"/>
      <c r="JNE46" s="3"/>
      <c r="JNF46" s="3"/>
      <c r="JNG46" s="3"/>
      <c r="JNH46" s="3"/>
      <c r="JNI46" s="3"/>
      <c r="JNJ46" s="3"/>
      <c r="JNK46" s="3"/>
      <c r="JNL46" s="3"/>
      <c r="JNM46" s="3"/>
      <c r="JNN46" s="3"/>
      <c r="JNO46" s="3"/>
      <c r="JNP46" s="3"/>
      <c r="JNQ46" s="3"/>
      <c r="JNR46" s="3"/>
      <c r="JNS46" s="3"/>
      <c r="JNT46" s="3"/>
      <c r="JNU46" s="3"/>
      <c r="JNV46" s="3"/>
      <c r="JNW46" s="3"/>
      <c r="JNX46" s="3"/>
      <c r="JNY46" s="3"/>
      <c r="JNZ46" s="3"/>
      <c r="JOA46" s="3"/>
      <c r="JOB46" s="3"/>
      <c r="JOC46" s="3"/>
      <c r="JOD46" s="3"/>
      <c r="JOE46" s="3"/>
      <c r="JOF46" s="3"/>
      <c r="JOG46" s="3"/>
      <c r="JOH46" s="3"/>
      <c r="JOI46" s="3"/>
      <c r="JOJ46" s="3"/>
      <c r="JOK46" s="3"/>
      <c r="JOL46" s="3"/>
      <c r="JOM46" s="3"/>
      <c r="JON46" s="3"/>
      <c r="JOO46" s="3"/>
      <c r="JOP46" s="3"/>
      <c r="JOQ46" s="3"/>
      <c r="JOR46" s="3"/>
      <c r="JOS46" s="3"/>
      <c r="JOT46" s="3"/>
      <c r="JOU46" s="3"/>
      <c r="JOV46" s="3"/>
      <c r="JOW46" s="3"/>
      <c r="JOX46" s="3"/>
      <c r="JOY46" s="3"/>
      <c r="JOZ46" s="3"/>
      <c r="JPA46" s="3"/>
      <c r="JPB46" s="3"/>
      <c r="JPC46" s="3"/>
      <c r="JPD46" s="3"/>
      <c r="JPE46" s="3"/>
      <c r="JPF46" s="3"/>
      <c r="JPG46" s="3"/>
      <c r="JPH46" s="3"/>
      <c r="JPI46" s="3"/>
      <c r="JPJ46" s="3"/>
      <c r="JPK46" s="3"/>
      <c r="JPL46" s="3"/>
      <c r="JPM46" s="3"/>
      <c r="JPN46" s="3"/>
      <c r="JPO46" s="3"/>
      <c r="JPP46" s="3"/>
      <c r="JPQ46" s="3"/>
      <c r="JPR46" s="3"/>
      <c r="JPS46" s="3"/>
      <c r="JPT46" s="3"/>
      <c r="JPU46" s="3"/>
      <c r="JPV46" s="3"/>
      <c r="JPW46" s="3"/>
      <c r="JPX46" s="3"/>
      <c r="JPY46" s="3"/>
      <c r="JPZ46" s="3"/>
      <c r="JQA46" s="3"/>
      <c r="JQB46" s="3"/>
      <c r="JQC46" s="3"/>
      <c r="JQD46" s="3"/>
      <c r="JQE46" s="3"/>
      <c r="JQF46" s="3"/>
      <c r="JQG46" s="3"/>
      <c r="JQH46" s="3"/>
      <c r="JQI46" s="3"/>
      <c r="JQJ46" s="3"/>
      <c r="JQK46" s="3"/>
      <c r="JQL46" s="3"/>
      <c r="JQM46" s="3"/>
      <c r="JQN46" s="3"/>
      <c r="JQO46" s="3"/>
      <c r="JQP46" s="3"/>
      <c r="JQQ46" s="3"/>
      <c r="JQR46" s="3"/>
      <c r="JQS46" s="3"/>
      <c r="JQT46" s="3"/>
      <c r="JQU46" s="3"/>
      <c r="JQV46" s="3"/>
      <c r="JQW46" s="3"/>
      <c r="JQX46" s="3"/>
      <c r="JQY46" s="3"/>
      <c r="JQZ46" s="3"/>
      <c r="JRA46" s="3"/>
      <c r="JRB46" s="3"/>
      <c r="JRC46" s="3"/>
      <c r="JRD46" s="3"/>
      <c r="JRE46" s="3"/>
      <c r="JRF46" s="3"/>
      <c r="JRG46" s="3"/>
      <c r="JRH46" s="3"/>
      <c r="JRI46" s="3"/>
      <c r="JRJ46" s="3"/>
      <c r="JRK46" s="3"/>
      <c r="JRL46" s="3"/>
      <c r="JRM46" s="3"/>
      <c r="JRN46" s="3"/>
      <c r="JRO46" s="3"/>
      <c r="JRP46" s="3"/>
      <c r="JRQ46" s="3"/>
      <c r="JRR46" s="3"/>
      <c r="JRS46" s="3"/>
      <c r="JRT46" s="3"/>
      <c r="JRU46" s="3"/>
      <c r="JRV46" s="3"/>
      <c r="JRW46" s="3"/>
      <c r="JRX46" s="3"/>
      <c r="JRY46" s="3"/>
      <c r="JRZ46" s="3"/>
      <c r="JSA46" s="3"/>
      <c r="JSB46" s="3"/>
      <c r="JSC46" s="3"/>
      <c r="JSD46" s="3"/>
      <c r="JSE46" s="3"/>
      <c r="JSF46" s="3"/>
      <c r="JSG46" s="3"/>
      <c r="JSH46" s="3"/>
      <c r="JSI46" s="3"/>
      <c r="JSJ46" s="3"/>
      <c r="JSK46" s="3"/>
      <c r="JSL46" s="3"/>
      <c r="JSM46" s="3"/>
      <c r="JSN46" s="3"/>
      <c r="JSO46" s="3"/>
      <c r="JSP46" s="3"/>
      <c r="JSQ46" s="3"/>
      <c r="JSR46" s="3"/>
      <c r="JSS46" s="3"/>
      <c r="JST46" s="3"/>
      <c r="JSU46" s="3"/>
      <c r="JSV46" s="3"/>
      <c r="JSW46" s="3"/>
      <c r="JSX46" s="3"/>
      <c r="JSY46" s="3"/>
      <c r="JSZ46" s="3"/>
      <c r="JTA46" s="3"/>
      <c r="JTB46" s="3"/>
      <c r="JTC46" s="3"/>
      <c r="JTD46" s="3"/>
      <c r="JTE46" s="3"/>
      <c r="JTF46" s="3"/>
      <c r="JTG46" s="3"/>
      <c r="JTH46" s="3"/>
      <c r="JTI46" s="3"/>
      <c r="JTJ46" s="3"/>
      <c r="JTK46" s="3"/>
      <c r="JTL46" s="3"/>
      <c r="JTM46" s="3"/>
      <c r="JTN46" s="3"/>
      <c r="JTO46" s="3"/>
      <c r="JTP46" s="3"/>
      <c r="JTQ46" s="3"/>
      <c r="JTR46" s="3"/>
      <c r="JTS46" s="3"/>
      <c r="JTT46" s="3"/>
      <c r="JTU46" s="3"/>
      <c r="JTV46" s="3"/>
      <c r="JTW46" s="3"/>
      <c r="JTX46" s="3"/>
      <c r="JTY46" s="3"/>
      <c r="JTZ46" s="3"/>
      <c r="JUA46" s="3"/>
      <c r="JUB46" s="3"/>
      <c r="JUC46" s="3"/>
      <c r="JUD46" s="3"/>
      <c r="JUE46" s="3"/>
      <c r="JUF46" s="3"/>
      <c r="JUG46" s="3"/>
      <c r="JUH46" s="3"/>
      <c r="JUI46" s="3"/>
      <c r="JUJ46" s="3"/>
      <c r="JUK46" s="3"/>
      <c r="JUL46" s="3"/>
      <c r="JUM46" s="3"/>
      <c r="JUN46" s="3"/>
      <c r="JUO46" s="3"/>
      <c r="JUP46" s="3"/>
      <c r="JUQ46" s="3"/>
      <c r="JUR46" s="3"/>
      <c r="JUS46" s="3"/>
      <c r="JUT46" s="3"/>
      <c r="JUU46" s="3"/>
      <c r="JUV46" s="3"/>
      <c r="JUW46" s="3"/>
      <c r="JUX46" s="3"/>
      <c r="JUY46" s="3"/>
      <c r="JUZ46" s="3"/>
      <c r="JVA46" s="3"/>
      <c r="JVB46" s="3"/>
      <c r="JVC46" s="3"/>
      <c r="JVD46" s="3"/>
      <c r="JVE46" s="3"/>
      <c r="JVF46" s="3"/>
      <c r="JVG46" s="3"/>
      <c r="JVH46" s="3"/>
      <c r="JVI46" s="3"/>
      <c r="JVJ46" s="3"/>
      <c r="JVK46" s="3"/>
      <c r="JVL46" s="3"/>
      <c r="JVM46" s="3"/>
      <c r="JVN46" s="3"/>
      <c r="JVO46" s="3"/>
      <c r="JVP46" s="3"/>
      <c r="JVQ46" s="3"/>
      <c r="JVR46" s="3"/>
      <c r="JVS46" s="3"/>
      <c r="JVT46" s="3"/>
      <c r="JVU46" s="3"/>
      <c r="JVV46" s="3"/>
      <c r="JVW46" s="3"/>
      <c r="JVX46" s="3"/>
      <c r="JVY46" s="3"/>
      <c r="JVZ46" s="3"/>
      <c r="JWA46" s="3"/>
      <c r="JWB46" s="3"/>
      <c r="JWC46" s="3"/>
      <c r="JWD46" s="3"/>
      <c r="JWE46" s="3"/>
      <c r="JWF46" s="3"/>
      <c r="JWG46" s="3"/>
      <c r="JWH46" s="3"/>
      <c r="JWI46" s="3"/>
      <c r="JWJ46" s="3"/>
      <c r="JWK46" s="3"/>
      <c r="JWL46" s="3"/>
      <c r="JWM46" s="3"/>
      <c r="JWN46" s="3"/>
      <c r="JWO46" s="3"/>
      <c r="JWP46" s="3"/>
      <c r="JWQ46" s="3"/>
      <c r="JWR46" s="3"/>
      <c r="JWS46" s="3"/>
      <c r="JWT46" s="3"/>
      <c r="JWU46" s="3"/>
      <c r="JWV46" s="3"/>
      <c r="JWW46" s="3"/>
      <c r="JWX46" s="3"/>
      <c r="JWY46" s="3"/>
      <c r="JWZ46" s="3"/>
      <c r="JXA46" s="3"/>
      <c r="JXB46" s="3"/>
      <c r="JXC46" s="3"/>
      <c r="JXD46" s="3"/>
      <c r="JXE46" s="3"/>
      <c r="JXF46" s="3"/>
      <c r="JXG46" s="3"/>
      <c r="JXH46" s="3"/>
      <c r="JXI46" s="3"/>
      <c r="JXJ46" s="3"/>
      <c r="JXK46" s="3"/>
      <c r="JXL46" s="3"/>
      <c r="JXM46" s="3"/>
      <c r="JXN46" s="3"/>
      <c r="JXO46" s="3"/>
      <c r="JXP46" s="3"/>
      <c r="JXQ46" s="3"/>
      <c r="JXR46" s="3"/>
      <c r="JXS46" s="3"/>
      <c r="JXT46" s="3"/>
      <c r="JXU46" s="3"/>
      <c r="JXV46" s="3"/>
      <c r="JXW46" s="3"/>
      <c r="JXX46" s="3"/>
      <c r="JXY46" s="3"/>
      <c r="JXZ46" s="3"/>
      <c r="JYA46" s="3"/>
      <c r="JYB46" s="3"/>
      <c r="JYC46" s="3"/>
      <c r="JYD46" s="3"/>
      <c r="JYE46" s="3"/>
      <c r="JYF46" s="3"/>
      <c r="JYG46" s="3"/>
      <c r="JYH46" s="3"/>
      <c r="JYI46" s="3"/>
      <c r="JYJ46" s="3"/>
      <c r="JYK46" s="3"/>
      <c r="JYL46" s="3"/>
      <c r="JYM46" s="3"/>
      <c r="JYN46" s="3"/>
      <c r="JYO46" s="3"/>
      <c r="JYP46" s="3"/>
      <c r="JYQ46" s="3"/>
      <c r="JYR46" s="3"/>
      <c r="JYS46" s="3"/>
      <c r="JYT46" s="3"/>
      <c r="JYU46" s="3"/>
      <c r="JYV46" s="3"/>
      <c r="JYW46" s="3"/>
      <c r="JYX46" s="3"/>
      <c r="JYY46" s="3"/>
      <c r="JYZ46" s="3"/>
      <c r="JZA46" s="3"/>
      <c r="JZB46" s="3"/>
      <c r="JZC46" s="3"/>
      <c r="JZD46" s="3"/>
      <c r="JZE46" s="3"/>
      <c r="JZF46" s="3"/>
      <c r="JZG46" s="3"/>
      <c r="JZH46" s="3"/>
      <c r="JZI46" s="3"/>
      <c r="JZJ46" s="3"/>
      <c r="JZK46" s="3"/>
      <c r="JZL46" s="3"/>
      <c r="JZM46" s="3"/>
      <c r="JZN46" s="3"/>
      <c r="JZO46" s="3"/>
      <c r="JZP46" s="3"/>
      <c r="JZQ46" s="3"/>
      <c r="JZR46" s="3"/>
      <c r="JZS46" s="3"/>
      <c r="JZT46" s="3"/>
      <c r="JZU46" s="3"/>
      <c r="JZV46" s="3"/>
      <c r="JZW46" s="3"/>
      <c r="JZX46" s="3"/>
      <c r="JZY46" s="3"/>
      <c r="JZZ46" s="3"/>
      <c r="KAA46" s="3"/>
      <c r="KAB46" s="3"/>
      <c r="KAC46" s="3"/>
      <c r="KAD46" s="3"/>
      <c r="KAE46" s="3"/>
      <c r="KAF46" s="3"/>
      <c r="KAG46" s="3"/>
      <c r="KAH46" s="3"/>
      <c r="KAI46" s="3"/>
      <c r="KAJ46" s="3"/>
      <c r="KAK46" s="3"/>
      <c r="KAL46" s="3"/>
      <c r="KAM46" s="3"/>
      <c r="KAN46" s="3"/>
      <c r="KAO46" s="3"/>
      <c r="KAP46" s="3"/>
      <c r="KAQ46" s="3"/>
      <c r="KAR46" s="3"/>
      <c r="KAS46" s="3"/>
      <c r="KAT46" s="3"/>
      <c r="KAU46" s="3"/>
      <c r="KAV46" s="3"/>
      <c r="KAW46" s="3"/>
      <c r="KAX46" s="3"/>
      <c r="KAY46" s="3"/>
      <c r="KAZ46" s="3"/>
      <c r="KBA46" s="3"/>
      <c r="KBB46" s="3"/>
      <c r="KBC46" s="3"/>
      <c r="KBD46" s="3"/>
      <c r="KBE46" s="3"/>
      <c r="KBF46" s="3"/>
      <c r="KBG46" s="3"/>
      <c r="KBH46" s="3"/>
      <c r="KBI46" s="3"/>
      <c r="KBJ46" s="3"/>
      <c r="KBK46" s="3"/>
      <c r="KBL46" s="3"/>
      <c r="KBM46" s="3"/>
      <c r="KBN46" s="3"/>
      <c r="KBO46" s="3"/>
      <c r="KBP46" s="3"/>
      <c r="KBQ46" s="3"/>
      <c r="KBR46" s="3"/>
      <c r="KBS46" s="3"/>
      <c r="KBT46" s="3"/>
      <c r="KBU46" s="3"/>
      <c r="KBV46" s="3"/>
      <c r="KBW46" s="3"/>
      <c r="KBX46" s="3"/>
      <c r="KBY46" s="3"/>
      <c r="KBZ46" s="3"/>
      <c r="KCA46" s="3"/>
      <c r="KCB46" s="3"/>
      <c r="KCC46" s="3"/>
      <c r="KCD46" s="3"/>
      <c r="KCE46" s="3"/>
      <c r="KCF46" s="3"/>
      <c r="KCG46" s="3"/>
      <c r="KCH46" s="3"/>
      <c r="KCI46" s="3"/>
      <c r="KCJ46" s="3"/>
      <c r="KCK46" s="3"/>
      <c r="KCL46" s="3"/>
      <c r="KCM46" s="3"/>
      <c r="KCN46" s="3"/>
      <c r="KCO46" s="3"/>
      <c r="KCP46" s="3"/>
      <c r="KCQ46" s="3"/>
      <c r="KCR46" s="3"/>
      <c r="KCS46" s="3"/>
      <c r="KCT46" s="3"/>
      <c r="KCU46" s="3"/>
      <c r="KCV46" s="3"/>
      <c r="KCW46" s="3"/>
      <c r="KCX46" s="3"/>
      <c r="KCY46" s="3"/>
      <c r="KCZ46" s="3"/>
      <c r="KDA46" s="3"/>
      <c r="KDB46" s="3"/>
      <c r="KDC46" s="3"/>
      <c r="KDD46" s="3"/>
      <c r="KDE46" s="3"/>
      <c r="KDF46" s="3"/>
      <c r="KDG46" s="3"/>
      <c r="KDH46" s="3"/>
      <c r="KDI46" s="3"/>
      <c r="KDJ46" s="3"/>
      <c r="KDK46" s="3"/>
      <c r="KDL46" s="3"/>
      <c r="KDM46" s="3"/>
      <c r="KDN46" s="3"/>
      <c r="KDO46" s="3"/>
      <c r="KDP46" s="3"/>
      <c r="KDQ46" s="3"/>
      <c r="KDR46" s="3"/>
      <c r="KDS46" s="3"/>
      <c r="KDT46" s="3"/>
      <c r="KDU46" s="3"/>
      <c r="KDV46" s="3"/>
      <c r="KDW46" s="3"/>
      <c r="KDX46" s="3"/>
      <c r="KDY46" s="3"/>
      <c r="KDZ46" s="3"/>
      <c r="KEA46" s="3"/>
      <c r="KEB46" s="3"/>
      <c r="KEC46" s="3"/>
      <c r="KED46" s="3"/>
      <c r="KEE46" s="3"/>
      <c r="KEF46" s="3"/>
      <c r="KEG46" s="3"/>
      <c r="KEH46" s="3"/>
      <c r="KEI46" s="3"/>
      <c r="KEJ46" s="3"/>
      <c r="KEK46" s="3"/>
      <c r="KEL46" s="3"/>
      <c r="KEM46" s="3"/>
      <c r="KEN46" s="3"/>
      <c r="KEO46" s="3"/>
      <c r="KEP46" s="3"/>
      <c r="KEQ46" s="3"/>
      <c r="KER46" s="3"/>
      <c r="KES46" s="3"/>
      <c r="KET46" s="3"/>
      <c r="KEU46" s="3"/>
      <c r="KEV46" s="3"/>
      <c r="KEW46" s="3"/>
      <c r="KEX46" s="3"/>
      <c r="KEY46" s="3"/>
      <c r="KEZ46" s="3"/>
      <c r="KFA46" s="3"/>
      <c r="KFB46" s="3"/>
      <c r="KFC46" s="3"/>
      <c r="KFD46" s="3"/>
      <c r="KFE46" s="3"/>
      <c r="KFF46" s="3"/>
      <c r="KFG46" s="3"/>
      <c r="KFH46" s="3"/>
      <c r="KFI46" s="3"/>
      <c r="KFJ46" s="3"/>
      <c r="KFK46" s="3"/>
      <c r="KFL46" s="3"/>
      <c r="KFM46" s="3"/>
      <c r="KFN46" s="3"/>
      <c r="KFO46" s="3"/>
      <c r="KFP46" s="3"/>
      <c r="KFQ46" s="3"/>
      <c r="KFR46" s="3"/>
      <c r="KFS46" s="3"/>
      <c r="KFT46" s="3"/>
      <c r="KFU46" s="3"/>
      <c r="KFV46" s="3"/>
      <c r="KFW46" s="3"/>
      <c r="KFX46" s="3"/>
      <c r="KFY46" s="3"/>
      <c r="KFZ46" s="3"/>
      <c r="KGA46" s="3"/>
      <c r="KGB46" s="3"/>
      <c r="KGC46" s="3"/>
      <c r="KGD46" s="3"/>
      <c r="KGE46" s="3"/>
      <c r="KGF46" s="3"/>
      <c r="KGG46" s="3"/>
      <c r="KGH46" s="3"/>
      <c r="KGI46" s="3"/>
      <c r="KGJ46" s="3"/>
      <c r="KGK46" s="3"/>
      <c r="KGL46" s="3"/>
      <c r="KGM46" s="3"/>
      <c r="KGN46" s="3"/>
      <c r="KGO46" s="3"/>
      <c r="KGP46" s="3"/>
      <c r="KGQ46" s="3"/>
      <c r="KGR46" s="3"/>
      <c r="KGS46" s="3"/>
      <c r="KGT46" s="3"/>
      <c r="KGU46" s="3"/>
      <c r="KGV46" s="3"/>
      <c r="KGW46" s="3"/>
      <c r="KGX46" s="3"/>
      <c r="KGY46" s="3"/>
      <c r="KGZ46" s="3"/>
      <c r="KHA46" s="3"/>
      <c r="KHB46" s="3"/>
      <c r="KHC46" s="3"/>
      <c r="KHD46" s="3"/>
      <c r="KHE46" s="3"/>
      <c r="KHF46" s="3"/>
      <c r="KHG46" s="3"/>
      <c r="KHH46" s="3"/>
      <c r="KHI46" s="3"/>
      <c r="KHJ46" s="3"/>
      <c r="KHK46" s="3"/>
      <c r="KHL46" s="3"/>
      <c r="KHM46" s="3"/>
      <c r="KHN46" s="3"/>
      <c r="KHO46" s="3"/>
      <c r="KHP46" s="3"/>
      <c r="KHQ46" s="3"/>
      <c r="KHR46" s="3"/>
      <c r="KHS46" s="3"/>
      <c r="KHT46" s="3"/>
      <c r="KHU46" s="3"/>
      <c r="KHV46" s="3"/>
      <c r="KHW46" s="3"/>
      <c r="KHX46" s="3"/>
      <c r="KHY46" s="3"/>
      <c r="KHZ46" s="3"/>
      <c r="KIA46" s="3"/>
      <c r="KIB46" s="3"/>
      <c r="KIC46" s="3"/>
      <c r="KID46" s="3"/>
      <c r="KIE46" s="3"/>
      <c r="KIF46" s="3"/>
      <c r="KIG46" s="3"/>
      <c r="KIH46" s="3"/>
      <c r="KII46" s="3"/>
      <c r="KIJ46" s="3"/>
      <c r="KIK46" s="3"/>
      <c r="KIL46" s="3"/>
      <c r="KIM46" s="3"/>
      <c r="KIN46" s="3"/>
      <c r="KIO46" s="3"/>
      <c r="KIP46" s="3"/>
      <c r="KIQ46" s="3"/>
      <c r="KIR46" s="3"/>
      <c r="KIS46" s="3"/>
      <c r="KIT46" s="3"/>
      <c r="KIU46" s="3"/>
      <c r="KIV46" s="3"/>
      <c r="KIW46" s="3"/>
      <c r="KIX46" s="3"/>
      <c r="KIY46" s="3"/>
      <c r="KIZ46" s="3"/>
      <c r="KJA46" s="3"/>
      <c r="KJB46" s="3"/>
      <c r="KJC46" s="3"/>
      <c r="KJD46" s="3"/>
      <c r="KJE46" s="3"/>
      <c r="KJF46" s="3"/>
      <c r="KJG46" s="3"/>
      <c r="KJH46" s="3"/>
      <c r="KJI46" s="3"/>
      <c r="KJJ46" s="3"/>
      <c r="KJK46" s="3"/>
      <c r="KJL46" s="3"/>
      <c r="KJM46" s="3"/>
      <c r="KJN46" s="3"/>
      <c r="KJO46" s="3"/>
      <c r="KJP46" s="3"/>
      <c r="KJQ46" s="3"/>
      <c r="KJR46" s="3"/>
      <c r="KJS46" s="3"/>
      <c r="KJT46" s="3"/>
      <c r="KJU46" s="3"/>
      <c r="KJV46" s="3"/>
      <c r="KJW46" s="3"/>
      <c r="KJX46" s="3"/>
      <c r="KJY46" s="3"/>
      <c r="KJZ46" s="3"/>
      <c r="KKA46" s="3"/>
      <c r="KKB46" s="3"/>
      <c r="KKC46" s="3"/>
      <c r="KKD46" s="3"/>
      <c r="KKE46" s="3"/>
      <c r="KKF46" s="3"/>
      <c r="KKG46" s="3"/>
      <c r="KKH46" s="3"/>
      <c r="KKI46" s="3"/>
      <c r="KKJ46" s="3"/>
      <c r="KKK46" s="3"/>
      <c r="KKL46" s="3"/>
      <c r="KKM46" s="3"/>
      <c r="KKN46" s="3"/>
      <c r="KKO46" s="3"/>
      <c r="KKP46" s="3"/>
      <c r="KKQ46" s="3"/>
      <c r="KKR46" s="3"/>
      <c r="KKS46" s="3"/>
      <c r="KKT46" s="3"/>
      <c r="KKU46" s="3"/>
      <c r="KKV46" s="3"/>
      <c r="KKW46" s="3"/>
      <c r="KKX46" s="3"/>
      <c r="KKY46" s="3"/>
      <c r="KKZ46" s="3"/>
      <c r="KLA46" s="3"/>
      <c r="KLB46" s="3"/>
      <c r="KLC46" s="3"/>
      <c r="KLD46" s="3"/>
      <c r="KLE46" s="3"/>
      <c r="KLF46" s="3"/>
      <c r="KLG46" s="3"/>
      <c r="KLH46" s="3"/>
      <c r="KLI46" s="3"/>
      <c r="KLJ46" s="3"/>
      <c r="KLK46" s="3"/>
      <c r="KLL46" s="3"/>
      <c r="KLM46" s="3"/>
      <c r="KLN46" s="3"/>
      <c r="KLO46" s="3"/>
      <c r="KLP46" s="3"/>
      <c r="KLQ46" s="3"/>
      <c r="KLR46" s="3"/>
      <c r="KLS46" s="3"/>
      <c r="KLT46" s="3"/>
      <c r="KLU46" s="3"/>
      <c r="KLV46" s="3"/>
      <c r="KLW46" s="3"/>
      <c r="KLX46" s="3"/>
      <c r="KLY46" s="3"/>
      <c r="KLZ46" s="3"/>
      <c r="KMA46" s="3"/>
      <c r="KMB46" s="3"/>
      <c r="KMC46" s="3"/>
      <c r="KMD46" s="3"/>
      <c r="KME46" s="3"/>
      <c r="KMF46" s="3"/>
      <c r="KMG46" s="3"/>
      <c r="KMH46" s="3"/>
      <c r="KMI46" s="3"/>
      <c r="KMJ46" s="3"/>
      <c r="KMK46" s="3"/>
      <c r="KML46" s="3"/>
      <c r="KMM46" s="3"/>
      <c r="KMN46" s="3"/>
      <c r="KMO46" s="3"/>
      <c r="KMP46" s="3"/>
      <c r="KMQ46" s="3"/>
      <c r="KMR46" s="3"/>
      <c r="KMS46" s="3"/>
      <c r="KMT46" s="3"/>
      <c r="KMU46" s="3"/>
      <c r="KMV46" s="3"/>
      <c r="KMW46" s="3"/>
      <c r="KMX46" s="3"/>
      <c r="KMY46" s="3"/>
      <c r="KMZ46" s="3"/>
      <c r="KNA46" s="3"/>
      <c r="KNB46" s="3"/>
      <c r="KNC46" s="3"/>
      <c r="KND46" s="3"/>
      <c r="KNE46" s="3"/>
      <c r="KNF46" s="3"/>
      <c r="KNG46" s="3"/>
      <c r="KNH46" s="3"/>
      <c r="KNI46" s="3"/>
      <c r="KNJ46" s="3"/>
      <c r="KNK46" s="3"/>
      <c r="KNL46" s="3"/>
      <c r="KNM46" s="3"/>
      <c r="KNN46" s="3"/>
      <c r="KNO46" s="3"/>
      <c r="KNP46" s="3"/>
      <c r="KNQ46" s="3"/>
      <c r="KNR46" s="3"/>
      <c r="KNS46" s="3"/>
      <c r="KNT46" s="3"/>
      <c r="KNU46" s="3"/>
      <c r="KNV46" s="3"/>
      <c r="KNW46" s="3"/>
      <c r="KNX46" s="3"/>
      <c r="KNY46" s="3"/>
      <c r="KNZ46" s="3"/>
      <c r="KOA46" s="3"/>
      <c r="KOB46" s="3"/>
      <c r="KOC46" s="3"/>
      <c r="KOD46" s="3"/>
      <c r="KOE46" s="3"/>
      <c r="KOF46" s="3"/>
      <c r="KOG46" s="3"/>
      <c r="KOH46" s="3"/>
      <c r="KOI46" s="3"/>
      <c r="KOJ46" s="3"/>
      <c r="KOK46" s="3"/>
      <c r="KOL46" s="3"/>
      <c r="KOM46" s="3"/>
      <c r="KON46" s="3"/>
      <c r="KOO46" s="3"/>
      <c r="KOP46" s="3"/>
      <c r="KOQ46" s="3"/>
      <c r="KOR46" s="3"/>
      <c r="KOS46" s="3"/>
      <c r="KOT46" s="3"/>
      <c r="KOU46" s="3"/>
      <c r="KOV46" s="3"/>
      <c r="KOW46" s="3"/>
      <c r="KOX46" s="3"/>
      <c r="KOY46" s="3"/>
      <c r="KOZ46" s="3"/>
      <c r="KPA46" s="3"/>
      <c r="KPB46" s="3"/>
      <c r="KPC46" s="3"/>
      <c r="KPD46" s="3"/>
      <c r="KPE46" s="3"/>
      <c r="KPF46" s="3"/>
      <c r="KPG46" s="3"/>
      <c r="KPH46" s="3"/>
      <c r="KPI46" s="3"/>
      <c r="KPJ46" s="3"/>
      <c r="KPK46" s="3"/>
      <c r="KPL46" s="3"/>
      <c r="KPM46" s="3"/>
      <c r="KPN46" s="3"/>
      <c r="KPO46" s="3"/>
      <c r="KPP46" s="3"/>
      <c r="KPQ46" s="3"/>
      <c r="KPR46" s="3"/>
      <c r="KPS46" s="3"/>
      <c r="KPT46" s="3"/>
      <c r="KPU46" s="3"/>
      <c r="KPV46" s="3"/>
      <c r="KPW46" s="3"/>
      <c r="KPX46" s="3"/>
      <c r="KPY46" s="3"/>
      <c r="KPZ46" s="3"/>
      <c r="KQA46" s="3"/>
      <c r="KQB46" s="3"/>
      <c r="KQC46" s="3"/>
      <c r="KQD46" s="3"/>
      <c r="KQE46" s="3"/>
      <c r="KQF46" s="3"/>
      <c r="KQG46" s="3"/>
      <c r="KQH46" s="3"/>
      <c r="KQI46" s="3"/>
      <c r="KQJ46" s="3"/>
      <c r="KQK46" s="3"/>
      <c r="KQL46" s="3"/>
      <c r="KQM46" s="3"/>
      <c r="KQN46" s="3"/>
      <c r="KQO46" s="3"/>
      <c r="KQP46" s="3"/>
      <c r="KQQ46" s="3"/>
      <c r="KQR46" s="3"/>
      <c r="KQS46" s="3"/>
      <c r="KQT46" s="3"/>
      <c r="KQU46" s="3"/>
      <c r="KQV46" s="3"/>
      <c r="KQW46" s="3"/>
      <c r="KQX46" s="3"/>
      <c r="KQY46" s="3"/>
      <c r="KQZ46" s="3"/>
      <c r="KRA46" s="3"/>
      <c r="KRB46" s="3"/>
      <c r="KRC46" s="3"/>
      <c r="KRD46" s="3"/>
      <c r="KRE46" s="3"/>
      <c r="KRF46" s="3"/>
      <c r="KRG46" s="3"/>
      <c r="KRH46" s="3"/>
      <c r="KRI46" s="3"/>
      <c r="KRJ46" s="3"/>
      <c r="KRK46" s="3"/>
      <c r="KRL46" s="3"/>
      <c r="KRM46" s="3"/>
      <c r="KRN46" s="3"/>
      <c r="KRO46" s="3"/>
      <c r="KRP46" s="3"/>
      <c r="KRQ46" s="3"/>
      <c r="KRR46" s="3"/>
      <c r="KRS46" s="3"/>
      <c r="KRT46" s="3"/>
      <c r="KRU46" s="3"/>
      <c r="KRV46" s="3"/>
      <c r="KRW46" s="3"/>
      <c r="KRX46" s="3"/>
      <c r="KRY46" s="3"/>
      <c r="KRZ46" s="3"/>
      <c r="KSA46" s="3"/>
      <c r="KSB46" s="3"/>
      <c r="KSC46" s="3"/>
      <c r="KSD46" s="3"/>
      <c r="KSE46" s="3"/>
      <c r="KSF46" s="3"/>
      <c r="KSG46" s="3"/>
      <c r="KSH46" s="3"/>
      <c r="KSI46" s="3"/>
      <c r="KSJ46" s="3"/>
      <c r="KSK46" s="3"/>
      <c r="KSL46" s="3"/>
      <c r="KSM46" s="3"/>
      <c r="KSN46" s="3"/>
      <c r="KSO46" s="3"/>
      <c r="KSP46" s="3"/>
      <c r="KSQ46" s="3"/>
      <c r="KSR46" s="3"/>
      <c r="KSS46" s="3"/>
      <c r="KST46" s="3"/>
      <c r="KSU46" s="3"/>
      <c r="KSV46" s="3"/>
      <c r="KSW46" s="3"/>
      <c r="KSX46" s="3"/>
      <c r="KSY46" s="3"/>
      <c r="KSZ46" s="3"/>
      <c r="KTA46" s="3"/>
      <c r="KTB46" s="3"/>
      <c r="KTC46" s="3"/>
      <c r="KTD46" s="3"/>
      <c r="KTE46" s="3"/>
      <c r="KTF46" s="3"/>
      <c r="KTG46" s="3"/>
      <c r="KTH46" s="3"/>
      <c r="KTI46" s="3"/>
      <c r="KTJ46" s="3"/>
      <c r="KTK46" s="3"/>
      <c r="KTL46" s="3"/>
      <c r="KTM46" s="3"/>
      <c r="KTN46" s="3"/>
      <c r="KTO46" s="3"/>
      <c r="KTP46" s="3"/>
      <c r="KTQ46" s="3"/>
      <c r="KTR46" s="3"/>
      <c r="KTS46" s="3"/>
      <c r="KTT46" s="3"/>
      <c r="KTU46" s="3"/>
      <c r="KTV46" s="3"/>
      <c r="KTW46" s="3"/>
      <c r="KTX46" s="3"/>
      <c r="KTY46" s="3"/>
      <c r="KTZ46" s="3"/>
      <c r="KUA46" s="3"/>
      <c r="KUB46" s="3"/>
      <c r="KUC46" s="3"/>
      <c r="KUD46" s="3"/>
      <c r="KUE46" s="3"/>
      <c r="KUF46" s="3"/>
      <c r="KUG46" s="3"/>
      <c r="KUH46" s="3"/>
      <c r="KUI46" s="3"/>
      <c r="KUJ46" s="3"/>
      <c r="KUK46" s="3"/>
      <c r="KUL46" s="3"/>
      <c r="KUM46" s="3"/>
      <c r="KUN46" s="3"/>
      <c r="KUO46" s="3"/>
      <c r="KUP46" s="3"/>
      <c r="KUQ46" s="3"/>
      <c r="KUR46" s="3"/>
      <c r="KUS46" s="3"/>
      <c r="KUT46" s="3"/>
      <c r="KUU46" s="3"/>
      <c r="KUV46" s="3"/>
      <c r="KUW46" s="3"/>
      <c r="KUX46" s="3"/>
      <c r="KUY46" s="3"/>
      <c r="KUZ46" s="3"/>
      <c r="KVA46" s="3"/>
      <c r="KVB46" s="3"/>
      <c r="KVC46" s="3"/>
      <c r="KVD46" s="3"/>
      <c r="KVE46" s="3"/>
      <c r="KVF46" s="3"/>
      <c r="KVG46" s="3"/>
      <c r="KVH46" s="3"/>
      <c r="KVI46" s="3"/>
      <c r="KVJ46" s="3"/>
      <c r="KVK46" s="3"/>
      <c r="KVL46" s="3"/>
      <c r="KVM46" s="3"/>
      <c r="KVN46" s="3"/>
      <c r="KVO46" s="3"/>
      <c r="KVP46" s="3"/>
      <c r="KVQ46" s="3"/>
      <c r="KVR46" s="3"/>
      <c r="KVS46" s="3"/>
      <c r="KVT46" s="3"/>
      <c r="KVU46" s="3"/>
      <c r="KVV46" s="3"/>
      <c r="KVW46" s="3"/>
      <c r="KVX46" s="3"/>
      <c r="KVY46" s="3"/>
      <c r="KVZ46" s="3"/>
      <c r="KWA46" s="3"/>
      <c r="KWB46" s="3"/>
      <c r="KWC46" s="3"/>
      <c r="KWD46" s="3"/>
      <c r="KWE46" s="3"/>
      <c r="KWF46" s="3"/>
      <c r="KWG46" s="3"/>
      <c r="KWH46" s="3"/>
      <c r="KWI46" s="3"/>
      <c r="KWJ46" s="3"/>
      <c r="KWK46" s="3"/>
      <c r="KWL46" s="3"/>
      <c r="KWM46" s="3"/>
      <c r="KWN46" s="3"/>
      <c r="KWO46" s="3"/>
      <c r="KWP46" s="3"/>
      <c r="KWQ46" s="3"/>
      <c r="KWR46" s="3"/>
      <c r="KWS46" s="3"/>
      <c r="KWT46" s="3"/>
      <c r="KWU46" s="3"/>
      <c r="KWV46" s="3"/>
      <c r="KWW46" s="3"/>
      <c r="KWX46" s="3"/>
      <c r="KWY46" s="3"/>
      <c r="KWZ46" s="3"/>
      <c r="KXA46" s="3"/>
      <c r="KXB46" s="3"/>
      <c r="KXC46" s="3"/>
      <c r="KXD46" s="3"/>
      <c r="KXE46" s="3"/>
      <c r="KXF46" s="3"/>
      <c r="KXG46" s="3"/>
      <c r="KXH46" s="3"/>
      <c r="KXI46" s="3"/>
      <c r="KXJ46" s="3"/>
      <c r="KXK46" s="3"/>
      <c r="KXL46" s="3"/>
      <c r="KXM46" s="3"/>
      <c r="KXN46" s="3"/>
      <c r="KXO46" s="3"/>
      <c r="KXP46" s="3"/>
      <c r="KXQ46" s="3"/>
      <c r="KXR46" s="3"/>
      <c r="KXS46" s="3"/>
      <c r="KXT46" s="3"/>
      <c r="KXU46" s="3"/>
      <c r="KXV46" s="3"/>
      <c r="KXW46" s="3"/>
      <c r="KXX46" s="3"/>
      <c r="KXY46" s="3"/>
      <c r="KXZ46" s="3"/>
      <c r="KYA46" s="3"/>
      <c r="KYB46" s="3"/>
      <c r="KYC46" s="3"/>
      <c r="KYD46" s="3"/>
      <c r="KYE46" s="3"/>
      <c r="KYF46" s="3"/>
      <c r="KYG46" s="3"/>
      <c r="KYH46" s="3"/>
      <c r="KYI46" s="3"/>
      <c r="KYJ46" s="3"/>
      <c r="KYK46" s="3"/>
      <c r="KYL46" s="3"/>
      <c r="KYM46" s="3"/>
      <c r="KYN46" s="3"/>
      <c r="KYO46" s="3"/>
      <c r="KYP46" s="3"/>
      <c r="KYQ46" s="3"/>
      <c r="KYR46" s="3"/>
      <c r="KYS46" s="3"/>
      <c r="KYT46" s="3"/>
      <c r="KYU46" s="3"/>
      <c r="KYV46" s="3"/>
      <c r="KYW46" s="3"/>
      <c r="KYX46" s="3"/>
      <c r="KYY46" s="3"/>
      <c r="KYZ46" s="3"/>
      <c r="KZA46" s="3"/>
      <c r="KZB46" s="3"/>
      <c r="KZC46" s="3"/>
      <c r="KZD46" s="3"/>
      <c r="KZE46" s="3"/>
      <c r="KZF46" s="3"/>
      <c r="KZG46" s="3"/>
      <c r="KZH46" s="3"/>
      <c r="KZI46" s="3"/>
      <c r="KZJ46" s="3"/>
      <c r="KZK46" s="3"/>
      <c r="KZL46" s="3"/>
      <c r="KZM46" s="3"/>
      <c r="KZN46" s="3"/>
      <c r="KZO46" s="3"/>
      <c r="KZP46" s="3"/>
      <c r="KZQ46" s="3"/>
      <c r="KZR46" s="3"/>
      <c r="KZS46" s="3"/>
      <c r="KZT46" s="3"/>
      <c r="KZU46" s="3"/>
      <c r="KZV46" s="3"/>
      <c r="KZW46" s="3"/>
      <c r="KZX46" s="3"/>
      <c r="KZY46" s="3"/>
      <c r="KZZ46" s="3"/>
      <c r="LAA46" s="3"/>
      <c r="LAB46" s="3"/>
      <c r="LAC46" s="3"/>
      <c r="LAD46" s="3"/>
      <c r="LAE46" s="3"/>
      <c r="LAF46" s="3"/>
      <c r="LAG46" s="3"/>
      <c r="LAH46" s="3"/>
      <c r="LAI46" s="3"/>
      <c r="LAJ46" s="3"/>
      <c r="LAK46" s="3"/>
      <c r="LAL46" s="3"/>
      <c r="LAM46" s="3"/>
      <c r="LAN46" s="3"/>
      <c r="LAO46" s="3"/>
      <c r="LAP46" s="3"/>
      <c r="LAQ46" s="3"/>
      <c r="LAR46" s="3"/>
      <c r="LAS46" s="3"/>
      <c r="LAT46" s="3"/>
      <c r="LAU46" s="3"/>
      <c r="LAV46" s="3"/>
      <c r="LAW46" s="3"/>
      <c r="LAX46" s="3"/>
      <c r="LAY46" s="3"/>
      <c r="LAZ46" s="3"/>
      <c r="LBA46" s="3"/>
      <c r="LBB46" s="3"/>
      <c r="LBC46" s="3"/>
      <c r="LBD46" s="3"/>
      <c r="LBE46" s="3"/>
      <c r="LBF46" s="3"/>
      <c r="LBG46" s="3"/>
      <c r="LBH46" s="3"/>
      <c r="LBI46" s="3"/>
      <c r="LBJ46" s="3"/>
      <c r="LBK46" s="3"/>
      <c r="LBL46" s="3"/>
      <c r="LBM46" s="3"/>
      <c r="LBN46" s="3"/>
      <c r="LBO46" s="3"/>
      <c r="LBP46" s="3"/>
      <c r="LBQ46" s="3"/>
      <c r="LBR46" s="3"/>
      <c r="LBS46" s="3"/>
      <c r="LBT46" s="3"/>
      <c r="LBU46" s="3"/>
      <c r="LBV46" s="3"/>
      <c r="LBW46" s="3"/>
      <c r="LBX46" s="3"/>
      <c r="LBY46" s="3"/>
      <c r="LBZ46" s="3"/>
      <c r="LCA46" s="3"/>
      <c r="LCB46" s="3"/>
      <c r="LCC46" s="3"/>
      <c r="LCD46" s="3"/>
      <c r="LCE46" s="3"/>
      <c r="LCF46" s="3"/>
      <c r="LCG46" s="3"/>
      <c r="LCH46" s="3"/>
      <c r="LCI46" s="3"/>
      <c r="LCJ46" s="3"/>
      <c r="LCK46" s="3"/>
      <c r="LCL46" s="3"/>
      <c r="LCM46" s="3"/>
      <c r="LCN46" s="3"/>
      <c r="LCO46" s="3"/>
      <c r="LCP46" s="3"/>
      <c r="LCQ46" s="3"/>
      <c r="LCR46" s="3"/>
      <c r="LCS46" s="3"/>
      <c r="LCT46" s="3"/>
      <c r="LCU46" s="3"/>
      <c r="LCV46" s="3"/>
      <c r="LCW46" s="3"/>
      <c r="LCX46" s="3"/>
      <c r="LCY46" s="3"/>
      <c r="LCZ46" s="3"/>
      <c r="LDA46" s="3"/>
      <c r="LDB46" s="3"/>
      <c r="LDC46" s="3"/>
      <c r="LDD46" s="3"/>
      <c r="LDE46" s="3"/>
      <c r="LDF46" s="3"/>
      <c r="LDG46" s="3"/>
      <c r="LDH46" s="3"/>
      <c r="LDI46" s="3"/>
      <c r="LDJ46" s="3"/>
      <c r="LDK46" s="3"/>
      <c r="LDL46" s="3"/>
      <c r="LDM46" s="3"/>
      <c r="LDN46" s="3"/>
      <c r="LDO46" s="3"/>
      <c r="LDP46" s="3"/>
      <c r="LDQ46" s="3"/>
      <c r="LDR46" s="3"/>
      <c r="LDS46" s="3"/>
      <c r="LDT46" s="3"/>
      <c r="LDU46" s="3"/>
      <c r="LDV46" s="3"/>
      <c r="LDW46" s="3"/>
      <c r="LDX46" s="3"/>
      <c r="LDY46" s="3"/>
      <c r="LDZ46" s="3"/>
      <c r="LEA46" s="3"/>
      <c r="LEB46" s="3"/>
      <c r="LEC46" s="3"/>
      <c r="LED46" s="3"/>
      <c r="LEE46" s="3"/>
      <c r="LEF46" s="3"/>
      <c r="LEG46" s="3"/>
      <c r="LEH46" s="3"/>
      <c r="LEI46" s="3"/>
      <c r="LEJ46" s="3"/>
      <c r="LEK46" s="3"/>
      <c r="LEL46" s="3"/>
      <c r="LEM46" s="3"/>
      <c r="LEN46" s="3"/>
      <c r="LEO46" s="3"/>
      <c r="LEP46" s="3"/>
      <c r="LEQ46" s="3"/>
      <c r="LER46" s="3"/>
      <c r="LES46" s="3"/>
      <c r="LET46" s="3"/>
      <c r="LEU46" s="3"/>
      <c r="LEV46" s="3"/>
      <c r="LEW46" s="3"/>
      <c r="LEX46" s="3"/>
      <c r="LEY46" s="3"/>
      <c r="LEZ46" s="3"/>
      <c r="LFA46" s="3"/>
      <c r="LFB46" s="3"/>
      <c r="LFC46" s="3"/>
      <c r="LFD46" s="3"/>
      <c r="LFE46" s="3"/>
      <c r="LFF46" s="3"/>
      <c r="LFG46" s="3"/>
      <c r="LFH46" s="3"/>
      <c r="LFI46" s="3"/>
      <c r="LFJ46" s="3"/>
      <c r="LFK46" s="3"/>
      <c r="LFL46" s="3"/>
      <c r="LFM46" s="3"/>
      <c r="LFN46" s="3"/>
      <c r="LFO46" s="3"/>
      <c r="LFP46" s="3"/>
      <c r="LFQ46" s="3"/>
      <c r="LFR46" s="3"/>
      <c r="LFS46" s="3"/>
      <c r="LFT46" s="3"/>
      <c r="LFU46" s="3"/>
      <c r="LFV46" s="3"/>
      <c r="LFW46" s="3"/>
      <c r="LFX46" s="3"/>
      <c r="LFY46" s="3"/>
      <c r="LFZ46" s="3"/>
      <c r="LGA46" s="3"/>
      <c r="LGB46" s="3"/>
      <c r="LGC46" s="3"/>
      <c r="LGD46" s="3"/>
      <c r="LGE46" s="3"/>
      <c r="LGF46" s="3"/>
      <c r="LGG46" s="3"/>
      <c r="LGH46" s="3"/>
      <c r="LGI46" s="3"/>
      <c r="LGJ46" s="3"/>
      <c r="LGK46" s="3"/>
      <c r="LGL46" s="3"/>
      <c r="LGM46" s="3"/>
      <c r="LGN46" s="3"/>
      <c r="LGO46" s="3"/>
      <c r="LGP46" s="3"/>
      <c r="LGQ46" s="3"/>
      <c r="LGR46" s="3"/>
      <c r="LGS46" s="3"/>
      <c r="LGT46" s="3"/>
      <c r="LGU46" s="3"/>
      <c r="LGV46" s="3"/>
      <c r="LGW46" s="3"/>
      <c r="LGX46" s="3"/>
      <c r="LGY46" s="3"/>
      <c r="LGZ46" s="3"/>
      <c r="LHA46" s="3"/>
      <c r="LHB46" s="3"/>
      <c r="LHC46" s="3"/>
      <c r="LHD46" s="3"/>
      <c r="LHE46" s="3"/>
      <c r="LHF46" s="3"/>
      <c r="LHG46" s="3"/>
      <c r="LHH46" s="3"/>
      <c r="LHI46" s="3"/>
      <c r="LHJ46" s="3"/>
      <c r="LHK46" s="3"/>
      <c r="LHL46" s="3"/>
      <c r="LHM46" s="3"/>
      <c r="LHN46" s="3"/>
      <c r="LHO46" s="3"/>
      <c r="LHP46" s="3"/>
      <c r="LHQ46" s="3"/>
      <c r="LHR46" s="3"/>
      <c r="LHS46" s="3"/>
      <c r="LHT46" s="3"/>
      <c r="LHU46" s="3"/>
      <c r="LHV46" s="3"/>
      <c r="LHW46" s="3"/>
      <c r="LHX46" s="3"/>
      <c r="LHY46" s="3"/>
      <c r="LHZ46" s="3"/>
      <c r="LIA46" s="3"/>
      <c r="LIB46" s="3"/>
      <c r="LIC46" s="3"/>
      <c r="LID46" s="3"/>
      <c r="LIE46" s="3"/>
      <c r="LIF46" s="3"/>
      <c r="LIG46" s="3"/>
      <c r="LIH46" s="3"/>
      <c r="LII46" s="3"/>
      <c r="LIJ46" s="3"/>
      <c r="LIK46" s="3"/>
      <c r="LIL46" s="3"/>
      <c r="LIM46" s="3"/>
      <c r="LIN46" s="3"/>
      <c r="LIO46" s="3"/>
      <c r="LIP46" s="3"/>
      <c r="LIQ46" s="3"/>
      <c r="LIR46" s="3"/>
      <c r="LIS46" s="3"/>
      <c r="LIT46" s="3"/>
      <c r="LIU46" s="3"/>
      <c r="LIV46" s="3"/>
      <c r="LIW46" s="3"/>
      <c r="LIX46" s="3"/>
      <c r="LIY46" s="3"/>
      <c r="LIZ46" s="3"/>
      <c r="LJA46" s="3"/>
      <c r="LJB46" s="3"/>
      <c r="LJC46" s="3"/>
      <c r="LJD46" s="3"/>
      <c r="LJE46" s="3"/>
      <c r="LJF46" s="3"/>
      <c r="LJG46" s="3"/>
      <c r="LJH46" s="3"/>
      <c r="LJI46" s="3"/>
      <c r="LJJ46" s="3"/>
      <c r="LJK46" s="3"/>
      <c r="LJL46" s="3"/>
      <c r="LJM46" s="3"/>
      <c r="LJN46" s="3"/>
      <c r="LJO46" s="3"/>
      <c r="LJP46" s="3"/>
      <c r="LJQ46" s="3"/>
      <c r="LJR46" s="3"/>
      <c r="LJS46" s="3"/>
      <c r="LJT46" s="3"/>
      <c r="LJU46" s="3"/>
      <c r="LJV46" s="3"/>
      <c r="LJW46" s="3"/>
      <c r="LJX46" s="3"/>
      <c r="LJY46" s="3"/>
      <c r="LJZ46" s="3"/>
      <c r="LKA46" s="3"/>
      <c r="LKB46" s="3"/>
      <c r="LKC46" s="3"/>
      <c r="LKD46" s="3"/>
      <c r="LKE46" s="3"/>
      <c r="LKF46" s="3"/>
      <c r="LKG46" s="3"/>
      <c r="LKH46" s="3"/>
      <c r="LKI46" s="3"/>
      <c r="LKJ46" s="3"/>
      <c r="LKK46" s="3"/>
      <c r="LKL46" s="3"/>
      <c r="LKM46" s="3"/>
      <c r="LKN46" s="3"/>
      <c r="LKO46" s="3"/>
      <c r="LKP46" s="3"/>
      <c r="LKQ46" s="3"/>
      <c r="LKR46" s="3"/>
      <c r="LKS46" s="3"/>
      <c r="LKT46" s="3"/>
      <c r="LKU46" s="3"/>
      <c r="LKV46" s="3"/>
      <c r="LKW46" s="3"/>
      <c r="LKX46" s="3"/>
      <c r="LKY46" s="3"/>
      <c r="LKZ46" s="3"/>
      <c r="LLA46" s="3"/>
      <c r="LLB46" s="3"/>
      <c r="LLC46" s="3"/>
      <c r="LLD46" s="3"/>
      <c r="LLE46" s="3"/>
      <c r="LLF46" s="3"/>
      <c r="LLG46" s="3"/>
      <c r="LLH46" s="3"/>
      <c r="LLI46" s="3"/>
      <c r="LLJ46" s="3"/>
      <c r="LLK46" s="3"/>
      <c r="LLL46" s="3"/>
      <c r="LLM46" s="3"/>
      <c r="LLN46" s="3"/>
      <c r="LLO46" s="3"/>
      <c r="LLP46" s="3"/>
      <c r="LLQ46" s="3"/>
      <c r="LLR46" s="3"/>
      <c r="LLS46" s="3"/>
      <c r="LLT46" s="3"/>
      <c r="LLU46" s="3"/>
      <c r="LLV46" s="3"/>
      <c r="LLW46" s="3"/>
      <c r="LLX46" s="3"/>
      <c r="LLY46" s="3"/>
      <c r="LLZ46" s="3"/>
      <c r="LMA46" s="3"/>
      <c r="LMB46" s="3"/>
      <c r="LMC46" s="3"/>
      <c r="LMD46" s="3"/>
      <c r="LME46" s="3"/>
      <c r="LMF46" s="3"/>
      <c r="LMG46" s="3"/>
      <c r="LMH46" s="3"/>
      <c r="LMI46" s="3"/>
      <c r="LMJ46" s="3"/>
      <c r="LMK46" s="3"/>
      <c r="LML46" s="3"/>
      <c r="LMM46" s="3"/>
      <c r="LMN46" s="3"/>
      <c r="LMO46" s="3"/>
      <c r="LMP46" s="3"/>
      <c r="LMQ46" s="3"/>
      <c r="LMR46" s="3"/>
      <c r="LMS46" s="3"/>
      <c r="LMT46" s="3"/>
      <c r="LMU46" s="3"/>
      <c r="LMV46" s="3"/>
      <c r="LMW46" s="3"/>
      <c r="LMX46" s="3"/>
      <c r="LMY46" s="3"/>
      <c r="LMZ46" s="3"/>
      <c r="LNA46" s="3"/>
      <c r="LNB46" s="3"/>
      <c r="LNC46" s="3"/>
      <c r="LND46" s="3"/>
      <c r="LNE46" s="3"/>
      <c r="LNF46" s="3"/>
      <c r="LNG46" s="3"/>
      <c r="LNH46" s="3"/>
      <c r="LNI46" s="3"/>
      <c r="LNJ46" s="3"/>
      <c r="LNK46" s="3"/>
      <c r="LNL46" s="3"/>
      <c r="LNM46" s="3"/>
      <c r="LNN46" s="3"/>
      <c r="LNO46" s="3"/>
      <c r="LNP46" s="3"/>
      <c r="LNQ46" s="3"/>
      <c r="LNR46" s="3"/>
      <c r="LNS46" s="3"/>
      <c r="LNT46" s="3"/>
      <c r="LNU46" s="3"/>
      <c r="LNV46" s="3"/>
      <c r="LNW46" s="3"/>
      <c r="LNX46" s="3"/>
      <c r="LNY46" s="3"/>
      <c r="LNZ46" s="3"/>
      <c r="LOA46" s="3"/>
      <c r="LOB46" s="3"/>
      <c r="LOC46" s="3"/>
      <c r="LOD46" s="3"/>
      <c r="LOE46" s="3"/>
      <c r="LOF46" s="3"/>
      <c r="LOG46" s="3"/>
      <c r="LOH46" s="3"/>
      <c r="LOI46" s="3"/>
      <c r="LOJ46" s="3"/>
      <c r="LOK46" s="3"/>
      <c r="LOL46" s="3"/>
      <c r="LOM46" s="3"/>
      <c r="LON46" s="3"/>
      <c r="LOO46" s="3"/>
      <c r="LOP46" s="3"/>
      <c r="LOQ46" s="3"/>
      <c r="LOR46" s="3"/>
      <c r="LOS46" s="3"/>
      <c r="LOT46" s="3"/>
      <c r="LOU46" s="3"/>
      <c r="LOV46" s="3"/>
      <c r="LOW46" s="3"/>
      <c r="LOX46" s="3"/>
      <c r="LOY46" s="3"/>
      <c r="LOZ46" s="3"/>
      <c r="LPA46" s="3"/>
      <c r="LPB46" s="3"/>
      <c r="LPC46" s="3"/>
      <c r="LPD46" s="3"/>
      <c r="LPE46" s="3"/>
      <c r="LPF46" s="3"/>
      <c r="LPG46" s="3"/>
      <c r="LPH46" s="3"/>
      <c r="LPI46" s="3"/>
      <c r="LPJ46" s="3"/>
      <c r="LPK46" s="3"/>
      <c r="LPL46" s="3"/>
      <c r="LPM46" s="3"/>
      <c r="LPN46" s="3"/>
      <c r="LPO46" s="3"/>
      <c r="LPP46" s="3"/>
      <c r="LPQ46" s="3"/>
      <c r="LPR46" s="3"/>
      <c r="LPS46" s="3"/>
      <c r="LPT46" s="3"/>
      <c r="LPU46" s="3"/>
      <c r="LPV46" s="3"/>
      <c r="LPW46" s="3"/>
      <c r="LPX46" s="3"/>
      <c r="LPY46" s="3"/>
      <c r="LPZ46" s="3"/>
      <c r="LQA46" s="3"/>
      <c r="LQB46" s="3"/>
      <c r="LQC46" s="3"/>
      <c r="LQD46" s="3"/>
      <c r="LQE46" s="3"/>
      <c r="LQF46" s="3"/>
      <c r="LQG46" s="3"/>
      <c r="LQH46" s="3"/>
      <c r="LQI46" s="3"/>
      <c r="LQJ46" s="3"/>
      <c r="LQK46" s="3"/>
      <c r="LQL46" s="3"/>
      <c r="LQM46" s="3"/>
      <c r="LQN46" s="3"/>
      <c r="LQO46" s="3"/>
      <c r="LQP46" s="3"/>
      <c r="LQQ46" s="3"/>
      <c r="LQR46" s="3"/>
      <c r="LQS46" s="3"/>
      <c r="LQT46" s="3"/>
      <c r="LQU46" s="3"/>
      <c r="LQV46" s="3"/>
      <c r="LQW46" s="3"/>
      <c r="LQX46" s="3"/>
      <c r="LQY46" s="3"/>
      <c r="LQZ46" s="3"/>
      <c r="LRA46" s="3"/>
      <c r="LRB46" s="3"/>
      <c r="LRC46" s="3"/>
      <c r="LRD46" s="3"/>
      <c r="LRE46" s="3"/>
      <c r="LRF46" s="3"/>
      <c r="LRG46" s="3"/>
      <c r="LRH46" s="3"/>
      <c r="LRI46" s="3"/>
      <c r="LRJ46" s="3"/>
      <c r="LRK46" s="3"/>
      <c r="LRL46" s="3"/>
      <c r="LRM46" s="3"/>
      <c r="LRN46" s="3"/>
      <c r="LRO46" s="3"/>
      <c r="LRP46" s="3"/>
      <c r="LRQ46" s="3"/>
      <c r="LRR46" s="3"/>
      <c r="LRS46" s="3"/>
      <c r="LRT46" s="3"/>
      <c r="LRU46" s="3"/>
      <c r="LRV46" s="3"/>
      <c r="LRW46" s="3"/>
      <c r="LRX46" s="3"/>
      <c r="LRY46" s="3"/>
      <c r="LRZ46" s="3"/>
      <c r="LSA46" s="3"/>
      <c r="LSB46" s="3"/>
      <c r="LSC46" s="3"/>
      <c r="LSD46" s="3"/>
      <c r="LSE46" s="3"/>
      <c r="LSF46" s="3"/>
      <c r="LSG46" s="3"/>
      <c r="LSH46" s="3"/>
      <c r="LSI46" s="3"/>
      <c r="LSJ46" s="3"/>
      <c r="LSK46" s="3"/>
      <c r="LSL46" s="3"/>
      <c r="LSM46" s="3"/>
      <c r="LSN46" s="3"/>
      <c r="LSO46" s="3"/>
      <c r="LSP46" s="3"/>
      <c r="LSQ46" s="3"/>
      <c r="LSR46" s="3"/>
      <c r="LSS46" s="3"/>
      <c r="LST46" s="3"/>
      <c r="LSU46" s="3"/>
      <c r="LSV46" s="3"/>
      <c r="LSW46" s="3"/>
      <c r="LSX46" s="3"/>
      <c r="LSY46" s="3"/>
      <c r="LSZ46" s="3"/>
      <c r="LTA46" s="3"/>
      <c r="LTB46" s="3"/>
      <c r="LTC46" s="3"/>
      <c r="LTD46" s="3"/>
      <c r="LTE46" s="3"/>
      <c r="LTF46" s="3"/>
      <c r="LTG46" s="3"/>
      <c r="LTH46" s="3"/>
      <c r="LTI46" s="3"/>
      <c r="LTJ46" s="3"/>
      <c r="LTK46" s="3"/>
      <c r="LTL46" s="3"/>
      <c r="LTM46" s="3"/>
      <c r="LTN46" s="3"/>
      <c r="LTO46" s="3"/>
      <c r="LTP46" s="3"/>
      <c r="LTQ46" s="3"/>
      <c r="LTR46" s="3"/>
      <c r="LTS46" s="3"/>
      <c r="LTT46" s="3"/>
      <c r="LTU46" s="3"/>
      <c r="LTV46" s="3"/>
      <c r="LTW46" s="3"/>
      <c r="LTX46" s="3"/>
      <c r="LTY46" s="3"/>
      <c r="LTZ46" s="3"/>
      <c r="LUA46" s="3"/>
      <c r="LUB46" s="3"/>
      <c r="LUC46" s="3"/>
      <c r="LUD46" s="3"/>
      <c r="LUE46" s="3"/>
      <c r="LUF46" s="3"/>
      <c r="LUG46" s="3"/>
      <c r="LUH46" s="3"/>
      <c r="LUI46" s="3"/>
      <c r="LUJ46" s="3"/>
      <c r="LUK46" s="3"/>
      <c r="LUL46" s="3"/>
      <c r="LUM46" s="3"/>
      <c r="LUN46" s="3"/>
      <c r="LUO46" s="3"/>
      <c r="LUP46" s="3"/>
      <c r="LUQ46" s="3"/>
      <c r="LUR46" s="3"/>
      <c r="LUS46" s="3"/>
      <c r="LUT46" s="3"/>
      <c r="LUU46" s="3"/>
      <c r="LUV46" s="3"/>
      <c r="LUW46" s="3"/>
      <c r="LUX46" s="3"/>
      <c r="LUY46" s="3"/>
      <c r="LUZ46" s="3"/>
      <c r="LVA46" s="3"/>
      <c r="LVB46" s="3"/>
      <c r="LVC46" s="3"/>
      <c r="LVD46" s="3"/>
      <c r="LVE46" s="3"/>
      <c r="LVF46" s="3"/>
      <c r="LVG46" s="3"/>
      <c r="LVH46" s="3"/>
      <c r="LVI46" s="3"/>
      <c r="LVJ46" s="3"/>
      <c r="LVK46" s="3"/>
      <c r="LVL46" s="3"/>
      <c r="LVM46" s="3"/>
      <c r="LVN46" s="3"/>
      <c r="LVO46" s="3"/>
      <c r="LVP46" s="3"/>
      <c r="LVQ46" s="3"/>
      <c r="LVR46" s="3"/>
      <c r="LVS46" s="3"/>
      <c r="LVT46" s="3"/>
      <c r="LVU46" s="3"/>
      <c r="LVV46" s="3"/>
      <c r="LVW46" s="3"/>
      <c r="LVX46" s="3"/>
      <c r="LVY46" s="3"/>
      <c r="LVZ46" s="3"/>
      <c r="LWA46" s="3"/>
      <c r="LWB46" s="3"/>
      <c r="LWC46" s="3"/>
      <c r="LWD46" s="3"/>
      <c r="LWE46" s="3"/>
      <c r="LWF46" s="3"/>
      <c r="LWG46" s="3"/>
      <c r="LWH46" s="3"/>
      <c r="LWI46" s="3"/>
      <c r="LWJ46" s="3"/>
      <c r="LWK46" s="3"/>
      <c r="LWL46" s="3"/>
      <c r="LWM46" s="3"/>
      <c r="LWN46" s="3"/>
      <c r="LWO46" s="3"/>
      <c r="LWP46" s="3"/>
      <c r="LWQ46" s="3"/>
      <c r="LWR46" s="3"/>
      <c r="LWS46" s="3"/>
      <c r="LWT46" s="3"/>
      <c r="LWU46" s="3"/>
      <c r="LWV46" s="3"/>
      <c r="LWW46" s="3"/>
      <c r="LWX46" s="3"/>
      <c r="LWY46" s="3"/>
      <c r="LWZ46" s="3"/>
      <c r="LXA46" s="3"/>
      <c r="LXB46" s="3"/>
      <c r="LXC46" s="3"/>
      <c r="LXD46" s="3"/>
      <c r="LXE46" s="3"/>
      <c r="LXF46" s="3"/>
      <c r="LXG46" s="3"/>
      <c r="LXH46" s="3"/>
      <c r="LXI46" s="3"/>
      <c r="LXJ46" s="3"/>
      <c r="LXK46" s="3"/>
      <c r="LXL46" s="3"/>
      <c r="LXM46" s="3"/>
      <c r="LXN46" s="3"/>
      <c r="LXO46" s="3"/>
      <c r="LXP46" s="3"/>
      <c r="LXQ46" s="3"/>
      <c r="LXR46" s="3"/>
      <c r="LXS46" s="3"/>
      <c r="LXT46" s="3"/>
      <c r="LXU46" s="3"/>
      <c r="LXV46" s="3"/>
      <c r="LXW46" s="3"/>
      <c r="LXX46" s="3"/>
      <c r="LXY46" s="3"/>
      <c r="LXZ46" s="3"/>
      <c r="LYA46" s="3"/>
      <c r="LYB46" s="3"/>
      <c r="LYC46" s="3"/>
      <c r="LYD46" s="3"/>
      <c r="LYE46" s="3"/>
      <c r="LYF46" s="3"/>
      <c r="LYG46" s="3"/>
      <c r="LYH46" s="3"/>
      <c r="LYI46" s="3"/>
      <c r="LYJ46" s="3"/>
      <c r="LYK46" s="3"/>
      <c r="LYL46" s="3"/>
      <c r="LYM46" s="3"/>
      <c r="LYN46" s="3"/>
      <c r="LYO46" s="3"/>
      <c r="LYP46" s="3"/>
      <c r="LYQ46" s="3"/>
      <c r="LYR46" s="3"/>
      <c r="LYS46" s="3"/>
      <c r="LYT46" s="3"/>
      <c r="LYU46" s="3"/>
      <c r="LYV46" s="3"/>
      <c r="LYW46" s="3"/>
      <c r="LYX46" s="3"/>
      <c r="LYY46" s="3"/>
      <c r="LYZ46" s="3"/>
      <c r="LZA46" s="3"/>
      <c r="LZB46" s="3"/>
      <c r="LZC46" s="3"/>
      <c r="LZD46" s="3"/>
      <c r="LZE46" s="3"/>
      <c r="LZF46" s="3"/>
      <c r="LZG46" s="3"/>
      <c r="LZH46" s="3"/>
      <c r="LZI46" s="3"/>
      <c r="LZJ46" s="3"/>
      <c r="LZK46" s="3"/>
      <c r="LZL46" s="3"/>
      <c r="LZM46" s="3"/>
      <c r="LZN46" s="3"/>
      <c r="LZO46" s="3"/>
      <c r="LZP46" s="3"/>
      <c r="LZQ46" s="3"/>
      <c r="LZR46" s="3"/>
      <c r="LZS46" s="3"/>
      <c r="LZT46" s="3"/>
      <c r="LZU46" s="3"/>
      <c r="LZV46" s="3"/>
      <c r="LZW46" s="3"/>
      <c r="LZX46" s="3"/>
      <c r="LZY46" s="3"/>
      <c r="LZZ46" s="3"/>
      <c r="MAA46" s="3"/>
      <c r="MAB46" s="3"/>
      <c r="MAC46" s="3"/>
      <c r="MAD46" s="3"/>
      <c r="MAE46" s="3"/>
      <c r="MAF46" s="3"/>
      <c r="MAG46" s="3"/>
      <c r="MAH46" s="3"/>
      <c r="MAI46" s="3"/>
      <c r="MAJ46" s="3"/>
      <c r="MAK46" s="3"/>
      <c r="MAL46" s="3"/>
      <c r="MAM46" s="3"/>
      <c r="MAN46" s="3"/>
      <c r="MAO46" s="3"/>
      <c r="MAP46" s="3"/>
      <c r="MAQ46" s="3"/>
      <c r="MAR46" s="3"/>
      <c r="MAS46" s="3"/>
      <c r="MAT46" s="3"/>
      <c r="MAU46" s="3"/>
      <c r="MAV46" s="3"/>
      <c r="MAW46" s="3"/>
      <c r="MAX46" s="3"/>
      <c r="MAY46" s="3"/>
      <c r="MAZ46" s="3"/>
      <c r="MBA46" s="3"/>
      <c r="MBB46" s="3"/>
      <c r="MBC46" s="3"/>
      <c r="MBD46" s="3"/>
      <c r="MBE46" s="3"/>
      <c r="MBF46" s="3"/>
      <c r="MBG46" s="3"/>
      <c r="MBH46" s="3"/>
      <c r="MBI46" s="3"/>
      <c r="MBJ46" s="3"/>
      <c r="MBK46" s="3"/>
      <c r="MBL46" s="3"/>
      <c r="MBM46" s="3"/>
      <c r="MBN46" s="3"/>
      <c r="MBO46" s="3"/>
      <c r="MBP46" s="3"/>
      <c r="MBQ46" s="3"/>
      <c r="MBR46" s="3"/>
      <c r="MBS46" s="3"/>
      <c r="MBT46" s="3"/>
      <c r="MBU46" s="3"/>
      <c r="MBV46" s="3"/>
      <c r="MBW46" s="3"/>
      <c r="MBX46" s="3"/>
      <c r="MBY46" s="3"/>
      <c r="MBZ46" s="3"/>
      <c r="MCA46" s="3"/>
      <c r="MCB46" s="3"/>
      <c r="MCC46" s="3"/>
      <c r="MCD46" s="3"/>
      <c r="MCE46" s="3"/>
      <c r="MCF46" s="3"/>
      <c r="MCG46" s="3"/>
      <c r="MCH46" s="3"/>
      <c r="MCI46" s="3"/>
      <c r="MCJ46" s="3"/>
      <c r="MCK46" s="3"/>
      <c r="MCL46" s="3"/>
      <c r="MCM46" s="3"/>
      <c r="MCN46" s="3"/>
      <c r="MCO46" s="3"/>
      <c r="MCP46" s="3"/>
      <c r="MCQ46" s="3"/>
      <c r="MCR46" s="3"/>
      <c r="MCS46" s="3"/>
      <c r="MCT46" s="3"/>
      <c r="MCU46" s="3"/>
      <c r="MCV46" s="3"/>
      <c r="MCW46" s="3"/>
      <c r="MCX46" s="3"/>
      <c r="MCY46" s="3"/>
      <c r="MCZ46" s="3"/>
      <c r="MDA46" s="3"/>
      <c r="MDB46" s="3"/>
      <c r="MDC46" s="3"/>
      <c r="MDD46" s="3"/>
      <c r="MDE46" s="3"/>
      <c r="MDF46" s="3"/>
      <c r="MDG46" s="3"/>
      <c r="MDH46" s="3"/>
      <c r="MDI46" s="3"/>
      <c r="MDJ46" s="3"/>
      <c r="MDK46" s="3"/>
      <c r="MDL46" s="3"/>
      <c r="MDM46" s="3"/>
      <c r="MDN46" s="3"/>
      <c r="MDO46" s="3"/>
      <c r="MDP46" s="3"/>
      <c r="MDQ46" s="3"/>
      <c r="MDR46" s="3"/>
      <c r="MDS46" s="3"/>
      <c r="MDT46" s="3"/>
      <c r="MDU46" s="3"/>
      <c r="MDV46" s="3"/>
      <c r="MDW46" s="3"/>
      <c r="MDX46" s="3"/>
      <c r="MDY46" s="3"/>
      <c r="MDZ46" s="3"/>
      <c r="MEA46" s="3"/>
      <c r="MEB46" s="3"/>
      <c r="MEC46" s="3"/>
      <c r="MED46" s="3"/>
      <c r="MEE46" s="3"/>
      <c r="MEF46" s="3"/>
      <c r="MEG46" s="3"/>
      <c r="MEH46" s="3"/>
      <c r="MEI46" s="3"/>
      <c r="MEJ46" s="3"/>
      <c r="MEK46" s="3"/>
      <c r="MEL46" s="3"/>
      <c r="MEM46" s="3"/>
      <c r="MEN46" s="3"/>
      <c r="MEO46" s="3"/>
      <c r="MEP46" s="3"/>
      <c r="MEQ46" s="3"/>
      <c r="MER46" s="3"/>
      <c r="MES46" s="3"/>
      <c r="MET46" s="3"/>
      <c r="MEU46" s="3"/>
      <c r="MEV46" s="3"/>
      <c r="MEW46" s="3"/>
      <c r="MEX46" s="3"/>
      <c r="MEY46" s="3"/>
      <c r="MEZ46" s="3"/>
      <c r="MFA46" s="3"/>
      <c r="MFB46" s="3"/>
      <c r="MFC46" s="3"/>
      <c r="MFD46" s="3"/>
      <c r="MFE46" s="3"/>
      <c r="MFF46" s="3"/>
      <c r="MFG46" s="3"/>
      <c r="MFH46" s="3"/>
      <c r="MFI46" s="3"/>
      <c r="MFJ46" s="3"/>
      <c r="MFK46" s="3"/>
      <c r="MFL46" s="3"/>
      <c r="MFM46" s="3"/>
      <c r="MFN46" s="3"/>
      <c r="MFO46" s="3"/>
      <c r="MFP46" s="3"/>
      <c r="MFQ46" s="3"/>
      <c r="MFR46" s="3"/>
      <c r="MFS46" s="3"/>
      <c r="MFT46" s="3"/>
      <c r="MFU46" s="3"/>
      <c r="MFV46" s="3"/>
      <c r="MFW46" s="3"/>
      <c r="MFX46" s="3"/>
      <c r="MFY46" s="3"/>
      <c r="MFZ46" s="3"/>
      <c r="MGA46" s="3"/>
      <c r="MGB46" s="3"/>
      <c r="MGC46" s="3"/>
      <c r="MGD46" s="3"/>
      <c r="MGE46" s="3"/>
      <c r="MGF46" s="3"/>
      <c r="MGG46" s="3"/>
      <c r="MGH46" s="3"/>
      <c r="MGI46" s="3"/>
      <c r="MGJ46" s="3"/>
      <c r="MGK46" s="3"/>
      <c r="MGL46" s="3"/>
      <c r="MGM46" s="3"/>
      <c r="MGN46" s="3"/>
      <c r="MGO46" s="3"/>
      <c r="MGP46" s="3"/>
      <c r="MGQ46" s="3"/>
      <c r="MGR46" s="3"/>
      <c r="MGS46" s="3"/>
      <c r="MGT46" s="3"/>
      <c r="MGU46" s="3"/>
      <c r="MGV46" s="3"/>
      <c r="MGW46" s="3"/>
      <c r="MGX46" s="3"/>
      <c r="MGY46" s="3"/>
      <c r="MGZ46" s="3"/>
      <c r="MHA46" s="3"/>
      <c r="MHB46" s="3"/>
      <c r="MHC46" s="3"/>
      <c r="MHD46" s="3"/>
      <c r="MHE46" s="3"/>
      <c r="MHF46" s="3"/>
      <c r="MHG46" s="3"/>
      <c r="MHH46" s="3"/>
      <c r="MHI46" s="3"/>
      <c r="MHJ46" s="3"/>
      <c r="MHK46" s="3"/>
      <c r="MHL46" s="3"/>
      <c r="MHM46" s="3"/>
      <c r="MHN46" s="3"/>
      <c r="MHO46" s="3"/>
      <c r="MHP46" s="3"/>
      <c r="MHQ46" s="3"/>
      <c r="MHR46" s="3"/>
      <c r="MHS46" s="3"/>
      <c r="MHT46" s="3"/>
      <c r="MHU46" s="3"/>
      <c r="MHV46" s="3"/>
      <c r="MHW46" s="3"/>
      <c r="MHX46" s="3"/>
      <c r="MHY46" s="3"/>
      <c r="MHZ46" s="3"/>
      <c r="MIA46" s="3"/>
      <c r="MIB46" s="3"/>
      <c r="MIC46" s="3"/>
      <c r="MID46" s="3"/>
      <c r="MIE46" s="3"/>
      <c r="MIF46" s="3"/>
      <c r="MIG46" s="3"/>
      <c r="MIH46" s="3"/>
      <c r="MII46" s="3"/>
      <c r="MIJ46" s="3"/>
      <c r="MIK46" s="3"/>
      <c r="MIL46" s="3"/>
      <c r="MIM46" s="3"/>
      <c r="MIN46" s="3"/>
      <c r="MIO46" s="3"/>
      <c r="MIP46" s="3"/>
      <c r="MIQ46" s="3"/>
      <c r="MIR46" s="3"/>
      <c r="MIS46" s="3"/>
      <c r="MIT46" s="3"/>
      <c r="MIU46" s="3"/>
      <c r="MIV46" s="3"/>
      <c r="MIW46" s="3"/>
      <c r="MIX46" s="3"/>
      <c r="MIY46" s="3"/>
      <c r="MIZ46" s="3"/>
      <c r="MJA46" s="3"/>
      <c r="MJB46" s="3"/>
      <c r="MJC46" s="3"/>
      <c r="MJD46" s="3"/>
      <c r="MJE46" s="3"/>
      <c r="MJF46" s="3"/>
      <c r="MJG46" s="3"/>
      <c r="MJH46" s="3"/>
      <c r="MJI46" s="3"/>
      <c r="MJJ46" s="3"/>
      <c r="MJK46" s="3"/>
      <c r="MJL46" s="3"/>
      <c r="MJM46" s="3"/>
      <c r="MJN46" s="3"/>
      <c r="MJO46" s="3"/>
      <c r="MJP46" s="3"/>
      <c r="MJQ46" s="3"/>
      <c r="MJR46" s="3"/>
      <c r="MJS46" s="3"/>
      <c r="MJT46" s="3"/>
      <c r="MJU46" s="3"/>
      <c r="MJV46" s="3"/>
      <c r="MJW46" s="3"/>
      <c r="MJX46" s="3"/>
      <c r="MJY46" s="3"/>
      <c r="MJZ46" s="3"/>
      <c r="MKA46" s="3"/>
      <c r="MKB46" s="3"/>
      <c r="MKC46" s="3"/>
      <c r="MKD46" s="3"/>
      <c r="MKE46" s="3"/>
      <c r="MKF46" s="3"/>
      <c r="MKG46" s="3"/>
      <c r="MKH46" s="3"/>
      <c r="MKI46" s="3"/>
      <c r="MKJ46" s="3"/>
      <c r="MKK46" s="3"/>
      <c r="MKL46" s="3"/>
      <c r="MKM46" s="3"/>
      <c r="MKN46" s="3"/>
      <c r="MKO46" s="3"/>
      <c r="MKP46" s="3"/>
      <c r="MKQ46" s="3"/>
      <c r="MKR46" s="3"/>
      <c r="MKS46" s="3"/>
      <c r="MKT46" s="3"/>
      <c r="MKU46" s="3"/>
      <c r="MKV46" s="3"/>
      <c r="MKW46" s="3"/>
      <c r="MKX46" s="3"/>
      <c r="MKY46" s="3"/>
      <c r="MKZ46" s="3"/>
      <c r="MLA46" s="3"/>
      <c r="MLB46" s="3"/>
      <c r="MLC46" s="3"/>
      <c r="MLD46" s="3"/>
      <c r="MLE46" s="3"/>
      <c r="MLF46" s="3"/>
      <c r="MLG46" s="3"/>
      <c r="MLH46" s="3"/>
      <c r="MLI46" s="3"/>
      <c r="MLJ46" s="3"/>
      <c r="MLK46" s="3"/>
      <c r="MLL46" s="3"/>
      <c r="MLM46" s="3"/>
      <c r="MLN46" s="3"/>
      <c r="MLO46" s="3"/>
      <c r="MLP46" s="3"/>
      <c r="MLQ46" s="3"/>
      <c r="MLR46" s="3"/>
      <c r="MLS46" s="3"/>
      <c r="MLT46" s="3"/>
      <c r="MLU46" s="3"/>
      <c r="MLV46" s="3"/>
      <c r="MLW46" s="3"/>
      <c r="MLX46" s="3"/>
      <c r="MLY46" s="3"/>
      <c r="MLZ46" s="3"/>
      <c r="MMA46" s="3"/>
      <c r="MMB46" s="3"/>
      <c r="MMC46" s="3"/>
      <c r="MMD46" s="3"/>
      <c r="MME46" s="3"/>
      <c r="MMF46" s="3"/>
      <c r="MMG46" s="3"/>
      <c r="MMH46" s="3"/>
      <c r="MMI46" s="3"/>
      <c r="MMJ46" s="3"/>
      <c r="MMK46" s="3"/>
      <c r="MML46" s="3"/>
      <c r="MMM46" s="3"/>
      <c r="MMN46" s="3"/>
      <c r="MMO46" s="3"/>
      <c r="MMP46" s="3"/>
      <c r="MMQ46" s="3"/>
      <c r="MMR46" s="3"/>
      <c r="MMS46" s="3"/>
      <c r="MMT46" s="3"/>
      <c r="MMU46" s="3"/>
      <c r="MMV46" s="3"/>
      <c r="MMW46" s="3"/>
      <c r="MMX46" s="3"/>
      <c r="MMY46" s="3"/>
      <c r="MMZ46" s="3"/>
      <c r="MNA46" s="3"/>
      <c r="MNB46" s="3"/>
      <c r="MNC46" s="3"/>
      <c r="MND46" s="3"/>
      <c r="MNE46" s="3"/>
      <c r="MNF46" s="3"/>
      <c r="MNG46" s="3"/>
      <c r="MNH46" s="3"/>
      <c r="MNI46" s="3"/>
      <c r="MNJ46" s="3"/>
      <c r="MNK46" s="3"/>
      <c r="MNL46" s="3"/>
      <c r="MNM46" s="3"/>
      <c r="MNN46" s="3"/>
      <c r="MNO46" s="3"/>
      <c r="MNP46" s="3"/>
      <c r="MNQ46" s="3"/>
      <c r="MNR46" s="3"/>
      <c r="MNS46" s="3"/>
      <c r="MNT46" s="3"/>
      <c r="MNU46" s="3"/>
      <c r="MNV46" s="3"/>
      <c r="MNW46" s="3"/>
      <c r="MNX46" s="3"/>
      <c r="MNY46" s="3"/>
      <c r="MNZ46" s="3"/>
      <c r="MOA46" s="3"/>
      <c r="MOB46" s="3"/>
      <c r="MOC46" s="3"/>
      <c r="MOD46" s="3"/>
      <c r="MOE46" s="3"/>
      <c r="MOF46" s="3"/>
      <c r="MOG46" s="3"/>
      <c r="MOH46" s="3"/>
      <c r="MOI46" s="3"/>
      <c r="MOJ46" s="3"/>
      <c r="MOK46" s="3"/>
      <c r="MOL46" s="3"/>
      <c r="MOM46" s="3"/>
      <c r="MON46" s="3"/>
      <c r="MOO46" s="3"/>
      <c r="MOP46" s="3"/>
      <c r="MOQ46" s="3"/>
      <c r="MOR46" s="3"/>
      <c r="MOS46" s="3"/>
      <c r="MOT46" s="3"/>
      <c r="MOU46" s="3"/>
      <c r="MOV46" s="3"/>
      <c r="MOW46" s="3"/>
      <c r="MOX46" s="3"/>
      <c r="MOY46" s="3"/>
      <c r="MOZ46" s="3"/>
      <c r="MPA46" s="3"/>
      <c r="MPB46" s="3"/>
      <c r="MPC46" s="3"/>
      <c r="MPD46" s="3"/>
      <c r="MPE46" s="3"/>
      <c r="MPF46" s="3"/>
      <c r="MPG46" s="3"/>
      <c r="MPH46" s="3"/>
      <c r="MPI46" s="3"/>
      <c r="MPJ46" s="3"/>
      <c r="MPK46" s="3"/>
      <c r="MPL46" s="3"/>
      <c r="MPM46" s="3"/>
      <c r="MPN46" s="3"/>
      <c r="MPO46" s="3"/>
      <c r="MPP46" s="3"/>
      <c r="MPQ46" s="3"/>
      <c r="MPR46" s="3"/>
      <c r="MPS46" s="3"/>
      <c r="MPT46" s="3"/>
      <c r="MPU46" s="3"/>
      <c r="MPV46" s="3"/>
      <c r="MPW46" s="3"/>
      <c r="MPX46" s="3"/>
      <c r="MPY46" s="3"/>
      <c r="MPZ46" s="3"/>
      <c r="MQA46" s="3"/>
      <c r="MQB46" s="3"/>
      <c r="MQC46" s="3"/>
      <c r="MQD46" s="3"/>
      <c r="MQE46" s="3"/>
      <c r="MQF46" s="3"/>
      <c r="MQG46" s="3"/>
      <c r="MQH46" s="3"/>
      <c r="MQI46" s="3"/>
      <c r="MQJ46" s="3"/>
      <c r="MQK46" s="3"/>
      <c r="MQL46" s="3"/>
      <c r="MQM46" s="3"/>
      <c r="MQN46" s="3"/>
      <c r="MQO46" s="3"/>
      <c r="MQP46" s="3"/>
      <c r="MQQ46" s="3"/>
      <c r="MQR46" s="3"/>
      <c r="MQS46" s="3"/>
      <c r="MQT46" s="3"/>
      <c r="MQU46" s="3"/>
      <c r="MQV46" s="3"/>
      <c r="MQW46" s="3"/>
      <c r="MQX46" s="3"/>
      <c r="MQY46" s="3"/>
      <c r="MQZ46" s="3"/>
      <c r="MRA46" s="3"/>
      <c r="MRB46" s="3"/>
      <c r="MRC46" s="3"/>
      <c r="MRD46" s="3"/>
      <c r="MRE46" s="3"/>
      <c r="MRF46" s="3"/>
      <c r="MRG46" s="3"/>
      <c r="MRH46" s="3"/>
      <c r="MRI46" s="3"/>
      <c r="MRJ46" s="3"/>
      <c r="MRK46" s="3"/>
      <c r="MRL46" s="3"/>
      <c r="MRM46" s="3"/>
      <c r="MRN46" s="3"/>
      <c r="MRO46" s="3"/>
      <c r="MRP46" s="3"/>
      <c r="MRQ46" s="3"/>
      <c r="MRR46" s="3"/>
      <c r="MRS46" s="3"/>
      <c r="MRT46" s="3"/>
      <c r="MRU46" s="3"/>
      <c r="MRV46" s="3"/>
      <c r="MRW46" s="3"/>
      <c r="MRX46" s="3"/>
      <c r="MRY46" s="3"/>
      <c r="MRZ46" s="3"/>
      <c r="MSA46" s="3"/>
      <c r="MSB46" s="3"/>
      <c r="MSC46" s="3"/>
      <c r="MSD46" s="3"/>
      <c r="MSE46" s="3"/>
      <c r="MSF46" s="3"/>
      <c r="MSG46" s="3"/>
      <c r="MSH46" s="3"/>
      <c r="MSI46" s="3"/>
      <c r="MSJ46" s="3"/>
      <c r="MSK46" s="3"/>
      <c r="MSL46" s="3"/>
      <c r="MSM46" s="3"/>
      <c r="MSN46" s="3"/>
      <c r="MSO46" s="3"/>
      <c r="MSP46" s="3"/>
      <c r="MSQ46" s="3"/>
      <c r="MSR46" s="3"/>
      <c r="MSS46" s="3"/>
      <c r="MST46" s="3"/>
      <c r="MSU46" s="3"/>
      <c r="MSV46" s="3"/>
      <c r="MSW46" s="3"/>
      <c r="MSX46" s="3"/>
      <c r="MSY46" s="3"/>
      <c r="MSZ46" s="3"/>
      <c r="MTA46" s="3"/>
      <c r="MTB46" s="3"/>
      <c r="MTC46" s="3"/>
      <c r="MTD46" s="3"/>
      <c r="MTE46" s="3"/>
      <c r="MTF46" s="3"/>
      <c r="MTG46" s="3"/>
      <c r="MTH46" s="3"/>
      <c r="MTI46" s="3"/>
      <c r="MTJ46" s="3"/>
      <c r="MTK46" s="3"/>
      <c r="MTL46" s="3"/>
      <c r="MTM46" s="3"/>
      <c r="MTN46" s="3"/>
      <c r="MTO46" s="3"/>
      <c r="MTP46" s="3"/>
      <c r="MTQ46" s="3"/>
      <c r="MTR46" s="3"/>
      <c r="MTS46" s="3"/>
      <c r="MTT46" s="3"/>
      <c r="MTU46" s="3"/>
      <c r="MTV46" s="3"/>
      <c r="MTW46" s="3"/>
      <c r="MTX46" s="3"/>
      <c r="MTY46" s="3"/>
      <c r="MTZ46" s="3"/>
      <c r="MUA46" s="3"/>
      <c r="MUB46" s="3"/>
      <c r="MUC46" s="3"/>
      <c r="MUD46" s="3"/>
      <c r="MUE46" s="3"/>
      <c r="MUF46" s="3"/>
      <c r="MUG46" s="3"/>
      <c r="MUH46" s="3"/>
      <c r="MUI46" s="3"/>
      <c r="MUJ46" s="3"/>
      <c r="MUK46" s="3"/>
      <c r="MUL46" s="3"/>
      <c r="MUM46" s="3"/>
      <c r="MUN46" s="3"/>
      <c r="MUO46" s="3"/>
      <c r="MUP46" s="3"/>
      <c r="MUQ46" s="3"/>
      <c r="MUR46" s="3"/>
      <c r="MUS46" s="3"/>
      <c r="MUT46" s="3"/>
      <c r="MUU46" s="3"/>
      <c r="MUV46" s="3"/>
      <c r="MUW46" s="3"/>
      <c r="MUX46" s="3"/>
      <c r="MUY46" s="3"/>
      <c r="MUZ46" s="3"/>
      <c r="MVA46" s="3"/>
      <c r="MVB46" s="3"/>
      <c r="MVC46" s="3"/>
      <c r="MVD46" s="3"/>
      <c r="MVE46" s="3"/>
      <c r="MVF46" s="3"/>
      <c r="MVG46" s="3"/>
      <c r="MVH46" s="3"/>
      <c r="MVI46" s="3"/>
      <c r="MVJ46" s="3"/>
      <c r="MVK46" s="3"/>
      <c r="MVL46" s="3"/>
      <c r="MVM46" s="3"/>
      <c r="MVN46" s="3"/>
      <c r="MVO46" s="3"/>
      <c r="MVP46" s="3"/>
      <c r="MVQ46" s="3"/>
      <c r="MVR46" s="3"/>
      <c r="MVS46" s="3"/>
      <c r="MVT46" s="3"/>
      <c r="MVU46" s="3"/>
      <c r="MVV46" s="3"/>
      <c r="MVW46" s="3"/>
      <c r="MVX46" s="3"/>
      <c r="MVY46" s="3"/>
      <c r="MVZ46" s="3"/>
      <c r="MWA46" s="3"/>
      <c r="MWB46" s="3"/>
      <c r="MWC46" s="3"/>
      <c r="MWD46" s="3"/>
      <c r="MWE46" s="3"/>
      <c r="MWF46" s="3"/>
      <c r="MWG46" s="3"/>
      <c r="MWH46" s="3"/>
      <c r="MWI46" s="3"/>
      <c r="MWJ46" s="3"/>
      <c r="MWK46" s="3"/>
      <c r="MWL46" s="3"/>
      <c r="MWM46" s="3"/>
      <c r="MWN46" s="3"/>
      <c r="MWO46" s="3"/>
      <c r="MWP46" s="3"/>
      <c r="MWQ46" s="3"/>
      <c r="MWR46" s="3"/>
      <c r="MWS46" s="3"/>
      <c r="MWT46" s="3"/>
      <c r="MWU46" s="3"/>
      <c r="MWV46" s="3"/>
      <c r="MWW46" s="3"/>
      <c r="MWX46" s="3"/>
      <c r="MWY46" s="3"/>
      <c r="MWZ46" s="3"/>
      <c r="MXA46" s="3"/>
      <c r="MXB46" s="3"/>
      <c r="MXC46" s="3"/>
      <c r="MXD46" s="3"/>
      <c r="MXE46" s="3"/>
      <c r="MXF46" s="3"/>
      <c r="MXG46" s="3"/>
      <c r="MXH46" s="3"/>
      <c r="MXI46" s="3"/>
      <c r="MXJ46" s="3"/>
      <c r="MXK46" s="3"/>
      <c r="MXL46" s="3"/>
      <c r="MXM46" s="3"/>
      <c r="MXN46" s="3"/>
      <c r="MXO46" s="3"/>
      <c r="MXP46" s="3"/>
      <c r="MXQ46" s="3"/>
      <c r="MXR46" s="3"/>
      <c r="MXS46" s="3"/>
      <c r="MXT46" s="3"/>
      <c r="MXU46" s="3"/>
      <c r="MXV46" s="3"/>
      <c r="MXW46" s="3"/>
      <c r="MXX46" s="3"/>
      <c r="MXY46" s="3"/>
      <c r="MXZ46" s="3"/>
      <c r="MYA46" s="3"/>
      <c r="MYB46" s="3"/>
      <c r="MYC46" s="3"/>
      <c r="MYD46" s="3"/>
      <c r="MYE46" s="3"/>
      <c r="MYF46" s="3"/>
      <c r="MYG46" s="3"/>
      <c r="MYH46" s="3"/>
      <c r="MYI46" s="3"/>
      <c r="MYJ46" s="3"/>
      <c r="MYK46" s="3"/>
      <c r="MYL46" s="3"/>
      <c r="MYM46" s="3"/>
      <c r="MYN46" s="3"/>
      <c r="MYO46" s="3"/>
      <c r="MYP46" s="3"/>
      <c r="MYQ46" s="3"/>
      <c r="MYR46" s="3"/>
      <c r="MYS46" s="3"/>
      <c r="MYT46" s="3"/>
      <c r="MYU46" s="3"/>
      <c r="MYV46" s="3"/>
      <c r="MYW46" s="3"/>
      <c r="MYX46" s="3"/>
      <c r="MYY46" s="3"/>
      <c r="MYZ46" s="3"/>
      <c r="MZA46" s="3"/>
      <c r="MZB46" s="3"/>
      <c r="MZC46" s="3"/>
      <c r="MZD46" s="3"/>
      <c r="MZE46" s="3"/>
      <c r="MZF46" s="3"/>
      <c r="MZG46" s="3"/>
      <c r="MZH46" s="3"/>
      <c r="MZI46" s="3"/>
      <c r="MZJ46" s="3"/>
      <c r="MZK46" s="3"/>
      <c r="MZL46" s="3"/>
      <c r="MZM46" s="3"/>
      <c r="MZN46" s="3"/>
      <c r="MZO46" s="3"/>
      <c r="MZP46" s="3"/>
      <c r="MZQ46" s="3"/>
      <c r="MZR46" s="3"/>
      <c r="MZS46" s="3"/>
      <c r="MZT46" s="3"/>
      <c r="MZU46" s="3"/>
      <c r="MZV46" s="3"/>
      <c r="MZW46" s="3"/>
      <c r="MZX46" s="3"/>
      <c r="MZY46" s="3"/>
      <c r="MZZ46" s="3"/>
      <c r="NAA46" s="3"/>
      <c r="NAB46" s="3"/>
      <c r="NAC46" s="3"/>
      <c r="NAD46" s="3"/>
      <c r="NAE46" s="3"/>
      <c r="NAF46" s="3"/>
      <c r="NAG46" s="3"/>
      <c r="NAH46" s="3"/>
      <c r="NAI46" s="3"/>
      <c r="NAJ46" s="3"/>
      <c r="NAK46" s="3"/>
      <c r="NAL46" s="3"/>
      <c r="NAM46" s="3"/>
      <c r="NAN46" s="3"/>
      <c r="NAO46" s="3"/>
      <c r="NAP46" s="3"/>
      <c r="NAQ46" s="3"/>
      <c r="NAR46" s="3"/>
      <c r="NAS46" s="3"/>
      <c r="NAT46" s="3"/>
      <c r="NAU46" s="3"/>
      <c r="NAV46" s="3"/>
      <c r="NAW46" s="3"/>
      <c r="NAX46" s="3"/>
      <c r="NAY46" s="3"/>
      <c r="NAZ46" s="3"/>
      <c r="NBA46" s="3"/>
      <c r="NBB46" s="3"/>
      <c r="NBC46" s="3"/>
      <c r="NBD46" s="3"/>
      <c r="NBE46" s="3"/>
      <c r="NBF46" s="3"/>
      <c r="NBG46" s="3"/>
      <c r="NBH46" s="3"/>
      <c r="NBI46" s="3"/>
      <c r="NBJ46" s="3"/>
      <c r="NBK46" s="3"/>
      <c r="NBL46" s="3"/>
      <c r="NBM46" s="3"/>
      <c r="NBN46" s="3"/>
      <c r="NBO46" s="3"/>
      <c r="NBP46" s="3"/>
      <c r="NBQ46" s="3"/>
      <c r="NBR46" s="3"/>
      <c r="NBS46" s="3"/>
      <c r="NBT46" s="3"/>
      <c r="NBU46" s="3"/>
      <c r="NBV46" s="3"/>
      <c r="NBW46" s="3"/>
      <c r="NBX46" s="3"/>
      <c r="NBY46" s="3"/>
      <c r="NBZ46" s="3"/>
      <c r="NCA46" s="3"/>
      <c r="NCB46" s="3"/>
      <c r="NCC46" s="3"/>
      <c r="NCD46" s="3"/>
      <c r="NCE46" s="3"/>
      <c r="NCF46" s="3"/>
      <c r="NCG46" s="3"/>
      <c r="NCH46" s="3"/>
      <c r="NCI46" s="3"/>
      <c r="NCJ46" s="3"/>
      <c r="NCK46" s="3"/>
      <c r="NCL46" s="3"/>
      <c r="NCM46" s="3"/>
      <c r="NCN46" s="3"/>
      <c r="NCO46" s="3"/>
      <c r="NCP46" s="3"/>
      <c r="NCQ46" s="3"/>
      <c r="NCR46" s="3"/>
      <c r="NCS46" s="3"/>
      <c r="NCT46" s="3"/>
      <c r="NCU46" s="3"/>
      <c r="NCV46" s="3"/>
      <c r="NCW46" s="3"/>
      <c r="NCX46" s="3"/>
      <c r="NCY46" s="3"/>
      <c r="NCZ46" s="3"/>
      <c r="NDA46" s="3"/>
      <c r="NDB46" s="3"/>
      <c r="NDC46" s="3"/>
      <c r="NDD46" s="3"/>
      <c r="NDE46" s="3"/>
      <c r="NDF46" s="3"/>
      <c r="NDG46" s="3"/>
      <c r="NDH46" s="3"/>
      <c r="NDI46" s="3"/>
      <c r="NDJ46" s="3"/>
      <c r="NDK46" s="3"/>
      <c r="NDL46" s="3"/>
      <c r="NDM46" s="3"/>
      <c r="NDN46" s="3"/>
      <c r="NDO46" s="3"/>
      <c r="NDP46" s="3"/>
      <c r="NDQ46" s="3"/>
      <c r="NDR46" s="3"/>
      <c r="NDS46" s="3"/>
      <c r="NDT46" s="3"/>
      <c r="NDU46" s="3"/>
      <c r="NDV46" s="3"/>
      <c r="NDW46" s="3"/>
      <c r="NDX46" s="3"/>
      <c r="NDY46" s="3"/>
      <c r="NDZ46" s="3"/>
      <c r="NEA46" s="3"/>
      <c r="NEB46" s="3"/>
      <c r="NEC46" s="3"/>
      <c r="NED46" s="3"/>
      <c r="NEE46" s="3"/>
      <c r="NEF46" s="3"/>
      <c r="NEG46" s="3"/>
      <c r="NEH46" s="3"/>
      <c r="NEI46" s="3"/>
      <c r="NEJ46" s="3"/>
      <c r="NEK46" s="3"/>
      <c r="NEL46" s="3"/>
      <c r="NEM46" s="3"/>
      <c r="NEN46" s="3"/>
      <c r="NEO46" s="3"/>
      <c r="NEP46" s="3"/>
      <c r="NEQ46" s="3"/>
      <c r="NER46" s="3"/>
      <c r="NES46" s="3"/>
      <c r="NET46" s="3"/>
      <c r="NEU46" s="3"/>
      <c r="NEV46" s="3"/>
      <c r="NEW46" s="3"/>
      <c r="NEX46" s="3"/>
      <c r="NEY46" s="3"/>
      <c r="NEZ46" s="3"/>
      <c r="NFA46" s="3"/>
      <c r="NFB46" s="3"/>
      <c r="NFC46" s="3"/>
      <c r="NFD46" s="3"/>
      <c r="NFE46" s="3"/>
      <c r="NFF46" s="3"/>
      <c r="NFG46" s="3"/>
      <c r="NFH46" s="3"/>
      <c r="NFI46" s="3"/>
      <c r="NFJ46" s="3"/>
      <c r="NFK46" s="3"/>
      <c r="NFL46" s="3"/>
      <c r="NFM46" s="3"/>
      <c r="NFN46" s="3"/>
      <c r="NFO46" s="3"/>
      <c r="NFP46" s="3"/>
      <c r="NFQ46" s="3"/>
      <c r="NFR46" s="3"/>
      <c r="NFS46" s="3"/>
      <c r="NFT46" s="3"/>
      <c r="NFU46" s="3"/>
      <c r="NFV46" s="3"/>
      <c r="NFW46" s="3"/>
      <c r="NFX46" s="3"/>
      <c r="NFY46" s="3"/>
      <c r="NFZ46" s="3"/>
      <c r="NGA46" s="3"/>
      <c r="NGB46" s="3"/>
      <c r="NGC46" s="3"/>
      <c r="NGD46" s="3"/>
      <c r="NGE46" s="3"/>
      <c r="NGF46" s="3"/>
      <c r="NGG46" s="3"/>
      <c r="NGH46" s="3"/>
      <c r="NGI46" s="3"/>
      <c r="NGJ46" s="3"/>
      <c r="NGK46" s="3"/>
      <c r="NGL46" s="3"/>
      <c r="NGM46" s="3"/>
      <c r="NGN46" s="3"/>
      <c r="NGO46" s="3"/>
      <c r="NGP46" s="3"/>
      <c r="NGQ46" s="3"/>
      <c r="NGR46" s="3"/>
      <c r="NGS46" s="3"/>
      <c r="NGT46" s="3"/>
      <c r="NGU46" s="3"/>
      <c r="NGV46" s="3"/>
      <c r="NGW46" s="3"/>
      <c r="NGX46" s="3"/>
      <c r="NGY46" s="3"/>
      <c r="NGZ46" s="3"/>
      <c r="NHA46" s="3"/>
      <c r="NHB46" s="3"/>
      <c r="NHC46" s="3"/>
      <c r="NHD46" s="3"/>
      <c r="NHE46" s="3"/>
      <c r="NHF46" s="3"/>
      <c r="NHG46" s="3"/>
      <c r="NHH46" s="3"/>
      <c r="NHI46" s="3"/>
      <c r="NHJ46" s="3"/>
      <c r="NHK46" s="3"/>
      <c r="NHL46" s="3"/>
      <c r="NHM46" s="3"/>
      <c r="NHN46" s="3"/>
      <c r="NHO46" s="3"/>
      <c r="NHP46" s="3"/>
      <c r="NHQ46" s="3"/>
      <c r="NHR46" s="3"/>
      <c r="NHS46" s="3"/>
      <c r="NHT46" s="3"/>
      <c r="NHU46" s="3"/>
      <c r="NHV46" s="3"/>
      <c r="NHW46" s="3"/>
      <c r="NHX46" s="3"/>
      <c r="NHY46" s="3"/>
      <c r="NHZ46" s="3"/>
      <c r="NIA46" s="3"/>
      <c r="NIB46" s="3"/>
      <c r="NIC46" s="3"/>
      <c r="NID46" s="3"/>
      <c r="NIE46" s="3"/>
      <c r="NIF46" s="3"/>
      <c r="NIG46" s="3"/>
      <c r="NIH46" s="3"/>
      <c r="NII46" s="3"/>
      <c r="NIJ46" s="3"/>
      <c r="NIK46" s="3"/>
      <c r="NIL46" s="3"/>
      <c r="NIM46" s="3"/>
      <c r="NIN46" s="3"/>
      <c r="NIO46" s="3"/>
      <c r="NIP46" s="3"/>
      <c r="NIQ46" s="3"/>
      <c r="NIR46" s="3"/>
      <c r="NIS46" s="3"/>
      <c r="NIT46" s="3"/>
      <c r="NIU46" s="3"/>
      <c r="NIV46" s="3"/>
      <c r="NIW46" s="3"/>
      <c r="NIX46" s="3"/>
      <c r="NIY46" s="3"/>
      <c r="NIZ46" s="3"/>
      <c r="NJA46" s="3"/>
      <c r="NJB46" s="3"/>
      <c r="NJC46" s="3"/>
      <c r="NJD46" s="3"/>
      <c r="NJE46" s="3"/>
      <c r="NJF46" s="3"/>
      <c r="NJG46" s="3"/>
      <c r="NJH46" s="3"/>
      <c r="NJI46" s="3"/>
      <c r="NJJ46" s="3"/>
      <c r="NJK46" s="3"/>
      <c r="NJL46" s="3"/>
      <c r="NJM46" s="3"/>
      <c r="NJN46" s="3"/>
      <c r="NJO46" s="3"/>
      <c r="NJP46" s="3"/>
      <c r="NJQ46" s="3"/>
      <c r="NJR46" s="3"/>
      <c r="NJS46" s="3"/>
      <c r="NJT46" s="3"/>
      <c r="NJU46" s="3"/>
      <c r="NJV46" s="3"/>
      <c r="NJW46" s="3"/>
      <c r="NJX46" s="3"/>
      <c r="NJY46" s="3"/>
      <c r="NJZ46" s="3"/>
      <c r="NKA46" s="3"/>
      <c r="NKB46" s="3"/>
      <c r="NKC46" s="3"/>
      <c r="NKD46" s="3"/>
      <c r="NKE46" s="3"/>
      <c r="NKF46" s="3"/>
      <c r="NKG46" s="3"/>
      <c r="NKH46" s="3"/>
      <c r="NKI46" s="3"/>
      <c r="NKJ46" s="3"/>
      <c r="NKK46" s="3"/>
      <c r="NKL46" s="3"/>
      <c r="NKM46" s="3"/>
      <c r="NKN46" s="3"/>
      <c r="NKO46" s="3"/>
      <c r="NKP46" s="3"/>
      <c r="NKQ46" s="3"/>
      <c r="NKR46" s="3"/>
      <c r="NKS46" s="3"/>
      <c r="NKT46" s="3"/>
      <c r="NKU46" s="3"/>
      <c r="NKV46" s="3"/>
      <c r="NKW46" s="3"/>
      <c r="NKX46" s="3"/>
      <c r="NKY46" s="3"/>
      <c r="NKZ46" s="3"/>
      <c r="NLA46" s="3"/>
      <c r="NLB46" s="3"/>
      <c r="NLC46" s="3"/>
      <c r="NLD46" s="3"/>
      <c r="NLE46" s="3"/>
      <c r="NLF46" s="3"/>
      <c r="NLG46" s="3"/>
      <c r="NLH46" s="3"/>
      <c r="NLI46" s="3"/>
      <c r="NLJ46" s="3"/>
      <c r="NLK46" s="3"/>
      <c r="NLL46" s="3"/>
      <c r="NLM46" s="3"/>
      <c r="NLN46" s="3"/>
      <c r="NLO46" s="3"/>
      <c r="NLP46" s="3"/>
      <c r="NLQ46" s="3"/>
      <c r="NLR46" s="3"/>
      <c r="NLS46" s="3"/>
      <c r="NLT46" s="3"/>
      <c r="NLU46" s="3"/>
      <c r="NLV46" s="3"/>
      <c r="NLW46" s="3"/>
      <c r="NLX46" s="3"/>
      <c r="NLY46" s="3"/>
      <c r="NLZ46" s="3"/>
      <c r="NMA46" s="3"/>
      <c r="NMB46" s="3"/>
      <c r="NMC46" s="3"/>
      <c r="NMD46" s="3"/>
      <c r="NME46" s="3"/>
      <c r="NMF46" s="3"/>
      <c r="NMG46" s="3"/>
      <c r="NMH46" s="3"/>
      <c r="NMI46" s="3"/>
      <c r="NMJ46" s="3"/>
      <c r="NMK46" s="3"/>
      <c r="NML46" s="3"/>
      <c r="NMM46" s="3"/>
      <c r="NMN46" s="3"/>
      <c r="NMO46" s="3"/>
      <c r="NMP46" s="3"/>
      <c r="NMQ46" s="3"/>
      <c r="NMR46" s="3"/>
      <c r="NMS46" s="3"/>
      <c r="NMT46" s="3"/>
      <c r="NMU46" s="3"/>
      <c r="NMV46" s="3"/>
      <c r="NMW46" s="3"/>
      <c r="NMX46" s="3"/>
      <c r="NMY46" s="3"/>
      <c r="NMZ46" s="3"/>
      <c r="NNA46" s="3"/>
      <c r="NNB46" s="3"/>
      <c r="NNC46" s="3"/>
      <c r="NND46" s="3"/>
      <c r="NNE46" s="3"/>
      <c r="NNF46" s="3"/>
      <c r="NNG46" s="3"/>
      <c r="NNH46" s="3"/>
      <c r="NNI46" s="3"/>
      <c r="NNJ46" s="3"/>
      <c r="NNK46" s="3"/>
      <c r="NNL46" s="3"/>
      <c r="NNM46" s="3"/>
      <c r="NNN46" s="3"/>
      <c r="NNO46" s="3"/>
      <c r="NNP46" s="3"/>
      <c r="NNQ46" s="3"/>
      <c r="NNR46" s="3"/>
      <c r="NNS46" s="3"/>
      <c r="NNT46" s="3"/>
      <c r="NNU46" s="3"/>
      <c r="NNV46" s="3"/>
      <c r="NNW46" s="3"/>
      <c r="NNX46" s="3"/>
      <c r="NNY46" s="3"/>
      <c r="NNZ46" s="3"/>
      <c r="NOA46" s="3"/>
      <c r="NOB46" s="3"/>
      <c r="NOC46" s="3"/>
      <c r="NOD46" s="3"/>
      <c r="NOE46" s="3"/>
      <c r="NOF46" s="3"/>
      <c r="NOG46" s="3"/>
      <c r="NOH46" s="3"/>
      <c r="NOI46" s="3"/>
      <c r="NOJ46" s="3"/>
      <c r="NOK46" s="3"/>
      <c r="NOL46" s="3"/>
      <c r="NOM46" s="3"/>
      <c r="NON46" s="3"/>
      <c r="NOO46" s="3"/>
      <c r="NOP46" s="3"/>
      <c r="NOQ46" s="3"/>
      <c r="NOR46" s="3"/>
      <c r="NOS46" s="3"/>
      <c r="NOT46" s="3"/>
      <c r="NOU46" s="3"/>
      <c r="NOV46" s="3"/>
      <c r="NOW46" s="3"/>
      <c r="NOX46" s="3"/>
      <c r="NOY46" s="3"/>
      <c r="NOZ46" s="3"/>
      <c r="NPA46" s="3"/>
      <c r="NPB46" s="3"/>
      <c r="NPC46" s="3"/>
      <c r="NPD46" s="3"/>
      <c r="NPE46" s="3"/>
      <c r="NPF46" s="3"/>
      <c r="NPG46" s="3"/>
      <c r="NPH46" s="3"/>
      <c r="NPI46" s="3"/>
      <c r="NPJ46" s="3"/>
      <c r="NPK46" s="3"/>
      <c r="NPL46" s="3"/>
      <c r="NPM46" s="3"/>
      <c r="NPN46" s="3"/>
      <c r="NPO46" s="3"/>
      <c r="NPP46" s="3"/>
      <c r="NPQ46" s="3"/>
      <c r="NPR46" s="3"/>
      <c r="NPS46" s="3"/>
      <c r="NPT46" s="3"/>
      <c r="NPU46" s="3"/>
      <c r="NPV46" s="3"/>
      <c r="NPW46" s="3"/>
      <c r="NPX46" s="3"/>
      <c r="NPY46" s="3"/>
      <c r="NPZ46" s="3"/>
      <c r="NQA46" s="3"/>
      <c r="NQB46" s="3"/>
      <c r="NQC46" s="3"/>
      <c r="NQD46" s="3"/>
      <c r="NQE46" s="3"/>
      <c r="NQF46" s="3"/>
      <c r="NQG46" s="3"/>
      <c r="NQH46" s="3"/>
      <c r="NQI46" s="3"/>
      <c r="NQJ46" s="3"/>
      <c r="NQK46" s="3"/>
      <c r="NQL46" s="3"/>
      <c r="NQM46" s="3"/>
      <c r="NQN46" s="3"/>
      <c r="NQO46" s="3"/>
      <c r="NQP46" s="3"/>
      <c r="NQQ46" s="3"/>
      <c r="NQR46" s="3"/>
      <c r="NQS46" s="3"/>
      <c r="NQT46" s="3"/>
      <c r="NQU46" s="3"/>
      <c r="NQV46" s="3"/>
      <c r="NQW46" s="3"/>
      <c r="NQX46" s="3"/>
      <c r="NQY46" s="3"/>
      <c r="NQZ46" s="3"/>
      <c r="NRA46" s="3"/>
      <c r="NRB46" s="3"/>
      <c r="NRC46" s="3"/>
      <c r="NRD46" s="3"/>
      <c r="NRE46" s="3"/>
      <c r="NRF46" s="3"/>
      <c r="NRG46" s="3"/>
      <c r="NRH46" s="3"/>
      <c r="NRI46" s="3"/>
      <c r="NRJ46" s="3"/>
      <c r="NRK46" s="3"/>
      <c r="NRL46" s="3"/>
      <c r="NRM46" s="3"/>
      <c r="NRN46" s="3"/>
      <c r="NRO46" s="3"/>
      <c r="NRP46" s="3"/>
      <c r="NRQ46" s="3"/>
      <c r="NRR46" s="3"/>
      <c r="NRS46" s="3"/>
      <c r="NRT46" s="3"/>
      <c r="NRU46" s="3"/>
      <c r="NRV46" s="3"/>
      <c r="NRW46" s="3"/>
      <c r="NRX46" s="3"/>
      <c r="NRY46" s="3"/>
      <c r="NRZ46" s="3"/>
      <c r="NSA46" s="3"/>
      <c r="NSB46" s="3"/>
      <c r="NSC46" s="3"/>
      <c r="NSD46" s="3"/>
      <c r="NSE46" s="3"/>
      <c r="NSF46" s="3"/>
      <c r="NSG46" s="3"/>
      <c r="NSH46" s="3"/>
      <c r="NSI46" s="3"/>
      <c r="NSJ46" s="3"/>
      <c r="NSK46" s="3"/>
      <c r="NSL46" s="3"/>
      <c r="NSM46" s="3"/>
      <c r="NSN46" s="3"/>
      <c r="NSO46" s="3"/>
      <c r="NSP46" s="3"/>
      <c r="NSQ46" s="3"/>
      <c r="NSR46" s="3"/>
      <c r="NSS46" s="3"/>
      <c r="NST46" s="3"/>
      <c r="NSU46" s="3"/>
      <c r="NSV46" s="3"/>
      <c r="NSW46" s="3"/>
      <c r="NSX46" s="3"/>
      <c r="NSY46" s="3"/>
      <c r="NSZ46" s="3"/>
      <c r="NTA46" s="3"/>
      <c r="NTB46" s="3"/>
      <c r="NTC46" s="3"/>
      <c r="NTD46" s="3"/>
      <c r="NTE46" s="3"/>
      <c r="NTF46" s="3"/>
      <c r="NTG46" s="3"/>
      <c r="NTH46" s="3"/>
      <c r="NTI46" s="3"/>
      <c r="NTJ46" s="3"/>
      <c r="NTK46" s="3"/>
      <c r="NTL46" s="3"/>
      <c r="NTM46" s="3"/>
      <c r="NTN46" s="3"/>
      <c r="NTO46" s="3"/>
      <c r="NTP46" s="3"/>
      <c r="NTQ46" s="3"/>
      <c r="NTR46" s="3"/>
      <c r="NTS46" s="3"/>
      <c r="NTT46" s="3"/>
      <c r="NTU46" s="3"/>
      <c r="NTV46" s="3"/>
      <c r="NTW46" s="3"/>
      <c r="NTX46" s="3"/>
      <c r="NTY46" s="3"/>
      <c r="NTZ46" s="3"/>
      <c r="NUA46" s="3"/>
      <c r="NUB46" s="3"/>
      <c r="NUC46" s="3"/>
      <c r="NUD46" s="3"/>
      <c r="NUE46" s="3"/>
      <c r="NUF46" s="3"/>
      <c r="NUG46" s="3"/>
      <c r="NUH46" s="3"/>
      <c r="NUI46" s="3"/>
      <c r="NUJ46" s="3"/>
      <c r="NUK46" s="3"/>
      <c r="NUL46" s="3"/>
      <c r="NUM46" s="3"/>
      <c r="NUN46" s="3"/>
      <c r="NUO46" s="3"/>
      <c r="NUP46" s="3"/>
      <c r="NUQ46" s="3"/>
      <c r="NUR46" s="3"/>
      <c r="NUS46" s="3"/>
      <c r="NUT46" s="3"/>
      <c r="NUU46" s="3"/>
      <c r="NUV46" s="3"/>
      <c r="NUW46" s="3"/>
      <c r="NUX46" s="3"/>
      <c r="NUY46" s="3"/>
      <c r="NUZ46" s="3"/>
      <c r="NVA46" s="3"/>
      <c r="NVB46" s="3"/>
      <c r="NVC46" s="3"/>
      <c r="NVD46" s="3"/>
      <c r="NVE46" s="3"/>
      <c r="NVF46" s="3"/>
      <c r="NVG46" s="3"/>
      <c r="NVH46" s="3"/>
      <c r="NVI46" s="3"/>
      <c r="NVJ46" s="3"/>
      <c r="NVK46" s="3"/>
      <c r="NVL46" s="3"/>
      <c r="NVM46" s="3"/>
      <c r="NVN46" s="3"/>
      <c r="NVO46" s="3"/>
      <c r="NVP46" s="3"/>
      <c r="NVQ46" s="3"/>
      <c r="NVR46" s="3"/>
      <c r="NVS46" s="3"/>
      <c r="NVT46" s="3"/>
      <c r="NVU46" s="3"/>
      <c r="NVV46" s="3"/>
      <c r="NVW46" s="3"/>
      <c r="NVX46" s="3"/>
      <c r="NVY46" s="3"/>
      <c r="NVZ46" s="3"/>
      <c r="NWA46" s="3"/>
      <c r="NWB46" s="3"/>
      <c r="NWC46" s="3"/>
      <c r="NWD46" s="3"/>
      <c r="NWE46" s="3"/>
      <c r="NWF46" s="3"/>
      <c r="NWG46" s="3"/>
      <c r="NWH46" s="3"/>
      <c r="NWI46" s="3"/>
      <c r="NWJ46" s="3"/>
      <c r="NWK46" s="3"/>
      <c r="NWL46" s="3"/>
      <c r="NWM46" s="3"/>
      <c r="NWN46" s="3"/>
      <c r="NWO46" s="3"/>
      <c r="NWP46" s="3"/>
      <c r="NWQ46" s="3"/>
      <c r="NWR46" s="3"/>
      <c r="NWS46" s="3"/>
      <c r="NWT46" s="3"/>
      <c r="NWU46" s="3"/>
      <c r="NWV46" s="3"/>
      <c r="NWW46" s="3"/>
      <c r="NWX46" s="3"/>
      <c r="NWY46" s="3"/>
      <c r="NWZ46" s="3"/>
      <c r="NXA46" s="3"/>
      <c r="NXB46" s="3"/>
      <c r="NXC46" s="3"/>
      <c r="NXD46" s="3"/>
      <c r="NXE46" s="3"/>
      <c r="NXF46" s="3"/>
      <c r="NXG46" s="3"/>
      <c r="NXH46" s="3"/>
      <c r="NXI46" s="3"/>
      <c r="NXJ46" s="3"/>
      <c r="NXK46" s="3"/>
      <c r="NXL46" s="3"/>
      <c r="NXM46" s="3"/>
      <c r="NXN46" s="3"/>
      <c r="NXO46" s="3"/>
      <c r="NXP46" s="3"/>
      <c r="NXQ46" s="3"/>
      <c r="NXR46" s="3"/>
      <c r="NXS46" s="3"/>
      <c r="NXT46" s="3"/>
      <c r="NXU46" s="3"/>
      <c r="NXV46" s="3"/>
      <c r="NXW46" s="3"/>
      <c r="NXX46" s="3"/>
      <c r="NXY46" s="3"/>
      <c r="NXZ46" s="3"/>
      <c r="NYA46" s="3"/>
      <c r="NYB46" s="3"/>
      <c r="NYC46" s="3"/>
      <c r="NYD46" s="3"/>
      <c r="NYE46" s="3"/>
      <c r="NYF46" s="3"/>
      <c r="NYG46" s="3"/>
      <c r="NYH46" s="3"/>
      <c r="NYI46" s="3"/>
      <c r="NYJ46" s="3"/>
      <c r="NYK46" s="3"/>
      <c r="NYL46" s="3"/>
      <c r="NYM46" s="3"/>
      <c r="NYN46" s="3"/>
      <c r="NYO46" s="3"/>
      <c r="NYP46" s="3"/>
      <c r="NYQ46" s="3"/>
      <c r="NYR46" s="3"/>
      <c r="NYS46" s="3"/>
      <c r="NYT46" s="3"/>
      <c r="NYU46" s="3"/>
      <c r="NYV46" s="3"/>
      <c r="NYW46" s="3"/>
      <c r="NYX46" s="3"/>
      <c r="NYY46" s="3"/>
      <c r="NYZ46" s="3"/>
      <c r="NZA46" s="3"/>
      <c r="NZB46" s="3"/>
      <c r="NZC46" s="3"/>
      <c r="NZD46" s="3"/>
      <c r="NZE46" s="3"/>
      <c r="NZF46" s="3"/>
      <c r="NZG46" s="3"/>
      <c r="NZH46" s="3"/>
      <c r="NZI46" s="3"/>
      <c r="NZJ46" s="3"/>
      <c r="NZK46" s="3"/>
      <c r="NZL46" s="3"/>
      <c r="NZM46" s="3"/>
      <c r="NZN46" s="3"/>
      <c r="NZO46" s="3"/>
      <c r="NZP46" s="3"/>
      <c r="NZQ46" s="3"/>
      <c r="NZR46" s="3"/>
      <c r="NZS46" s="3"/>
      <c r="NZT46" s="3"/>
      <c r="NZU46" s="3"/>
      <c r="NZV46" s="3"/>
      <c r="NZW46" s="3"/>
      <c r="NZX46" s="3"/>
      <c r="NZY46" s="3"/>
      <c r="NZZ46" s="3"/>
      <c r="OAA46" s="3"/>
      <c r="OAB46" s="3"/>
      <c r="OAC46" s="3"/>
      <c r="OAD46" s="3"/>
      <c r="OAE46" s="3"/>
      <c r="OAF46" s="3"/>
      <c r="OAG46" s="3"/>
      <c r="OAH46" s="3"/>
      <c r="OAI46" s="3"/>
      <c r="OAJ46" s="3"/>
      <c r="OAK46" s="3"/>
      <c r="OAL46" s="3"/>
      <c r="OAM46" s="3"/>
      <c r="OAN46" s="3"/>
      <c r="OAO46" s="3"/>
      <c r="OAP46" s="3"/>
      <c r="OAQ46" s="3"/>
      <c r="OAR46" s="3"/>
      <c r="OAS46" s="3"/>
      <c r="OAT46" s="3"/>
      <c r="OAU46" s="3"/>
      <c r="OAV46" s="3"/>
      <c r="OAW46" s="3"/>
      <c r="OAX46" s="3"/>
      <c r="OAY46" s="3"/>
      <c r="OAZ46" s="3"/>
      <c r="OBA46" s="3"/>
      <c r="OBB46" s="3"/>
      <c r="OBC46" s="3"/>
      <c r="OBD46" s="3"/>
      <c r="OBE46" s="3"/>
      <c r="OBF46" s="3"/>
      <c r="OBG46" s="3"/>
      <c r="OBH46" s="3"/>
      <c r="OBI46" s="3"/>
      <c r="OBJ46" s="3"/>
      <c r="OBK46" s="3"/>
      <c r="OBL46" s="3"/>
      <c r="OBM46" s="3"/>
      <c r="OBN46" s="3"/>
      <c r="OBO46" s="3"/>
      <c r="OBP46" s="3"/>
      <c r="OBQ46" s="3"/>
      <c r="OBR46" s="3"/>
      <c r="OBS46" s="3"/>
      <c r="OBT46" s="3"/>
      <c r="OBU46" s="3"/>
      <c r="OBV46" s="3"/>
      <c r="OBW46" s="3"/>
      <c r="OBX46" s="3"/>
      <c r="OBY46" s="3"/>
      <c r="OBZ46" s="3"/>
      <c r="OCA46" s="3"/>
      <c r="OCB46" s="3"/>
      <c r="OCC46" s="3"/>
      <c r="OCD46" s="3"/>
      <c r="OCE46" s="3"/>
      <c r="OCF46" s="3"/>
      <c r="OCG46" s="3"/>
      <c r="OCH46" s="3"/>
      <c r="OCI46" s="3"/>
      <c r="OCJ46" s="3"/>
      <c r="OCK46" s="3"/>
      <c r="OCL46" s="3"/>
      <c r="OCM46" s="3"/>
      <c r="OCN46" s="3"/>
      <c r="OCO46" s="3"/>
      <c r="OCP46" s="3"/>
      <c r="OCQ46" s="3"/>
      <c r="OCR46" s="3"/>
      <c r="OCS46" s="3"/>
      <c r="OCT46" s="3"/>
      <c r="OCU46" s="3"/>
      <c r="OCV46" s="3"/>
      <c r="OCW46" s="3"/>
      <c r="OCX46" s="3"/>
      <c r="OCY46" s="3"/>
      <c r="OCZ46" s="3"/>
      <c r="ODA46" s="3"/>
      <c r="ODB46" s="3"/>
      <c r="ODC46" s="3"/>
      <c r="ODD46" s="3"/>
      <c r="ODE46" s="3"/>
      <c r="ODF46" s="3"/>
      <c r="ODG46" s="3"/>
      <c r="ODH46" s="3"/>
      <c r="ODI46" s="3"/>
      <c r="ODJ46" s="3"/>
      <c r="ODK46" s="3"/>
      <c r="ODL46" s="3"/>
      <c r="ODM46" s="3"/>
      <c r="ODN46" s="3"/>
      <c r="ODO46" s="3"/>
      <c r="ODP46" s="3"/>
      <c r="ODQ46" s="3"/>
      <c r="ODR46" s="3"/>
      <c r="ODS46" s="3"/>
      <c r="ODT46" s="3"/>
      <c r="ODU46" s="3"/>
      <c r="ODV46" s="3"/>
      <c r="ODW46" s="3"/>
      <c r="ODX46" s="3"/>
      <c r="ODY46" s="3"/>
      <c r="ODZ46" s="3"/>
      <c r="OEA46" s="3"/>
      <c r="OEB46" s="3"/>
      <c r="OEC46" s="3"/>
      <c r="OED46" s="3"/>
      <c r="OEE46" s="3"/>
      <c r="OEF46" s="3"/>
      <c r="OEG46" s="3"/>
      <c r="OEH46" s="3"/>
      <c r="OEI46" s="3"/>
      <c r="OEJ46" s="3"/>
      <c r="OEK46" s="3"/>
      <c r="OEL46" s="3"/>
      <c r="OEM46" s="3"/>
      <c r="OEN46" s="3"/>
      <c r="OEO46" s="3"/>
      <c r="OEP46" s="3"/>
      <c r="OEQ46" s="3"/>
      <c r="OER46" s="3"/>
      <c r="OES46" s="3"/>
      <c r="OET46" s="3"/>
      <c r="OEU46" s="3"/>
      <c r="OEV46" s="3"/>
      <c r="OEW46" s="3"/>
      <c r="OEX46" s="3"/>
      <c r="OEY46" s="3"/>
      <c r="OEZ46" s="3"/>
      <c r="OFA46" s="3"/>
      <c r="OFB46" s="3"/>
      <c r="OFC46" s="3"/>
      <c r="OFD46" s="3"/>
      <c r="OFE46" s="3"/>
      <c r="OFF46" s="3"/>
      <c r="OFG46" s="3"/>
      <c r="OFH46" s="3"/>
      <c r="OFI46" s="3"/>
      <c r="OFJ46" s="3"/>
      <c r="OFK46" s="3"/>
      <c r="OFL46" s="3"/>
      <c r="OFM46" s="3"/>
      <c r="OFN46" s="3"/>
      <c r="OFO46" s="3"/>
      <c r="OFP46" s="3"/>
      <c r="OFQ46" s="3"/>
      <c r="OFR46" s="3"/>
      <c r="OFS46" s="3"/>
      <c r="OFT46" s="3"/>
      <c r="OFU46" s="3"/>
      <c r="OFV46" s="3"/>
      <c r="OFW46" s="3"/>
      <c r="OFX46" s="3"/>
      <c r="OFY46" s="3"/>
      <c r="OFZ46" s="3"/>
      <c r="OGA46" s="3"/>
      <c r="OGB46" s="3"/>
      <c r="OGC46" s="3"/>
      <c r="OGD46" s="3"/>
      <c r="OGE46" s="3"/>
      <c r="OGF46" s="3"/>
      <c r="OGG46" s="3"/>
      <c r="OGH46" s="3"/>
      <c r="OGI46" s="3"/>
      <c r="OGJ46" s="3"/>
      <c r="OGK46" s="3"/>
      <c r="OGL46" s="3"/>
      <c r="OGM46" s="3"/>
      <c r="OGN46" s="3"/>
      <c r="OGO46" s="3"/>
      <c r="OGP46" s="3"/>
      <c r="OGQ46" s="3"/>
      <c r="OGR46" s="3"/>
      <c r="OGS46" s="3"/>
      <c r="OGT46" s="3"/>
      <c r="OGU46" s="3"/>
      <c r="OGV46" s="3"/>
      <c r="OGW46" s="3"/>
      <c r="OGX46" s="3"/>
      <c r="OGY46" s="3"/>
      <c r="OGZ46" s="3"/>
      <c r="OHA46" s="3"/>
      <c r="OHB46" s="3"/>
      <c r="OHC46" s="3"/>
      <c r="OHD46" s="3"/>
      <c r="OHE46" s="3"/>
      <c r="OHF46" s="3"/>
      <c r="OHG46" s="3"/>
      <c r="OHH46" s="3"/>
      <c r="OHI46" s="3"/>
      <c r="OHJ46" s="3"/>
      <c r="OHK46" s="3"/>
      <c r="OHL46" s="3"/>
      <c r="OHM46" s="3"/>
      <c r="OHN46" s="3"/>
      <c r="OHO46" s="3"/>
      <c r="OHP46" s="3"/>
      <c r="OHQ46" s="3"/>
      <c r="OHR46" s="3"/>
      <c r="OHS46" s="3"/>
      <c r="OHT46" s="3"/>
      <c r="OHU46" s="3"/>
      <c r="OHV46" s="3"/>
      <c r="OHW46" s="3"/>
      <c r="OHX46" s="3"/>
      <c r="OHY46" s="3"/>
      <c r="OHZ46" s="3"/>
      <c r="OIA46" s="3"/>
      <c r="OIB46" s="3"/>
      <c r="OIC46" s="3"/>
      <c r="OID46" s="3"/>
      <c r="OIE46" s="3"/>
      <c r="OIF46" s="3"/>
      <c r="OIG46" s="3"/>
      <c r="OIH46" s="3"/>
      <c r="OII46" s="3"/>
      <c r="OIJ46" s="3"/>
      <c r="OIK46" s="3"/>
      <c r="OIL46" s="3"/>
      <c r="OIM46" s="3"/>
      <c r="OIN46" s="3"/>
      <c r="OIO46" s="3"/>
      <c r="OIP46" s="3"/>
      <c r="OIQ46" s="3"/>
      <c r="OIR46" s="3"/>
      <c r="OIS46" s="3"/>
      <c r="OIT46" s="3"/>
      <c r="OIU46" s="3"/>
      <c r="OIV46" s="3"/>
      <c r="OIW46" s="3"/>
      <c r="OIX46" s="3"/>
      <c r="OIY46" s="3"/>
      <c r="OIZ46" s="3"/>
      <c r="OJA46" s="3"/>
      <c r="OJB46" s="3"/>
      <c r="OJC46" s="3"/>
      <c r="OJD46" s="3"/>
      <c r="OJE46" s="3"/>
      <c r="OJF46" s="3"/>
      <c r="OJG46" s="3"/>
      <c r="OJH46" s="3"/>
      <c r="OJI46" s="3"/>
      <c r="OJJ46" s="3"/>
      <c r="OJK46" s="3"/>
      <c r="OJL46" s="3"/>
      <c r="OJM46" s="3"/>
      <c r="OJN46" s="3"/>
      <c r="OJO46" s="3"/>
      <c r="OJP46" s="3"/>
      <c r="OJQ46" s="3"/>
      <c r="OJR46" s="3"/>
      <c r="OJS46" s="3"/>
      <c r="OJT46" s="3"/>
      <c r="OJU46" s="3"/>
      <c r="OJV46" s="3"/>
      <c r="OJW46" s="3"/>
      <c r="OJX46" s="3"/>
      <c r="OJY46" s="3"/>
      <c r="OJZ46" s="3"/>
      <c r="OKA46" s="3"/>
      <c r="OKB46" s="3"/>
      <c r="OKC46" s="3"/>
      <c r="OKD46" s="3"/>
      <c r="OKE46" s="3"/>
      <c r="OKF46" s="3"/>
      <c r="OKG46" s="3"/>
      <c r="OKH46" s="3"/>
      <c r="OKI46" s="3"/>
      <c r="OKJ46" s="3"/>
      <c r="OKK46" s="3"/>
      <c r="OKL46" s="3"/>
      <c r="OKM46" s="3"/>
      <c r="OKN46" s="3"/>
      <c r="OKO46" s="3"/>
      <c r="OKP46" s="3"/>
      <c r="OKQ46" s="3"/>
      <c r="OKR46" s="3"/>
      <c r="OKS46" s="3"/>
      <c r="OKT46" s="3"/>
      <c r="OKU46" s="3"/>
      <c r="OKV46" s="3"/>
      <c r="OKW46" s="3"/>
      <c r="OKX46" s="3"/>
      <c r="OKY46" s="3"/>
      <c r="OKZ46" s="3"/>
      <c r="OLA46" s="3"/>
      <c r="OLB46" s="3"/>
      <c r="OLC46" s="3"/>
      <c r="OLD46" s="3"/>
      <c r="OLE46" s="3"/>
      <c r="OLF46" s="3"/>
      <c r="OLG46" s="3"/>
      <c r="OLH46" s="3"/>
      <c r="OLI46" s="3"/>
      <c r="OLJ46" s="3"/>
      <c r="OLK46" s="3"/>
      <c r="OLL46" s="3"/>
      <c r="OLM46" s="3"/>
      <c r="OLN46" s="3"/>
      <c r="OLO46" s="3"/>
      <c r="OLP46" s="3"/>
      <c r="OLQ46" s="3"/>
      <c r="OLR46" s="3"/>
      <c r="OLS46" s="3"/>
      <c r="OLT46" s="3"/>
      <c r="OLU46" s="3"/>
      <c r="OLV46" s="3"/>
      <c r="OLW46" s="3"/>
      <c r="OLX46" s="3"/>
      <c r="OLY46" s="3"/>
      <c r="OLZ46" s="3"/>
      <c r="OMA46" s="3"/>
      <c r="OMB46" s="3"/>
      <c r="OMC46" s="3"/>
      <c r="OMD46" s="3"/>
      <c r="OME46" s="3"/>
      <c r="OMF46" s="3"/>
      <c r="OMG46" s="3"/>
      <c r="OMH46" s="3"/>
      <c r="OMI46" s="3"/>
      <c r="OMJ46" s="3"/>
      <c r="OMK46" s="3"/>
      <c r="OML46" s="3"/>
      <c r="OMM46" s="3"/>
      <c r="OMN46" s="3"/>
      <c r="OMO46" s="3"/>
      <c r="OMP46" s="3"/>
      <c r="OMQ46" s="3"/>
      <c r="OMR46" s="3"/>
      <c r="OMS46" s="3"/>
      <c r="OMT46" s="3"/>
      <c r="OMU46" s="3"/>
      <c r="OMV46" s="3"/>
      <c r="OMW46" s="3"/>
      <c r="OMX46" s="3"/>
      <c r="OMY46" s="3"/>
      <c r="OMZ46" s="3"/>
      <c r="ONA46" s="3"/>
      <c r="ONB46" s="3"/>
      <c r="ONC46" s="3"/>
      <c r="OND46" s="3"/>
      <c r="ONE46" s="3"/>
      <c r="ONF46" s="3"/>
      <c r="ONG46" s="3"/>
      <c r="ONH46" s="3"/>
      <c r="ONI46" s="3"/>
      <c r="ONJ46" s="3"/>
      <c r="ONK46" s="3"/>
      <c r="ONL46" s="3"/>
      <c r="ONM46" s="3"/>
      <c r="ONN46" s="3"/>
      <c r="ONO46" s="3"/>
      <c r="ONP46" s="3"/>
      <c r="ONQ46" s="3"/>
      <c r="ONR46" s="3"/>
      <c r="ONS46" s="3"/>
      <c r="ONT46" s="3"/>
      <c r="ONU46" s="3"/>
      <c r="ONV46" s="3"/>
      <c r="ONW46" s="3"/>
      <c r="ONX46" s="3"/>
      <c r="ONY46" s="3"/>
      <c r="ONZ46" s="3"/>
      <c r="OOA46" s="3"/>
      <c r="OOB46" s="3"/>
      <c r="OOC46" s="3"/>
      <c r="OOD46" s="3"/>
      <c r="OOE46" s="3"/>
      <c r="OOF46" s="3"/>
      <c r="OOG46" s="3"/>
      <c r="OOH46" s="3"/>
      <c r="OOI46" s="3"/>
      <c r="OOJ46" s="3"/>
      <c r="OOK46" s="3"/>
      <c r="OOL46" s="3"/>
      <c r="OOM46" s="3"/>
      <c r="OON46" s="3"/>
      <c r="OOO46" s="3"/>
      <c r="OOP46" s="3"/>
      <c r="OOQ46" s="3"/>
      <c r="OOR46" s="3"/>
      <c r="OOS46" s="3"/>
      <c r="OOT46" s="3"/>
      <c r="OOU46" s="3"/>
      <c r="OOV46" s="3"/>
      <c r="OOW46" s="3"/>
      <c r="OOX46" s="3"/>
      <c r="OOY46" s="3"/>
      <c r="OOZ46" s="3"/>
      <c r="OPA46" s="3"/>
      <c r="OPB46" s="3"/>
      <c r="OPC46" s="3"/>
      <c r="OPD46" s="3"/>
      <c r="OPE46" s="3"/>
      <c r="OPF46" s="3"/>
      <c r="OPG46" s="3"/>
      <c r="OPH46" s="3"/>
      <c r="OPI46" s="3"/>
      <c r="OPJ46" s="3"/>
      <c r="OPK46" s="3"/>
      <c r="OPL46" s="3"/>
      <c r="OPM46" s="3"/>
      <c r="OPN46" s="3"/>
      <c r="OPO46" s="3"/>
      <c r="OPP46" s="3"/>
      <c r="OPQ46" s="3"/>
      <c r="OPR46" s="3"/>
      <c r="OPS46" s="3"/>
      <c r="OPT46" s="3"/>
      <c r="OPU46" s="3"/>
      <c r="OPV46" s="3"/>
      <c r="OPW46" s="3"/>
      <c r="OPX46" s="3"/>
      <c r="OPY46" s="3"/>
      <c r="OPZ46" s="3"/>
      <c r="OQA46" s="3"/>
      <c r="OQB46" s="3"/>
      <c r="OQC46" s="3"/>
      <c r="OQD46" s="3"/>
      <c r="OQE46" s="3"/>
      <c r="OQF46" s="3"/>
      <c r="OQG46" s="3"/>
      <c r="OQH46" s="3"/>
      <c r="OQI46" s="3"/>
      <c r="OQJ46" s="3"/>
      <c r="OQK46" s="3"/>
      <c r="OQL46" s="3"/>
      <c r="OQM46" s="3"/>
      <c r="OQN46" s="3"/>
      <c r="OQO46" s="3"/>
      <c r="OQP46" s="3"/>
      <c r="OQQ46" s="3"/>
      <c r="OQR46" s="3"/>
      <c r="OQS46" s="3"/>
      <c r="OQT46" s="3"/>
      <c r="OQU46" s="3"/>
      <c r="OQV46" s="3"/>
      <c r="OQW46" s="3"/>
      <c r="OQX46" s="3"/>
      <c r="OQY46" s="3"/>
      <c r="OQZ46" s="3"/>
      <c r="ORA46" s="3"/>
      <c r="ORB46" s="3"/>
      <c r="ORC46" s="3"/>
      <c r="ORD46" s="3"/>
      <c r="ORE46" s="3"/>
      <c r="ORF46" s="3"/>
      <c r="ORG46" s="3"/>
      <c r="ORH46" s="3"/>
      <c r="ORI46" s="3"/>
      <c r="ORJ46" s="3"/>
      <c r="ORK46" s="3"/>
      <c r="ORL46" s="3"/>
      <c r="ORM46" s="3"/>
      <c r="ORN46" s="3"/>
      <c r="ORO46" s="3"/>
      <c r="ORP46" s="3"/>
      <c r="ORQ46" s="3"/>
      <c r="ORR46" s="3"/>
      <c r="ORS46" s="3"/>
      <c r="ORT46" s="3"/>
      <c r="ORU46" s="3"/>
      <c r="ORV46" s="3"/>
      <c r="ORW46" s="3"/>
      <c r="ORX46" s="3"/>
      <c r="ORY46" s="3"/>
      <c r="ORZ46" s="3"/>
      <c r="OSA46" s="3"/>
      <c r="OSB46" s="3"/>
      <c r="OSC46" s="3"/>
      <c r="OSD46" s="3"/>
      <c r="OSE46" s="3"/>
      <c r="OSF46" s="3"/>
      <c r="OSG46" s="3"/>
      <c r="OSH46" s="3"/>
      <c r="OSI46" s="3"/>
      <c r="OSJ46" s="3"/>
      <c r="OSK46" s="3"/>
      <c r="OSL46" s="3"/>
      <c r="OSM46" s="3"/>
      <c r="OSN46" s="3"/>
      <c r="OSO46" s="3"/>
      <c r="OSP46" s="3"/>
      <c r="OSQ46" s="3"/>
      <c r="OSR46" s="3"/>
      <c r="OSS46" s="3"/>
      <c r="OST46" s="3"/>
      <c r="OSU46" s="3"/>
      <c r="OSV46" s="3"/>
      <c r="OSW46" s="3"/>
      <c r="OSX46" s="3"/>
      <c r="OSY46" s="3"/>
      <c r="OSZ46" s="3"/>
      <c r="OTA46" s="3"/>
      <c r="OTB46" s="3"/>
      <c r="OTC46" s="3"/>
      <c r="OTD46" s="3"/>
      <c r="OTE46" s="3"/>
      <c r="OTF46" s="3"/>
      <c r="OTG46" s="3"/>
      <c r="OTH46" s="3"/>
      <c r="OTI46" s="3"/>
      <c r="OTJ46" s="3"/>
      <c r="OTK46" s="3"/>
      <c r="OTL46" s="3"/>
      <c r="OTM46" s="3"/>
      <c r="OTN46" s="3"/>
      <c r="OTO46" s="3"/>
      <c r="OTP46" s="3"/>
      <c r="OTQ46" s="3"/>
      <c r="OTR46" s="3"/>
      <c r="OTS46" s="3"/>
      <c r="OTT46" s="3"/>
      <c r="OTU46" s="3"/>
      <c r="OTV46" s="3"/>
      <c r="OTW46" s="3"/>
      <c r="OTX46" s="3"/>
      <c r="OTY46" s="3"/>
      <c r="OTZ46" s="3"/>
      <c r="OUA46" s="3"/>
      <c r="OUB46" s="3"/>
      <c r="OUC46" s="3"/>
      <c r="OUD46" s="3"/>
      <c r="OUE46" s="3"/>
      <c r="OUF46" s="3"/>
      <c r="OUG46" s="3"/>
      <c r="OUH46" s="3"/>
      <c r="OUI46" s="3"/>
      <c r="OUJ46" s="3"/>
      <c r="OUK46" s="3"/>
      <c r="OUL46" s="3"/>
      <c r="OUM46" s="3"/>
      <c r="OUN46" s="3"/>
      <c r="OUO46" s="3"/>
      <c r="OUP46" s="3"/>
      <c r="OUQ46" s="3"/>
      <c r="OUR46" s="3"/>
      <c r="OUS46" s="3"/>
      <c r="OUT46" s="3"/>
      <c r="OUU46" s="3"/>
      <c r="OUV46" s="3"/>
      <c r="OUW46" s="3"/>
      <c r="OUX46" s="3"/>
      <c r="OUY46" s="3"/>
      <c r="OUZ46" s="3"/>
      <c r="OVA46" s="3"/>
      <c r="OVB46" s="3"/>
      <c r="OVC46" s="3"/>
      <c r="OVD46" s="3"/>
      <c r="OVE46" s="3"/>
      <c r="OVF46" s="3"/>
      <c r="OVG46" s="3"/>
      <c r="OVH46" s="3"/>
      <c r="OVI46" s="3"/>
      <c r="OVJ46" s="3"/>
      <c r="OVK46" s="3"/>
      <c r="OVL46" s="3"/>
      <c r="OVM46" s="3"/>
      <c r="OVN46" s="3"/>
      <c r="OVO46" s="3"/>
      <c r="OVP46" s="3"/>
      <c r="OVQ46" s="3"/>
      <c r="OVR46" s="3"/>
      <c r="OVS46" s="3"/>
      <c r="OVT46" s="3"/>
      <c r="OVU46" s="3"/>
      <c r="OVV46" s="3"/>
      <c r="OVW46" s="3"/>
      <c r="OVX46" s="3"/>
      <c r="OVY46" s="3"/>
      <c r="OVZ46" s="3"/>
      <c r="OWA46" s="3"/>
      <c r="OWB46" s="3"/>
      <c r="OWC46" s="3"/>
      <c r="OWD46" s="3"/>
      <c r="OWE46" s="3"/>
      <c r="OWF46" s="3"/>
      <c r="OWG46" s="3"/>
      <c r="OWH46" s="3"/>
      <c r="OWI46" s="3"/>
      <c r="OWJ46" s="3"/>
      <c r="OWK46" s="3"/>
      <c r="OWL46" s="3"/>
      <c r="OWM46" s="3"/>
      <c r="OWN46" s="3"/>
      <c r="OWO46" s="3"/>
      <c r="OWP46" s="3"/>
      <c r="OWQ46" s="3"/>
      <c r="OWR46" s="3"/>
      <c r="OWS46" s="3"/>
      <c r="OWT46" s="3"/>
      <c r="OWU46" s="3"/>
      <c r="OWV46" s="3"/>
      <c r="OWW46" s="3"/>
      <c r="OWX46" s="3"/>
      <c r="OWY46" s="3"/>
      <c r="OWZ46" s="3"/>
      <c r="OXA46" s="3"/>
      <c r="OXB46" s="3"/>
      <c r="OXC46" s="3"/>
      <c r="OXD46" s="3"/>
      <c r="OXE46" s="3"/>
      <c r="OXF46" s="3"/>
      <c r="OXG46" s="3"/>
      <c r="OXH46" s="3"/>
      <c r="OXI46" s="3"/>
      <c r="OXJ46" s="3"/>
      <c r="OXK46" s="3"/>
      <c r="OXL46" s="3"/>
      <c r="OXM46" s="3"/>
      <c r="OXN46" s="3"/>
      <c r="OXO46" s="3"/>
      <c r="OXP46" s="3"/>
      <c r="OXQ46" s="3"/>
      <c r="OXR46" s="3"/>
      <c r="OXS46" s="3"/>
      <c r="OXT46" s="3"/>
      <c r="OXU46" s="3"/>
      <c r="OXV46" s="3"/>
      <c r="OXW46" s="3"/>
      <c r="OXX46" s="3"/>
      <c r="OXY46" s="3"/>
      <c r="OXZ46" s="3"/>
      <c r="OYA46" s="3"/>
      <c r="OYB46" s="3"/>
      <c r="OYC46" s="3"/>
      <c r="OYD46" s="3"/>
      <c r="OYE46" s="3"/>
      <c r="OYF46" s="3"/>
      <c r="OYG46" s="3"/>
      <c r="OYH46" s="3"/>
      <c r="OYI46" s="3"/>
      <c r="OYJ46" s="3"/>
      <c r="OYK46" s="3"/>
      <c r="OYL46" s="3"/>
      <c r="OYM46" s="3"/>
      <c r="OYN46" s="3"/>
      <c r="OYO46" s="3"/>
      <c r="OYP46" s="3"/>
      <c r="OYQ46" s="3"/>
      <c r="OYR46" s="3"/>
      <c r="OYS46" s="3"/>
      <c r="OYT46" s="3"/>
      <c r="OYU46" s="3"/>
      <c r="OYV46" s="3"/>
      <c r="OYW46" s="3"/>
      <c r="OYX46" s="3"/>
      <c r="OYY46" s="3"/>
      <c r="OYZ46" s="3"/>
      <c r="OZA46" s="3"/>
      <c r="OZB46" s="3"/>
      <c r="OZC46" s="3"/>
      <c r="OZD46" s="3"/>
      <c r="OZE46" s="3"/>
      <c r="OZF46" s="3"/>
      <c r="OZG46" s="3"/>
      <c r="OZH46" s="3"/>
      <c r="OZI46" s="3"/>
      <c r="OZJ46" s="3"/>
      <c r="OZK46" s="3"/>
      <c r="OZL46" s="3"/>
      <c r="OZM46" s="3"/>
      <c r="OZN46" s="3"/>
      <c r="OZO46" s="3"/>
      <c r="OZP46" s="3"/>
      <c r="OZQ46" s="3"/>
      <c r="OZR46" s="3"/>
      <c r="OZS46" s="3"/>
      <c r="OZT46" s="3"/>
      <c r="OZU46" s="3"/>
      <c r="OZV46" s="3"/>
      <c r="OZW46" s="3"/>
      <c r="OZX46" s="3"/>
      <c r="OZY46" s="3"/>
      <c r="OZZ46" s="3"/>
      <c r="PAA46" s="3"/>
      <c r="PAB46" s="3"/>
      <c r="PAC46" s="3"/>
      <c r="PAD46" s="3"/>
      <c r="PAE46" s="3"/>
      <c r="PAF46" s="3"/>
      <c r="PAG46" s="3"/>
      <c r="PAH46" s="3"/>
      <c r="PAI46" s="3"/>
      <c r="PAJ46" s="3"/>
      <c r="PAK46" s="3"/>
      <c r="PAL46" s="3"/>
      <c r="PAM46" s="3"/>
      <c r="PAN46" s="3"/>
      <c r="PAO46" s="3"/>
      <c r="PAP46" s="3"/>
      <c r="PAQ46" s="3"/>
      <c r="PAR46" s="3"/>
      <c r="PAS46" s="3"/>
      <c r="PAT46" s="3"/>
      <c r="PAU46" s="3"/>
      <c r="PAV46" s="3"/>
      <c r="PAW46" s="3"/>
      <c r="PAX46" s="3"/>
      <c r="PAY46" s="3"/>
      <c r="PAZ46" s="3"/>
      <c r="PBA46" s="3"/>
      <c r="PBB46" s="3"/>
      <c r="PBC46" s="3"/>
      <c r="PBD46" s="3"/>
      <c r="PBE46" s="3"/>
      <c r="PBF46" s="3"/>
      <c r="PBG46" s="3"/>
      <c r="PBH46" s="3"/>
      <c r="PBI46" s="3"/>
      <c r="PBJ46" s="3"/>
      <c r="PBK46" s="3"/>
      <c r="PBL46" s="3"/>
      <c r="PBM46" s="3"/>
      <c r="PBN46" s="3"/>
      <c r="PBO46" s="3"/>
      <c r="PBP46" s="3"/>
      <c r="PBQ46" s="3"/>
      <c r="PBR46" s="3"/>
      <c r="PBS46" s="3"/>
      <c r="PBT46" s="3"/>
      <c r="PBU46" s="3"/>
      <c r="PBV46" s="3"/>
      <c r="PBW46" s="3"/>
      <c r="PBX46" s="3"/>
      <c r="PBY46" s="3"/>
      <c r="PBZ46" s="3"/>
      <c r="PCA46" s="3"/>
      <c r="PCB46" s="3"/>
      <c r="PCC46" s="3"/>
      <c r="PCD46" s="3"/>
      <c r="PCE46" s="3"/>
      <c r="PCF46" s="3"/>
      <c r="PCG46" s="3"/>
      <c r="PCH46" s="3"/>
      <c r="PCI46" s="3"/>
      <c r="PCJ46" s="3"/>
      <c r="PCK46" s="3"/>
      <c r="PCL46" s="3"/>
      <c r="PCM46" s="3"/>
      <c r="PCN46" s="3"/>
      <c r="PCO46" s="3"/>
      <c r="PCP46" s="3"/>
      <c r="PCQ46" s="3"/>
      <c r="PCR46" s="3"/>
      <c r="PCS46" s="3"/>
      <c r="PCT46" s="3"/>
      <c r="PCU46" s="3"/>
      <c r="PCV46" s="3"/>
      <c r="PCW46" s="3"/>
      <c r="PCX46" s="3"/>
      <c r="PCY46" s="3"/>
      <c r="PCZ46" s="3"/>
      <c r="PDA46" s="3"/>
      <c r="PDB46" s="3"/>
      <c r="PDC46" s="3"/>
      <c r="PDD46" s="3"/>
      <c r="PDE46" s="3"/>
      <c r="PDF46" s="3"/>
      <c r="PDG46" s="3"/>
      <c r="PDH46" s="3"/>
      <c r="PDI46" s="3"/>
      <c r="PDJ46" s="3"/>
      <c r="PDK46" s="3"/>
      <c r="PDL46" s="3"/>
      <c r="PDM46" s="3"/>
      <c r="PDN46" s="3"/>
      <c r="PDO46" s="3"/>
      <c r="PDP46" s="3"/>
      <c r="PDQ46" s="3"/>
      <c r="PDR46" s="3"/>
      <c r="PDS46" s="3"/>
      <c r="PDT46" s="3"/>
      <c r="PDU46" s="3"/>
      <c r="PDV46" s="3"/>
      <c r="PDW46" s="3"/>
      <c r="PDX46" s="3"/>
      <c r="PDY46" s="3"/>
      <c r="PDZ46" s="3"/>
      <c r="PEA46" s="3"/>
      <c r="PEB46" s="3"/>
      <c r="PEC46" s="3"/>
      <c r="PED46" s="3"/>
      <c r="PEE46" s="3"/>
      <c r="PEF46" s="3"/>
      <c r="PEG46" s="3"/>
      <c r="PEH46" s="3"/>
      <c r="PEI46" s="3"/>
      <c r="PEJ46" s="3"/>
      <c r="PEK46" s="3"/>
      <c r="PEL46" s="3"/>
      <c r="PEM46" s="3"/>
      <c r="PEN46" s="3"/>
      <c r="PEO46" s="3"/>
      <c r="PEP46" s="3"/>
      <c r="PEQ46" s="3"/>
      <c r="PER46" s="3"/>
      <c r="PES46" s="3"/>
      <c r="PET46" s="3"/>
      <c r="PEU46" s="3"/>
      <c r="PEV46" s="3"/>
      <c r="PEW46" s="3"/>
      <c r="PEX46" s="3"/>
      <c r="PEY46" s="3"/>
      <c r="PEZ46" s="3"/>
      <c r="PFA46" s="3"/>
      <c r="PFB46" s="3"/>
      <c r="PFC46" s="3"/>
      <c r="PFD46" s="3"/>
      <c r="PFE46" s="3"/>
      <c r="PFF46" s="3"/>
      <c r="PFG46" s="3"/>
      <c r="PFH46" s="3"/>
      <c r="PFI46" s="3"/>
      <c r="PFJ46" s="3"/>
      <c r="PFK46" s="3"/>
      <c r="PFL46" s="3"/>
      <c r="PFM46" s="3"/>
      <c r="PFN46" s="3"/>
      <c r="PFO46" s="3"/>
      <c r="PFP46" s="3"/>
      <c r="PFQ46" s="3"/>
      <c r="PFR46" s="3"/>
      <c r="PFS46" s="3"/>
      <c r="PFT46" s="3"/>
      <c r="PFU46" s="3"/>
      <c r="PFV46" s="3"/>
      <c r="PFW46" s="3"/>
      <c r="PFX46" s="3"/>
      <c r="PFY46" s="3"/>
      <c r="PFZ46" s="3"/>
      <c r="PGA46" s="3"/>
      <c r="PGB46" s="3"/>
      <c r="PGC46" s="3"/>
      <c r="PGD46" s="3"/>
      <c r="PGE46" s="3"/>
      <c r="PGF46" s="3"/>
      <c r="PGG46" s="3"/>
      <c r="PGH46" s="3"/>
      <c r="PGI46" s="3"/>
      <c r="PGJ46" s="3"/>
      <c r="PGK46" s="3"/>
      <c r="PGL46" s="3"/>
      <c r="PGM46" s="3"/>
      <c r="PGN46" s="3"/>
      <c r="PGO46" s="3"/>
      <c r="PGP46" s="3"/>
      <c r="PGQ46" s="3"/>
      <c r="PGR46" s="3"/>
      <c r="PGS46" s="3"/>
      <c r="PGT46" s="3"/>
      <c r="PGU46" s="3"/>
      <c r="PGV46" s="3"/>
      <c r="PGW46" s="3"/>
      <c r="PGX46" s="3"/>
      <c r="PGY46" s="3"/>
      <c r="PGZ46" s="3"/>
      <c r="PHA46" s="3"/>
      <c r="PHB46" s="3"/>
      <c r="PHC46" s="3"/>
      <c r="PHD46" s="3"/>
      <c r="PHE46" s="3"/>
      <c r="PHF46" s="3"/>
      <c r="PHG46" s="3"/>
      <c r="PHH46" s="3"/>
      <c r="PHI46" s="3"/>
      <c r="PHJ46" s="3"/>
      <c r="PHK46" s="3"/>
      <c r="PHL46" s="3"/>
      <c r="PHM46" s="3"/>
      <c r="PHN46" s="3"/>
      <c r="PHO46" s="3"/>
      <c r="PHP46" s="3"/>
      <c r="PHQ46" s="3"/>
      <c r="PHR46" s="3"/>
      <c r="PHS46" s="3"/>
      <c r="PHT46" s="3"/>
      <c r="PHU46" s="3"/>
      <c r="PHV46" s="3"/>
      <c r="PHW46" s="3"/>
      <c r="PHX46" s="3"/>
      <c r="PHY46" s="3"/>
      <c r="PHZ46" s="3"/>
      <c r="PIA46" s="3"/>
      <c r="PIB46" s="3"/>
      <c r="PIC46" s="3"/>
      <c r="PID46" s="3"/>
      <c r="PIE46" s="3"/>
      <c r="PIF46" s="3"/>
      <c r="PIG46" s="3"/>
      <c r="PIH46" s="3"/>
      <c r="PII46" s="3"/>
      <c r="PIJ46" s="3"/>
      <c r="PIK46" s="3"/>
      <c r="PIL46" s="3"/>
      <c r="PIM46" s="3"/>
      <c r="PIN46" s="3"/>
      <c r="PIO46" s="3"/>
      <c r="PIP46" s="3"/>
      <c r="PIQ46" s="3"/>
      <c r="PIR46" s="3"/>
      <c r="PIS46" s="3"/>
      <c r="PIT46" s="3"/>
      <c r="PIU46" s="3"/>
      <c r="PIV46" s="3"/>
      <c r="PIW46" s="3"/>
      <c r="PIX46" s="3"/>
      <c r="PIY46" s="3"/>
      <c r="PIZ46" s="3"/>
      <c r="PJA46" s="3"/>
      <c r="PJB46" s="3"/>
      <c r="PJC46" s="3"/>
      <c r="PJD46" s="3"/>
      <c r="PJE46" s="3"/>
      <c r="PJF46" s="3"/>
      <c r="PJG46" s="3"/>
      <c r="PJH46" s="3"/>
      <c r="PJI46" s="3"/>
      <c r="PJJ46" s="3"/>
      <c r="PJK46" s="3"/>
      <c r="PJL46" s="3"/>
      <c r="PJM46" s="3"/>
      <c r="PJN46" s="3"/>
      <c r="PJO46" s="3"/>
      <c r="PJP46" s="3"/>
      <c r="PJQ46" s="3"/>
      <c r="PJR46" s="3"/>
      <c r="PJS46" s="3"/>
      <c r="PJT46" s="3"/>
      <c r="PJU46" s="3"/>
      <c r="PJV46" s="3"/>
      <c r="PJW46" s="3"/>
      <c r="PJX46" s="3"/>
      <c r="PJY46" s="3"/>
      <c r="PJZ46" s="3"/>
      <c r="PKA46" s="3"/>
      <c r="PKB46" s="3"/>
      <c r="PKC46" s="3"/>
      <c r="PKD46" s="3"/>
      <c r="PKE46" s="3"/>
      <c r="PKF46" s="3"/>
      <c r="PKG46" s="3"/>
      <c r="PKH46" s="3"/>
      <c r="PKI46" s="3"/>
      <c r="PKJ46" s="3"/>
      <c r="PKK46" s="3"/>
      <c r="PKL46" s="3"/>
      <c r="PKM46" s="3"/>
      <c r="PKN46" s="3"/>
      <c r="PKO46" s="3"/>
      <c r="PKP46" s="3"/>
      <c r="PKQ46" s="3"/>
      <c r="PKR46" s="3"/>
      <c r="PKS46" s="3"/>
      <c r="PKT46" s="3"/>
      <c r="PKU46" s="3"/>
      <c r="PKV46" s="3"/>
      <c r="PKW46" s="3"/>
      <c r="PKX46" s="3"/>
      <c r="PKY46" s="3"/>
      <c r="PKZ46" s="3"/>
      <c r="PLA46" s="3"/>
      <c r="PLB46" s="3"/>
      <c r="PLC46" s="3"/>
      <c r="PLD46" s="3"/>
      <c r="PLE46" s="3"/>
      <c r="PLF46" s="3"/>
      <c r="PLG46" s="3"/>
      <c r="PLH46" s="3"/>
      <c r="PLI46" s="3"/>
      <c r="PLJ46" s="3"/>
      <c r="PLK46" s="3"/>
      <c r="PLL46" s="3"/>
      <c r="PLM46" s="3"/>
      <c r="PLN46" s="3"/>
      <c r="PLO46" s="3"/>
      <c r="PLP46" s="3"/>
      <c r="PLQ46" s="3"/>
      <c r="PLR46" s="3"/>
      <c r="PLS46" s="3"/>
      <c r="PLT46" s="3"/>
      <c r="PLU46" s="3"/>
      <c r="PLV46" s="3"/>
      <c r="PLW46" s="3"/>
      <c r="PLX46" s="3"/>
      <c r="PLY46" s="3"/>
      <c r="PLZ46" s="3"/>
      <c r="PMA46" s="3"/>
      <c r="PMB46" s="3"/>
      <c r="PMC46" s="3"/>
      <c r="PMD46" s="3"/>
      <c r="PME46" s="3"/>
      <c r="PMF46" s="3"/>
      <c r="PMG46" s="3"/>
      <c r="PMH46" s="3"/>
      <c r="PMI46" s="3"/>
      <c r="PMJ46" s="3"/>
      <c r="PMK46" s="3"/>
      <c r="PML46" s="3"/>
      <c r="PMM46" s="3"/>
      <c r="PMN46" s="3"/>
      <c r="PMO46" s="3"/>
      <c r="PMP46" s="3"/>
      <c r="PMQ46" s="3"/>
      <c r="PMR46" s="3"/>
      <c r="PMS46" s="3"/>
      <c r="PMT46" s="3"/>
      <c r="PMU46" s="3"/>
      <c r="PMV46" s="3"/>
      <c r="PMW46" s="3"/>
      <c r="PMX46" s="3"/>
      <c r="PMY46" s="3"/>
      <c r="PMZ46" s="3"/>
      <c r="PNA46" s="3"/>
      <c r="PNB46" s="3"/>
      <c r="PNC46" s="3"/>
      <c r="PND46" s="3"/>
      <c r="PNE46" s="3"/>
      <c r="PNF46" s="3"/>
      <c r="PNG46" s="3"/>
      <c r="PNH46" s="3"/>
      <c r="PNI46" s="3"/>
      <c r="PNJ46" s="3"/>
      <c r="PNK46" s="3"/>
      <c r="PNL46" s="3"/>
      <c r="PNM46" s="3"/>
      <c r="PNN46" s="3"/>
      <c r="PNO46" s="3"/>
      <c r="PNP46" s="3"/>
      <c r="PNQ46" s="3"/>
      <c r="PNR46" s="3"/>
      <c r="PNS46" s="3"/>
      <c r="PNT46" s="3"/>
      <c r="PNU46" s="3"/>
      <c r="PNV46" s="3"/>
      <c r="PNW46" s="3"/>
      <c r="PNX46" s="3"/>
      <c r="PNY46" s="3"/>
      <c r="PNZ46" s="3"/>
      <c r="POA46" s="3"/>
      <c r="POB46" s="3"/>
      <c r="POC46" s="3"/>
      <c r="POD46" s="3"/>
      <c r="POE46" s="3"/>
      <c r="POF46" s="3"/>
      <c r="POG46" s="3"/>
      <c r="POH46" s="3"/>
      <c r="POI46" s="3"/>
      <c r="POJ46" s="3"/>
      <c r="POK46" s="3"/>
      <c r="POL46" s="3"/>
      <c r="POM46" s="3"/>
      <c r="PON46" s="3"/>
      <c r="POO46" s="3"/>
      <c r="POP46" s="3"/>
      <c r="POQ46" s="3"/>
      <c r="POR46" s="3"/>
      <c r="POS46" s="3"/>
      <c r="POT46" s="3"/>
      <c r="POU46" s="3"/>
      <c r="POV46" s="3"/>
      <c r="POW46" s="3"/>
      <c r="POX46" s="3"/>
      <c r="POY46" s="3"/>
      <c r="POZ46" s="3"/>
      <c r="PPA46" s="3"/>
      <c r="PPB46" s="3"/>
      <c r="PPC46" s="3"/>
      <c r="PPD46" s="3"/>
      <c r="PPE46" s="3"/>
      <c r="PPF46" s="3"/>
      <c r="PPG46" s="3"/>
      <c r="PPH46" s="3"/>
      <c r="PPI46" s="3"/>
      <c r="PPJ46" s="3"/>
      <c r="PPK46" s="3"/>
      <c r="PPL46" s="3"/>
      <c r="PPM46" s="3"/>
      <c r="PPN46" s="3"/>
      <c r="PPO46" s="3"/>
      <c r="PPP46" s="3"/>
      <c r="PPQ46" s="3"/>
      <c r="PPR46" s="3"/>
      <c r="PPS46" s="3"/>
      <c r="PPT46" s="3"/>
      <c r="PPU46" s="3"/>
      <c r="PPV46" s="3"/>
      <c r="PPW46" s="3"/>
      <c r="PPX46" s="3"/>
      <c r="PPY46" s="3"/>
      <c r="PPZ46" s="3"/>
      <c r="PQA46" s="3"/>
      <c r="PQB46" s="3"/>
      <c r="PQC46" s="3"/>
      <c r="PQD46" s="3"/>
      <c r="PQE46" s="3"/>
      <c r="PQF46" s="3"/>
      <c r="PQG46" s="3"/>
      <c r="PQH46" s="3"/>
      <c r="PQI46" s="3"/>
      <c r="PQJ46" s="3"/>
      <c r="PQK46" s="3"/>
      <c r="PQL46" s="3"/>
      <c r="PQM46" s="3"/>
      <c r="PQN46" s="3"/>
      <c r="PQO46" s="3"/>
      <c r="PQP46" s="3"/>
      <c r="PQQ46" s="3"/>
      <c r="PQR46" s="3"/>
      <c r="PQS46" s="3"/>
      <c r="PQT46" s="3"/>
      <c r="PQU46" s="3"/>
      <c r="PQV46" s="3"/>
      <c r="PQW46" s="3"/>
      <c r="PQX46" s="3"/>
      <c r="PQY46" s="3"/>
      <c r="PQZ46" s="3"/>
      <c r="PRA46" s="3"/>
      <c r="PRB46" s="3"/>
      <c r="PRC46" s="3"/>
      <c r="PRD46" s="3"/>
      <c r="PRE46" s="3"/>
      <c r="PRF46" s="3"/>
      <c r="PRG46" s="3"/>
      <c r="PRH46" s="3"/>
      <c r="PRI46" s="3"/>
      <c r="PRJ46" s="3"/>
      <c r="PRK46" s="3"/>
      <c r="PRL46" s="3"/>
      <c r="PRM46" s="3"/>
      <c r="PRN46" s="3"/>
      <c r="PRO46" s="3"/>
      <c r="PRP46" s="3"/>
      <c r="PRQ46" s="3"/>
      <c r="PRR46" s="3"/>
      <c r="PRS46" s="3"/>
      <c r="PRT46" s="3"/>
      <c r="PRU46" s="3"/>
      <c r="PRV46" s="3"/>
      <c r="PRW46" s="3"/>
      <c r="PRX46" s="3"/>
      <c r="PRY46" s="3"/>
      <c r="PRZ46" s="3"/>
      <c r="PSA46" s="3"/>
      <c r="PSB46" s="3"/>
      <c r="PSC46" s="3"/>
      <c r="PSD46" s="3"/>
      <c r="PSE46" s="3"/>
      <c r="PSF46" s="3"/>
      <c r="PSG46" s="3"/>
      <c r="PSH46" s="3"/>
      <c r="PSI46" s="3"/>
      <c r="PSJ46" s="3"/>
      <c r="PSK46" s="3"/>
      <c r="PSL46" s="3"/>
      <c r="PSM46" s="3"/>
      <c r="PSN46" s="3"/>
      <c r="PSO46" s="3"/>
      <c r="PSP46" s="3"/>
      <c r="PSQ46" s="3"/>
      <c r="PSR46" s="3"/>
      <c r="PSS46" s="3"/>
      <c r="PST46" s="3"/>
      <c r="PSU46" s="3"/>
      <c r="PSV46" s="3"/>
      <c r="PSW46" s="3"/>
      <c r="PSX46" s="3"/>
      <c r="PSY46" s="3"/>
      <c r="PSZ46" s="3"/>
      <c r="PTA46" s="3"/>
      <c r="PTB46" s="3"/>
      <c r="PTC46" s="3"/>
      <c r="PTD46" s="3"/>
      <c r="PTE46" s="3"/>
      <c r="PTF46" s="3"/>
      <c r="PTG46" s="3"/>
      <c r="PTH46" s="3"/>
      <c r="PTI46" s="3"/>
      <c r="PTJ46" s="3"/>
      <c r="PTK46" s="3"/>
      <c r="PTL46" s="3"/>
      <c r="PTM46" s="3"/>
      <c r="PTN46" s="3"/>
      <c r="PTO46" s="3"/>
      <c r="PTP46" s="3"/>
      <c r="PTQ46" s="3"/>
      <c r="PTR46" s="3"/>
      <c r="PTS46" s="3"/>
      <c r="PTT46" s="3"/>
      <c r="PTU46" s="3"/>
      <c r="PTV46" s="3"/>
      <c r="PTW46" s="3"/>
      <c r="PTX46" s="3"/>
      <c r="PTY46" s="3"/>
      <c r="PTZ46" s="3"/>
      <c r="PUA46" s="3"/>
      <c r="PUB46" s="3"/>
      <c r="PUC46" s="3"/>
      <c r="PUD46" s="3"/>
      <c r="PUE46" s="3"/>
      <c r="PUF46" s="3"/>
      <c r="PUG46" s="3"/>
      <c r="PUH46" s="3"/>
      <c r="PUI46" s="3"/>
      <c r="PUJ46" s="3"/>
      <c r="PUK46" s="3"/>
      <c r="PUL46" s="3"/>
      <c r="PUM46" s="3"/>
      <c r="PUN46" s="3"/>
      <c r="PUO46" s="3"/>
      <c r="PUP46" s="3"/>
      <c r="PUQ46" s="3"/>
      <c r="PUR46" s="3"/>
      <c r="PUS46" s="3"/>
      <c r="PUT46" s="3"/>
      <c r="PUU46" s="3"/>
      <c r="PUV46" s="3"/>
      <c r="PUW46" s="3"/>
      <c r="PUX46" s="3"/>
      <c r="PUY46" s="3"/>
      <c r="PUZ46" s="3"/>
      <c r="PVA46" s="3"/>
      <c r="PVB46" s="3"/>
      <c r="PVC46" s="3"/>
      <c r="PVD46" s="3"/>
      <c r="PVE46" s="3"/>
      <c r="PVF46" s="3"/>
      <c r="PVG46" s="3"/>
      <c r="PVH46" s="3"/>
      <c r="PVI46" s="3"/>
      <c r="PVJ46" s="3"/>
      <c r="PVK46" s="3"/>
      <c r="PVL46" s="3"/>
      <c r="PVM46" s="3"/>
      <c r="PVN46" s="3"/>
      <c r="PVO46" s="3"/>
      <c r="PVP46" s="3"/>
      <c r="PVQ46" s="3"/>
      <c r="PVR46" s="3"/>
      <c r="PVS46" s="3"/>
      <c r="PVT46" s="3"/>
      <c r="PVU46" s="3"/>
      <c r="PVV46" s="3"/>
      <c r="PVW46" s="3"/>
      <c r="PVX46" s="3"/>
      <c r="PVY46" s="3"/>
      <c r="PVZ46" s="3"/>
      <c r="PWA46" s="3"/>
      <c r="PWB46" s="3"/>
      <c r="PWC46" s="3"/>
      <c r="PWD46" s="3"/>
      <c r="PWE46" s="3"/>
      <c r="PWF46" s="3"/>
      <c r="PWG46" s="3"/>
      <c r="PWH46" s="3"/>
      <c r="PWI46" s="3"/>
      <c r="PWJ46" s="3"/>
      <c r="PWK46" s="3"/>
      <c r="PWL46" s="3"/>
      <c r="PWM46" s="3"/>
      <c r="PWN46" s="3"/>
      <c r="PWO46" s="3"/>
      <c r="PWP46" s="3"/>
      <c r="PWQ46" s="3"/>
      <c r="PWR46" s="3"/>
      <c r="PWS46" s="3"/>
      <c r="PWT46" s="3"/>
      <c r="PWU46" s="3"/>
      <c r="PWV46" s="3"/>
      <c r="PWW46" s="3"/>
      <c r="PWX46" s="3"/>
      <c r="PWY46" s="3"/>
      <c r="PWZ46" s="3"/>
      <c r="PXA46" s="3"/>
      <c r="PXB46" s="3"/>
      <c r="PXC46" s="3"/>
      <c r="PXD46" s="3"/>
      <c r="PXE46" s="3"/>
      <c r="PXF46" s="3"/>
      <c r="PXG46" s="3"/>
      <c r="PXH46" s="3"/>
      <c r="PXI46" s="3"/>
      <c r="PXJ46" s="3"/>
      <c r="PXK46" s="3"/>
      <c r="PXL46" s="3"/>
      <c r="PXM46" s="3"/>
      <c r="PXN46" s="3"/>
      <c r="PXO46" s="3"/>
      <c r="PXP46" s="3"/>
      <c r="PXQ46" s="3"/>
      <c r="PXR46" s="3"/>
      <c r="PXS46" s="3"/>
      <c r="PXT46" s="3"/>
      <c r="PXU46" s="3"/>
      <c r="PXV46" s="3"/>
      <c r="PXW46" s="3"/>
      <c r="PXX46" s="3"/>
      <c r="PXY46" s="3"/>
      <c r="PXZ46" s="3"/>
      <c r="PYA46" s="3"/>
      <c r="PYB46" s="3"/>
      <c r="PYC46" s="3"/>
      <c r="PYD46" s="3"/>
      <c r="PYE46" s="3"/>
      <c r="PYF46" s="3"/>
      <c r="PYG46" s="3"/>
      <c r="PYH46" s="3"/>
      <c r="PYI46" s="3"/>
      <c r="PYJ46" s="3"/>
      <c r="PYK46" s="3"/>
      <c r="PYL46" s="3"/>
      <c r="PYM46" s="3"/>
      <c r="PYN46" s="3"/>
      <c r="PYO46" s="3"/>
      <c r="PYP46" s="3"/>
      <c r="PYQ46" s="3"/>
      <c r="PYR46" s="3"/>
      <c r="PYS46" s="3"/>
      <c r="PYT46" s="3"/>
      <c r="PYU46" s="3"/>
      <c r="PYV46" s="3"/>
      <c r="PYW46" s="3"/>
      <c r="PYX46" s="3"/>
      <c r="PYY46" s="3"/>
      <c r="PYZ46" s="3"/>
      <c r="PZA46" s="3"/>
      <c r="PZB46" s="3"/>
      <c r="PZC46" s="3"/>
      <c r="PZD46" s="3"/>
      <c r="PZE46" s="3"/>
      <c r="PZF46" s="3"/>
      <c r="PZG46" s="3"/>
      <c r="PZH46" s="3"/>
      <c r="PZI46" s="3"/>
      <c r="PZJ46" s="3"/>
      <c r="PZK46" s="3"/>
      <c r="PZL46" s="3"/>
      <c r="PZM46" s="3"/>
      <c r="PZN46" s="3"/>
      <c r="PZO46" s="3"/>
      <c r="PZP46" s="3"/>
      <c r="PZQ46" s="3"/>
      <c r="PZR46" s="3"/>
      <c r="PZS46" s="3"/>
      <c r="PZT46" s="3"/>
      <c r="PZU46" s="3"/>
      <c r="PZV46" s="3"/>
      <c r="PZW46" s="3"/>
      <c r="PZX46" s="3"/>
      <c r="PZY46" s="3"/>
      <c r="PZZ46" s="3"/>
      <c r="QAA46" s="3"/>
      <c r="QAB46" s="3"/>
      <c r="QAC46" s="3"/>
      <c r="QAD46" s="3"/>
      <c r="QAE46" s="3"/>
      <c r="QAF46" s="3"/>
      <c r="QAG46" s="3"/>
      <c r="QAH46" s="3"/>
      <c r="QAI46" s="3"/>
      <c r="QAJ46" s="3"/>
      <c r="QAK46" s="3"/>
      <c r="QAL46" s="3"/>
      <c r="QAM46" s="3"/>
      <c r="QAN46" s="3"/>
      <c r="QAO46" s="3"/>
      <c r="QAP46" s="3"/>
      <c r="QAQ46" s="3"/>
      <c r="QAR46" s="3"/>
      <c r="QAS46" s="3"/>
      <c r="QAT46" s="3"/>
      <c r="QAU46" s="3"/>
      <c r="QAV46" s="3"/>
      <c r="QAW46" s="3"/>
      <c r="QAX46" s="3"/>
      <c r="QAY46" s="3"/>
      <c r="QAZ46" s="3"/>
      <c r="QBA46" s="3"/>
      <c r="QBB46" s="3"/>
      <c r="QBC46" s="3"/>
      <c r="QBD46" s="3"/>
      <c r="QBE46" s="3"/>
      <c r="QBF46" s="3"/>
      <c r="QBG46" s="3"/>
      <c r="QBH46" s="3"/>
      <c r="QBI46" s="3"/>
      <c r="QBJ46" s="3"/>
      <c r="QBK46" s="3"/>
      <c r="QBL46" s="3"/>
      <c r="QBM46" s="3"/>
      <c r="QBN46" s="3"/>
      <c r="QBO46" s="3"/>
      <c r="QBP46" s="3"/>
      <c r="QBQ46" s="3"/>
      <c r="QBR46" s="3"/>
      <c r="QBS46" s="3"/>
      <c r="QBT46" s="3"/>
      <c r="QBU46" s="3"/>
      <c r="QBV46" s="3"/>
      <c r="QBW46" s="3"/>
      <c r="QBX46" s="3"/>
      <c r="QBY46" s="3"/>
      <c r="QBZ46" s="3"/>
      <c r="QCA46" s="3"/>
      <c r="QCB46" s="3"/>
      <c r="QCC46" s="3"/>
      <c r="QCD46" s="3"/>
      <c r="QCE46" s="3"/>
      <c r="QCF46" s="3"/>
      <c r="QCG46" s="3"/>
      <c r="QCH46" s="3"/>
      <c r="QCI46" s="3"/>
      <c r="QCJ46" s="3"/>
      <c r="QCK46" s="3"/>
      <c r="QCL46" s="3"/>
      <c r="QCM46" s="3"/>
      <c r="QCN46" s="3"/>
      <c r="QCO46" s="3"/>
      <c r="QCP46" s="3"/>
      <c r="QCQ46" s="3"/>
      <c r="QCR46" s="3"/>
      <c r="QCS46" s="3"/>
      <c r="QCT46" s="3"/>
      <c r="QCU46" s="3"/>
      <c r="QCV46" s="3"/>
      <c r="QCW46" s="3"/>
      <c r="QCX46" s="3"/>
      <c r="QCY46" s="3"/>
      <c r="QCZ46" s="3"/>
      <c r="QDA46" s="3"/>
      <c r="QDB46" s="3"/>
      <c r="QDC46" s="3"/>
      <c r="QDD46" s="3"/>
      <c r="QDE46" s="3"/>
      <c r="QDF46" s="3"/>
      <c r="QDG46" s="3"/>
      <c r="QDH46" s="3"/>
      <c r="QDI46" s="3"/>
      <c r="QDJ46" s="3"/>
      <c r="QDK46" s="3"/>
      <c r="QDL46" s="3"/>
      <c r="QDM46" s="3"/>
      <c r="QDN46" s="3"/>
      <c r="QDO46" s="3"/>
      <c r="QDP46" s="3"/>
      <c r="QDQ46" s="3"/>
      <c r="QDR46" s="3"/>
      <c r="QDS46" s="3"/>
      <c r="QDT46" s="3"/>
      <c r="QDU46" s="3"/>
      <c r="QDV46" s="3"/>
      <c r="QDW46" s="3"/>
      <c r="QDX46" s="3"/>
      <c r="QDY46" s="3"/>
      <c r="QDZ46" s="3"/>
      <c r="QEA46" s="3"/>
      <c r="QEB46" s="3"/>
      <c r="QEC46" s="3"/>
      <c r="QED46" s="3"/>
      <c r="QEE46" s="3"/>
      <c r="QEF46" s="3"/>
      <c r="QEG46" s="3"/>
      <c r="QEH46" s="3"/>
      <c r="QEI46" s="3"/>
      <c r="QEJ46" s="3"/>
      <c r="QEK46" s="3"/>
      <c r="QEL46" s="3"/>
      <c r="QEM46" s="3"/>
      <c r="QEN46" s="3"/>
      <c r="QEO46" s="3"/>
      <c r="QEP46" s="3"/>
      <c r="QEQ46" s="3"/>
      <c r="QER46" s="3"/>
      <c r="QES46" s="3"/>
      <c r="QET46" s="3"/>
      <c r="QEU46" s="3"/>
      <c r="QEV46" s="3"/>
      <c r="QEW46" s="3"/>
      <c r="QEX46" s="3"/>
      <c r="QEY46" s="3"/>
      <c r="QEZ46" s="3"/>
      <c r="QFA46" s="3"/>
      <c r="QFB46" s="3"/>
      <c r="QFC46" s="3"/>
      <c r="QFD46" s="3"/>
      <c r="QFE46" s="3"/>
      <c r="QFF46" s="3"/>
      <c r="QFG46" s="3"/>
      <c r="QFH46" s="3"/>
      <c r="QFI46" s="3"/>
      <c r="QFJ46" s="3"/>
      <c r="QFK46" s="3"/>
      <c r="QFL46" s="3"/>
      <c r="QFM46" s="3"/>
      <c r="QFN46" s="3"/>
      <c r="QFO46" s="3"/>
      <c r="QFP46" s="3"/>
      <c r="QFQ46" s="3"/>
      <c r="QFR46" s="3"/>
      <c r="QFS46" s="3"/>
      <c r="QFT46" s="3"/>
      <c r="QFU46" s="3"/>
      <c r="QFV46" s="3"/>
      <c r="QFW46" s="3"/>
      <c r="QFX46" s="3"/>
      <c r="QFY46" s="3"/>
      <c r="QFZ46" s="3"/>
      <c r="QGA46" s="3"/>
      <c r="QGB46" s="3"/>
      <c r="QGC46" s="3"/>
      <c r="QGD46" s="3"/>
      <c r="QGE46" s="3"/>
      <c r="QGF46" s="3"/>
      <c r="QGG46" s="3"/>
      <c r="QGH46" s="3"/>
      <c r="QGI46" s="3"/>
      <c r="QGJ46" s="3"/>
      <c r="QGK46" s="3"/>
      <c r="QGL46" s="3"/>
      <c r="QGM46" s="3"/>
      <c r="QGN46" s="3"/>
      <c r="QGO46" s="3"/>
      <c r="QGP46" s="3"/>
      <c r="QGQ46" s="3"/>
      <c r="QGR46" s="3"/>
      <c r="QGS46" s="3"/>
      <c r="QGT46" s="3"/>
      <c r="QGU46" s="3"/>
      <c r="QGV46" s="3"/>
      <c r="QGW46" s="3"/>
      <c r="QGX46" s="3"/>
      <c r="QGY46" s="3"/>
      <c r="QGZ46" s="3"/>
      <c r="QHA46" s="3"/>
      <c r="QHB46" s="3"/>
      <c r="QHC46" s="3"/>
      <c r="QHD46" s="3"/>
      <c r="QHE46" s="3"/>
      <c r="QHF46" s="3"/>
      <c r="QHG46" s="3"/>
      <c r="QHH46" s="3"/>
      <c r="QHI46" s="3"/>
      <c r="QHJ46" s="3"/>
      <c r="QHK46" s="3"/>
      <c r="QHL46" s="3"/>
      <c r="QHM46" s="3"/>
      <c r="QHN46" s="3"/>
      <c r="QHO46" s="3"/>
      <c r="QHP46" s="3"/>
      <c r="QHQ46" s="3"/>
      <c r="QHR46" s="3"/>
      <c r="QHS46" s="3"/>
      <c r="QHT46" s="3"/>
      <c r="QHU46" s="3"/>
      <c r="QHV46" s="3"/>
      <c r="QHW46" s="3"/>
      <c r="QHX46" s="3"/>
      <c r="QHY46" s="3"/>
      <c r="QHZ46" s="3"/>
      <c r="QIA46" s="3"/>
      <c r="QIB46" s="3"/>
      <c r="QIC46" s="3"/>
      <c r="QID46" s="3"/>
      <c r="QIE46" s="3"/>
      <c r="QIF46" s="3"/>
      <c r="QIG46" s="3"/>
      <c r="QIH46" s="3"/>
      <c r="QII46" s="3"/>
      <c r="QIJ46" s="3"/>
      <c r="QIK46" s="3"/>
      <c r="QIL46" s="3"/>
      <c r="QIM46" s="3"/>
      <c r="QIN46" s="3"/>
      <c r="QIO46" s="3"/>
      <c r="QIP46" s="3"/>
      <c r="QIQ46" s="3"/>
      <c r="QIR46" s="3"/>
      <c r="QIS46" s="3"/>
      <c r="QIT46" s="3"/>
      <c r="QIU46" s="3"/>
      <c r="QIV46" s="3"/>
      <c r="QIW46" s="3"/>
      <c r="QIX46" s="3"/>
      <c r="QIY46" s="3"/>
      <c r="QIZ46" s="3"/>
      <c r="QJA46" s="3"/>
      <c r="QJB46" s="3"/>
      <c r="QJC46" s="3"/>
      <c r="QJD46" s="3"/>
      <c r="QJE46" s="3"/>
      <c r="QJF46" s="3"/>
      <c r="QJG46" s="3"/>
      <c r="QJH46" s="3"/>
      <c r="QJI46" s="3"/>
      <c r="QJJ46" s="3"/>
      <c r="QJK46" s="3"/>
      <c r="QJL46" s="3"/>
      <c r="QJM46" s="3"/>
      <c r="QJN46" s="3"/>
      <c r="QJO46" s="3"/>
      <c r="QJP46" s="3"/>
      <c r="QJQ46" s="3"/>
      <c r="QJR46" s="3"/>
      <c r="QJS46" s="3"/>
      <c r="QJT46" s="3"/>
      <c r="QJU46" s="3"/>
      <c r="QJV46" s="3"/>
      <c r="QJW46" s="3"/>
      <c r="QJX46" s="3"/>
      <c r="QJY46" s="3"/>
      <c r="QJZ46" s="3"/>
      <c r="QKA46" s="3"/>
      <c r="QKB46" s="3"/>
      <c r="QKC46" s="3"/>
      <c r="QKD46" s="3"/>
      <c r="QKE46" s="3"/>
      <c r="QKF46" s="3"/>
      <c r="QKG46" s="3"/>
      <c r="QKH46" s="3"/>
      <c r="QKI46" s="3"/>
      <c r="QKJ46" s="3"/>
      <c r="QKK46" s="3"/>
      <c r="QKL46" s="3"/>
      <c r="QKM46" s="3"/>
      <c r="QKN46" s="3"/>
      <c r="QKO46" s="3"/>
      <c r="QKP46" s="3"/>
      <c r="QKQ46" s="3"/>
      <c r="QKR46" s="3"/>
      <c r="QKS46" s="3"/>
      <c r="QKT46" s="3"/>
      <c r="QKU46" s="3"/>
      <c r="QKV46" s="3"/>
      <c r="QKW46" s="3"/>
      <c r="QKX46" s="3"/>
      <c r="QKY46" s="3"/>
      <c r="QKZ46" s="3"/>
      <c r="QLA46" s="3"/>
      <c r="QLB46" s="3"/>
      <c r="QLC46" s="3"/>
      <c r="QLD46" s="3"/>
      <c r="QLE46" s="3"/>
      <c r="QLF46" s="3"/>
      <c r="QLG46" s="3"/>
      <c r="QLH46" s="3"/>
      <c r="QLI46" s="3"/>
      <c r="QLJ46" s="3"/>
      <c r="QLK46" s="3"/>
      <c r="QLL46" s="3"/>
      <c r="QLM46" s="3"/>
      <c r="QLN46" s="3"/>
      <c r="QLO46" s="3"/>
      <c r="QLP46" s="3"/>
      <c r="QLQ46" s="3"/>
      <c r="QLR46" s="3"/>
      <c r="QLS46" s="3"/>
      <c r="QLT46" s="3"/>
      <c r="QLU46" s="3"/>
      <c r="QLV46" s="3"/>
      <c r="QLW46" s="3"/>
      <c r="QLX46" s="3"/>
      <c r="QLY46" s="3"/>
      <c r="QLZ46" s="3"/>
      <c r="QMA46" s="3"/>
      <c r="QMB46" s="3"/>
      <c r="QMC46" s="3"/>
      <c r="QMD46" s="3"/>
      <c r="QME46" s="3"/>
      <c r="QMF46" s="3"/>
      <c r="QMG46" s="3"/>
      <c r="QMH46" s="3"/>
      <c r="QMI46" s="3"/>
      <c r="QMJ46" s="3"/>
      <c r="QMK46" s="3"/>
      <c r="QML46" s="3"/>
      <c r="QMM46" s="3"/>
      <c r="QMN46" s="3"/>
      <c r="QMO46" s="3"/>
      <c r="QMP46" s="3"/>
      <c r="QMQ46" s="3"/>
      <c r="QMR46" s="3"/>
      <c r="QMS46" s="3"/>
      <c r="QMT46" s="3"/>
      <c r="QMU46" s="3"/>
      <c r="QMV46" s="3"/>
      <c r="QMW46" s="3"/>
      <c r="QMX46" s="3"/>
      <c r="QMY46" s="3"/>
      <c r="QMZ46" s="3"/>
      <c r="QNA46" s="3"/>
      <c r="QNB46" s="3"/>
      <c r="QNC46" s="3"/>
      <c r="QND46" s="3"/>
      <c r="QNE46" s="3"/>
      <c r="QNF46" s="3"/>
      <c r="QNG46" s="3"/>
      <c r="QNH46" s="3"/>
      <c r="QNI46" s="3"/>
      <c r="QNJ46" s="3"/>
      <c r="QNK46" s="3"/>
      <c r="QNL46" s="3"/>
      <c r="QNM46" s="3"/>
      <c r="QNN46" s="3"/>
      <c r="QNO46" s="3"/>
      <c r="QNP46" s="3"/>
      <c r="QNQ46" s="3"/>
      <c r="QNR46" s="3"/>
      <c r="QNS46" s="3"/>
      <c r="QNT46" s="3"/>
      <c r="QNU46" s="3"/>
      <c r="QNV46" s="3"/>
      <c r="QNW46" s="3"/>
      <c r="QNX46" s="3"/>
      <c r="QNY46" s="3"/>
      <c r="QNZ46" s="3"/>
      <c r="QOA46" s="3"/>
      <c r="QOB46" s="3"/>
      <c r="QOC46" s="3"/>
      <c r="QOD46" s="3"/>
      <c r="QOE46" s="3"/>
      <c r="QOF46" s="3"/>
      <c r="QOG46" s="3"/>
      <c r="QOH46" s="3"/>
      <c r="QOI46" s="3"/>
      <c r="QOJ46" s="3"/>
      <c r="QOK46" s="3"/>
      <c r="QOL46" s="3"/>
      <c r="QOM46" s="3"/>
      <c r="QON46" s="3"/>
      <c r="QOO46" s="3"/>
      <c r="QOP46" s="3"/>
      <c r="QOQ46" s="3"/>
      <c r="QOR46" s="3"/>
      <c r="QOS46" s="3"/>
      <c r="QOT46" s="3"/>
      <c r="QOU46" s="3"/>
      <c r="QOV46" s="3"/>
      <c r="QOW46" s="3"/>
      <c r="QOX46" s="3"/>
      <c r="QOY46" s="3"/>
      <c r="QOZ46" s="3"/>
      <c r="QPA46" s="3"/>
      <c r="QPB46" s="3"/>
      <c r="QPC46" s="3"/>
      <c r="QPD46" s="3"/>
      <c r="QPE46" s="3"/>
      <c r="QPF46" s="3"/>
      <c r="QPG46" s="3"/>
      <c r="QPH46" s="3"/>
      <c r="QPI46" s="3"/>
      <c r="QPJ46" s="3"/>
      <c r="QPK46" s="3"/>
      <c r="QPL46" s="3"/>
      <c r="QPM46" s="3"/>
      <c r="QPN46" s="3"/>
      <c r="QPO46" s="3"/>
      <c r="QPP46" s="3"/>
      <c r="QPQ46" s="3"/>
      <c r="QPR46" s="3"/>
      <c r="QPS46" s="3"/>
      <c r="QPT46" s="3"/>
      <c r="QPU46" s="3"/>
      <c r="QPV46" s="3"/>
      <c r="QPW46" s="3"/>
      <c r="QPX46" s="3"/>
      <c r="QPY46" s="3"/>
      <c r="QPZ46" s="3"/>
      <c r="QQA46" s="3"/>
      <c r="QQB46" s="3"/>
      <c r="QQC46" s="3"/>
      <c r="QQD46" s="3"/>
      <c r="QQE46" s="3"/>
      <c r="QQF46" s="3"/>
      <c r="QQG46" s="3"/>
      <c r="QQH46" s="3"/>
      <c r="QQI46" s="3"/>
      <c r="QQJ46" s="3"/>
      <c r="QQK46" s="3"/>
      <c r="QQL46" s="3"/>
      <c r="QQM46" s="3"/>
      <c r="QQN46" s="3"/>
      <c r="QQO46" s="3"/>
      <c r="QQP46" s="3"/>
      <c r="QQQ46" s="3"/>
      <c r="QQR46" s="3"/>
      <c r="QQS46" s="3"/>
      <c r="QQT46" s="3"/>
      <c r="QQU46" s="3"/>
      <c r="QQV46" s="3"/>
      <c r="QQW46" s="3"/>
      <c r="QQX46" s="3"/>
      <c r="QQY46" s="3"/>
      <c r="QQZ46" s="3"/>
      <c r="QRA46" s="3"/>
      <c r="QRB46" s="3"/>
      <c r="QRC46" s="3"/>
      <c r="QRD46" s="3"/>
      <c r="QRE46" s="3"/>
      <c r="QRF46" s="3"/>
      <c r="QRG46" s="3"/>
      <c r="QRH46" s="3"/>
      <c r="QRI46" s="3"/>
      <c r="QRJ46" s="3"/>
      <c r="QRK46" s="3"/>
      <c r="QRL46" s="3"/>
      <c r="QRM46" s="3"/>
      <c r="QRN46" s="3"/>
      <c r="QRO46" s="3"/>
      <c r="QRP46" s="3"/>
      <c r="QRQ46" s="3"/>
      <c r="QRR46" s="3"/>
      <c r="QRS46" s="3"/>
      <c r="QRT46" s="3"/>
      <c r="QRU46" s="3"/>
      <c r="QRV46" s="3"/>
      <c r="QRW46" s="3"/>
      <c r="QRX46" s="3"/>
      <c r="QRY46" s="3"/>
      <c r="QRZ46" s="3"/>
      <c r="QSA46" s="3"/>
      <c r="QSB46" s="3"/>
      <c r="QSC46" s="3"/>
      <c r="QSD46" s="3"/>
      <c r="QSE46" s="3"/>
      <c r="QSF46" s="3"/>
      <c r="QSG46" s="3"/>
      <c r="QSH46" s="3"/>
      <c r="QSI46" s="3"/>
      <c r="QSJ46" s="3"/>
      <c r="QSK46" s="3"/>
      <c r="QSL46" s="3"/>
      <c r="QSM46" s="3"/>
      <c r="QSN46" s="3"/>
      <c r="QSO46" s="3"/>
      <c r="QSP46" s="3"/>
      <c r="QSQ46" s="3"/>
      <c r="QSR46" s="3"/>
      <c r="QSS46" s="3"/>
      <c r="QST46" s="3"/>
      <c r="QSU46" s="3"/>
      <c r="QSV46" s="3"/>
      <c r="QSW46" s="3"/>
      <c r="QSX46" s="3"/>
      <c r="QSY46" s="3"/>
      <c r="QSZ46" s="3"/>
      <c r="QTA46" s="3"/>
      <c r="QTB46" s="3"/>
      <c r="QTC46" s="3"/>
      <c r="QTD46" s="3"/>
      <c r="QTE46" s="3"/>
      <c r="QTF46" s="3"/>
      <c r="QTG46" s="3"/>
      <c r="QTH46" s="3"/>
      <c r="QTI46" s="3"/>
      <c r="QTJ46" s="3"/>
      <c r="QTK46" s="3"/>
      <c r="QTL46" s="3"/>
      <c r="QTM46" s="3"/>
      <c r="QTN46" s="3"/>
      <c r="QTO46" s="3"/>
      <c r="QTP46" s="3"/>
      <c r="QTQ46" s="3"/>
      <c r="QTR46" s="3"/>
      <c r="QTS46" s="3"/>
      <c r="QTT46" s="3"/>
      <c r="QTU46" s="3"/>
      <c r="QTV46" s="3"/>
      <c r="QTW46" s="3"/>
      <c r="QTX46" s="3"/>
      <c r="QTY46" s="3"/>
      <c r="QTZ46" s="3"/>
      <c r="QUA46" s="3"/>
      <c r="QUB46" s="3"/>
      <c r="QUC46" s="3"/>
      <c r="QUD46" s="3"/>
      <c r="QUE46" s="3"/>
      <c r="QUF46" s="3"/>
      <c r="QUG46" s="3"/>
      <c r="QUH46" s="3"/>
      <c r="QUI46" s="3"/>
      <c r="QUJ46" s="3"/>
      <c r="QUK46" s="3"/>
      <c r="QUL46" s="3"/>
      <c r="QUM46" s="3"/>
      <c r="QUN46" s="3"/>
      <c r="QUO46" s="3"/>
      <c r="QUP46" s="3"/>
      <c r="QUQ46" s="3"/>
      <c r="QUR46" s="3"/>
      <c r="QUS46" s="3"/>
      <c r="QUT46" s="3"/>
      <c r="QUU46" s="3"/>
      <c r="QUV46" s="3"/>
      <c r="QUW46" s="3"/>
      <c r="QUX46" s="3"/>
      <c r="QUY46" s="3"/>
      <c r="QUZ46" s="3"/>
      <c r="QVA46" s="3"/>
      <c r="QVB46" s="3"/>
      <c r="QVC46" s="3"/>
      <c r="QVD46" s="3"/>
      <c r="QVE46" s="3"/>
      <c r="QVF46" s="3"/>
      <c r="QVG46" s="3"/>
      <c r="QVH46" s="3"/>
      <c r="QVI46" s="3"/>
      <c r="QVJ46" s="3"/>
      <c r="QVK46" s="3"/>
      <c r="QVL46" s="3"/>
      <c r="QVM46" s="3"/>
      <c r="QVN46" s="3"/>
      <c r="QVO46" s="3"/>
      <c r="QVP46" s="3"/>
      <c r="QVQ46" s="3"/>
      <c r="QVR46" s="3"/>
      <c r="QVS46" s="3"/>
      <c r="QVT46" s="3"/>
      <c r="QVU46" s="3"/>
      <c r="QVV46" s="3"/>
      <c r="QVW46" s="3"/>
      <c r="QVX46" s="3"/>
      <c r="QVY46" s="3"/>
      <c r="QVZ46" s="3"/>
      <c r="QWA46" s="3"/>
      <c r="QWB46" s="3"/>
      <c r="QWC46" s="3"/>
      <c r="QWD46" s="3"/>
      <c r="QWE46" s="3"/>
      <c r="QWF46" s="3"/>
      <c r="QWG46" s="3"/>
      <c r="QWH46" s="3"/>
      <c r="QWI46" s="3"/>
      <c r="QWJ46" s="3"/>
      <c r="QWK46" s="3"/>
      <c r="QWL46" s="3"/>
      <c r="QWM46" s="3"/>
      <c r="QWN46" s="3"/>
      <c r="QWO46" s="3"/>
      <c r="QWP46" s="3"/>
      <c r="QWQ46" s="3"/>
      <c r="QWR46" s="3"/>
      <c r="QWS46" s="3"/>
      <c r="QWT46" s="3"/>
      <c r="QWU46" s="3"/>
      <c r="QWV46" s="3"/>
      <c r="QWW46" s="3"/>
      <c r="QWX46" s="3"/>
      <c r="QWY46" s="3"/>
      <c r="QWZ46" s="3"/>
      <c r="QXA46" s="3"/>
      <c r="QXB46" s="3"/>
      <c r="QXC46" s="3"/>
      <c r="QXD46" s="3"/>
      <c r="QXE46" s="3"/>
      <c r="QXF46" s="3"/>
      <c r="QXG46" s="3"/>
      <c r="QXH46" s="3"/>
      <c r="QXI46" s="3"/>
      <c r="QXJ46" s="3"/>
      <c r="QXK46" s="3"/>
      <c r="QXL46" s="3"/>
      <c r="QXM46" s="3"/>
      <c r="QXN46" s="3"/>
      <c r="QXO46" s="3"/>
      <c r="QXP46" s="3"/>
      <c r="QXQ46" s="3"/>
      <c r="QXR46" s="3"/>
      <c r="QXS46" s="3"/>
      <c r="QXT46" s="3"/>
      <c r="QXU46" s="3"/>
      <c r="QXV46" s="3"/>
      <c r="QXW46" s="3"/>
      <c r="QXX46" s="3"/>
      <c r="QXY46" s="3"/>
      <c r="QXZ46" s="3"/>
      <c r="QYA46" s="3"/>
      <c r="QYB46" s="3"/>
      <c r="QYC46" s="3"/>
      <c r="QYD46" s="3"/>
      <c r="QYE46" s="3"/>
      <c r="QYF46" s="3"/>
      <c r="QYG46" s="3"/>
      <c r="QYH46" s="3"/>
      <c r="QYI46" s="3"/>
      <c r="QYJ46" s="3"/>
      <c r="QYK46" s="3"/>
      <c r="QYL46" s="3"/>
      <c r="QYM46" s="3"/>
      <c r="QYN46" s="3"/>
      <c r="QYO46" s="3"/>
      <c r="QYP46" s="3"/>
      <c r="QYQ46" s="3"/>
      <c r="QYR46" s="3"/>
      <c r="QYS46" s="3"/>
      <c r="QYT46" s="3"/>
      <c r="QYU46" s="3"/>
      <c r="QYV46" s="3"/>
      <c r="QYW46" s="3"/>
      <c r="QYX46" s="3"/>
      <c r="QYY46" s="3"/>
      <c r="QYZ46" s="3"/>
      <c r="QZA46" s="3"/>
      <c r="QZB46" s="3"/>
      <c r="QZC46" s="3"/>
      <c r="QZD46" s="3"/>
      <c r="QZE46" s="3"/>
      <c r="QZF46" s="3"/>
      <c r="QZG46" s="3"/>
      <c r="QZH46" s="3"/>
      <c r="QZI46" s="3"/>
      <c r="QZJ46" s="3"/>
      <c r="QZK46" s="3"/>
      <c r="QZL46" s="3"/>
      <c r="QZM46" s="3"/>
      <c r="QZN46" s="3"/>
      <c r="QZO46" s="3"/>
      <c r="QZP46" s="3"/>
      <c r="QZQ46" s="3"/>
      <c r="QZR46" s="3"/>
      <c r="QZS46" s="3"/>
      <c r="QZT46" s="3"/>
      <c r="QZU46" s="3"/>
      <c r="QZV46" s="3"/>
      <c r="QZW46" s="3"/>
      <c r="QZX46" s="3"/>
      <c r="QZY46" s="3"/>
      <c r="QZZ46" s="3"/>
      <c r="RAA46" s="3"/>
      <c r="RAB46" s="3"/>
      <c r="RAC46" s="3"/>
      <c r="RAD46" s="3"/>
      <c r="RAE46" s="3"/>
      <c r="RAF46" s="3"/>
      <c r="RAG46" s="3"/>
      <c r="RAH46" s="3"/>
      <c r="RAI46" s="3"/>
      <c r="RAJ46" s="3"/>
      <c r="RAK46" s="3"/>
      <c r="RAL46" s="3"/>
      <c r="RAM46" s="3"/>
      <c r="RAN46" s="3"/>
      <c r="RAO46" s="3"/>
      <c r="RAP46" s="3"/>
      <c r="RAQ46" s="3"/>
      <c r="RAR46" s="3"/>
      <c r="RAS46" s="3"/>
      <c r="RAT46" s="3"/>
      <c r="RAU46" s="3"/>
      <c r="RAV46" s="3"/>
      <c r="RAW46" s="3"/>
      <c r="RAX46" s="3"/>
      <c r="RAY46" s="3"/>
      <c r="RAZ46" s="3"/>
      <c r="RBA46" s="3"/>
      <c r="RBB46" s="3"/>
      <c r="RBC46" s="3"/>
      <c r="RBD46" s="3"/>
      <c r="RBE46" s="3"/>
      <c r="RBF46" s="3"/>
      <c r="RBG46" s="3"/>
      <c r="RBH46" s="3"/>
      <c r="RBI46" s="3"/>
      <c r="RBJ46" s="3"/>
      <c r="RBK46" s="3"/>
      <c r="RBL46" s="3"/>
      <c r="RBM46" s="3"/>
      <c r="RBN46" s="3"/>
      <c r="RBO46" s="3"/>
      <c r="RBP46" s="3"/>
      <c r="RBQ46" s="3"/>
      <c r="RBR46" s="3"/>
      <c r="RBS46" s="3"/>
      <c r="RBT46" s="3"/>
      <c r="RBU46" s="3"/>
      <c r="RBV46" s="3"/>
      <c r="RBW46" s="3"/>
      <c r="RBX46" s="3"/>
      <c r="RBY46" s="3"/>
      <c r="RBZ46" s="3"/>
      <c r="RCA46" s="3"/>
      <c r="RCB46" s="3"/>
      <c r="RCC46" s="3"/>
      <c r="RCD46" s="3"/>
      <c r="RCE46" s="3"/>
      <c r="RCF46" s="3"/>
      <c r="RCG46" s="3"/>
      <c r="RCH46" s="3"/>
      <c r="RCI46" s="3"/>
      <c r="RCJ46" s="3"/>
      <c r="RCK46" s="3"/>
      <c r="RCL46" s="3"/>
      <c r="RCM46" s="3"/>
      <c r="RCN46" s="3"/>
      <c r="RCO46" s="3"/>
      <c r="RCP46" s="3"/>
      <c r="RCQ46" s="3"/>
      <c r="RCR46" s="3"/>
      <c r="RCS46" s="3"/>
      <c r="RCT46" s="3"/>
      <c r="RCU46" s="3"/>
      <c r="RCV46" s="3"/>
      <c r="RCW46" s="3"/>
      <c r="RCX46" s="3"/>
      <c r="RCY46" s="3"/>
      <c r="RCZ46" s="3"/>
      <c r="RDA46" s="3"/>
      <c r="RDB46" s="3"/>
      <c r="RDC46" s="3"/>
      <c r="RDD46" s="3"/>
      <c r="RDE46" s="3"/>
      <c r="RDF46" s="3"/>
      <c r="RDG46" s="3"/>
      <c r="RDH46" s="3"/>
      <c r="RDI46" s="3"/>
      <c r="RDJ46" s="3"/>
      <c r="RDK46" s="3"/>
      <c r="RDL46" s="3"/>
      <c r="RDM46" s="3"/>
      <c r="RDN46" s="3"/>
      <c r="RDO46" s="3"/>
      <c r="RDP46" s="3"/>
      <c r="RDQ46" s="3"/>
      <c r="RDR46" s="3"/>
      <c r="RDS46" s="3"/>
      <c r="RDT46" s="3"/>
      <c r="RDU46" s="3"/>
      <c r="RDV46" s="3"/>
      <c r="RDW46" s="3"/>
      <c r="RDX46" s="3"/>
      <c r="RDY46" s="3"/>
      <c r="RDZ46" s="3"/>
      <c r="REA46" s="3"/>
      <c r="REB46" s="3"/>
      <c r="REC46" s="3"/>
      <c r="RED46" s="3"/>
      <c r="REE46" s="3"/>
      <c r="REF46" s="3"/>
      <c r="REG46" s="3"/>
      <c r="REH46" s="3"/>
      <c r="REI46" s="3"/>
      <c r="REJ46" s="3"/>
      <c r="REK46" s="3"/>
      <c r="REL46" s="3"/>
      <c r="REM46" s="3"/>
      <c r="REN46" s="3"/>
      <c r="REO46" s="3"/>
      <c r="REP46" s="3"/>
      <c r="REQ46" s="3"/>
      <c r="RER46" s="3"/>
      <c r="RES46" s="3"/>
      <c r="RET46" s="3"/>
      <c r="REU46" s="3"/>
      <c r="REV46" s="3"/>
      <c r="REW46" s="3"/>
      <c r="REX46" s="3"/>
      <c r="REY46" s="3"/>
      <c r="REZ46" s="3"/>
      <c r="RFA46" s="3"/>
      <c r="RFB46" s="3"/>
      <c r="RFC46" s="3"/>
      <c r="RFD46" s="3"/>
      <c r="RFE46" s="3"/>
      <c r="RFF46" s="3"/>
      <c r="RFG46" s="3"/>
      <c r="RFH46" s="3"/>
      <c r="RFI46" s="3"/>
      <c r="RFJ46" s="3"/>
      <c r="RFK46" s="3"/>
      <c r="RFL46" s="3"/>
      <c r="RFM46" s="3"/>
      <c r="RFN46" s="3"/>
      <c r="RFO46" s="3"/>
      <c r="RFP46" s="3"/>
      <c r="RFQ46" s="3"/>
      <c r="RFR46" s="3"/>
      <c r="RFS46" s="3"/>
      <c r="RFT46" s="3"/>
      <c r="RFU46" s="3"/>
      <c r="RFV46" s="3"/>
      <c r="RFW46" s="3"/>
      <c r="RFX46" s="3"/>
      <c r="RFY46" s="3"/>
      <c r="RFZ46" s="3"/>
      <c r="RGA46" s="3"/>
      <c r="RGB46" s="3"/>
      <c r="RGC46" s="3"/>
      <c r="RGD46" s="3"/>
      <c r="RGE46" s="3"/>
      <c r="RGF46" s="3"/>
      <c r="RGG46" s="3"/>
      <c r="RGH46" s="3"/>
      <c r="RGI46" s="3"/>
      <c r="RGJ46" s="3"/>
      <c r="RGK46" s="3"/>
      <c r="RGL46" s="3"/>
      <c r="RGM46" s="3"/>
      <c r="RGN46" s="3"/>
      <c r="RGO46" s="3"/>
      <c r="RGP46" s="3"/>
      <c r="RGQ46" s="3"/>
      <c r="RGR46" s="3"/>
      <c r="RGS46" s="3"/>
      <c r="RGT46" s="3"/>
      <c r="RGU46" s="3"/>
      <c r="RGV46" s="3"/>
      <c r="RGW46" s="3"/>
      <c r="RGX46" s="3"/>
      <c r="RGY46" s="3"/>
      <c r="RGZ46" s="3"/>
      <c r="RHA46" s="3"/>
      <c r="RHB46" s="3"/>
      <c r="RHC46" s="3"/>
      <c r="RHD46" s="3"/>
      <c r="RHE46" s="3"/>
      <c r="RHF46" s="3"/>
      <c r="RHG46" s="3"/>
      <c r="RHH46" s="3"/>
      <c r="RHI46" s="3"/>
      <c r="RHJ46" s="3"/>
      <c r="RHK46" s="3"/>
      <c r="RHL46" s="3"/>
      <c r="RHM46" s="3"/>
      <c r="RHN46" s="3"/>
      <c r="RHO46" s="3"/>
      <c r="RHP46" s="3"/>
      <c r="RHQ46" s="3"/>
      <c r="RHR46" s="3"/>
      <c r="RHS46" s="3"/>
      <c r="RHT46" s="3"/>
      <c r="RHU46" s="3"/>
      <c r="RHV46" s="3"/>
      <c r="RHW46" s="3"/>
      <c r="RHX46" s="3"/>
      <c r="RHY46" s="3"/>
      <c r="RHZ46" s="3"/>
      <c r="RIA46" s="3"/>
      <c r="RIB46" s="3"/>
      <c r="RIC46" s="3"/>
      <c r="RID46" s="3"/>
      <c r="RIE46" s="3"/>
      <c r="RIF46" s="3"/>
      <c r="RIG46" s="3"/>
      <c r="RIH46" s="3"/>
      <c r="RII46" s="3"/>
      <c r="RIJ46" s="3"/>
      <c r="RIK46" s="3"/>
      <c r="RIL46" s="3"/>
      <c r="RIM46" s="3"/>
      <c r="RIN46" s="3"/>
      <c r="RIO46" s="3"/>
      <c r="RIP46" s="3"/>
      <c r="RIQ46" s="3"/>
      <c r="RIR46" s="3"/>
      <c r="RIS46" s="3"/>
      <c r="RIT46" s="3"/>
      <c r="RIU46" s="3"/>
      <c r="RIV46" s="3"/>
      <c r="RIW46" s="3"/>
      <c r="RIX46" s="3"/>
      <c r="RIY46" s="3"/>
      <c r="RIZ46" s="3"/>
      <c r="RJA46" s="3"/>
      <c r="RJB46" s="3"/>
      <c r="RJC46" s="3"/>
      <c r="RJD46" s="3"/>
      <c r="RJE46" s="3"/>
      <c r="RJF46" s="3"/>
      <c r="RJG46" s="3"/>
      <c r="RJH46" s="3"/>
      <c r="RJI46" s="3"/>
      <c r="RJJ46" s="3"/>
      <c r="RJK46" s="3"/>
      <c r="RJL46" s="3"/>
      <c r="RJM46" s="3"/>
      <c r="RJN46" s="3"/>
      <c r="RJO46" s="3"/>
      <c r="RJP46" s="3"/>
      <c r="RJQ46" s="3"/>
      <c r="RJR46" s="3"/>
      <c r="RJS46" s="3"/>
      <c r="RJT46" s="3"/>
      <c r="RJU46" s="3"/>
      <c r="RJV46" s="3"/>
      <c r="RJW46" s="3"/>
      <c r="RJX46" s="3"/>
      <c r="RJY46" s="3"/>
      <c r="RJZ46" s="3"/>
      <c r="RKA46" s="3"/>
      <c r="RKB46" s="3"/>
      <c r="RKC46" s="3"/>
      <c r="RKD46" s="3"/>
      <c r="RKE46" s="3"/>
      <c r="RKF46" s="3"/>
      <c r="RKG46" s="3"/>
      <c r="RKH46" s="3"/>
      <c r="RKI46" s="3"/>
      <c r="RKJ46" s="3"/>
      <c r="RKK46" s="3"/>
      <c r="RKL46" s="3"/>
      <c r="RKM46" s="3"/>
      <c r="RKN46" s="3"/>
      <c r="RKO46" s="3"/>
      <c r="RKP46" s="3"/>
      <c r="RKQ46" s="3"/>
      <c r="RKR46" s="3"/>
      <c r="RKS46" s="3"/>
      <c r="RKT46" s="3"/>
      <c r="RKU46" s="3"/>
      <c r="RKV46" s="3"/>
      <c r="RKW46" s="3"/>
      <c r="RKX46" s="3"/>
      <c r="RKY46" s="3"/>
      <c r="RKZ46" s="3"/>
      <c r="RLA46" s="3"/>
      <c r="RLB46" s="3"/>
      <c r="RLC46" s="3"/>
      <c r="RLD46" s="3"/>
      <c r="RLE46" s="3"/>
      <c r="RLF46" s="3"/>
      <c r="RLG46" s="3"/>
      <c r="RLH46" s="3"/>
      <c r="RLI46" s="3"/>
      <c r="RLJ46" s="3"/>
      <c r="RLK46" s="3"/>
      <c r="RLL46" s="3"/>
      <c r="RLM46" s="3"/>
      <c r="RLN46" s="3"/>
      <c r="RLO46" s="3"/>
      <c r="RLP46" s="3"/>
      <c r="RLQ46" s="3"/>
      <c r="RLR46" s="3"/>
      <c r="RLS46" s="3"/>
      <c r="RLT46" s="3"/>
      <c r="RLU46" s="3"/>
      <c r="RLV46" s="3"/>
      <c r="RLW46" s="3"/>
      <c r="RLX46" s="3"/>
      <c r="RLY46" s="3"/>
      <c r="RLZ46" s="3"/>
      <c r="RMA46" s="3"/>
      <c r="RMB46" s="3"/>
      <c r="RMC46" s="3"/>
      <c r="RMD46" s="3"/>
      <c r="RME46" s="3"/>
      <c r="RMF46" s="3"/>
      <c r="RMG46" s="3"/>
      <c r="RMH46" s="3"/>
      <c r="RMI46" s="3"/>
      <c r="RMJ46" s="3"/>
      <c r="RMK46" s="3"/>
      <c r="RML46" s="3"/>
      <c r="RMM46" s="3"/>
      <c r="RMN46" s="3"/>
      <c r="RMO46" s="3"/>
      <c r="RMP46" s="3"/>
      <c r="RMQ46" s="3"/>
      <c r="RMR46" s="3"/>
      <c r="RMS46" s="3"/>
      <c r="RMT46" s="3"/>
      <c r="RMU46" s="3"/>
      <c r="RMV46" s="3"/>
      <c r="RMW46" s="3"/>
      <c r="RMX46" s="3"/>
      <c r="RMY46" s="3"/>
      <c r="RMZ46" s="3"/>
      <c r="RNA46" s="3"/>
      <c r="RNB46" s="3"/>
      <c r="RNC46" s="3"/>
      <c r="RND46" s="3"/>
      <c r="RNE46" s="3"/>
      <c r="RNF46" s="3"/>
      <c r="RNG46" s="3"/>
      <c r="RNH46" s="3"/>
      <c r="RNI46" s="3"/>
      <c r="RNJ46" s="3"/>
      <c r="RNK46" s="3"/>
      <c r="RNL46" s="3"/>
      <c r="RNM46" s="3"/>
      <c r="RNN46" s="3"/>
      <c r="RNO46" s="3"/>
      <c r="RNP46" s="3"/>
      <c r="RNQ46" s="3"/>
      <c r="RNR46" s="3"/>
      <c r="RNS46" s="3"/>
      <c r="RNT46" s="3"/>
      <c r="RNU46" s="3"/>
      <c r="RNV46" s="3"/>
      <c r="RNW46" s="3"/>
      <c r="RNX46" s="3"/>
      <c r="RNY46" s="3"/>
      <c r="RNZ46" s="3"/>
      <c r="ROA46" s="3"/>
      <c r="ROB46" s="3"/>
      <c r="ROC46" s="3"/>
      <c r="ROD46" s="3"/>
      <c r="ROE46" s="3"/>
      <c r="ROF46" s="3"/>
      <c r="ROG46" s="3"/>
      <c r="ROH46" s="3"/>
      <c r="ROI46" s="3"/>
      <c r="ROJ46" s="3"/>
      <c r="ROK46" s="3"/>
      <c r="ROL46" s="3"/>
      <c r="ROM46" s="3"/>
      <c r="RON46" s="3"/>
      <c r="ROO46" s="3"/>
      <c r="ROP46" s="3"/>
      <c r="ROQ46" s="3"/>
      <c r="ROR46" s="3"/>
      <c r="ROS46" s="3"/>
      <c r="ROT46" s="3"/>
      <c r="ROU46" s="3"/>
      <c r="ROV46" s="3"/>
      <c r="ROW46" s="3"/>
      <c r="ROX46" s="3"/>
      <c r="ROY46" s="3"/>
      <c r="ROZ46" s="3"/>
      <c r="RPA46" s="3"/>
      <c r="RPB46" s="3"/>
      <c r="RPC46" s="3"/>
      <c r="RPD46" s="3"/>
      <c r="RPE46" s="3"/>
      <c r="RPF46" s="3"/>
      <c r="RPG46" s="3"/>
      <c r="RPH46" s="3"/>
      <c r="RPI46" s="3"/>
      <c r="RPJ46" s="3"/>
      <c r="RPK46" s="3"/>
      <c r="RPL46" s="3"/>
      <c r="RPM46" s="3"/>
      <c r="RPN46" s="3"/>
      <c r="RPO46" s="3"/>
      <c r="RPP46" s="3"/>
      <c r="RPQ46" s="3"/>
      <c r="RPR46" s="3"/>
      <c r="RPS46" s="3"/>
      <c r="RPT46" s="3"/>
      <c r="RPU46" s="3"/>
      <c r="RPV46" s="3"/>
      <c r="RPW46" s="3"/>
      <c r="RPX46" s="3"/>
      <c r="RPY46" s="3"/>
      <c r="RPZ46" s="3"/>
      <c r="RQA46" s="3"/>
      <c r="RQB46" s="3"/>
      <c r="RQC46" s="3"/>
      <c r="RQD46" s="3"/>
      <c r="RQE46" s="3"/>
      <c r="RQF46" s="3"/>
      <c r="RQG46" s="3"/>
      <c r="RQH46" s="3"/>
      <c r="RQI46" s="3"/>
      <c r="RQJ46" s="3"/>
      <c r="RQK46" s="3"/>
      <c r="RQL46" s="3"/>
      <c r="RQM46" s="3"/>
      <c r="RQN46" s="3"/>
      <c r="RQO46" s="3"/>
      <c r="RQP46" s="3"/>
      <c r="RQQ46" s="3"/>
      <c r="RQR46" s="3"/>
      <c r="RQS46" s="3"/>
      <c r="RQT46" s="3"/>
      <c r="RQU46" s="3"/>
      <c r="RQV46" s="3"/>
      <c r="RQW46" s="3"/>
      <c r="RQX46" s="3"/>
      <c r="RQY46" s="3"/>
      <c r="RQZ46" s="3"/>
      <c r="RRA46" s="3"/>
      <c r="RRB46" s="3"/>
      <c r="RRC46" s="3"/>
      <c r="RRD46" s="3"/>
      <c r="RRE46" s="3"/>
      <c r="RRF46" s="3"/>
      <c r="RRG46" s="3"/>
      <c r="RRH46" s="3"/>
      <c r="RRI46" s="3"/>
      <c r="RRJ46" s="3"/>
      <c r="RRK46" s="3"/>
      <c r="RRL46" s="3"/>
      <c r="RRM46" s="3"/>
      <c r="RRN46" s="3"/>
      <c r="RRO46" s="3"/>
      <c r="RRP46" s="3"/>
      <c r="RRQ46" s="3"/>
      <c r="RRR46" s="3"/>
      <c r="RRS46" s="3"/>
      <c r="RRT46" s="3"/>
      <c r="RRU46" s="3"/>
      <c r="RRV46" s="3"/>
      <c r="RRW46" s="3"/>
      <c r="RRX46" s="3"/>
      <c r="RRY46" s="3"/>
      <c r="RRZ46" s="3"/>
      <c r="RSA46" s="3"/>
      <c r="RSB46" s="3"/>
      <c r="RSC46" s="3"/>
      <c r="RSD46" s="3"/>
      <c r="RSE46" s="3"/>
      <c r="RSF46" s="3"/>
      <c r="RSG46" s="3"/>
      <c r="RSH46" s="3"/>
      <c r="RSI46" s="3"/>
      <c r="RSJ46" s="3"/>
      <c r="RSK46" s="3"/>
      <c r="RSL46" s="3"/>
      <c r="RSM46" s="3"/>
      <c r="RSN46" s="3"/>
      <c r="RSO46" s="3"/>
      <c r="RSP46" s="3"/>
      <c r="RSQ46" s="3"/>
      <c r="RSR46" s="3"/>
      <c r="RSS46" s="3"/>
      <c r="RST46" s="3"/>
      <c r="RSU46" s="3"/>
      <c r="RSV46" s="3"/>
      <c r="RSW46" s="3"/>
      <c r="RSX46" s="3"/>
      <c r="RSY46" s="3"/>
      <c r="RSZ46" s="3"/>
      <c r="RTA46" s="3"/>
      <c r="RTB46" s="3"/>
      <c r="RTC46" s="3"/>
      <c r="RTD46" s="3"/>
      <c r="RTE46" s="3"/>
      <c r="RTF46" s="3"/>
      <c r="RTG46" s="3"/>
      <c r="RTH46" s="3"/>
      <c r="RTI46" s="3"/>
      <c r="RTJ46" s="3"/>
      <c r="RTK46" s="3"/>
      <c r="RTL46" s="3"/>
      <c r="RTM46" s="3"/>
      <c r="RTN46" s="3"/>
      <c r="RTO46" s="3"/>
      <c r="RTP46" s="3"/>
      <c r="RTQ46" s="3"/>
      <c r="RTR46" s="3"/>
      <c r="RTS46" s="3"/>
      <c r="RTT46" s="3"/>
      <c r="RTU46" s="3"/>
      <c r="RTV46" s="3"/>
      <c r="RTW46" s="3"/>
      <c r="RTX46" s="3"/>
      <c r="RTY46" s="3"/>
      <c r="RTZ46" s="3"/>
      <c r="RUA46" s="3"/>
      <c r="RUB46" s="3"/>
      <c r="RUC46" s="3"/>
      <c r="RUD46" s="3"/>
      <c r="RUE46" s="3"/>
      <c r="RUF46" s="3"/>
      <c r="RUG46" s="3"/>
      <c r="RUH46" s="3"/>
      <c r="RUI46" s="3"/>
      <c r="RUJ46" s="3"/>
      <c r="RUK46" s="3"/>
      <c r="RUL46" s="3"/>
      <c r="RUM46" s="3"/>
      <c r="RUN46" s="3"/>
      <c r="RUO46" s="3"/>
      <c r="RUP46" s="3"/>
      <c r="RUQ46" s="3"/>
      <c r="RUR46" s="3"/>
      <c r="RUS46" s="3"/>
      <c r="RUT46" s="3"/>
      <c r="RUU46" s="3"/>
      <c r="RUV46" s="3"/>
      <c r="RUW46" s="3"/>
      <c r="RUX46" s="3"/>
      <c r="RUY46" s="3"/>
      <c r="RUZ46" s="3"/>
      <c r="RVA46" s="3"/>
      <c r="RVB46" s="3"/>
      <c r="RVC46" s="3"/>
      <c r="RVD46" s="3"/>
      <c r="RVE46" s="3"/>
      <c r="RVF46" s="3"/>
      <c r="RVG46" s="3"/>
      <c r="RVH46" s="3"/>
      <c r="RVI46" s="3"/>
      <c r="RVJ46" s="3"/>
      <c r="RVK46" s="3"/>
      <c r="RVL46" s="3"/>
      <c r="RVM46" s="3"/>
      <c r="RVN46" s="3"/>
      <c r="RVO46" s="3"/>
      <c r="RVP46" s="3"/>
      <c r="RVQ46" s="3"/>
      <c r="RVR46" s="3"/>
      <c r="RVS46" s="3"/>
      <c r="RVT46" s="3"/>
      <c r="RVU46" s="3"/>
      <c r="RVV46" s="3"/>
      <c r="RVW46" s="3"/>
      <c r="RVX46" s="3"/>
      <c r="RVY46" s="3"/>
      <c r="RVZ46" s="3"/>
      <c r="RWA46" s="3"/>
      <c r="RWB46" s="3"/>
      <c r="RWC46" s="3"/>
      <c r="RWD46" s="3"/>
      <c r="RWE46" s="3"/>
      <c r="RWF46" s="3"/>
      <c r="RWG46" s="3"/>
      <c r="RWH46" s="3"/>
      <c r="RWI46" s="3"/>
      <c r="RWJ46" s="3"/>
      <c r="RWK46" s="3"/>
      <c r="RWL46" s="3"/>
      <c r="RWM46" s="3"/>
      <c r="RWN46" s="3"/>
      <c r="RWO46" s="3"/>
      <c r="RWP46" s="3"/>
      <c r="RWQ46" s="3"/>
      <c r="RWR46" s="3"/>
      <c r="RWS46" s="3"/>
      <c r="RWT46" s="3"/>
      <c r="RWU46" s="3"/>
      <c r="RWV46" s="3"/>
      <c r="RWW46" s="3"/>
      <c r="RWX46" s="3"/>
      <c r="RWY46" s="3"/>
      <c r="RWZ46" s="3"/>
      <c r="RXA46" s="3"/>
      <c r="RXB46" s="3"/>
      <c r="RXC46" s="3"/>
      <c r="RXD46" s="3"/>
      <c r="RXE46" s="3"/>
      <c r="RXF46" s="3"/>
      <c r="RXG46" s="3"/>
      <c r="RXH46" s="3"/>
      <c r="RXI46" s="3"/>
      <c r="RXJ46" s="3"/>
      <c r="RXK46" s="3"/>
      <c r="RXL46" s="3"/>
      <c r="RXM46" s="3"/>
      <c r="RXN46" s="3"/>
      <c r="RXO46" s="3"/>
      <c r="RXP46" s="3"/>
      <c r="RXQ46" s="3"/>
      <c r="RXR46" s="3"/>
      <c r="RXS46" s="3"/>
      <c r="RXT46" s="3"/>
      <c r="RXU46" s="3"/>
      <c r="RXV46" s="3"/>
      <c r="RXW46" s="3"/>
      <c r="RXX46" s="3"/>
      <c r="RXY46" s="3"/>
      <c r="RXZ46" s="3"/>
      <c r="RYA46" s="3"/>
      <c r="RYB46" s="3"/>
      <c r="RYC46" s="3"/>
      <c r="RYD46" s="3"/>
      <c r="RYE46" s="3"/>
      <c r="RYF46" s="3"/>
      <c r="RYG46" s="3"/>
      <c r="RYH46" s="3"/>
      <c r="RYI46" s="3"/>
      <c r="RYJ46" s="3"/>
      <c r="RYK46" s="3"/>
      <c r="RYL46" s="3"/>
      <c r="RYM46" s="3"/>
      <c r="RYN46" s="3"/>
      <c r="RYO46" s="3"/>
      <c r="RYP46" s="3"/>
      <c r="RYQ46" s="3"/>
      <c r="RYR46" s="3"/>
      <c r="RYS46" s="3"/>
      <c r="RYT46" s="3"/>
      <c r="RYU46" s="3"/>
      <c r="RYV46" s="3"/>
      <c r="RYW46" s="3"/>
      <c r="RYX46" s="3"/>
      <c r="RYY46" s="3"/>
      <c r="RYZ46" s="3"/>
      <c r="RZA46" s="3"/>
      <c r="RZB46" s="3"/>
      <c r="RZC46" s="3"/>
      <c r="RZD46" s="3"/>
      <c r="RZE46" s="3"/>
      <c r="RZF46" s="3"/>
      <c r="RZG46" s="3"/>
      <c r="RZH46" s="3"/>
      <c r="RZI46" s="3"/>
      <c r="RZJ46" s="3"/>
      <c r="RZK46" s="3"/>
      <c r="RZL46" s="3"/>
      <c r="RZM46" s="3"/>
      <c r="RZN46" s="3"/>
      <c r="RZO46" s="3"/>
      <c r="RZP46" s="3"/>
      <c r="RZQ46" s="3"/>
      <c r="RZR46" s="3"/>
      <c r="RZS46" s="3"/>
      <c r="RZT46" s="3"/>
      <c r="RZU46" s="3"/>
      <c r="RZV46" s="3"/>
      <c r="RZW46" s="3"/>
      <c r="RZX46" s="3"/>
      <c r="RZY46" s="3"/>
      <c r="RZZ46" s="3"/>
      <c r="SAA46" s="3"/>
      <c r="SAB46" s="3"/>
      <c r="SAC46" s="3"/>
      <c r="SAD46" s="3"/>
      <c r="SAE46" s="3"/>
      <c r="SAF46" s="3"/>
      <c r="SAG46" s="3"/>
      <c r="SAH46" s="3"/>
      <c r="SAI46" s="3"/>
      <c r="SAJ46" s="3"/>
      <c r="SAK46" s="3"/>
      <c r="SAL46" s="3"/>
      <c r="SAM46" s="3"/>
      <c r="SAN46" s="3"/>
      <c r="SAO46" s="3"/>
      <c r="SAP46" s="3"/>
      <c r="SAQ46" s="3"/>
      <c r="SAR46" s="3"/>
      <c r="SAS46" s="3"/>
      <c r="SAT46" s="3"/>
      <c r="SAU46" s="3"/>
      <c r="SAV46" s="3"/>
      <c r="SAW46" s="3"/>
      <c r="SAX46" s="3"/>
      <c r="SAY46" s="3"/>
      <c r="SAZ46" s="3"/>
      <c r="SBA46" s="3"/>
      <c r="SBB46" s="3"/>
      <c r="SBC46" s="3"/>
      <c r="SBD46" s="3"/>
      <c r="SBE46" s="3"/>
      <c r="SBF46" s="3"/>
      <c r="SBG46" s="3"/>
      <c r="SBH46" s="3"/>
      <c r="SBI46" s="3"/>
      <c r="SBJ46" s="3"/>
      <c r="SBK46" s="3"/>
      <c r="SBL46" s="3"/>
      <c r="SBM46" s="3"/>
      <c r="SBN46" s="3"/>
      <c r="SBO46" s="3"/>
      <c r="SBP46" s="3"/>
      <c r="SBQ46" s="3"/>
      <c r="SBR46" s="3"/>
      <c r="SBS46" s="3"/>
      <c r="SBT46" s="3"/>
      <c r="SBU46" s="3"/>
      <c r="SBV46" s="3"/>
      <c r="SBW46" s="3"/>
      <c r="SBX46" s="3"/>
      <c r="SBY46" s="3"/>
      <c r="SBZ46" s="3"/>
      <c r="SCA46" s="3"/>
      <c r="SCB46" s="3"/>
      <c r="SCC46" s="3"/>
      <c r="SCD46" s="3"/>
      <c r="SCE46" s="3"/>
      <c r="SCF46" s="3"/>
      <c r="SCG46" s="3"/>
      <c r="SCH46" s="3"/>
      <c r="SCI46" s="3"/>
      <c r="SCJ46" s="3"/>
      <c r="SCK46" s="3"/>
      <c r="SCL46" s="3"/>
      <c r="SCM46" s="3"/>
      <c r="SCN46" s="3"/>
      <c r="SCO46" s="3"/>
      <c r="SCP46" s="3"/>
      <c r="SCQ46" s="3"/>
      <c r="SCR46" s="3"/>
      <c r="SCS46" s="3"/>
      <c r="SCT46" s="3"/>
      <c r="SCU46" s="3"/>
      <c r="SCV46" s="3"/>
      <c r="SCW46" s="3"/>
      <c r="SCX46" s="3"/>
      <c r="SCY46" s="3"/>
      <c r="SCZ46" s="3"/>
      <c r="SDA46" s="3"/>
      <c r="SDB46" s="3"/>
      <c r="SDC46" s="3"/>
      <c r="SDD46" s="3"/>
      <c r="SDE46" s="3"/>
      <c r="SDF46" s="3"/>
      <c r="SDG46" s="3"/>
      <c r="SDH46" s="3"/>
      <c r="SDI46" s="3"/>
      <c r="SDJ46" s="3"/>
      <c r="SDK46" s="3"/>
      <c r="SDL46" s="3"/>
      <c r="SDM46" s="3"/>
      <c r="SDN46" s="3"/>
      <c r="SDO46" s="3"/>
      <c r="SDP46" s="3"/>
      <c r="SDQ46" s="3"/>
      <c r="SDR46" s="3"/>
      <c r="SDS46" s="3"/>
      <c r="SDT46" s="3"/>
      <c r="SDU46" s="3"/>
      <c r="SDV46" s="3"/>
      <c r="SDW46" s="3"/>
      <c r="SDX46" s="3"/>
      <c r="SDY46" s="3"/>
      <c r="SDZ46" s="3"/>
      <c r="SEA46" s="3"/>
      <c r="SEB46" s="3"/>
      <c r="SEC46" s="3"/>
      <c r="SED46" s="3"/>
      <c r="SEE46" s="3"/>
      <c r="SEF46" s="3"/>
      <c r="SEG46" s="3"/>
      <c r="SEH46" s="3"/>
      <c r="SEI46" s="3"/>
      <c r="SEJ46" s="3"/>
      <c r="SEK46" s="3"/>
      <c r="SEL46" s="3"/>
      <c r="SEM46" s="3"/>
      <c r="SEN46" s="3"/>
      <c r="SEO46" s="3"/>
      <c r="SEP46" s="3"/>
      <c r="SEQ46" s="3"/>
      <c r="SER46" s="3"/>
      <c r="SES46" s="3"/>
      <c r="SET46" s="3"/>
      <c r="SEU46" s="3"/>
      <c r="SEV46" s="3"/>
      <c r="SEW46" s="3"/>
      <c r="SEX46" s="3"/>
      <c r="SEY46" s="3"/>
      <c r="SEZ46" s="3"/>
      <c r="SFA46" s="3"/>
      <c r="SFB46" s="3"/>
      <c r="SFC46" s="3"/>
      <c r="SFD46" s="3"/>
      <c r="SFE46" s="3"/>
      <c r="SFF46" s="3"/>
      <c r="SFG46" s="3"/>
      <c r="SFH46" s="3"/>
      <c r="SFI46" s="3"/>
      <c r="SFJ46" s="3"/>
      <c r="SFK46" s="3"/>
      <c r="SFL46" s="3"/>
      <c r="SFM46" s="3"/>
      <c r="SFN46" s="3"/>
      <c r="SFO46" s="3"/>
      <c r="SFP46" s="3"/>
      <c r="SFQ46" s="3"/>
      <c r="SFR46" s="3"/>
      <c r="SFS46" s="3"/>
      <c r="SFT46" s="3"/>
      <c r="SFU46" s="3"/>
      <c r="SFV46" s="3"/>
      <c r="SFW46" s="3"/>
      <c r="SFX46" s="3"/>
      <c r="SFY46" s="3"/>
      <c r="SFZ46" s="3"/>
      <c r="SGA46" s="3"/>
      <c r="SGB46" s="3"/>
      <c r="SGC46" s="3"/>
      <c r="SGD46" s="3"/>
      <c r="SGE46" s="3"/>
      <c r="SGF46" s="3"/>
      <c r="SGG46" s="3"/>
      <c r="SGH46" s="3"/>
      <c r="SGI46" s="3"/>
      <c r="SGJ46" s="3"/>
      <c r="SGK46" s="3"/>
      <c r="SGL46" s="3"/>
      <c r="SGM46" s="3"/>
      <c r="SGN46" s="3"/>
      <c r="SGO46" s="3"/>
      <c r="SGP46" s="3"/>
      <c r="SGQ46" s="3"/>
      <c r="SGR46" s="3"/>
      <c r="SGS46" s="3"/>
      <c r="SGT46" s="3"/>
      <c r="SGU46" s="3"/>
      <c r="SGV46" s="3"/>
      <c r="SGW46" s="3"/>
      <c r="SGX46" s="3"/>
      <c r="SGY46" s="3"/>
      <c r="SGZ46" s="3"/>
      <c r="SHA46" s="3"/>
      <c r="SHB46" s="3"/>
      <c r="SHC46" s="3"/>
      <c r="SHD46" s="3"/>
      <c r="SHE46" s="3"/>
      <c r="SHF46" s="3"/>
      <c r="SHG46" s="3"/>
      <c r="SHH46" s="3"/>
      <c r="SHI46" s="3"/>
      <c r="SHJ46" s="3"/>
      <c r="SHK46" s="3"/>
      <c r="SHL46" s="3"/>
      <c r="SHM46" s="3"/>
      <c r="SHN46" s="3"/>
      <c r="SHO46" s="3"/>
      <c r="SHP46" s="3"/>
      <c r="SHQ46" s="3"/>
      <c r="SHR46" s="3"/>
      <c r="SHS46" s="3"/>
      <c r="SHT46" s="3"/>
      <c r="SHU46" s="3"/>
      <c r="SHV46" s="3"/>
      <c r="SHW46" s="3"/>
      <c r="SHX46" s="3"/>
      <c r="SHY46" s="3"/>
      <c r="SHZ46" s="3"/>
      <c r="SIA46" s="3"/>
      <c r="SIB46" s="3"/>
      <c r="SIC46" s="3"/>
      <c r="SID46" s="3"/>
      <c r="SIE46" s="3"/>
      <c r="SIF46" s="3"/>
      <c r="SIG46" s="3"/>
      <c r="SIH46" s="3"/>
      <c r="SII46" s="3"/>
      <c r="SIJ46" s="3"/>
      <c r="SIK46" s="3"/>
      <c r="SIL46" s="3"/>
      <c r="SIM46" s="3"/>
      <c r="SIN46" s="3"/>
      <c r="SIO46" s="3"/>
      <c r="SIP46" s="3"/>
      <c r="SIQ46" s="3"/>
      <c r="SIR46" s="3"/>
      <c r="SIS46" s="3"/>
      <c r="SIT46" s="3"/>
      <c r="SIU46" s="3"/>
      <c r="SIV46" s="3"/>
      <c r="SIW46" s="3"/>
      <c r="SIX46" s="3"/>
      <c r="SIY46" s="3"/>
      <c r="SIZ46" s="3"/>
      <c r="SJA46" s="3"/>
      <c r="SJB46" s="3"/>
      <c r="SJC46" s="3"/>
      <c r="SJD46" s="3"/>
      <c r="SJE46" s="3"/>
      <c r="SJF46" s="3"/>
      <c r="SJG46" s="3"/>
      <c r="SJH46" s="3"/>
      <c r="SJI46" s="3"/>
      <c r="SJJ46" s="3"/>
      <c r="SJK46" s="3"/>
      <c r="SJL46" s="3"/>
      <c r="SJM46" s="3"/>
      <c r="SJN46" s="3"/>
      <c r="SJO46" s="3"/>
      <c r="SJP46" s="3"/>
      <c r="SJQ46" s="3"/>
      <c r="SJR46" s="3"/>
      <c r="SJS46" s="3"/>
      <c r="SJT46" s="3"/>
      <c r="SJU46" s="3"/>
      <c r="SJV46" s="3"/>
      <c r="SJW46" s="3"/>
      <c r="SJX46" s="3"/>
      <c r="SJY46" s="3"/>
      <c r="SJZ46" s="3"/>
      <c r="SKA46" s="3"/>
      <c r="SKB46" s="3"/>
      <c r="SKC46" s="3"/>
      <c r="SKD46" s="3"/>
      <c r="SKE46" s="3"/>
      <c r="SKF46" s="3"/>
      <c r="SKG46" s="3"/>
      <c r="SKH46" s="3"/>
      <c r="SKI46" s="3"/>
      <c r="SKJ46" s="3"/>
      <c r="SKK46" s="3"/>
      <c r="SKL46" s="3"/>
      <c r="SKM46" s="3"/>
      <c r="SKN46" s="3"/>
      <c r="SKO46" s="3"/>
      <c r="SKP46" s="3"/>
      <c r="SKQ46" s="3"/>
      <c r="SKR46" s="3"/>
      <c r="SKS46" s="3"/>
      <c r="SKT46" s="3"/>
      <c r="SKU46" s="3"/>
      <c r="SKV46" s="3"/>
      <c r="SKW46" s="3"/>
      <c r="SKX46" s="3"/>
      <c r="SKY46" s="3"/>
      <c r="SKZ46" s="3"/>
      <c r="SLA46" s="3"/>
      <c r="SLB46" s="3"/>
      <c r="SLC46" s="3"/>
      <c r="SLD46" s="3"/>
      <c r="SLE46" s="3"/>
      <c r="SLF46" s="3"/>
      <c r="SLG46" s="3"/>
      <c r="SLH46" s="3"/>
      <c r="SLI46" s="3"/>
      <c r="SLJ46" s="3"/>
      <c r="SLK46" s="3"/>
      <c r="SLL46" s="3"/>
      <c r="SLM46" s="3"/>
      <c r="SLN46" s="3"/>
      <c r="SLO46" s="3"/>
      <c r="SLP46" s="3"/>
      <c r="SLQ46" s="3"/>
      <c r="SLR46" s="3"/>
      <c r="SLS46" s="3"/>
      <c r="SLT46" s="3"/>
      <c r="SLU46" s="3"/>
      <c r="SLV46" s="3"/>
      <c r="SLW46" s="3"/>
      <c r="SLX46" s="3"/>
      <c r="SLY46" s="3"/>
      <c r="SLZ46" s="3"/>
      <c r="SMA46" s="3"/>
      <c r="SMB46" s="3"/>
      <c r="SMC46" s="3"/>
      <c r="SMD46" s="3"/>
      <c r="SME46" s="3"/>
      <c r="SMF46" s="3"/>
      <c r="SMG46" s="3"/>
      <c r="SMH46" s="3"/>
      <c r="SMI46" s="3"/>
      <c r="SMJ46" s="3"/>
      <c r="SMK46" s="3"/>
      <c r="SML46" s="3"/>
      <c r="SMM46" s="3"/>
      <c r="SMN46" s="3"/>
      <c r="SMO46" s="3"/>
      <c r="SMP46" s="3"/>
      <c r="SMQ46" s="3"/>
      <c r="SMR46" s="3"/>
      <c r="SMS46" s="3"/>
      <c r="SMT46" s="3"/>
      <c r="SMU46" s="3"/>
      <c r="SMV46" s="3"/>
      <c r="SMW46" s="3"/>
      <c r="SMX46" s="3"/>
      <c r="SMY46" s="3"/>
      <c r="SMZ46" s="3"/>
      <c r="SNA46" s="3"/>
      <c r="SNB46" s="3"/>
      <c r="SNC46" s="3"/>
      <c r="SND46" s="3"/>
      <c r="SNE46" s="3"/>
      <c r="SNF46" s="3"/>
      <c r="SNG46" s="3"/>
      <c r="SNH46" s="3"/>
      <c r="SNI46" s="3"/>
      <c r="SNJ46" s="3"/>
      <c r="SNK46" s="3"/>
      <c r="SNL46" s="3"/>
      <c r="SNM46" s="3"/>
      <c r="SNN46" s="3"/>
      <c r="SNO46" s="3"/>
      <c r="SNP46" s="3"/>
      <c r="SNQ46" s="3"/>
      <c r="SNR46" s="3"/>
      <c r="SNS46" s="3"/>
      <c r="SNT46" s="3"/>
      <c r="SNU46" s="3"/>
      <c r="SNV46" s="3"/>
      <c r="SNW46" s="3"/>
      <c r="SNX46" s="3"/>
      <c r="SNY46" s="3"/>
      <c r="SNZ46" s="3"/>
      <c r="SOA46" s="3"/>
      <c r="SOB46" s="3"/>
      <c r="SOC46" s="3"/>
      <c r="SOD46" s="3"/>
      <c r="SOE46" s="3"/>
      <c r="SOF46" s="3"/>
      <c r="SOG46" s="3"/>
      <c r="SOH46" s="3"/>
      <c r="SOI46" s="3"/>
      <c r="SOJ46" s="3"/>
      <c r="SOK46" s="3"/>
      <c r="SOL46" s="3"/>
      <c r="SOM46" s="3"/>
      <c r="SON46" s="3"/>
      <c r="SOO46" s="3"/>
      <c r="SOP46" s="3"/>
      <c r="SOQ46" s="3"/>
      <c r="SOR46" s="3"/>
      <c r="SOS46" s="3"/>
      <c r="SOT46" s="3"/>
      <c r="SOU46" s="3"/>
      <c r="SOV46" s="3"/>
      <c r="SOW46" s="3"/>
      <c r="SOX46" s="3"/>
      <c r="SOY46" s="3"/>
      <c r="SOZ46" s="3"/>
      <c r="SPA46" s="3"/>
      <c r="SPB46" s="3"/>
      <c r="SPC46" s="3"/>
      <c r="SPD46" s="3"/>
      <c r="SPE46" s="3"/>
      <c r="SPF46" s="3"/>
      <c r="SPG46" s="3"/>
      <c r="SPH46" s="3"/>
      <c r="SPI46" s="3"/>
      <c r="SPJ46" s="3"/>
      <c r="SPK46" s="3"/>
      <c r="SPL46" s="3"/>
      <c r="SPM46" s="3"/>
      <c r="SPN46" s="3"/>
      <c r="SPO46" s="3"/>
      <c r="SPP46" s="3"/>
      <c r="SPQ46" s="3"/>
      <c r="SPR46" s="3"/>
      <c r="SPS46" s="3"/>
      <c r="SPT46" s="3"/>
      <c r="SPU46" s="3"/>
      <c r="SPV46" s="3"/>
      <c r="SPW46" s="3"/>
      <c r="SPX46" s="3"/>
      <c r="SPY46" s="3"/>
      <c r="SPZ46" s="3"/>
      <c r="SQA46" s="3"/>
      <c r="SQB46" s="3"/>
      <c r="SQC46" s="3"/>
      <c r="SQD46" s="3"/>
      <c r="SQE46" s="3"/>
      <c r="SQF46" s="3"/>
      <c r="SQG46" s="3"/>
      <c r="SQH46" s="3"/>
      <c r="SQI46" s="3"/>
      <c r="SQJ46" s="3"/>
      <c r="SQK46" s="3"/>
      <c r="SQL46" s="3"/>
      <c r="SQM46" s="3"/>
      <c r="SQN46" s="3"/>
      <c r="SQO46" s="3"/>
      <c r="SQP46" s="3"/>
      <c r="SQQ46" s="3"/>
      <c r="SQR46" s="3"/>
      <c r="SQS46" s="3"/>
      <c r="SQT46" s="3"/>
      <c r="SQU46" s="3"/>
      <c r="SQV46" s="3"/>
      <c r="SQW46" s="3"/>
      <c r="SQX46" s="3"/>
      <c r="SQY46" s="3"/>
      <c r="SQZ46" s="3"/>
      <c r="SRA46" s="3"/>
      <c r="SRB46" s="3"/>
      <c r="SRC46" s="3"/>
      <c r="SRD46" s="3"/>
      <c r="SRE46" s="3"/>
      <c r="SRF46" s="3"/>
      <c r="SRG46" s="3"/>
      <c r="SRH46" s="3"/>
      <c r="SRI46" s="3"/>
      <c r="SRJ46" s="3"/>
      <c r="SRK46" s="3"/>
      <c r="SRL46" s="3"/>
      <c r="SRM46" s="3"/>
      <c r="SRN46" s="3"/>
      <c r="SRO46" s="3"/>
      <c r="SRP46" s="3"/>
      <c r="SRQ46" s="3"/>
      <c r="SRR46" s="3"/>
      <c r="SRS46" s="3"/>
      <c r="SRT46" s="3"/>
      <c r="SRU46" s="3"/>
      <c r="SRV46" s="3"/>
      <c r="SRW46" s="3"/>
      <c r="SRX46" s="3"/>
      <c r="SRY46" s="3"/>
      <c r="SRZ46" s="3"/>
      <c r="SSA46" s="3"/>
      <c r="SSB46" s="3"/>
      <c r="SSC46" s="3"/>
      <c r="SSD46" s="3"/>
      <c r="SSE46" s="3"/>
      <c r="SSF46" s="3"/>
      <c r="SSG46" s="3"/>
      <c r="SSH46" s="3"/>
      <c r="SSI46" s="3"/>
      <c r="SSJ46" s="3"/>
      <c r="SSK46" s="3"/>
      <c r="SSL46" s="3"/>
      <c r="SSM46" s="3"/>
      <c r="SSN46" s="3"/>
      <c r="SSO46" s="3"/>
      <c r="SSP46" s="3"/>
      <c r="SSQ46" s="3"/>
      <c r="SSR46" s="3"/>
      <c r="SSS46" s="3"/>
      <c r="SST46" s="3"/>
      <c r="SSU46" s="3"/>
      <c r="SSV46" s="3"/>
      <c r="SSW46" s="3"/>
      <c r="SSX46" s="3"/>
      <c r="SSY46" s="3"/>
      <c r="SSZ46" s="3"/>
      <c r="STA46" s="3"/>
      <c r="STB46" s="3"/>
      <c r="STC46" s="3"/>
      <c r="STD46" s="3"/>
      <c r="STE46" s="3"/>
      <c r="STF46" s="3"/>
      <c r="STG46" s="3"/>
      <c r="STH46" s="3"/>
      <c r="STI46" s="3"/>
      <c r="STJ46" s="3"/>
      <c r="STK46" s="3"/>
      <c r="STL46" s="3"/>
      <c r="STM46" s="3"/>
      <c r="STN46" s="3"/>
      <c r="STO46" s="3"/>
      <c r="STP46" s="3"/>
      <c r="STQ46" s="3"/>
      <c r="STR46" s="3"/>
      <c r="STS46" s="3"/>
      <c r="STT46" s="3"/>
      <c r="STU46" s="3"/>
      <c r="STV46" s="3"/>
      <c r="STW46" s="3"/>
      <c r="STX46" s="3"/>
      <c r="STY46" s="3"/>
      <c r="STZ46" s="3"/>
      <c r="SUA46" s="3"/>
      <c r="SUB46" s="3"/>
      <c r="SUC46" s="3"/>
      <c r="SUD46" s="3"/>
      <c r="SUE46" s="3"/>
      <c r="SUF46" s="3"/>
      <c r="SUG46" s="3"/>
      <c r="SUH46" s="3"/>
      <c r="SUI46" s="3"/>
      <c r="SUJ46" s="3"/>
      <c r="SUK46" s="3"/>
      <c r="SUL46" s="3"/>
      <c r="SUM46" s="3"/>
      <c r="SUN46" s="3"/>
      <c r="SUO46" s="3"/>
      <c r="SUP46" s="3"/>
      <c r="SUQ46" s="3"/>
      <c r="SUR46" s="3"/>
      <c r="SUS46" s="3"/>
      <c r="SUT46" s="3"/>
      <c r="SUU46" s="3"/>
      <c r="SUV46" s="3"/>
      <c r="SUW46" s="3"/>
      <c r="SUX46" s="3"/>
      <c r="SUY46" s="3"/>
      <c r="SUZ46" s="3"/>
      <c r="SVA46" s="3"/>
      <c r="SVB46" s="3"/>
      <c r="SVC46" s="3"/>
      <c r="SVD46" s="3"/>
      <c r="SVE46" s="3"/>
      <c r="SVF46" s="3"/>
      <c r="SVG46" s="3"/>
      <c r="SVH46" s="3"/>
      <c r="SVI46" s="3"/>
      <c r="SVJ46" s="3"/>
      <c r="SVK46" s="3"/>
      <c r="SVL46" s="3"/>
      <c r="SVM46" s="3"/>
      <c r="SVN46" s="3"/>
      <c r="SVO46" s="3"/>
      <c r="SVP46" s="3"/>
      <c r="SVQ46" s="3"/>
      <c r="SVR46" s="3"/>
      <c r="SVS46" s="3"/>
      <c r="SVT46" s="3"/>
      <c r="SVU46" s="3"/>
      <c r="SVV46" s="3"/>
      <c r="SVW46" s="3"/>
      <c r="SVX46" s="3"/>
      <c r="SVY46" s="3"/>
      <c r="SVZ46" s="3"/>
      <c r="SWA46" s="3"/>
      <c r="SWB46" s="3"/>
      <c r="SWC46" s="3"/>
      <c r="SWD46" s="3"/>
      <c r="SWE46" s="3"/>
      <c r="SWF46" s="3"/>
      <c r="SWG46" s="3"/>
      <c r="SWH46" s="3"/>
      <c r="SWI46" s="3"/>
      <c r="SWJ46" s="3"/>
      <c r="SWK46" s="3"/>
      <c r="SWL46" s="3"/>
      <c r="SWM46" s="3"/>
      <c r="SWN46" s="3"/>
      <c r="SWO46" s="3"/>
      <c r="SWP46" s="3"/>
      <c r="SWQ46" s="3"/>
      <c r="SWR46" s="3"/>
      <c r="SWS46" s="3"/>
      <c r="SWT46" s="3"/>
      <c r="SWU46" s="3"/>
      <c r="SWV46" s="3"/>
      <c r="SWW46" s="3"/>
      <c r="SWX46" s="3"/>
      <c r="SWY46" s="3"/>
      <c r="SWZ46" s="3"/>
      <c r="SXA46" s="3"/>
      <c r="SXB46" s="3"/>
      <c r="SXC46" s="3"/>
      <c r="SXD46" s="3"/>
      <c r="SXE46" s="3"/>
      <c r="SXF46" s="3"/>
      <c r="SXG46" s="3"/>
      <c r="SXH46" s="3"/>
      <c r="SXI46" s="3"/>
      <c r="SXJ46" s="3"/>
      <c r="SXK46" s="3"/>
      <c r="SXL46" s="3"/>
      <c r="SXM46" s="3"/>
      <c r="SXN46" s="3"/>
      <c r="SXO46" s="3"/>
      <c r="SXP46" s="3"/>
      <c r="SXQ46" s="3"/>
      <c r="SXR46" s="3"/>
      <c r="SXS46" s="3"/>
      <c r="SXT46" s="3"/>
      <c r="SXU46" s="3"/>
      <c r="SXV46" s="3"/>
      <c r="SXW46" s="3"/>
      <c r="SXX46" s="3"/>
      <c r="SXY46" s="3"/>
      <c r="SXZ46" s="3"/>
      <c r="SYA46" s="3"/>
      <c r="SYB46" s="3"/>
      <c r="SYC46" s="3"/>
      <c r="SYD46" s="3"/>
      <c r="SYE46" s="3"/>
      <c r="SYF46" s="3"/>
      <c r="SYG46" s="3"/>
      <c r="SYH46" s="3"/>
      <c r="SYI46" s="3"/>
      <c r="SYJ46" s="3"/>
      <c r="SYK46" s="3"/>
      <c r="SYL46" s="3"/>
      <c r="SYM46" s="3"/>
      <c r="SYN46" s="3"/>
      <c r="SYO46" s="3"/>
      <c r="SYP46" s="3"/>
      <c r="SYQ46" s="3"/>
      <c r="SYR46" s="3"/>
      <c r="SYS46" s="3"/>
      <c r="SYT46" s="3"/>
      <c r="SYU46" s="3"/>
      <c r="SYV46" s="3"/>
      <c r="SYW46" s="3"/>
      <c r="SYX46" s="3"/>
      <c r="SYY46" s="3"/>
      <c r="SYZ46" s="3"/>
      <c r="SZA46" s="3"/>
      <c r="SZB46" s="3"/>
      <c r="SZC46" s="3"/>
      <c r="SZD46" s="3"/>
      <c r="SZE46" s="3"/>
      <c r="SZF46" s="3"/>
      <c r="SZG46" s="3"/>
      <c r="SZH46" s="3"/>
      <c r="SZI46" s="3"/>
      <c r="SZJ46" s="3"/>
      <c r="SZK46" s="3"/>
      <c r="SZL46" s="3"/>
      <c r="SZM46" s="3"/>
      <c r="SZN46" s="3"/>
      <c r="SZO46" s="3"/>
      <c r="SZP46" s="3"/>
      <c r="SZQ46" s="3"/>
      <c r="SZR46" s="3"/>
      <c r="SZS46" s="3"/>
      <c r="SZT46" s="3"/>
      <c r="SZU46" s="3"/>
      <c r="SZV46" s="3"/>
      <c r="SZW46" s="3"/>
      <c r="SZX46" s="3"/>
      <c r="SZY46" s="3"/>
      <c r="SZZ46" s="3"/>
      <c r="TAA46" s="3"/>
      <c r="TAB46" s="3"/>
      <c r="TAC46" s="3"/>
      <c r="TAD46" s="3"/>
      <c r="TAE46" s="3"/>
      <c r="TAF46" s="3"/>
      <c r="TAG46" s="3"/>
      <c r="TAH46" s="3"/>
      <c r="TAI46" s="3"/>
      <c r="TAJ46" s="3"/>
      <c r="TAK46" s="3"/>
      <c r="TAL46" s="3"/>
      <c r="TAM46" s="3"/>
      <c r="TAN46" s="3"/>
      <c r="TAO46" s="3"/>
      <c r="TAP46" s="3"/>
      <c r="TAQ46" s="3"/>
      <c r="TAR46" s="3"/>
      <c r="TAS46" s="3"/>
      <c r="TAT46" s="3"/>
      <c r="TAU46" s="3"/>
      <c r="TAV46" s="3"/>
      <c r="TAW46" s="3"/>
      <c r="TAX46" s="3"/>
      <c r="TAY46" s="3"/>
      <c r="TAZ46" s="3"/>
      <c r="TBA46" s="3"/>
      <c r="TBB46" s="3"/>
      <c r="TBC46" s="3"/>
      <c r="TBD46" s="3"/>
      <c r="TBE46" s="3"/>
      <c r="TBF46" s="3"/>
      <c r="TBG46" s="3"/>
      <c r="TBH46" s="3"/>
      <c r="TBI46" s="3"/>
      <c r="TBJ46" s="3"/>
      <c r="TBK46" s="3"/>
      <c r="TBL46" s="3"/>
      <c r="TBM46" s="3"/>
      <c r="TBN46" s="3"/>
      <c r="TBO46" s="3"/>
      <c r="TBP46" s="3"/>
      <c r="TBQ46" s="3"/>
      <c r="TBR46" s="3"/>
      <c r="TBS46" s="3"/>
      <c r="TBT46" s="3"/>
      <c r="TBU46" s="3"/>
      <c r="TBV46" s="3"/>
      <c r="TBW46" s="3"/>
      <c r="TBX46" s="3"/>
      <c r="TBY46" s="3"/>
      <c r="TBZ46" s="3"/>
      <c r="TCA46" s="3"/>
      <c r="TCB46" s="3"/>
      <c r="TCC46" s="3"/>
      <c r="TCD46" s="3"/>
      <c r="TCE46" s="3"/>
      <c r="TCF46" s="3"/>
      <c r="TCG46" s="3"/>
      <c r="TCH46" s="3"/>
      <c r="TCI46" s="3"/>
      <c r="TCJ46" s="3"/>
      <c r="TCK46" s="3"/>
      <c r="TCL46" s="3"/>
      <c r="TCM46" s="3"/>
      <c r="TCN46" s="3"/>
      <c r="TCO46" s="3"/>
      <c r="TCP46" s="3"/>
      <c r="TCQ46" s="3"/>
      <c r="TCR46" s="3"/>
      <c r="TCS46" s="3"/>
      <c r="TCT46" s="3"/>
      <c r="TCU46" s="3"/>
      <c r="TCV46" s="3"/>
      <c r="TCW46" s="3"/>
      <c r="TCX46" s="3"/>
      <c r="TCY46" s="3"/>
      <c r="TCZ46" s="3"/>
      <c r="TDA46" s="3"/>
      <c r="TDB46" s="3"/>
      <c r="TDC46" s="3"/>
      <c r="TDD46" s="3"/>
      <c r="TDE46" s="3"/>
      <c r="TDF46" s="3"/>
      <c r="TDG46" s="3"/>
      <c r="TDH46" s="3"/>
      <c r="TDI46" s="3"/>
      <c r="TDJ46" s="3"/>
      <c r="TDK46" s="3"/>
      <c r="TDL46" s="3"/>
      <c r="TDM46" s="3"/>
      <c r="TDN46" s="3"/>
      <c r="TDO46" s="3"/>
      <c r="TDP46" s="3"/>
      <c r="TDQ46" s="3"/>
      <c r="TDR46" s="3"/>
      <c r="TDS46" s="3"/>
      <c r="TDT46" s="3"/>
      <c r="TDU46" s="3"/>
      <c r="TDV46" s="3"/>
      <c r="TDW46" s="3"/>
      <c r="TDX46" s="3"/>
      <c r="TDY46" s="3"/>
      <c r="TDZ46" s="3"/>
      <c r="TEA46" s="3"/>
      <c r="TEB46" s="3"/>
      <c r="TEC46" s="3"/>
      <c r="TED46" s="3"/>
      <c r="TEE46" s="3"/>
      <c r="TEF46" s="3"/>
      <c r="TEG46" s="3"/>
      <c r="TEH46" s="3"/>
      <c r="TEI46" s="3"/>
      <c r="TEJ46" s="3"/>
      <c r="TEK46" s="3"/>
      <c r="TEL46" s="3"/>
      <c r="TEM46" s="3"/>
      <c r="TEN46" s="3"/>
      <c r="TEO46" s="3"/>
      <c r="TEP46" s="3"/>
      <c r="TEQ46" s="3"/>
      <c r="TER46" s="3"/>
      <c r="TES46" s="3"/>
      <c r="TET46" s="3"/>
      <c r="TEU46" s="3"/>
      <c r="TEV46" s="3"/>
      <c r="TEW46" s="3"/>
      <c r="TEX46" s="3"/>
      <c r="TEY46" s="3"/>
      <c r="TEZ46" s="3"/>
      <c r="TFA46" s="3"/>
      <c r="TFB46" s="3"/>
      <c r="TFC46" s="3"/>
      <c r="TFD46" s="3"/>
      <c r="TFE46" s="3"/>
      <c r="TFF46" s="3"/>
      <c r="TFG46" s="3"/>
      <c r="TFH46" s="3"/>
      <c r="TFI46" s="3"/>
      <c r="TFJ46" s="3"/>
      <c r="TFK46" s="3"/>
      <c r="TFL46" s="3"/>
      <c r="TFM46" s="3"/>
      <c r="TFN46" s="3"/>
      <c r="TFO46" s="3"/>
      <c r="TFP46" s="3"/>
      <c r="TFQ46" s="3"/>
      <c r="TFR46" s="3"/>
      <c r="TFS46" s="3"/>
      <c r="TFT46" s="3"/>
      <c r="TFU46" s="3"/>
      <c r="TFV46" s="3"/>
      <c r="TFW46" s="3"/>
      <c r="TFX46" s="3"/>
      <c r="TFY46" s="3"/>
      <c r="TFZ46" s="3"/>
      <c r="TGA46" s="3"/>
      <c r="TGB46" s="3"/>
      <c r="TGC46" s="3"/>
      <c r="TGD46" s="3"/>
      <c r="TGE46" s="3"/>
      <c r="TGF46" s="3"/>
      <c r="TGG46" s="3"/>
      <c r="TGH46" s="3"/>
      <c r="TGI46" s="3"/>
      <c r="TGJ46" s="3"/>
      <c r="TGK46" s="3"/>
      <c r="TGL46" s="3"/>
      <c r="TGM46" s="3"/>
      <c r="TGN46" s="3"/>
      <c r="TGO46" s="3"/>
      <c r="TGP46" s="3"/>
      <c r="TGQ46" s="3"/>
      <c r="TGR46" s="3"/>
      <c r="TGS46" s="3"/>
      <c r="TGT46" s="3"/>
      <c r="TGU46" s="3"/>
      <c r="TGV46" s="3"/>
      <c r="TGW46" s="3"/>
      <c r="TGX46" s="3"/>
      <c r="TGY46" s="3"/>
      <c r="TGZ46" s="3"/>
      <c r="THA46" s="3"/>
      <c r="THB46" s="3"/>
      <c r="THC46" s="3"/>
      <c r="THD46" s="3"/>
      <c r="THE46" s="3"/>
      <c r="THF46" s="3"/>
      <c r="THG46" s="3"/>
      <c r="THH46" s="3"/>
      <c r="THI46" s="3"/>
      <c r="THJ46" s="3"/>
      <c r="THK46" s="3"/>
      <c r="THL46" s="3"/>
      <c r="THM46" s="3"/>
      <c r="THN46" s="3"/>
      <c r="THO46" s="3"/>
      <c r="THP46" s="3"/>
      <c r="THQ46" s="3"/>
      <c r="THR46" s="3"/>
      <c r="THS46" s="3"/>
      <c r="THT46" s="3"/>
      <c r="THU46" s="3"/>
      <c r="THV46" s="3"/>
      <c r="THW46" s="3"/>
      <c r="THX46" s="3"/>
      <c r="THY46" s="3"/>
      <c r="THZ46" s="3"/>
      <c r="TIA46" s="3"/>
      <c r="TIB46" s="3"/>
      <c r="TIC46" s="3"/>
      <c r="TID46" s="3"/>
      <c r="TIE46" s="3"/>
      <c r="TIF46" s="3"/>
      <c r="TIG46" s="3"/>
      <c r="TIH46" s="3"/>
      <c r="TII46" s="3"/>
      <c r="TIJ46" s="3"/>
      <c r="TIK46" s="3"/>
      <c r="TIL46" s="3"/>
      <c r="TIM46" s="3"/>
      <c r="TIN46" s="3"/>
      <c r="TIO46" s="3"/>
      <c r="TIP46" s="3"/>
      <c r="TIQ46" s="3"/>
      <c r="TIR46" s="3"/>
      <c r="TIS46" s="3"/>
      <c r="TIT46" s="3"/>
      <c r="TIU46" s="3"/>
      <c r="TIV46" s="3"/>
      <c r="TIW46" s="3"/>
      <c r="TIX46" s="3"/>
      <c r="TIY46" s="3"/>
      <c r="TIZ46" s="3"/>
      <c r="TJA46" s="3"/>
      <c r="TJB46" s="3"/>
      <c r="TJC46" s="3"/>
      <c r="TJD46" s="3"/>
      <c r="TJE46" s="3"/>
      <c r="TJF46" s="3"/>
      <c r="TJG46" s="3"/>
      <c r="TJH46" s="3"/>
      <c r="TJI46" s="3"/>
      <c r="TJJ46" s="3"/>
      <c r="TJK46" s="3"/>
      <c r="TJL46" s="3"/>
      <c r="TJM46" s="3"/>
      <c r="TJN46" s="3"/>
      <c r="TJO46" s="3"/>
      <c r="TJP46" s="3"/>
      <c r="TJQ46" s="3"/>
      <c r="TJR46" s="3"/>
      <c r="TJS46" s="3"/>
      <c r="TJT46" s="3"/>
      <c r="TJU46" s="3"/>
      <c r="TJV46" s="3"/>
      <c r="TJW46" s="3"/>
      <c r="TJX46" s="3"/>
      <c r="TJY46" s="3"/>
      <c r="TJZ46" s="3"/>
      <c r="TKA46" s="3"/>
      <c r="TKB46" s="3"/>
      <c r="TKC46" s="3"/>
      <c r="TKD46" s="3"/>
      <c r="TKE46" s="3"/>
      <c r="TKF46" s="3"/>
      <c r="TKG46" s="3"/>
      <c r="TKH46" s="3"/>
      <c r="TKI46" s="3"/>
      <c r="TKJ46" s="3"/>
      <c r="TKK46" s="3"/>
      <c r="TKL46" s="3"/>
      <c r="TKM46" s="3"/>
      <c r="TKN46" s="3"/>
      <c r="TKO46" s="3"/>
      <c r="TKP46" s="3"/>
      <c r="TKQ46" s="3"/>
      <c r="TKR46" s="3"/>
      <c r="TKS46" s="3"/>
      <c r="TKT46" s="3"/>
      <c r="TKU46" s="3"/>
      <c r="TKV46" s="3"/>
      <c r="TKW46" s="3"/>
      <c r="TKX46" s="3"/>
      <c r="TKY46" s="3"/>
      <c r="TKZ46" s="3"/>
      <c r="TLA46" s="3"/>
      <c r="TLB46" s="3"/>
      <c r="TLC46" s="3"/>
      <c r="TLD46" s="3"/>
      <c r="TLE46" s="3"/>
      <c r="TLF46" s="3"/>
      <c r="TLG46" s="3"/>
      <c r="TLH46" s="3"/>
      <c r="TLI46" s="3"/>
      <c r="TLJ46" s="3"/>
      <c r="TLK46" s="3"/>
      <c r="TLL46" s="3"/>
      <c r="TLM46" s="3"/>
      <c r="TLN46" s="3"/>
      <c r="TLO46" s="3"/>
      <c r="TLP46" s="3"/>
      <c r="TLQ46" s="3"/>
      <c r="TLR46" s="3"/>
      <c r="TLS46" s="3"/>
      <c r="TLT46" s="3"/>
      <c r="TLU46" s="3"/>
      <c r="TLV46" s="3"/>
      <c r="TLW46" s="3"/>
      <c r="TLX46" s="3"/>
      <c r="TLY46" s="3"/>
      <c r="TLZ46" s="3"/>
      <c r="TMA46" s="3"/>
      <c r="TMB46" s="3"/>
      <c r="TMC46" s="3"/>
      <c r="TMD46" s="3"/>
      <c r="TME46" s="3"/>
      <c r="TMF46" s="3"/>
      <c r="TMG46" s="3"/>
      <c r="TMH46" s="3"/>
      <c r="TMI46" s="3"/>
      <c r="TMJ46" s="3"/>
      <c r="TMK46" s="3"/>
      <c r="TML46" s="3"/>
      <c r="TMM46" s="3"/>
      <c r="TMN46" s="3"/>
      <c r="TMO46" s="3"/>
      <c r="TMP46" s="3"/>
      <c r="TMQ46" s="3"/>
      <c r="TMR46" s="3"/>
      <c r="TMS46" s="3"/>
      <c r="TMT46" s="3"/>
      <c r="TMU46" s="3"/>
      <c r="TMV46" s="3"/>
      <c r="TMW46" s="3"/>
      <c r="TMX46" s="3"/>
      <c r="TMY46" s="3"/>
      <c r="TMZ46" s="3"/>
      <c r="TNA46" s="3"/>
      <c r="TNB46" s="3"/>
      <c r="TNC46" s="3"/>
      <c r="TND46" s="3"/>
      <c r="TNE46" s="3"/>
      <c r="TNF46" s="3"/>
      <c r="TNG46" s="3"/>
      <c r="TNH46" s="3"/>
      <c r="TNI46" s="3"/>
      <c r="TNJ46" s="3"/>
      <c r="TNK46" s="3"/>
      <c r="TNL46" s="3"/>
      <c r="TNM46" s="3"/>
      <c r="TNN46" s="3"/>
      <c r="TNO46" s="3"/>
      <c r="TNP46" s="3"/>
      <c r="TNQ46" s="3"/>
      <c r="TNR46" s="3"/>
      <c r="TNS46" s="3"/>
      <c r="TNT46" s="3"/>
      <c r="TNU46" s="3"/>
      <c r="TNV46" s="3"/>
      <c r="TNW46" s="3"/>
      <c r="TNX46" s="3"/>
      <c r="TNY46" s="3"/>
      <c r="TNZ46" s="3"/>
      <c r="TOA46" s="3"/>
      <c r="TOB46" s="3"/>
      <c r="TOC46" s="3"/>
      <c r="TOD46" s="3"/>
      <c r="TOE46" s="3"/>
      <c r="TOF46" s="3"/>
      <c r="TOG46" s="3"/>
      <c r="TOH46" s="3"/>
      <c r="TOI46" s="3"/>
      <c r="TOJ46" s="3"/>
      <c r="TOK46" s="3"/>
      <c r="TOL46" s="3"/>
      <c r="TOM46" s="3"/>
      <c r="TON46" s="3"/>
      <c r="TOO46" s="3"/>
      <c r="TOP46" s="3"/>
      <c r="TOQ46" s="3"/>
      <c r="TOR46" s="3"/>
      <c r="TOS46" s="3"/>
      <c r="TOT46" s="3"/>
      <c r="TOU46" s="3"/>
      <c r="TOV46" s="3"/>
      <c r="TOW46" s="3"/>
      <c r="TOX46" s="3"/>
      <c r="TOY46" s="3"/>
      <c r="TOZ46" s="3"/>
      <c r="TPA46" s="3"/>
      <c r="TPB46" s="3"/>
      <c r="TPC46" s="3"/>
      <c r="TPD46" s="3"/>
      <c r="TPE46" s="3"/>
      <c r="TPF46" s="3"/>
      <c r="TPG46" s="3"/>
      <c r="TPH46" s="3"/>
      <c r="TPI46" s="3"/>
      <c r="TPJ46" s="3"/>
      <c r="TPK46" s="3"/>
      <c r="TPL46" s="3"/>
      <c r="TPM46" s="3"/>
      <c r="TPN46" s="3"/>
      <c r="TPO46" s="3"/>
      <c r="TPP46" s="3"/>
      <c r="TPQ46" s="3"/>
      <c r="TPR46" s="3"/>
      <c r="TPS46" s="3"/>
      <c r="TPT46" s="3"/>
      <c r="TPU46" s="3"/>
      <c r="TPV46" s="3"/>
      <c r="TPW46" s="3"/>
      <c r="TPX46" s="3"/>
      <c r="TPY46" s="3"/>
      <c r="TPZ46" s="3"/>
      <c r="TQA46" s="3"/>
      <c r="TQB46" s="3"/>
      <c r="TQC46" s="3"/>
      <c r="TQD46" s="3"/>
      <c r="TQE46" s="3"/>
      <c r="TQF46" s="3"/>
      <c r="TQG46" s="3"/>
      <c r="TQH46" s="3"/>
      <c r="TQI46" s="3"/>
      <c r="TQJ46" s="3"/>
      <c r="TQK46" s="3"/>
      <c r="TQL46" s="3"/>
      <c r="TQM46" s="3"/>
      <c r="TQN46" s="3"/>
      <c r="TQO46" s="3"/>
      <c r="TQP46" s="3"/>
      <c r="TQQ46" s="3"/>
      <c r="TQR46" s="3"/>
      <c r="TQS46" s="3"/>
      <c r="TQT46" s="3"/>
      <c r="TQU46" s="3"/>
      <c r="TQV46" s="3"/>
      <c r="TQW46" s="3"/>
      <c r="TQX46" s="3"/>
      <c r="TQY46" s="3"/>
      <c r="TQZ46" s="3"/>
      <c r="TRA46" s="3"/>
      <c r="TRB46" s="3"/>
      <c r="TRC46" s="3"/>
      <c r="TRD46" s="3"/>
      <c r="TRE46" s="3"/>
      <c r="TRF46" s="3"/>
      <c r="TRG46" s="3"/>
      <c r="TRH46" s="3"/>
      <c r="TRI46" s="3"/>
      <c r="TRJ46" s="3"/>
      <c r="TRK46" s="3"/>
      <c r="TRL46" s="3"/>
      <c r="TRM46" s="3"/>
      <c r="TRN46" s="3"/>
      <c r="TRO46" s="3"/>
      <c r="TRP46" s="3"/>
      <c r="TRQ46" s="3"/>
      <c r="TRR46" s="3"/>
      <c r="TRS46" s="3"/>
      <c r="TRT46" s="3"/>
      <c r="TRU46" s="3"/>
      <c r="TRV46" s="3"/>
      <c r="TRW46" s="3"/>
      <c r="TRX46" s="3"/>
      <c r="TRY46" s="3"/>
      <c r="TRZ46" s="3"/>
      <c r="TSA46" s="3"/>
      <c r="TSB46" s="3"/>
      <c r="TSC46" s="3"/>
      <c r="TSD46" s="3"/>
      <c r="TSE46" s="3"/>
      <c r="TSF46" s="3"/>
      <c r="TSG46" s="3"/>
      <c r="TSH46" s="3"/>
      <c r="TSI46" s="3"/>
      <c r="TSJ46" s="3"/>
      <c r="TSK46" s="3"/>
      <c r="TSL46" s="3"/>
      <c r="TSM46" s="3"/>
      <c r="TSN46" s="3"/>
      <c r="TSO46" s="3"/>
      <c r="TSP46" s="3"/>
      <c r="TSQ46" s="3"/>
      <c r="TSR46" s="3"/>
      <c r="TSS46" s="3"/>
      <c r="TST46" s="3"/>
      <c r="TSU46" s="3"/>
      <c r="TSV46" s="3"/>
      <c r="TSW46" s="3"/>
      <c r="TSX46" s="3"/>
      <c r="TSY46" s="3"/>
      <c r="TSZ46" s="3"/>
      <c r="TTA46" s="3"/>
      <c r="TTB46" s="3"/>
      <c r="TTC46" s="3"/>
      <c r="TTD46" s="3"/>
      <c r="TTE46" s="3"/>
      <c r="TTF46" s="3"/>
      <c r="TTG46" s="3"/>
      <c r="TTH46" s="3"/>
      <c r="TTI46" s="3"/>
      <c r="TTJ46" s="3"/>
      <c r="TTK46" s="3"/>
      <c r="TTL46" s="3"/>
      <c r="TTM46" s="3"/>
      <c r="TTN46" s="3"/>
      <c r="TTO46" s="3"/>
      <c r="TTP46" s="3"/>
      <c r="TTQ46" s="3"/>
      <c r="TTR46" s="3"/>
      <c r="TTS46" s="3"/>
      <c r="TTT46" s="3"/>
      <c r="TTU46" s="3"/>
      <c r="TTV46" s="3"/>
      <c r="TTW46" s="3"/>
      <c r="TTX46" s="3"/>
      <c r="TTY46" s="3"/>
      <c r="TTZ46" s="3"/>
      <c r="TUA46" s="3"/>
      <c r="TUB46" s="3"/>
      <c r="TUC46" s="3"/>
      <c r="TUD46" s="3"/>
      <c r="TUE46" s="3"/>
      <c r="TUF46" s="3"/>
      <c r="TUG46" s="3"/>
      <c r="TUH46" s="3"/>
      <c r="TUI46" s="3"/>
      <c r="TUJ46" s="3"/>
      <c r="TUK46" s="3"/>
      <c r="TUL46" s="3"/>
      <c r="TUM46" s="3"/>
      <c r="TUN46" s="3"/>
      <c r="TUO46" s="3"/>
      <c r="TUP46" s="3"/>
      <c r="TUQ46" s="3"/>
      <c r="TUR46" s="3"/>
      <c r="TUS46" s="3"/>
      <c r="TUT46" s="3"/>
      <c r="TUU46" s="3"/>
      <c r="TUV46" s="3"/>
      <c r="TUW46" s="3"/>
      <c r="TUX46" s="3"/>
      <c r="TUY46" s="3"/>
      <c r="TUZ46" s="3"/>
      <c r="TVA46" s="3"/>
      <c r="TVB46" s="3"/>
      <c r="TVC46" s="3"/>
      <c r="TVD46" s="3"/>
      <c r="TVE46" s="3"/>
      <c r="TVF46" s="3"/>
      <c r="TVG46" s="3"/>
      <c r="TVH46" s="3"/>
      <c r="TVI46" s="3"/>
      <c r="TVJ46" s="3"/>
      <c r="TVK46" s="3"/>
      <c r="TVL46" s="3"/>
      <c r="TVM46" s="3"/>
      <c r="TVN46" s="3"/>
      <c r="TVO46" s="3"/>
      <c r="TVP46" s="3"/>
      <c r="TVQ46" s="3"/>
      <c r="TVR46" s="3"/>
      <c r="TVS46" s="3"/>
      <c r="TVT46" s="3"/>
      <c r="TVU46" s="3"/>
      <c r="TVV46" s="3"/>
      <c r="TVW46" s="3"/>
      <c r="TVX46" s="3"/>
      <c r="TVY46" s="3"/>
      <c r="TVZ46" s="3"/>
      <c r="TWA46" s="3"/>
      <c r="TWB46" s="3"/>
      <c r="TWC46" s="3"/>
      <c r="TWD46" s="3"/>
      <c r="TWE46" s="3"/>
      <c r="TWF46" s="3"/>
      <c r="TWG46" s="3"/>
      <c r="TWH46" s="3"/>
      <c r="TWI46" s="3"/>
      <c r="TWJ46" s="3"/>
      <c r="TWK46" s="3"/>
      <c r="TWL46" s="3"/>
      <c r="TWM46" s="3"/>
      <c r="TWN46" s="3"/>
      <c r="TWO46" s="3"/>
      <c r="TWP46" s="3"/>
      <c r="TWQ46" s="3"/>
      <c r="TWR46" s="3"/>
      <c r="TWS46" s="3"/>
      <c r="TWT46" s="3"/>
      <c r="TWU46" s="3"/>
      <c r="TWV46" s="3"/>
      <c r="TWW46" s="3"/>
      <c r="TWX46" s="3"/>
      <c r="TWY46" s="3"/>
      <c r="TWZ46" s="3"/>
      <c r="TXA46" s="3"/>
      <c r="TXB46" s="3"/>
      <c r="TXC46" s="3"/>
      <c r="TXD46" s="3"/>
      <c r="TXE46" s="3"/>
      <c r="TXF46" s="3"/>
      <c r="TXG46" s="3"/>
      <c r="TXH46" s="3"/>
      <c r="TXI46" s="3"/>
      <c r="TXJ46" s="3"/>
      <c r="TXK46" s="3"/>
      <c r="TXL46" s="3"/>
      <c r="TXM46" s="3"/>
      <c r="TXN46" s="3"/>
      <c r="TXO46" s="3"/>
      <c r="TXP46" s="3"/>
      <c r="TXQ46" s="3"/>
      <c r="TXR46" s="3"/>
      <c r="TXS46" s="3"/>
      <c r="TXT46" s="3"/>
      <c r="TXU46" s="3"/>
      <c r="TXV46" s="3"/>
      <c r="TXW46" s="3"/>
      <c r="TXX46" s="3"/>
      <c r="TXY46" s="3"/>
      <c r="TXZ46" s="3"/>
      <c r="TYA46" s="3"/>
      <c r="TYB46" s="3"/>
      <c r="TYC46" s="3"/>
      <c r="TYD46" s="3"/>
      <c r="TYE46" s="3"/>
      <c r="TYF46" s="3"/>
      <c r="TYG46" s="3"/>
      <c r="TYH46" s="3"/>
      <c r="TYI46" s="3"/>
      <c r="TYJ46" s="3"/>
      <c r="TYK46" s="3"/>
      <c r="TYL46" s="3"/>
      <c r="TYM46" s="3"/>
      <c r="TYN46" s="3"/>
      <c r="TYO46" s="3"/>
      <c r="TYP46" s="3"/>
      <c r="TYQ46" s="3"/>
      <c r="TYR46" s="3"/>
      <c r="TYS46" s="3"/>
      <c r="TYT46" s="3"/>
      <c r="TYU46" s="3"/>
      <c r="TYV46" s="3"/>
      <c r="TYW46" s="3"/>
      <c r="TYX46" s="3"/>
      <c r="TYY46" s="3"/>
      <c r="TYZ46" s="3"/>
      <c r="TZA46" s="3"/>
      <c r="TZB46" s="3"/>
      <c r="TZC46" s="3"/>
      <c r="TZD46" s="3"/>
      <c r="TZE46" s="3"/>
      <c r="TZF46" s="3"/>
      <c r="TZG46" s="3"/>
      <c r="TZH46" s="3"/>
      <c r="TZI46" s="3"/>
      <c r="TZJ46" s="3"/>
      <c r="TZK46" s="3"/>
      <c r="TZL46" s="3"/>
      <c r="TZM46" s="3"/>
      <c r="TZN46" s="3"/>
      <c r="TZO46" s="3"/>
      <c r="TZP46" s="3"/>
      <c r="TZQ46" s="3"/>
      <c r="TZR46" s="3"/>
      <c r="TZS46" s="3"/>
      <c r="TZT46" s="3"/>
      <c r="TZU46" s="3"/>
      <c r="TZV46" s="3"/>
      <c r="TZW46" s="3"/>
      <c r="TZX46" s="3"/>
      <c r="TZY46" s="3"/>
      <c r="TZZ46" s="3"/>
      <c r="UAA46" s="3"/>
      <c r="UAB46" s="3"/>
      <c r="UAC46" s="3"/>
      <c r="UAD46" s="3"/>
      <c r="UAE46" s="3"/>
      <c r="UAF46" s="3"/>
      <c r="UAG46" s="3"/>
      <c r="UAH46" s="3"/>
      <c r="UAI46" s="3"/>
      <c r="UAJ46" s="3"/>
      <c r="UAK46" s="3"/>
      <c r="UAL46" s="3"/>
      <c r="UAM46" s="3"/>
      <c r="UAN46" s="3"/>
      <c r="UAO46" s="3"/>
      <c r="UAP46" s="3"/>
      <c r="UAQ46" s="3"/>
      <c r="UAR46" s="3"/>
      <c r="UAS46" s="3"/>
      <c r="UAT46" s="3"/>
      <c r="UAU46" s="3"/>
      <c r="UAV46" s="3"/>
      <c r="UAW46" s="3"/>
      <c r="UAX46" s="3"/>
      <c r="UAY46" s="3"/>
      <c r="UAZ46" s="3"/>
      <c r="UBA46" s="3"/>
      <c r="UBB46" s="3"/>
      <c r="UBC46" s="3"/>
      <c r="UBD46" s="3"/>
      <c r="UBE46" s="3"/>
      <c r="UBF46" s="3"/>
      <c r="UBG46" s="3"/>
      <c r="UBH46" s="3"/>
      <c r="UBI46" s="3"/>
      <c r="UBJ46" s="3"/>
      <c r="UBK46" s="3"/>
      <c r="UBL46" s="3"/>
      <c r="UBM46" s="3"/>
      <c r="UBN46" s="3"/>
      <c r="UBO46" s="3"/>
      <c r="UBP46" s="3"/>
      <c r="UBQ46" s="3"/>
      <c r="UBR46" s="3"/>
      <c r="UBS46" s="3"/>
      <c r="UBT46" s="3"/>
      <c r="UBU46" s="3"/>
      <c r="UBV46" s="3"/>
      <c r="UBW46" s="3"/>
      <c r="UBX46" s="3"/>
      <c r="UBY46" s="3"/>
      <c r="UBZ46" s="3"/>
      <c r="UCA46" s="3"/>
      <c r="UCB46" s="3"/>
      <c r="UCC46" s="3"/>
      <c r="UCD46" s="3"/>
      <c r="UCE46" s="3"/>
      <c r="UCF46" s="3"/>
      <c r="UCG46" s="3"/>
      <c r="UCH46" s="3"/>
      <c r="UCI46" s="3"/>
      <c r="UCJ46" s="3"/>
      <c r="UCK46" s="3"/>
      <c r="UCL46" s="3"/>
      <c r="UCM46" s="3"/>
      <c r="UCN46" s="3"/>
      <c r="UCO46" s="3"/>
      <c r="UCP46" s="3"/>
      <c r="UCQ46" s="3"/>
      <c r="UCR46" s="3"/>
      <c r="UCS46" s="3"/>
      <c r="UCT46" s="3"/>
      <c r="UCU46" s="3"/>
      <c r="UCV46" s="3"/>
      <c r="UCW46" s="3"/>
      <c r="UCX46" s="3"/>
      <c r="UCY46" s="3"/>
      <c r="UCZ46" s="3"/>
      <c r="UDA46" s="3"/>
      <c r="UDB46" s="3"/>
      <c r="UDC46" s="3"/>
      <c r="UDD46" s="3"/>
      <c r="UDE46" s="3"/>
      <c r="UDF46" s="3"/>
      <c r="UDG46" s="3"/>
      <c r="UDH46" s="3"/>
      <c r="UDI46" s="3"/>
      <c r="UDJ46" s="3"/>
      <c r="UDK46" s="3"/>
      <c r="UDL46" s="3"/>
      <c r="UDM46" s="3"/>
      <c r="UDN46" s="3"/>
      <c r="UDO46" s="3"/>
      <c r="UDP46" s="3"/>
      <c r="UDQ46" s="3"/>
      <c r="UDR46" s="3"/>
      <c r="UDS46" s="3"/>
      <c r="UDT46" s="3"/>
      <c r="UDU46" s="3"/>
      <c r="UDV46" s="3"/>
      <c r="UDW46" s="3"/>
      <c r="UDX46" s="3"/>
      <c r="UDY46" s="3"/>
      <c r="UDZ46" s="3"/>
      <c r="UEA46" s="3"/>
      <c r="UEB46" s="3"/>
      <c r="UEC46" s="3"/>
      <c r="UED46" s="3"/>
      <c r="UEE46" s="3"/>
      <c r="UEF46" s="3"/>
      <c r="UEG46" s="3"/>
      <c r="UEH46" s="3"/>
      <c r="UEI46" s="3"/>
      <c r="UEJ46" s="3"/>
      <c r="UEK46" s="3"/>
      <c r="UEL46" s="3"/>
      <c r="UEM46" s="3"/>
      <c r="UEN46" s="3"/>
      <c r="UEO46" s="3"/>
      <c r="UEP46" s="3"/>
      <c r="UEQ46" s="3"/>
      <c r="UER46" s="3"/>
      <c r="UES46" s="3"/>
      <c r="UET46" s="3"/>
      <c r="UEU46" s="3"/>
      <c r="UEV46" s="3"/>
      <c r="UEW46" s="3"/>
      <c r="UEX46" s="3"/>
      <c r="UEY46" s="3"/>
      <c r="UEZ46" s="3"/>
      <c r="UFA46" s="3"/>
      <c r="UFB46" s="3"/>
      <c r="UFC46" s="3"/>
      <c r="UFD46" s="3"/>
      <c r="UFE46" s="3"/>
      <c r="UFF46" s="3"/>
      <c r="UFG46" s="3"/>
      <c r="UFH46" s="3"/>
      <c r="UFI46" s="3"/>
      <c r="UFJ46" s="3"/>
      <c r="UFK46" s="3"/>
      <c r="UFL46" s="3"/>
      <c r="UFM46" s="3"/>
      <c r="UFN46" s="3"/>
      <c r="UFO46" s="3"/>
      <c r="UFP46" s="3"/>
      <c r="UFQ46" s="3"/>
      <c r="UFR46" s="3"/>
      <c r="UFS46" s="3"/>
      <c r="UFT46" s="3"/>
      <c r="UFU46" s="3"/>
      <c r="UFV46" s="3"/>
      <c r="UFW46" s="3"/>
      <c r="UFX46" s="3"/>
      <c r="UFY46" s="3"/>
      <c r="UFZ46" s="3"/>
      <c r="UGA46" s="3"/>
      <c r="UGB46" s="3"/>
      <c r="UGC46" s="3"/>
      <c r="UGD46" s="3"/>
      <c r="UGE46" s="3"/>
      <c r="UGF46" s="3"/>
      <c r="UGG46" s="3"/>
      <c r="UGH46" s="3"/>
      <c r="UGI46" s="3"/>
      <c r="UGJ46" s="3"/>
      <c r="UGK46" s="3"/>
      <c r="UGL46" s="3"/>
      <c r="UGM46" s="3"/>
      <c r="UGN46" s="3"/>
      <c r="UGO46" s="3"/>
      <c r="UGP46" s="3"/>
      <c r="UGQ46" s="3"/>
      <c r="UGR46" s="3"/>
      <c r="UGS46" s="3"/>
      <c r="UGT46" s="3"/>
      <c r="UGU46" s="3"/>
      <c r="UGV46" s="3"/>
      <c r="UGW46" s="3"/>
      <c r="UGX46" s="3"/>
      <c r="UGY46" s="3"/>
      <c r="UGZ46" s="3"/>
      <c r="UHA46" s="3"/>
      <c r="UHB46" s="3"/>
      <c r="UHC46" s="3"/>
      <c r="UHD46" s="3"/>
      <c r="UHE46" s="3"/>
      <c r="UHF46" s="3"/>
      <c r="UHG46" s="3"/>
      <c r="UHH46" s="3"/>
      <c r="UHI46" s="3"/>
      <c r="UHJ46" s="3"/>
      <c r="UHK46" s="3"/>
      <c r="UHL46" s="3"/>
      <c r="UHM46" s="3"/>
      <c r="UHN46" s="3"/>
      <c r="UHO46" s="3"/>
      <c r="UHP46" s="3"/>
      <c r="UHQ46" s="3"/>
      <c r="UHR46" s="3"/>
      <c r="UHS46" s="3"/>
      <c r="UHT46" s="3"/>
      <c r="UHU46" s="3"/>
      <c r="UHV46" s="3"/>
      <c r="UHW46" s="3"/>
      <c r="UHX46" s="3"/>
      <c r="UHY46" s="3"/>
      <c r="UHZ46" s="3"/>
      <c r="UIA46" s="3"/>
      <c r="UIB46" s="3"/>
      <c r="UIC46" s="3"/>
      <c r="UID46" s="3"/>
      <c r="UIE46" s="3"/>
      <c r="UIF46" s="3"/>
      <c r="UIG46" s="3"/>
      <c r="UIH46" s="3"/>
      <c r="UII46" s="3"/>
      <c r="UIJ46" s="3"/>
      <c r="UIK46" s="3"/>
      <c r="UIL46" s="3"/>
      <c r="UIM46" s="3"/>
      <c r="UIN46" s="3"/>
      <c r="UIO46" s="3"/>
      <c r="UIP46" s="3"/>
      <c r="UIQ46" s="3"/>
      <c r="UIR46" s="3"/>
      <c r="UIS46" s="3"/>
      <c r="UIT46" s="3"/>
      <c r="UIU46" s="3"/>
      <c r="UIV46" s="3"/>
      <c r="UIW46" s="3"/>
      <c r="UIX46" s="3"/>
      <c r="UIY46" s="3"/>
      <c r="UIZ46" s="3"/>
      <c r="UJA46" s="3"/>
      <c r="UJB46" s="3"/>
      <c r="UJC46" s="3"/>
      <c r="UJD46" s="3"/>
      <c r="UJE46" s="3"/>
      <c r="UJF46" s="3"/>
      <c r="UJG46" s="3"/>
      <c r="UJH46" s="3"/>
      <c r="UJI46" s="3"/>
      <c r="UJJ46" s="3"/>
      <c r="UJK46" s="3"/>
      <c r="UJL46" s="3"/>
      <c r="UJM46" s="3"/>
      <c r="UJN46" s="3"/>
      <c r="UJO46" s="3"/>
      <c r="UJP46" s="3"/>
      <c r="UJQ46" s="3"/>
      <c r="UJR46" s="3"/>
      <c r="UJS46" s="3"/>
      <c r="UJT46" s="3"/>
      <c r="UJU46" s="3"/>
      <c r="UJV46" s="3"/>
      <c r="UJW46" s="3"/>
      <c r="UJX46" s="3"/>
      <c r="UJY46" s="3"/>
      <c r="UJZ46" s="3"/>
      <c r="UKA46" s="3"/>
      <c r="UKB46" s="3"/>
      <c r="UKC46" s="3"/>
      <c r="UKD46" s="3"/>
      <c r="UKE46" s="3"/>
      <c r="UKF46" s="3"/>
      <c r="UKG46" s="3"/>
      <c r="UKH46" s="3"/>
      <c r="UKI46" s="3"/>
      <c r="UKJ46" s="3"/>
      <c r="UKK46" s="3"/>
      <c r="UKL46" s="3"/>
      <c r="UKM46" s="3"/>
      <c r="UKN46" s="3"/>
      <c r="UKO46" s="3"/>
      <c r="UKP46" s="3"/>
      <c r="UKQ46" s="3"/>
      <c r="UKR46" s="3"/>
      <c r="UKS46" s="3"/>
      <c r="UKT46" s="3"/>
      <c r="UKU46" s="3"/>
      <c r="UKV46" s="3"/>
      <c r="UKW46" s="3"/>
      <c r="UKX46" s="3"/>
      <c r="UKY46" s="3"/>
      <c r="UKZ46" s="3"/>
      <c r="ULA46" s="3"/>
      <c r="ULB46" s="3"/>
      <c r="ULC46" s="3"/>
      <c r="ULD46" s="3"/>
      <c r="ULE46" s="3"/>
      <c r="ULF46" s="3"/>
      <c r="ULG46" s="3"/>
      <c r="ULH46" s="3"/>
      <c r="ULI46" s="3"/>
      <c r="ULJ46" s="3"/>
      <c r="ULK46" s="3"/>
      <c r="ULL46" s="3"/>
      <c r="ULM46" s="3"/>
      <c r="ULN46" s="3"/>
      <c r="ULO46" s="3"/>
      <c r="ULP46" s="3"/>
      <c r="ULQ46" s="3"/>
      <c r="ULR46" s="3"/>
      <c r="ULS46" s="3"/>
      <c r="ULT46" s="3"/>
      <c r="ULU46" s="3"/>
      <c r="ULV46" s="3"/>
      <c r="ULW46" s="3"/>
      <c r="ULX46" s="3"/>
      <c r="ULY46" s="3"/>
      <c r="ULZ46" s="3"/>
      <c r="UMA46" s="3"/>
      <c r="UMB46" s="3"/>
      <c r="UMC46" s="3"/>
      <c r="UMD46" s="3"/>
      <c r="UME46" s="3"/>
      <c r="UMF46" s="3"/>
      <c r="UMG46" s="3"/>
      <c r="UMH46" s="3"/>
      <c r="UMI46" s="3"/>
      <c r="UMJ46" s="3"/>
      <c r="UMK46" s="3"/>
      <c r="UML46" s="3"/>
      <c r="UMM46" s="3"/>
      <c r="UMN46" s="3"/>
      <c r="UMO46" s="3"/>
      <c r="UMP46" s="3"/>
      <c r="UMQ46" s="3"/>
      <c r="UMR46" s="3"/>
      <c r="UMS46" s="3"/>
      <c r="UMT46" s="3"/>
      <c r="UMU46" s="3"/>
      <c r="UMV46" s="3"/>
      <c r="UMW46" s="3"/>
      <c r="UMX46" s="3"/>
      <c r="UMY46" s="3"/>
      <c r="UMZ46" s="3"/>
      <c r="UNA46" s="3"/>
      <c r="UNB46" s="3"/>
      <c r="UNC46" s="3"/>
      <c r="UND46" s="3"/>
      <c r="UNE46" s="3"/>
      <c r="UNF46" s="3"/>
      <c r="UNG46" s="3"/>
      <c r="UNH46" s="3"/>
      <c r="UNI46" s="3"/>
      <c r="UNJ46" s="3"/>
      <c r="UNK46" s="3"/>
      <c r="UNL46" s="3"/>
      <c r="UNM46" s="3"/>
      <c r="UNN46" s="3"/>
      <c r="UNO46" s="3"/>
      <c r="UNP46" s="3"/>
      <c r="UNQ46" s="3"/>
      <c r="UNR46" s="3"/>
      <c r="UNS46" s="3"/>
      <c r="UNT46" s="3"/>
      <c r="UNU46" s="3"/>
      <c r="UNV46" s="3"/>
      <c r="UNW46" s="3"/>
      <c r="UNX46" s="3"/>
      <c r="UNY46" s="3"/>
      <c r="UNZ46" s="3"/>
      <c r="UOA46" s="3"/>
      <c r="UOB46" s="3"/>
      <c r="UOC46" s="3"/>
      <c r="UOD46" s="3"/>
      <c r="UOE46" s="3"/>
      <c r="UOF46" s="3"/>
      <c r="UOG46" s="3"/>
      <c r="UOH46" s="3"/>
      <c r="UOI46" s="3"/>
      <c r="UOJ46" s="3"/>
      <c r="UOK46" s="3"/>
      <c r="UOL46" s="3"/>
      <c r="UOM46" s="3"/>
      <c r="UON46" s="3"/>
      <c r="UOO46" s="3"/>
      <c r="UOP46" s="3"/>
      <c r="UOQ46" s="3"/>
      <c r="UOR46" s="3"/>
      <c r="UOS46" s="3"/>
      <c r="UOT46" s="3"/>
      <c r="UOU46" s="3"/>
      <c r="UOV46" s="3"/>
      <c r="UOW46" s="3"/>
      <c r="UOX46" s="3"/>
      <c r="UOY46" s="3"/>
      <c r="UOZ46" s="3"/>
      <c r="UPA46" s="3"/>
      <c r="UPB46" s="3"/>
      <c r="UPC46" s="3"/>
      <c r="UPD46" s="3"/>
      <c r="UPE46" s="3"/>
      <c r="UPF46" s="3"/>
      <c r="UPG46" s="3"/>
      <c r="UPH46" s="3"/>
      <c r="UPI46" s="3"/>
      <c r="UPJ46" s="3"/>
      <c r="UPK46" s="3"/>
      <c r="UPL46" s="3"/>
      <c r="UPM46" s="3"/>
      <c r="UPN46" s="3"/>
      <c r="UPO46" s="3"/>
      <c r="UPP46" s="3"/>
      <c r="UPQ46" s="3"/>
      <c r="UPR46" s="3"/>
      <c r="UPS46" s="3"/>
      <c r="UPT46" s="3"/>
      <c r="UPU46" s="3"/>
      <c r="UPV46" s="3"/>
      <c r="UPW46" s="3"/>
      <c r="UPX46" s="3"/>
      <c r="UPY46" s="3"/>
      <c r="UPZ46" s="3"/>
      <c r="UQA46" s="3"/>
      <c r="UQB46" s="3"/>
      <c r="UQC46" s="3"/>
      <c r="UQD46" s="3"/>
      <c r="UQE46" s="3"/>
      <c r="UQF46" s="3"/>
      <c r="UQG46" s="3"/>
      <c r="UQH46" s="3"/>
      <c r="UQI46" s="3"/>
      <c r="UQJ46" s="3"/>
      <c r="UQK46" s="3"/>
      <c r="UQL46" s="3"/>
      <c r="UQM46" s="3"/>
      <c r="UQN46" s="3"/>
      <c r="UQO46" s="3"/>
      <c r="UQP46" s="3"/>
      <c r="UQQ46" s="3"/>
      <c r="UQR46" s="3"/>
      <c r="UQS46" s="3"/>
      <c r="UQT46" s="3"/>
      <c r="UQU46" s="3"/>
      <c r="UQV46" s="3"/>
      <c r="UQW46" s="3"/>
      <c r="UQX46" s="3"/>
      <c r="UQY46" s="3"/>
      <c r="UQZ46" s="3"/>
      <c r="URA46" s="3"/>
      <c r="URB46" s="3"/>
      <c r="URC46" s="3"/>
      <c r="URD46" s="3"/>
      <c r="URE46" s="3"/>
      <c r="URF46" s="3"/>
      <c r="URG46" s="3"/>
      <c r="URH46" s="3"/>
      <c r="URI46" s="3"/>
      <c r="URJ46" s="3"/>
      <c r="URK46" s="3"/>
      <c r="URL46" s="3"/>
      <c r="URM46" s="3"/>
      <c r="URN46" s="3"/>
      <c r="URO46" s="3"/>
      <c r="URP46" s="3"/>
      <c r="URQ46" s="3"/>
      <c r="URR46" s="3"/>
      <c r="URS46" s="3"/>
      <c r="URT46" s="3"/>
      <c r="URU46" s="3"/>
      <c r="URV46" s="3"/>
      <c r="URW46" s="3"/>
      <c r="URX46" s="3"/>
      <c r="URY46" s="3"/>
      <c r="URZ46" s="3"/>
      <c r="USA46" s="3"/>
      <c r="USB46" s="3"/>
      <c r="USC46" s="3"/>
      <c r="USD46" s="3"/>
      <c r="USE46" s="3"/>
      <c r="USF46" s="3"/>
      <c r="USG46" s="3"/>
      <c r="USH46" s="3"/>
      <c r="USI46" s="3"/>
      <c r="USJ46" s="3"/>
      <c r="USK46" s="3"/>
      <c r="USL46" s="3"/>
      <c r="USM46" s="3"/>
      <c r="USN46" s="3"/>
      <c r="USO46" s="3"/>
      <c r="USP46" s="3"/>
      <c r="USQ46" s="3"/>
      <c r="USR46" s="3"/>
      <c r="USS46" s="3"/>
      <c r="UST46" s="3"/>
      <c r="USU46" s="3"/>
      <c r="USV46" s="3"/>
      <c r="USW46" s="3"/>
      <c r="USX46" s="3"/>
      <c r="USY46" s="3"/>
      <c r="USZ46" s="3"/>
      <c r="UTA46" s="3"/>
      <c r="UTB46" s="3"/>
      <c r="UTC46" s="3"/>
      <c r="UTD46" s="3"/>
      <c r="UTE46" s="3"/>
      <c r="UTF46" s="3"/>
      <c r="UTG46" s="3"/>
      <c r="UTH46" s="3"/>
      <c r="UTI46" s="3"/>
      <c r="UTJ46" s="3"/>
      <c r="UTK46" s="3"/>
      <c r="UTL46" s="3"/>
      <c r="UTM46" s="3"/>
      <c r="UTN46" s="3"/>
      <c r="UTO46" s="3"/>
      <c r="UTP46" s="3"/>
      <c r="UTQ46" s="3"/>
      <c r="UTR46" s="3"/>
      <c r="UTS46" s="3"/>
      <c r="UTT46" s="3"/>
      <c r="UTU46" s="3"/>
      <c r="UTV46" s="3"/>
      <c r="UTW46" s="3"/>
      <c r="UTX46" s="3"/>
      <c r="UTY46" s="3"/>
      <c r="UTZ46" s="3"/>
      <c r="UUA46" s="3"/>
      <c r="UUB46" s="3"/>
      <c r="UUC46" s="3"/>
      <c r="UUD46" s="3"/>
      <c r="UUE46" s="3"/>
      <c r="UUF46" s="3"/>
      <c r="UUG46" s="3"/>
      <c r="UUH46" s="3"/>
      <c r="UUI46" s="3"/>
      <c r="UUJ46" s="3"/>
      <c r="UUK46" s="3"/>
      <c r="UUL46" s="3"/>
      <c r="UUM46" s="3"/>
      <c r="UUN46" s="3"/>
      <c r="UUO46" s="3"/>
      <c r="UUP46" s="3"/>
      <c r="UUQ46" s="3"/>
      <c r="UUR46" s="3"/>
      <c r="UUS46" s="3"/>
      <c r="UUT46" s="3"/>
      <c r="UUU46" s="3"/>
      <c r="UUV46" s="3"/>
      <c r="UUW46" s="3"/>
      <c r="UUX46" s="3"/>
      <c r="UUY46" s="3"/>
      <c r="UUZ46" s="3"/>
      <c r="UVA46" s="3"/>
      <c r="UVB46" s="3"/>
      <c r="UVC46" s="3"/>
      <c r="UVD46" s="3"/>
      <c r="UVE46" s="3"/>
      <c r="UVF46" s="3"/>
      <c r="UVG46" s="3"/>
      <c r="UVH46" s="3"/>
      <c r="UVI46" s="3"/>
      <c r="UVJ46" s="3"/>
      <c r="UVK46" s="3"/>
      <c r="UVL46" s="3"/>
      <c r="UVM46" s="3"/>
      <c r="UVN46" s="3"/>
      <c r="UVO46" s="3"/>
      <c r="UVP46" s="3"/>
      <c r="UVQ46" s="3"/>
      <c r="UVR46" s="3"/>
      <c r="UVS46" s="3"/>
      <c r="UVT46" s="3"/>
      <c r="UVU46" s="3"/>
      <c r="UVV46" s="3"/>
      <c r="UVW46" s="3"/>
      <c r="UVX46" s="3"/>
      <c r="UVY46" s="3"/>
      <c r="UVZ46" s="3"/>
      <c r="UWA46" s="3"/>
      <c r="UWB46" s="3"/>
      <c r="UWC46" s="3"/>
      <c r="UWD46" s="3"/>
      <c r="UWE46" s="3"/>
      <c r="UWF46" s="3"/>
      <c r="UWG46" s="3"/>
      <c r="UWH46" s="3"/>
      <c r="UWI46" s="3"/>
      <c r="UWJ46" s="3"/>
      <c r="UWK46" s="3"/>
      <c r="UWL46" s="3"/>
      <c r="UWM46" s="3"/>
      <c r="UWN46" s="3"/>
      <c r="UWO46" s="3"/>
      <c r="UWP46" s="3"/>
      <c r="UWQ46" s="3"/>
      <c r="UWR46" s="3"/>
      <c r="UWS46" s="3"/>
      <c r="UWT46" s="3"/>
      <c r="UWU46" s="3"/>
      <c r="UWV46" s="3"/>
      <c r="UWW46" s="3"/>
      <c r="UWX46" s="3"/>
      <c r="UWY46" s="3"/>
      <c r="UWZ46" s="3"/>
      <c r="UXA46" s="3"/>
      <c r="UXB46" s="3"/>
      <c r="UXC46" s="3"/>
      <c r="UXD46" s="3"/>
      <c r="UXE46" s="3"/>
      <c r="UXF46" s="3"/>
      <c r="UXG46" s="3"/>
      <c r="UXH46" s="3"/>
      <c r="UXI46" s="3"/>
      <c r="UXJ46" s="3"/>
      <c r="UXK46" s="3"/>
      <c r="UXL46" s="3"/>
      <c r="UXM46" s="3"/>
      <c r="UXN46" s="3"/>
      <c r="UXO46" s="3"/>
      <c r="UXP46" s="3"/>
      <c r="UXQ46" s="3"/>
      <c r="UXR46" s="3"/>
      <c r="UXS46" s="3"/>
      <c r="UXT46" s="3"/>
      <c r="UXU46" s="3"/>
      <c r="UXV46" s="3"/>
      <c r="UXW46" s="3"/>
      <c r="UXX46" s="3"/>
      <c r="UXY46" s="3"/>
      <c r="UXZ46" s="3"/>
      <c r="UYA46" s="3"/>
      <c r="UYB46" s="3"/>
      <c r="UYC46" s="3"/>
      <c r="UYD46" s="3"/>
      <c r="UYE46" s="3"/>
      <c r="UYF46" s="3"/>
      <c r="UYG46" s="3"/>
      <c r="UYH46" s="3"/>
      <c r="UYI46" s="3"/>
      <c r="UYJ46" s="3"/>
      <c r="UYK46" s="3"/>
      <c r="UYL46" s="3"/>
      <c r="UYM46" s="3"/>
      <c r="UYN46" s="3"/>
      <c r="UYO46" s="3"/>
      <c r="UYP46" s="3"/>
      <c r="UYQ46" s="3"/>
      <c r="UYR46" s="3"/>
      <c r="UYS46" s="3"/>
      <c r="UYT46" s="3"/>
      <c r="UYU46" s="3"/>
      <c r="UYV46" s="3"/>
      <c r="UYW46" s="3"/>
      <c r="UYX46" s="3"/>
      <c r="UYY46" s="3"/>
      <c r="UYZ46" s="3"/>
      <c r="UZA46" s="3"/>
      <c r="UZB46" s="3"/>
      <c r="UZC46" s="3"/>
      <c r="UZD46" s="3"/>
      <c r="UZE46" s="3"/>
      <c r="UZF46" s="3"/>
      <c r="UZG46" s="3"/>
      <c r="UZH46" s="3"/>
      <c r="UZI46" s="3"/>
      <c r="UZJ46" s="3"/>
      <c r="UZK46" s="3"/>
      <c r="UZL46" s="3"/>
      <c r="UZM46" s="3"/>
      <c r="UZN46" s="3"/>
      <c r="UZO46" s="3"/>
      <c r="UZP46" s="3"/>
      <c r="UZQ46" s="3"/>
      <c r="UZR46" s="3"/>
      <c r="UZS46" s="3"/>
      <c r="UZT46" s="3"/>
      <c r="UZU46" s="3"/>
      <c r="UZV46" s="3"/>
      <c r="UZW46" s="3"/>
      <c r="UZX46" s="3"/>
      <c r="UZY46" s="3"/>
      <c r="UZZ46" s="3"/>
      <c r="VAA46" s="3"/>
      <c r="VAB46" s="3"/>
      <c r="VAC46" s="3"/>
      <c r="VAD46" s="3"/>
      <c r="VAE46" s="3"/>
      <c r="VAF46" s="3"/>
      <c r="VAG46" s="3"/>
      <c r="VAH46" s="3"/>
      <c r="VAI46" s="3"/>
      <c r="VAJ46" s="3"/>
      <c r="VAK46" s="3"/>
      <c r="VAL46" s="3"/>
      <c r="VAM46" s="3"/>
      <c r="VAN46" s="3"/>
      <c r="VAO46" s="3"/>
      <c r="VAP46" s="3"/>
      <c r="VAQ46" s="3"/>
      <c r="VAR46" s="3"/>
      <c r="VAS46" s="3"/>
      <c r="VAT46" s="3"/>
      <c r="VAU46" s="3"/>
      <c r="VAV46" s="3"/>
      <c r="VAW46" s="3"/>
      <c r="VAX46" s="3"/>
      <c r="VAY46" s="3"/>
      <c r="VAZ46" s="3"/>
      <c r="VBA46" s="3"/>
      <c r="VBB46" s="3"/>
      <c r="VBC46" s="3"/>
      <c r="VBD46" s="3"/>
      <c r="VBE46" s="3"/>
      <c r="VBF46" s="3"/>
      <c r="VBG46" s="3"/>
      <c r="VBH46" s="3"/>
      <c r="VBI46" s="3"/>
      <c r="VBJ46" s="3"/>
      <c r="VBK46" s="3"/>
      <c r="VBL46" s="3"/>
      <c r="VBM46" s="3"/>
      <c r="VBN46" s="3"/>
      <c r="VBO46" s="3"/>
      <c r="VBP46" s="3"/>
      <c r="VBQ46" s="3"/>
      <c r="VBR46" s="3"/>
      <c r="VBS46" s="3"/>
      <c r="VBT46" s="3"/>
      <c r="VBU46" s="3"/>
      <c r="VBV46" s="3"/>
      <c r="VBW46" s="3"/>
      <c r="VBX46" s="3"/>
      <c r="VBY46" s="3"/>
      <c r="VBZ46" s="3"/>
      <c r="VCA46" s="3"/>
      <c r="VCB46" s="3"/>
      <c r="VCC46" s="3"/>
      <c r="VCD46" s="3"/>
      <c r="VCE46" s="3"/>
      <c r="VCF46" s="3"/>
      <c r="VCG46" s="3"/>
      <c r="VCH46" s="3"/>
      <c r="VCI46" s="3"/>
      <c r="VCJ46" s="3"/>
      <c r="VCK46" s="3"/>
      <c r="VCL46" s="3"/>
      <c r="VCM46" s="3"/>
      <c r="VCN46" s="3"/>
      <c r="VCO46" s="3"/>
      <c r="VCP46" s="3"/>
      <c r="VCQ46" s="3"/>
      <c r="VCR46" s="3"/>
      <c r="VCS46" s="3"/>
      <c r="VCT46" s="3"/>
      <c r="VCU46" s="3"/>
      <c r="VCV46" s="3"/>
      <c r="VCW46" s="3"/>
      <c r="VCX46" s="3"/>
      <c r="VCY46" s="3"/>
      <c r="VCZ46" s="3"/>
      <c r="VDA46" s="3"/>
      <c r="VDB46" s="3"/>
      <c r="VDC46" s="3"/>
      <c r="VDD46" s="3"/>
      <c r="VDE46" s="3"/>
      <c r="VDF46" s="3"/>
      <c r="VDG46" s="3"/>
      <c r="VDH46" s="3"/>
      <c r="VDI46" s="3"/>
      <c r="VDJ46" s="3"/>
      <c r="VDK46" s="3"/>
      <c r="VDL46" s="3"/>
      <c r="VDM46" s="3"/>
      <c r="VDN46" s="3"/>
      <c r="VDO46" s="3"/>
      <c r="VDP46" s="3"/>
      <c r="VDQ46" s="3"/>
      <c r="VDR46" s="3"/>
      <c r="VDS46" s="3"/>
      <c r="VDT46" s="3"/>
      <c r="VDU46" s="3"/>
      <c r="VDV46" s="3"/>
      <c r="VDW46" s="3"/>
      <c r="VDX46" s="3"/>
      <c r="VDY46" s="3"/>
      <c r="VDZ46" s="3"/>
      <c r="VEA46" s="3"/>
      <c r="VEB46" s="3"/>
      <c r="VEC46" s="3"/>
      <c r="VED46" s="3"/>
      <c r="VEE46" s="3"/>
      <c r="VEF46" s="3"/>
      <c r="VEG46" s="3"/>
      <c r="VEH46" s="3"/>
      <c r="VEI46" s="3"/>
      <c r="VEJ46" s="3"/>
      <c r="VEK46" s="3"/>
      <c r="VEL46" s="3"/>
      <c r="VEM46" s="3"/>
      <c r="VEN46" s="3"/>
      <c r="VEO46" s="3"/>
      <c r="VEP46" s="3"/>
      <c r="VEQ46" s="3"/>
      <c r="VER46" s="3"/>
      <c r="VES46" s="3"/>
      <c r="VET46" s="3"/>
      <c r="VEU46" s="3"/>
      <c r="VEV46" s="3"/>
      <c r="VEW46" s="3"/>
      <c r="VEX46" s="3"/>
      <c r="VEY46" s="3"/>
      <c r="VEZ46" s="3"/>
      <c r="VFA46" s="3"/>
      <c r="VFB46" s="3"/>
      <c r="VFC46" s="3"/>
      <c r="VFD46" s="3"/>
      <c r="VFE46" s="3"/>
      <c r="VFF46" s="3"/>
      <c r="VFG46" s="3"/>
      <c r="VFH46" s="3"/>
      <c r="VFI46" s="3"/>
      <c r="VFJ46" s="3"/>
      <c r="VFK46" s="3"/>
      <c r="VFL46" s="3"/>
      <c r="VFM46" s="3"/>
      <c r="VFN46" s="3"/>
      <c r="VFO46" s="3"/>
      <c r="VFP46" s="3"/>
      <c r="VFQ46" s="3"/>
      <c r="VFR46" s="3"/>
      <c r="VFS46" s="3"/>
      <c r="VFT46" s="3"/>
      <c r="VFU46" s="3"/>
      <c r="VFV46" s="3"/>
      <c r="VFW46" s="3"/>
      <c r="VFX46" s="3"/>
      <c r="VFY46" s="3"/>
      <c r="VFZ46" s="3"/>
      <c r="VGA46" s="3"/>
      <c r="VGB46" s="3"/>
      <c r="VGC46" s="3"/>
      <c r="VGD46" s="3"/>
      <c r="VGE46" s="3"/>
      <c r="VGF46" s="3"/>
      <c r="VGG46" s="3"/>
      <c r="VGH46" s="3"/>
      <c r="VGI46" s="3"/>
      <c r="VGJ46" s="3"/>
      <c r="VGK46" s="3"/>
      <c r="VGL46" s="3"/>
      <c r="VGM46" s="3"/>
      <c r="VGN46" s="3"/>
      <c r="VGO46" s="3"/>
      <c r="VGP46" s="3"/>
      <c r="VGQ46" s="3"/>
      <c r="VGR46" s="3"/>
      <c r="VGS46" s="3"/>
      <c r="VGT46" s="3"/>
      <c r="VGU46" s="3"/>
      <c r="VGV46" s="3"/>
      <c r="VGW46" s="3"/>
      <c r="VGX46" s="3"/>
      <c r="VGY46" s="3"/>
      <c r="VGZ46" s="3"/>
      <c r="VHA46" s="3"/>
      <c r="VHB46" s="3"/>
      <c r="VHC46" s="3"/>
      <c r="VHD46" s="3"/>
      <c r="VHE46" s="3"/>
      <c r="VHF46" s="3"/>
      <c r="VHG46" s="3"/>
      <c r="VHH46" s="3"/>
      <c r="VHI46" s="3"/>
      <c r="VHJ46" s="3"/>
      <c r="VHK46" s="3"/>
      <c r="VHL46" s="3"/>
      <c r="VHM46" s="3"/>
      <c r="VHN46" s="3"/>
      <c r="VHO46" s="3"/>
      <c r="VHP46" s="3"/>
      <c r="VHQ46" s="3"/>
      <c r="VHR46" s="3"/>
      <c r="VHS46" s="3"/>
      <c r="VHT46" s="3"/>
      <c r="VHU46" s="3"/>
      <c r="VHV46" s="3"/>
      <c r="VHW46" s="3"/>
      <c r="VHX46" s="3"/>
      <c r="VHY46" s="3"/>
      <c r="VHZ46" s="3"/>
      <c r="VIA46" s="3"/>
      <c r="VIB46" s="3"/>
      <c r="VIC46" s="3"/>
      <c r="VID46" s="3"/>
      <c r="VIE46" s="3"/>
      <c r="VIF46" s="3"/>
      <c r="VIG46" s="3"/>
      <c r="VIH46" s="3"/>
      <c r="VII46" s="3"/>
      <c r="VIJ46" s="3"/>
      <c r="VIK46" s="3"/>
      <c r="VIL46" s="3"/>
      <c r="VIM46" s="3"/>
      <c r="VIN46" s="3"/>
      <c r="VIO46" s="3"/>
      <c r="VIP46" s="3"/>
      <c r="VIQ46" s="3"/>
      <c r="VIR46" s="3"/>
      <c r="VIS46" s="3"/>
      <c r="VIT46" s="3"/>
      <c r="VIU46" s="3"/>
      <c r="VIV46" s="3"/>
      <c r="VIW46" s="3"/>
      <c r="VIX46" s="3"/>
      <c r="VIY46" s="3"/>
      <c r="VIZ46" s="3"/>
      <c r="VJA46" s="3"/>
      <c r="VJB46" s="3"/>
      <c r="VJC46" s="3"/>
      <c r="VJD46" s="3"/>
      <c r="VJE46" s="3"/>
      <c r="VJF46" s="3"/>
      <c r="VJG46" s="3"/>
      <c r="VJH46" s="3"/>
      <c r="VJI46" s="3"/>
      <c r="VJJ46" s="3"/>
      <c r="VJK46" s="3"/>
      <c r="VJL46" s="3"/>
      <c r="VJM46" s="3"/>
      <c r="VJN46" s="3"/>
      <c r="VJO46" s="3"/>
      <c r="VJP46" s="3"/>
      <c r="VJQ46" s="3"/>
      <c r="VJR46" s="3"/>
      <c r="VJS46" s="3"/>
      <c r="VJT46" s="3"/>
      <c r="VJU46" s="3"/>
      <c r="VJV46" s="3"/>
      <c r="VJW46" s="3"/>
      <c r="VJX46" s="3"/>
      <c r="VJY46" s="3"/>
      <c r="VJZ46" s="3"/>
      <c r="VKA46" s="3"/>
      <c r="VKB46" s="3"/>
      <c r="VKC46" s="3"/>
      <c r="VKD46" s="3"/>
      <c r="VKE46" s="3"/>
      <c r="VKF46" s="3"/>
      <c r="VKG46" s="3"/>
      <c r="VKH46" s="3"/>
      <c r="VKI46" s="3"/>
      <c r="VKJ46" s="3"/>
      <c r="VKK46" s="3"/>
      <c r="VKL46" s="3"/>
      <c r="VKM46" s="3"/>
      <c r="VKN46" s="3"/>
      <c r="VKO46" s="3"/>
      <c r="VKP46" s="3"/>
      <c r="VKQ46" s="3"/>
      <c r="VKR46" s="3"/>
      <c r="VKS46" s="3"/>
      <c r="VKT46" s="3"/>
      <c r="VKU46" s="3"/>
      <c r="VKV46" s="3"/>
      <c r="VKW46" s="3"/>
      <c r="VKX46" s="3"/>
      <c r="VKY46" s="3"/>
      <c r="VKZ46" s="3"/>
      <c r="VLA46" s="3"/>
      <c r="VLB46" s="3"/>
      <c r="VLC46" s="3"/>
      <c r="VLD46" s="3"/>
      <c r="VLE46" s="3"/>
      <c r="VLF46" s="3"/>
      <c r="VLG46" s="3"/>
      <c r="VLH46" s="3"/>
      <c r="VLI46" s="3"/>
      <c r="VLJ46" s="3"/>
      <c r="VLK46" s="3"/>
      <c r="VLL46" s="3"/>
      <c r="VLM46" s="3"/>
      <c r="VLN46" s="3"/>
      <c r="VLO46" s="3"/>
      <c r="VLP46" s="3"/>
      <c r="VLQ46" s="3"/>
      <c r="VLR46" s="3"/>
      <c r="VLS46" s="3"/>
      <c r="VLT46" s="3"/>
      <c r="VLU46" s="3"/>
      <c r="VLV46" s="3"/>
      <c r="VLW46" s="3"/>
      <c r="VLX46" s="3"/>
      <c r="VLY46" s="3"/>
      <c r="VLZ46" s="3"/>
      <c r="VMA46" s="3"/>
      <c r="VMB46" s="3"/>
      <c r="VMC46" s="3"/>
      <c r="VMD46" s="3"/>
      <c r="VME46" s="3"/>
      <c r="VMF46" s="3"/>
      <c r="VMG46" s="3"/>
      <c r="VMH46" s="3"/>
      <c r="VMI46" s="3"/>
      <c r="VMJ46" s="3"/>
      <c r="VMK46" s="3"/>
      <c r="VML46" s="3"/>
      <c r="VMM46" s="3"/>
      <c r="VMN46" s="3"/>
      <c r="VMO46" s="3"/>
      <c r="VMP46" s="3"/>
      <c r="VMQ46" s="3"/>
      <c r="VMR46" s="3"/>
      <c r="VMS46" s="3"/>
      <c r="VMT46" s="3"/>
      <c r="VMU46" s="3"/>
      <c r="VMV46" s="3"/>
      <c r="VMW46" s="3"/>
      <c r="VMX46" s="3"/>
      <c r="VMY46" s="3"/>
      <c r="VMZ46" s="3"/>
      <c r="VNA46" s="3"/>
      <c r="VNB46" s="3"/>
      <c r="VNC46" s="3"/>
      <c r="VND46" s="3"/>
      <c r="VNE46" s="3"/>
      <c r="VNF46" s="3"/>
      <c r="VNG46" s="3"/>
      <c r="VNH46" s="3"/>
      <c r="VNI46" s="3"/>
      <c r="VNJ46" s="3"/>
      <c r="VNK46" s="3"/>
      <c r="VNL46" s="3"/>
      <c r="VNM46" s="3"/>
      <c r="VNN46" s="3"/>
      <c r="VNO46" s="3"/>
      <c r="VNP46" s="3"/>
      <c r="VNQ46" s="3"/>
      <c r="VNR46" s="3"/>
      <c r="VNS46" s="3"/>
      <c r="VNT46" s="3"/>
      <c r="VNU46" s="3"/>
      <c r="VNV46" s="3"/>
      <c r="VNW46" s="3"/>
      <c r="VNX46" s="3"/>
      <c r="VNY46" s="3"/>
      <c r="VNZ46" s="3"/>
      <c r="VOA46" s="3"/>
      <c r="VOB46" s="3"/>
      <c r="VOC46" s="3"/>
      <c r="VOD46" s="3"/>
      <c r="VOE46" s="3"/>
      <c r="VOF46" s="3"/>
      <c r="VOG46" s="3"/>
      <c r="VOH46" s="3"/>
      <c r="VOI46" s="3"/>
      <c r="VOJ46" s="3"/>
      <c r="VOK46" s="3"/>
      <c r="VOL46" s="3"/>
      <c r="VOM46" s="3"/>
      <c r="VON46" s="3"/>
      <c r="VOO46" s="3"/>
      <c r="VOP46" s="3"/>
      <c r="VOQ46" s="3"/>
      <c r="VOR46" s="3"/>
      <c r="VOS46" s="3"/>
      <c r="VOT46" s="3"/>
      <c r="VOU46" s="3"/>
      <c r="VOV46" s="3"/>
      <c r="VOW46" s="3"/>
      <c r="VOX46" s="3"/>
      <c r="VOY46" s="3"/>
      <c r="VOZ46" s="3"/>
      <c r="VPA46" s="3"/>
      <c r="VPB46" s="3"/>
      <c r="VPC46" s="3"/>
      <c r="VPD46" s="3"/>
      <c r="VPE46" s="3"/>
      <c r="VPF46" s="3"/>
      <c r="VPG46" s="3"/>
      <c r="VPH46" s="3"/>
      <c r="VPI46" s="3"/>
      <c r="VPJ46" s="3"/>
      <c r="VPK46" s="3"/>
      <c r="VPL46" s="3"/>
      <c r="VPM46" s="3"/>
      <c r="VPN46" s="3"/>
      <c r="VPO46" s="3"/>
      <c r="VPP46" s="3"/>
      <c r="VPQ46" s="3"/>
      <c r="VPR46" s="3"/>
      <c r="VPS46" s="3"/>
      <c r="VPT46" s="3"/>
      <c r="VPU46" s="3"/>
      <c r="VPV46" s="3"/>
      <c r="VPW46" s="3"/>
      <c r="VPX46" s="3"/>
      <c r="VPY46" s="3"/>
      <c r="VPZ46" s="3"/>
      <c r="VQA46" s="3"/>
      <c r="VQB46" s="3"/>
      <c r="VQC46" s="3"/>
      <c r="VQD46" s="3"/>
      <c r="VQE46" s="3"/>
      <c r="VQF46" s="3"/>
      <c r="VQG46" s="3"/>
      <c r="VQH46" s="3"/>
      <c r="VQI46" s="3"/>
      <c r="VQJ46" s="3"/>
      <c r="VQK46" s="3"/>
      <c r="VQL46" s="3"/>
      <c r="VQM46" s="3"/>
      <c r="VQN46" s="3"/>
      <c r="VQO46" s="3"/>
      <c r="VQP46" s="3"/>
      <c r="VQQ46" s="3"/>
      <c r="VQR46" s="3"/>
      <c r="VQS46" s="3"/>
      <c r="VQT46" s="3"/>
      <c r="VQU46" s="3"/>
      <c r="VQV46" s="3"/>
      <c r="VQW46" s="3"/>
      <c r="VQX46" s="3"/>
      <c r="VQY46" s="3"/>
      <c r="VQZ46" s="3"/>
      <c r="VRA46" s="3"/>
      <c r="VRB46" s="3"/>
      <c r="VRC46" s="3"/>
      <c r="VRD46" s="3"/>
      <c r="VRE46" s="3"/>
      <c r="VRF46" s="3"/>
      <c r="VRG46" s="3"/>
      <c r="VRH46" s="3"/>
      <c r="VRI46" s="3"/>
      <c r="VRJ46" s="3"/>
      <c r="VRK46" s="3"/>
      <c r="VRL46" s="3"/>
      <c r="VRM46" s="3"/>
      <c r="VRN46" s="3"/>
      <c r="VRO46" s="3"/>
      <c r="VRP46" s="3"/>
      <c r="VRQ46" s="3"/>
      <c r="VRR46" s="3"/>
      <c r="VRS46" s="3"/>
      <c r="VRT46" s="3"/>
      <c r="VRU46" s="3"/>
      <c r="VRV46" s="3"/>
      <c r="VRW46" s="3"/>
      <c r="VRX46" s="3"/>
      <c r="VRY46" s="3"/>
      <c r="VRZ46" s="3"/>
      <c r="VSA46" s="3"/>
      <c r="VSB46" s="3"/>
      <c r="VSC46" s="3"/>
      <c r="VSD46" s="3"/>
      <c r="VSE46" s="3"/>
      <c r="VSF46" s="3"/>
      <c r="VSG46" s="3"/>
      <c r="VSH46" s="3"/>
      <c r="VSI46" s="3"/>
      <c r="VSJ46" s="3"/>
      <c r="VSK46" s="3"/>
      <c r="VSL46" s="3"/>
      <c r="VSM46" s="3"/>
      <c r="VSN46" s="3"/>
      <c r="VSO46" s="3"/>
      <c r="VSP46" s="3"/>
      <c r="VSQ46" s="3"/>
      <c r="VSR46" s="3"/>
      <c r="VSS46" s="3"/>
      <c r="VST46" s="3"/>
      <c r="VSU46" s="3"/>
      <c r="VSV46" s="3"/>
      <c r="VSW46" s="3"/>
      <c r="VSX46" s="3"/>
      <c r="VSY46" s="3"/>
      <c r="VSZ46" s="3"/>
      <c r="VTA46" s="3"/>
      <c r="VTB46" s="3"/>
      <c r="VTC46" s="3"/>
      <c r="VTD46" s="3"/>
      <c r="VTE46" s="3"/>
      <c r="VTF46" s="3"/>
      <c r="VTG46" s="3"/>
      <c r="VTH46" s="3"/>
      <c r="VTI46" s="3"/>
      <c r="VTJ46" s="3"/>
      <c r="VTK46" s="3"/>
      <c r="VTL46" s="3"/>
      <c r="VTM46" s="3"/>
      <c r="VTN46" s="3"/>
      <c r="VTO46" s="3"/>
      <c r="VTP46" s="3"/>
      <c r="VTQ46" s="3"/>
      <c r="VTR46" s="3"/>
      <c r="VTS46" s="3"/>
      <c r="VTT46" s="3"/>
      <c r="VTU46" s="3"/>
      <c r="VTV46" s="3"/>
      <c r="VTW46" s="3"/>
      <c r="VTX46" s="3"/>
      <c r="VTY46" s="3"/>
      <c r="VTZ46" s="3"/>
      <c r="VUA46" s="3"/>
      <c r="VUB46" s="3"/>
      <c r="VUC46" s="3"/>
      <c r="VUD46" s="3"/>
      <c r="VUE46" s="3"/>
      <c r="VUF46" s="3"/>
      <c r="VUG46" s="3"/>
      <c r="VUH46" s="3"/>
      <c r="VUI46" s="3"/>
      <c r="VUJ46" s="3"/>
      <c r="VUK46" s="3"/>
      <c r="VUL46" s="3"/>
      <c r="VUM46" s="3"/>
      <c r="VUN46" s="3"/>
      <c r="VUO46" s="3"/>
      <c r="VUP46" s="3"/>
      <c r="VUQ46" s="3"/>
      <c r="VUR46" s="3"/>
      <c r="VUS46" s="3"/>
      <c r="VUT46" s="3"/>
      <c r="VUU46" s="3"/>
      <c r="VUV46" s="3"/>
      <c r="VUW46" s="3"/>
      <c r="VUX46" s="3"/>
      <c r="VUY46" s="3"/>
      <c r="VUZ46" s="3"/>
      <c r="VVA46" s="3"/>
      <c r="VVB46" s="3"/>
      <c r="VVC46" s="3"/>
      <c r="VVD46" s="3"/>
      <c r="VVE46" s="3"/>
      <c r="VVF46" s="3"/>
      <c r="VVG46" s="3"/>
      <c r="VVH46" s="3"/>
      <c r="VVI46" s="3"/>
      <c r="VVJ46" s="3"/>
      <c r="VVK46" s="3"/>
      <c r="VVL46" s="3"/>
      <c r="VVM46" s="3"/>
      <c r="VVN46" s="3"/>
      <c r="VVO46" s="3"/>
      <c r="VVP46" s="3"/>
      <c r="VVQ46" s="3"/>
      <c r="VVR46" s="3"/>
      <c r="VVS46" s="3"/>
      <c r="VVT46" s="3"/>
      <c r="VVU46" s="3"/>
      <c r="VVV46" s="3"/>
      <c r="VVW46" s="3"/>
      <c r="VVX46" s="3"/>
      <c r="VVY46" s="3"/>
      <c r="VVZ46" s="3"/>
      <c r="VWA46" s="3"/>
      <c r="VWB46" s="3"/>
      <c r="VWC46" s="3"/>
      <c r="VWD46" s="3"/>
      <c r="VWE46" s="3"/>
      <c r="VWF46" s="3"/>
      <c r="VWG46" s="3"/>
      <c r="VWH46" s="3"/>
      <c r="VWI46" s="3"/>
      <c r="VWJ46" s="3"/>
      <c r="VWK46" s="3"/>
      <c r="VWL46" s="3"/>
      <c r="VWM46" s="3"/>
      <c r="VWN46" s="3"/>
      <c r="VWO46" s="3"/>
      <c r="VWP46" s="3"/>
      <c r="VWQ46" s="3"/>
      <c r="VWR46" s="3"/>
      <c r="VWS46" s="3"/>
      <c r="VWT46" s="3"/>
      <c r="VWU46" s="3"/>
      <c r="VWV46" s="3"/>
      <c r="VWW46" s="3"/>
      <c r="VWX46" s="3"/>
      <c r="VWY46" s="3"/>
      <c r="VWZ46" s="3"/>
      <c r="VXA46" s="3"/>
      <c r="VXB46" s="3"/>
      <c r="VXC46" s="3"/>
      <c r="VXD46" s="3"/>
      <c r="VXE46" s="3"/>
      <c r="VXF46" s="3"/>
      <c r="VXG46" s="3"/>
      <c r="VXH46" s="3"/>
      <c r="VXI46" s="3"/>
      <c r="VXJ46" s="3"/>
      <c r="VXK46" s="3"/>
      <c r="VXL46" s="3"/>
      <c r="VXM46" s="3"/>
      <c r="VXN46" s="3"/>
      <c r="VXO46" s="3"/>
      <c r="VXP46" s="3"/>
      <c r="VXQ46" s="3"/>
      <c r="VXR46" s="3"/>
      <c r="VXS46" s="3"/>
      <c r="VXT46" s="3"/>
      <c r="VXU46" s="3"/>
      <c r="VXV46" s="3"/>
      <c r="VXW46" s="3"/>
      <c r="VXX46" s="3"/>
      <c r="VXY46" s="3"/>
      <c r="VXZ46" s="3"/>
      <c r="VYA46" s="3"/>
      <c r="VYB46" s="3"/>
      <c r="VYC46" s="3"/>
      <c r="VYD46" s="3"/>
      <c r="VYE46" s="3"/>
      <c r="VYF46" s="3"/>
      <c r="VYG46" s="3"/>
      <c r="VYH46" s="3"/>
      <c r="VYI46" s="3"/>
      <c r="VYJ46" s="3"/>
      <c r="VYK46" s="3"/>
      <c r="VYL46" s="3"/>
      <c r="VYM46" s="3"/>
      <c r="VYN46" s="3"/>
      <c r="VYO46" s="3"/>
      <c r="VYP46" s="3"/>
      <c r="VYQ46" s="3"/>
      <c r="VYR46" s="3"/>
      <c r="VYS46" s="3"/>
      <c r="VYT46" s="3"/>
      <c r="VYU46" s="3"/>
      <c r="VYV46" s="3"/>
      <c r="VYW46" s="3"/>
      <c r="VYX46" s="3"/>
      <c r="VYY46" s="3"/>
      <c r="VYZ46" s="3"/>
      <c r="VZA46" s="3"/>
      <c r="VZB46" s="3"/>
      <c r="VZC46" s="3"/>
      <c r="VZD46" s="3"/>
      <c r="VZE46" s="3"/>
      <c r="VZF46" s="3"/>
      <c r="VZG46" s="3"/>
      <c r="VZH46" s="3"/>
      <c r="VZI46" s="3"/>
      <c r="VZJ46" s="3"/>
      <c r="VZK46" s="3"/>
      <c r="VZL46" s="3"/>
      <c r="VZM46" s="3"/>
      <c r="VZN46" s="3"/>
      <c r="VZO46" s="3"/>
      <c r="VZP46" s="3"/>
      <c r="VZQ46" s="3"/>
      <c r="VZR46" s="3"/>
      <c r="VZS46" s="3"/>
      <c r="VZT46" s="3"/>
      <c r="VZU46" s="3"/>
      <c r="VZV46" s="3"/>
      <c r="VZW46" s="3"/>
      <c r="VZX46" s="3"/>
      <c r="VZY46" s="3"/>
      <c r="VZZ46" s="3"/>
      <c r="WAA46" s="3"/>
      <c r="WAB46" s="3"/>
      <c r="WAC46" s="3"/>
      <c r="WAD46" s="3"/>
      <c r="WAE46" s="3"/>
      <c r="WAF46" s="3"/>
      <c r="WAG46" s="3"/>
      <c r="WAH46" s="3"/>
      <c r="WAI46" s="3"/>
      <c r="WAJ46" s="3"/>
      <c r="WAK46" s="3"/>
      <c r="WAL46" s="3"/>
      <c r="WAM46" s="3"/>
      <c r="WAN46" s="3"/>
      <c r="WAO46" s="3"/>
      <c r="WAP46" s="3"/>
      <c r="WAQ46" s="3"/>
      <c r="WAR46" s="3"/>
      <c r="WAS46" s="3"/>
      <c r="WAT46" s="3"/>
      <c r="WAU46" s="3"/>
      <c r="WAV46" s="3"/>
      <c r="WAW46" s="3"/>
      <c r="WAX46" s="3"/>
      <c r="WAY46" s="3"/>
      <c r="WAZ46" s="3"/>
      <c r="WBA46" s="3"/>
      <c r="WBB46" s="3"/>
      <c r="WBC46" s="3"/>
      <c r="WBD46" s="3"/>
      <c r="WBE46" s="3"/>
      <c r="WBF46" s="3"/>
      <c r="WBG46" s="3"/>
      <c r="WBH46" s="3"/>
      <c r="WBI46" s="3"/>
      <c r="WBJ46" s="3"/>
      <c r="WBK46" s="3"/>
      <c r="WBL46" s="3"/>
      <c r="WBM46" s="3"/>
      <c r="WBN46" s="3"/>
      <c r="WBO46" s="3"/>
      <c r="WBP46" s="3"/>
      <c r="WBQ46" s="3"/>
      <c r="WBR46" s="3"/>
      <c r="WBS46" s="3"/>
      <c r="WBT46" s="3"/>
      <c r="WBU46" s="3"/>
      <c r="WBV46" s="3"/>
      <c r="WBW46" s="3"/>
      <c r="WBX46" s="3"/>
      <c r="WBY46" s="3"/>
      <c r="WBZ46" s="3"/>
      <c r="WCA46" s="3"/>
      <c r="WCB46" s="3"/>
      <c r="WCC46" s="3"/>
      <c r="WCD46" s="3"/>
      <c r="WCE46" s="3"/>
      <c r="WCF46" s="3"/>
      <c r="WCG46" s="3"/>
      <c r="WCH46" s="3"/>
      <c r="WCI46" s="3"/>
      <c r="WCJ46" s="3"/>
      <c r="WCK46" s="3"/>
      <c r="WCL46" s="3"/>
      <c r="WCM46" s="3"/>
      <c r="WCN46" s="3"/>
      <c r="WCO46" s="3"/>
      <c r="WCP46" s="3"/>
      <c r="WCQ46" s="3"/>
      <c r="WCR46" s="3"/>
      <c r="WCS46" s="3"/>
      <c r="WCT46" s="3"/>
      <c r="WCU46" s="3"/>
      <c r="WCV46" s="3"/>
      <c r="WCW46" s="3"/>
      <c r="WCX46" s="3"/>
      <c r="WCY46" s="3"/>
      <c r="WCZ46" s="3"/>
      <c r="WDA46" s="3"/>
      <c r="WDB46" s="3"/>
      <c r="WDC46" s="3"/>
      <c r="WDD46" s="3"/>
      <c r="WDE46" s="3"/>
      <c r="WDF46" s="3"/>
      <c r="WDG46" s="3"/>
      <c r="WDH46" s="3"/>
      <c r="WDI46" s="3"/>
      <c r="WDJ46" s="3"/>
      <c r="WDK46" s="3"/>
      <c r="WDL46" s="3"/>
      <c r="WDM46" s="3"/>
      <c r="WDN46" s="3"/>
      <c r="WDO46" s="3"/>
      <c r="WDP46" s="3"/>
      <c r="WDQ46" s="3"/>
      <c r="WDR46" s="3"/>
      <c r="WDS46" s="3"/>
      <c r="WDT46" s="3"/>
      <c r="WDU46" s="3"/>
      <c r="WDV46" s="3"/>
      <c r="WDW46" s="3"/>
      <c r="WDX46" s="3"/>
      <c r="WDY46" s="3"/>
      <c r="WDZ46" s="3"/>
      <c r="WEA46" s="3"/>
      <c r="WEB46" s="3"/>
      <c r="WEC46" s="3"/>
      <c r="WED46" s="3"/>
      <c r="WEE46" s="3"/>
      <c r="WEF46" s="3"/>
      <c r="WEG46" s="3"/>
      <c r="WEH46" s="3"/>
      <c r="WEI46" s="3"/>
      <c r="WEJ46" s="3"/>
      <c r="WEK46" s="3"/>
      <c r="WEL46" s="3"/>
      <c r="WEM46" s="3"/>
      <c r="WEN46" s="3"/>
      <c r="WEO46" s="3"/>
      <c r="WEP46" s="3"/>
      <c r="WEQ46" s="3"/>
      <c r="WER46" s="3"/>
      <c r="WES46" s="3"/>
      <c r="WET46" s="3"/>
      <c r="WEU46" s="3"/>
      <c r="WEV46" s="3"/>
      <c r="WEW46" s="3"/>
      <c r="WEX46" s="3"/>
      <c r="WEY46" s="3"/>
      <c r="WEZ46" s="3"/>
      <c r="WFA46" s="3"/>
      <c r="WFB46" s="3"/>
      <c r="WFC46" s="3"/>
      <c r="WFD46" s="3"/>
      <c r="WFE46" s="3"/>
      <c r="WFF46" s="3"/>
      <c r="WFG46" s="3"/>
      <c r="WFH46" s="3"/>
      <c r="WFI46" s="3"/>
      <c r="WFJ46" s="3"/>
      <c r="WFK46" s="3"/>
      <c r="WFL46" s="3"/>
      <c r="WFM46" s="3"/>
      <c r="WFN46" s="3"/>
      <c r="WFO46" s="3"/>
      <c r="WFP46" s="3"/>
      <c r="WFQ46" s="3"/>
      <c r="WFR46" s="3"/>
      <c r="WFS46" s="3"/>
      <c r="WFT46" s="3"/>
      <c r="WFU46" s="3"/>
      <c r="WFV46" s="3"/>
      <c r="WFW46" s="3"/>
      <c r="WFX46" s="3"/>
      <c r="WFY46" s="3"/>
      <c r="WFZ46" s="3"/>
      <c r="WGA46" s="3"/>
      <c r="WGB46" s="3"/>
      <c r="WGC46" s="3"/>
      <c r="WGD46" s="3"/>
      <c r="WGE46" s="3"/>
      <c r="WGF46" s="3"/>
      <c r="WGG46" s="3"/>
      <c r="WGH46" s="3"/>
      <c r="WGI46" s="3"/>
      <c r="WGJ46" s="3"/>
      <c r="WGK46" s="3"/>
      <c r="WGL46" s="3"/>
      <c r="WGM46" s="3"/>
      <c r="WGN46" s="3"/>
      <c r="WGO46" s="3"/>
      <c r="WGP46" s="3"/>
      <c r="WGQ46" s="3"/>
      <c r="WGR46" s="3"/>
      <c r="WGS46" s="3"/>
      <c r="WGT46" s="3"/>
      <c r="WGU46" s="3"/>
      <c r="WGV46" s="3"/>
      <c r="WGW46" s="3"/>
      <c r="WGX46" s="3"/>
      <c r="WGY46" s="3"/>
      <c r="WGZ46" s="3"/>
      <c r="WHA46" s="3"/>
      <c r="WHB46" s="3"/>
      <c r="WHC46" s="3"/>
      <c r="WHD46" s="3"/>
      <c r="WHE46" s="3"/>
      <c r="WHF46" s="3"/>
      <c r="WHG46" s="3"/>
      <c r="WHH46" s="3"/>
      <c r="WHI46" s="3"/>
      <c r="WHJ46" s="3"/>
      <c r="WHK46" s="3"/>
      <c r="WHL46" s="3"/>
      <c r="WHM46" s="3"/>
      <c r="WHN46" s="3"/>
      <c r="WHO46" s="3"/>
      <c r="WHP46" s="3"/>
      <c r="WHQ46" s="3"/>
      <c r="WHR46" s="3"/>
      <c r="WHS46" s="3"/>
      <c r="WHT46" s="3"/>
      <c r="WHU46" s="3"/>
      <c r="WHV46" s="3"/>
      <c r="WHW46" s="3"/>
      <c r="WHX46" s="3"/>
      <c r="WHY46" s="3"/>
      <c r="WHZ46" s="3"/>
      <c r="WIA46" s="3"/>
      <c r="WIB46" s="3"/>
      <c r="WIC46" s="3"/>
      <c r="WID46" s="3"/>
      <c r="WIE46" s="3"/>
      <c r="WIF46" s="3"/>
      <c r="WIG46" s="3"/>
      <c r="WIH46" s="3"/>
      <c r="WII46" s="3"/>
      <c r="WIJ46" s="3"/>
      <c r="WIK46" s="3"/>
      <c r="WIL46" s="3"/>
      <c r="WIM46" s="3"/>
      <c r="WIN46" s="3"/>
      <c r="WIO46" s="3"/>
      <c r="WIP46" s="3"/>
      <c r="WIQ46" s="3"/>
      <c r="WIR46" s="3"/>
      <c r="WIS46" s="3"/>
      <c r="WIT46" s="3"/>
      <c r="WIU46" s="3"/>
      <c r="WIV46" s="3"/>
      <c r="WIW46" s="3"/>
      <c r="WIX46" s="3"/>
      <c r="WIY46" s="3"/>
      <c r="WIZ46" s="3"/>
      <c r="WJA46" s="3"/>
      <c r="WJB46" s="3"/>
      <c r="WJC46" s="3"/>
      <c r="WJD46" s="3"/>
      <c r="WJE46" s="3"/>
      <c r="WJF46" s="3"/>
      <c r="WJG46" s="3"/>
      <c r="WJH46" s="3"/>
      <c r="WJI46" s="3"/>
      <c r="WJJ46" s="3"/>
      <c r="WJK46" s="3"/>
      <c r="WJL46" s="3"/>
      <c r="WJM46" s="3"/>
      <c r="WJN46" s="3"/>
      <c r="WJO46" s="3"/>
      <c r="WJP46" s="3"/>
      <c r="WJQ46" s="3"/>
      <c r="WJR46" s="3"/>
      <c r="WJS46" s="3"/>
      <c r="WJT46" s="3"/>
      <c r="WJU46" s="3"/>
      <c r="WJV46" s="3"/>
      <c r="WJW46" s="3"/>
      <c r="WJX46" s="3"/>
      <c r="WJY46" s="3"/>
      <c r="WJZ46" s="3"/>
      <c r="WKA46" s="3"/>
      <c r="WKB46" s="3"/>
      <c r="WKC46" s="3"/>
      <c r="WKD46" s="3"/>
      <c r="WKE46" s="3"/>
      <c r="WKF46" s="3"/>
      <c r="WKG46" s="3"/>
      <c r="WKH46" s="3"/>
      <c r="WKI46" s="3"/>
      <c r="WKJ46" s="3"/>
      <c r="WKK46" s="3"/>
      <c r="WKL46" s="3"/>
      <c r="WKM46" s="3"/>
      <c r="WKN46" s="3"/>
      <c r="WKO46" s="3"/>
      <c r="WKP46" s="3"/>
      <c r="WKQ46" s="3"/>
      <c r="WKR46" s="3"/>
      <c r="WKS46" s="3"/>
      <c r="WKT46" s="3"/>
      <c r="WKU46" s="3"/>
      <c r="WKV46" s="3"/>
      <c r="WKW46" s="3"/>
      <c r="WKX46" s="3"/>
      <c r="WKY46" s="3"/>
      <c r="WKZ46" s="3"/>
      <c r="WLA46" s="3"/>
      <c r="WLB46" s="3"/>
      <c r="WLC46" s="3"/>
      <c r="WLD46" s="3"/>
      <c r="WLE46" s="3"/>
      <c r="WLF46" s="3"/>
      <c r="WLG46" s="3"/>
      <c r="WLH46" s="3"/>
      <c r="WLI46" s="3"/>
      <c r="WLJ46" s="3"/>
      <c r="WLK46" s="3"/>
      <c r="WLL46" s="3"/>
      <c r="WLM46" s="3"/>
      <c r="WLN46" s="3"/>
      <c r="WLO46" s="3"/>
      <c r="WLP46" s="3"/>
      <c r="WLQ46" s="3"/>
      <c r="WLR46" s="3"/>
      <c r="WLS46" s="3"/>
      <c r="WLT46" s="3"/>
      <c r="WLU46" s="3"/>
      <c r="WLV46" s="3"/>
      <c r="WLW46" s="3"/>
      <c r="WLX46" s="3"/>
      <c r="WLY46" s="3"/>
      <c r="WLZ46" s="3"/>
      <c r="WMA46" s="3"/>
      <c r="WMB46" s="3"/>
      <c r="WMC46" s="3"/>
      <c r="WMD46" s="3"/>
      <c r="WME46" s="3"/>
      <c r="WMF46" s="3"/>
      <c r="WMG46" s="3"/>
      <c r="WMH46" s="3"/>
      <c r="WMI46" s="3"/>
      <c r="WMJ46" s="3"/>
      <c r="WMK46" s="3"/>
      <c r="WML46" s="3"/>
      <c r="WMM46" s="3"/>
      <c r="WMN46" s="3"/>
      <c r="WMO46" s="3"/>
      <c r="WMP46" s="3"/>
      <c r="WMQ46" s="3"/>
      <c r="WMR46" s="3"/>
      <c r="WMS46" s="3"/>
      <c r="WMT46" s="3"/>
      <c r="WMU46" s="3"/>
      <c r="WMV46" s="3"/>
      <c r="WMW46" s="3"/>
      <c r="WMX46" s="3"/>
      <c r="WMY46" s="3"/>
      <c r="WMZ46" s="3"/>
      <c r="WNA46" s="3"/>
      <c r="WNB46" s="3"/>
      <c r="WNC46" s="3"/>
      <c r="WND46" s="3"/>
      <c r="WNE46" s="3"/>
      <c r="WNF46" s="3"/>
      <c r="WNG46" s="3"/>
      <c r="WNH46" s="3"/>
      <c r="WNI46" s="3"/>
      <c r="WNJ46" s="3"/>
      <c r="WNK46" s="3"/>
      <c r="WNL46" s="3"/>
      <c r="WNM46" s="3"/>
      <c r="WNN46" s="3"/>
      <c r="WNO46" s="3"/>
      <c r="WNP46" s="3"/>
      <c r="WNQ46" s="3"/>
      <c r="WNR46" s="3"/>
      <c r="WNS46" s="3"/>
      <c r="WNT46" s="3"/>
      <c r="WNU46" s="3"/>
      <c r="WNV46" s="3"/>
      <c r="WNW46" s="3"/>
      <c r="WNX46" s="3"/>
      <c r="WNY46" s="3"/>
      <c r="WNZ46" s="3"/>
      <c r="WOA46" s="3"/>
      <c r="WOB46" s="3"/>
      <c r="WOC46" s="3"/>
      <c r="WOD46" s="3"/>
      <c r="WOE46" s="3"/>
      <c r="WOF46" s="3"/>
      <c r="WOG46" s="3"/>
      <c r="WOH46" s="3"/>
      <c r="WOI46" s="3"/>
      <c r="WOJ46" s="3"/>
      <c r="WOK46" s="3"/>
      <c r="WOL46" s="3"/>
      <c r="WOM46" s="3"/>
      <c r="WON46" s="3"/>
      <c r="WOO46" s="3"/>
      <c r="WOP46" s="3"/>
      <c r="WOQ46" s="3"/>
      <c r="WOR46" s="3"/>
      <c r="WOS46" s="3"/>
      <c r="WOT46" s="3"/>
      <c r="WOU46" s="3"/>
      <c r="WOV46" s="3"/>
      <c r="WOW46" s="3"/>
      <c r="WOX46" s="3"/>
      <c r="WOY46" s="3"/>
      <c r="WOZ46" s="3"/>
      <c r="WPA46" s="3"/>
      <c r="WPB46" s="3"/>
      <c r="WPC46" s="3"/>
      <c r="WPD46" s="3"/>
      <c r="WPE46" s="3"/>
      <c r="WPF46" s="3"/>
      <c r="WPG46" s="3"/>
      <c r="WPH46" s="3"/>
      <c r="WPI46" s="3"/>
      <c r="WPJ46" s="3"/>
      <c r="WPK46" s="3"/>
      <c r="WPL46" s="3"/>
      <c r="WPM46" s="3"/>
      <c r="WPN46" s="3"/>
      <c r="WPO46" s="3"/>
      <c r="WPP46" s="3"/>
      <c r="WPQ46" s="3"/>
      <c r="WPR46" s="3"/>
      <c r="WPS46" s="3"/>
      <c r="WPT46" s="3"/>
      <c r="WPU46" s="3"/>
      <c r="WPV46" s="3"/>
      <c r="WPW46" s="3"/>
      <c r="WPX46" s="3"/>
      <c r="WPY46" s="3"/>
      <c r="WPZ46" s="3"/>
      <c r="WQA46" s="3"/>
      <c r="WQB46" s="3"/>
      <c r="WQC46" s="3"/>
      <c r="WQD46" s="3"/>
      <c r="WQE46" s="3"/>
      <c r="WQF46" s="3"/>
      <c r="WQG46" s="3"/>
      <c r="WQH46" s="3"/>
      <c r="WQI46" s="3"/>
      <c r="WQJ46" s="3"/>
      <c r="WQK46" s="3"/>
      <c r="WQL46" s="3"/>
      <c r="WQM46" s="3"/>
      <c r="WQN46" s="3"/>
      <c r="WQO46" s="3"/>
      <c r="WQP46" s="3"/>
      <c r="WQQ46" s="3"/>
      <c r="WQR46" s="3"/>
      <c r="WQS46" s="3"/>
      <c r="WQT46" s="3"/>
      <c r="WQU46" s="3"/>
      <c r="WQV46" s="3"/>
      <c r="WQW46" s="3"/>
      <c r="WQX46" s="3"/>
      <c r="WQY46" s="3"/>
      <c r="WQZ46" s="3"/>
      <c r="WRA46" s="3"/>
      <c r="WRB46" s="3"/>
      <c r="WRC46" s="3"/>
      <c r="WRD46" s="3"/>
      <c r="WRE46" s="3"/>
      <c r="WRF46" s="3"/>
      <c r="WRG46" s="3"/>
      <c r="WRH46" s="3"/>
      <c r="WRI46" s="3"/>
      <c r="WRJ46" s="3"/>
      <c r="WRK46" s="3"/>
      <c r="WRL46" s="3"/>
      <c r="WRM46" s="3"/>
      <c r="WRN46" s="3"/>
      <c r="WRO46" s="3"/>
      <c r="WRP46" s="3"/>
      <c r="WRQ46" s="3"/>
      <c r="WRR46" s="3"/>
      <c r="WRS46" s="3"/>
      <c r="WRT46" s="3"/>
      <c r="WRU46" s="3"/>
      <c r="WRV46" s="3"/>
      <c r="WRW46" s="3"/>
      <c r="WRX46" s="3"/>
      <c r="WRY46" s="3"/>
      <c r="WRZ46" s="3"/>
      <c r="WSA46" s="3"/>
      <c r="WSB46" s="3"/>
      <c r="WSC46" s="3"/>
      <c r="WSD46" s="3"/>
      <c r="WSE46" s="3"/>
      <c r="WSF46" s="3"/>
      <c r="WSG46" s="3"/>
      <c r="WSH46" s="3"/>
      <c r="WSI46" s="3"/>
      <c r="WSJ46" s="3"/>
      <c r="WSK46" s="3"/>
      <c r="WSL46" s="3"/>
      <c r="WSM46" s="3"/>
      <c r="WSN46" s="3"/>
      <c r="WSO46" s="3"/>
      <c r="WSP46" s="3"/>
      <c r="WSQ46" s="3"/>
      <c r="WSR46" s="3"/>
      <c r="WSS46" s="3"/>
      <c r="WST46" s="3"/>
      <c r="WSU46" s="3"/>
      <c r="WSV46" s="3"/>
      <c r="WSW46" s="3"/>
      <c r="WSX46" s="3"/>
      <c r="WSY46" s="3"/>
      <c r="WSZ46" s="3"/>
      <c r="WTA46" s="3"/>
      <c r="WTB46" s="3"/>
      <c r="WTC46" s="3"/>
      <c r="WTD46" s="3"/>
      <c r="WTE46" s="3"/>
      <c r="WTF46" s="3"/>
      <c r="WTG46" s="3"/>
      <c r="WTH46" s="3"/>
      <c r="WTI46" s="3"/>
      <c r="WTJ46" s="3"/>
      <c r="WTK46" s="3"/>
      <c r="WTL46" s="3"/>
      <c r="WTM46" s="3"/>
      <c r="WTN46" s="3"/>
      <c r="WTO46" s="3"/>
      <c r="WTP46" s="3"/>
      <c r="WTQ46" s="3"/>
      <c r="WTR46" s="3"/>
      <c r="WTS46" s="3"/>
      <c r="WTT46" s="3"/>
      <c r="WTU46" s="3"/>
      <c r="WTV46" s="3"/>
      <c r="WTW46" s="3"/>
      <c r="WTX46" s="3"/>
      <c r="WTY46" s="3"/>
      <c r="WTZ46" s="3"/>
      <c r="WUA46" s="3"/>
      <c r="WUB46" s="3"/>
      <c r="WUC46" s="3"/>
      <c r="WUD46" s="3"/>
      <c r="WUE46" s="3"/>
      <c r="WUF46" s="3"/>
      <c r="WUG46" s="3"/>
      <c r="WUH46" s="3"/>
      <c r="WUI46" s="3"/>
      <c r="WUJ46" s="3"/>
      <c r="WUK46" s="3"/>
      <c r="WUL46" s="3"/>
      <c r="WUM46" s="3"/>
      <c r="WUN46" s="3"/>
      <c r="WUO46" s="3"/>
      <c r="WUP46" s="3"/>
      <c r="WUQ46" s="3"/>
      <c r="WUR46" s="3"/>
      <c r="WUS46" s="3"/>
      <c r="WUT46" s="3"/>
      <c r="WUU46" s="3"/>
      <c r="WUV46" s="3"/>
      <c r="WUW46" s="3"/>
      <c r="WUX46" s="3"/>
      <c r="WUY46" s="3"/>
      <c r="WUZ46" s="3"/>
      <c r="WVA46" s="3"/>
      <c r="WVB46" s="3"/>
      <c r="WVC46" s="3"/>
      <c r="WVD46" s="3"/>
      <c r="WVE46" s="3"/>
      <c r="WVF46" s="3"/>
      <c r="WVG46" s="3"/>
      <c r="WVH46" s="3"/>
      <c r="WVI46" s="3"/>
      <c r="WVJ46" s="3"/>
      <c r="WVK46" s="3"/>
      <c r="WVL46" s="3"/>
      <c r="WVM46" s="3"/>
      <c r="WVN46" s="3"/>
      <c r="WVO46" s="3"/>
      <c r="WVP46" s="3"/>
      <c r="WVQ46" s="3"/>
      <c r="WVR46" s="3"/>
      <c r="WVS46" s="3"/>
      <c r="WVT46" s="3"/>
      <c r="WVU46" s="3"/>
      <c r="WVV46" s="3"/>
      <c r="WVW46" s="3"/>
      <c r="WVX46" s="3"/>
      <c r="WVY46" s="3"/>
      <c r="WVZ46" s="3"/>
      <c r="WWA46" s="3"/>
      <c r="WWB46" s="3"/>
      <c r="WWC46" s="3"/>
      <c r="WWD46" s="3"/>
      <c r="WWE46" s="3"/>
      <c r="WWF46" s="3"/>
      <c r="WWG46" s="3"/>
      <c r="WWH46" s="3"/>
      <c r="WWI46" s="3"/>
      <c r="WWJ46" s="3"/>
      <c r="WWK46" s="3"/>
      <c r="WWL46" s="3"/>
      <c r="WWM46" s="3"/>
      <c r="WWN46" s="3"/>
      <c r="WWO46" s="3"/>
      <c r="WWP46" s="3"/>
      <c r="WWQ46" s="3"/>
      <c r="WWR46" s="3"/>
      <c r="WWS46" s="3"/>
      <c r="WWT46" s="3"/>
      <c r="WWU46" s="3"/>
      <c r="WWV46" s="3"/>
      <c r="WWW46" s="3"/>
      <c r="WWX46" s="3"/>
      <c r="WWY46" s="3"/>
      <c r="WWZ46" s="3"/>
      <c r="WXA46" s="3"/>
      <c r="WXB46" s="3"/>
      <c r="WXC46" s="3"/>
      <c r="WXD46" s="3"/>
      <c r="WXE46" s="3"/>
      <c r="WXF46" s="3"/>
      <c r="WXG46" s="3"/>
      <c r="WXH46" s="3"/>
      <c r="WXI46" s="3"/>
      <c r="WXJ46" s="3"/>
      <c r="WXK46" s="3"/>
      <c r="WXL46" s="3"/>
      <c r="WXM46" s="3"/>
      <c r="WXN46" s="3"/>
      <c r="WXO46" s="3"/>
      <c r="WXP46" s="3"/>
      <c r="WXQ46" s="3"/>
      <c r="WXR46" s="3"/>
      <c r="WXS46" s="3"/>
      <c r="WXT46" s="3"/>
      <c r="WXU46" s="3"/>
      <c r="WXV46" s="3"/>
      <c r="WXW46" s="3"/>
      <c r="WXX46" s="3"/>
      <c r="WXY46" s="3"/>
      <c r="WXZ46" s="3"/>
      <c r="WYA46" s="3"/>
      <c r="WYB46" s="3"/>
      <c r="WYC46" s="3"/>
      <c r="WYD46" s="3"/>
      <c r="WYE46" s="3"/>
      <c r="WYF46" s="3"/>
      <c r="WYG46" s="3"/>
      <c r="WYH46" s="3"/>
      <c r="WYI46" s="3"/>
      <c r="WYJ46" s="3"/>
      <c r="WYK46" s="3"/>
      <c r="WYL46" s="3"/>
      <c r="WYM46" s="3"/>
      <c r="WYN46" s="3"/>
      <c r="WYO46" s="3"/>
      <c r="WYP46" s="3"/>
      <c r="WYQ46" s="3"/>
      <c r="WYR46" s="3"/>
      <c r="WYS46" s="3"/>
      <c r="WYT46" s="3"/>
      <c r="WYU46" s="3"/>
      <c r="WYV46" s="3"/>
      <c r="WYW46" s="3"/>
      <c r="WYX46" s="3"/>
      <c r="WYY46" s="3"/>
      <c r="WYZ46" s="3"/>
      <c r="WZA46" s="3"/>
      <c r="WZB46" s="3"/>
      <c r="WZC46" s="3"/>
      <c r="WZD46" s="3"/>
      <c r="WZE46" s="3"/>
      <c r="WZF46" s="3"/>
      <c r="WZG46" s="3"/>
      <c r="WZH46" s="3"/>
      <c r="WZI46" s="3"/>
      <c r="WZJ46" s="3"/>
      <c r="WZK46" s="3"/>
      <c r="WZL46" s="3"/>
      <c r="WZM46" s="3"/>
      <c r="WZN46" s="3"/>
      <c r="WZO46" s="3"/>
      <c r="WZP46" s="3"/>
      <c r="WZQ46" s="3"/>
      <c r="WZR46" s="3"/>
      <c r="WZS46" s="3"/>
      <c r="WZT46" s="3"/>
      <c r="WZU46" s="3"/>
      <c r="WZV46" s="3"/>
      <c r="WZW46" s="3"/>
      <c r="WZX46" s="3"/>
      <c r="WZY46" s="3"/>
      <c r="WZZ46" s="3"/>
      <c r="XAA46" s="3"/>
      <c r="XAB46" s="3"/>
      <c r="XAC46" s="3"/>
      <c r="XAD46" s="3"/>
      <c r="XAE46" s="3"/>
      <c r="XAF46" s="3"/>
      <c r="XAG46" s="3"/>
      <c r="XAH46" s="3"/>
      <c r="XAI46" s="3"/>
      <c r="XAJ46" s="3"/>
      <c r="XAK46" s="3"/>
      <c r="XAL46" s="3"/>
      <c r="XAM46" s="3"/>
      <c r="XAN46" s="3"/>
      <c r="XAO46" s="3"/>
      <c r="XAP46" s="3"/>
      <c r="XAQ46" s="3"/>
      <c r="XAR46" s="3"/>
      <c r="XAS46" s="3"/>
      <c r="XAT46" s="3"/>
      <c r="XAU46" s="3"/>
      <c r="XAV46" s="3"/>
      <c r="XAW46" s="3"/>
      <c r="XAX46" s="3"/>
      <c r="XAY46" s="3"/>
      <c r="XAZ46" s="3"/>
      <c r="XBA46" s="3"/>
      <c r="XBB46" s="3"/>
      <c r="XBC46" s="3"/>
      <c r="XBD46" s="3"/>
      <c r="XBE46" s="3"/>
      <c r="XBF46" s="3"/>
      <c r="XBG46" s="3"/>
      <c r="XBH46" s="3"/>
      <c r="XBI46" s="3"/>
      <c r="XBJ46" s="3"/>
      <c r="XBK46" s="3"/>
      <c r="XBL46" s="3"/>
      <c r="XBM46" s="3"/>
      <c r="XBN46" s="3"/>
      <c r="XBO46" s="3"/>
      <c r="XBP46" s="3"/>
      <c r="XBQ46" s="3"/>
      <c r="XBR46" s="3"/>
      <c r="XBS46" s="3"/>
      <c r="XBT46" s="3"/>
      <c r="XBU46" s="3"/>
      <c r="XBV46" s="3"/>
      <c r="XBW46" s="3"/>
      <c r="XBX46" s="3"/>
      <c r="XBY46" s="3"/>
      <c r="XBZ46" s="3"/>
      <c r="XCA46" s="3"/>
      <c r="XCB46" s="3"/>
      <c r="XCC46" s="3"/>
      <c r="XCD46" s="3"/>
      <c r="XCE46" s="3"/>
      <c r="XCF46" s="3"/>
      <c r="XCG46" s="3"/>
      <c r="XCH46" s="3"/>
      <c r="XCI46" s="3"/>
      <c r="XCJ46" s="3"/>
      <c r="XCK46" s="3"/>
      <c r="XCL46" s="3"/>
      <c r="XCM46" s="3"/>
      <c r="XCN46" s="3"/>
      <c r="XCO46" s="3"/>
      <c r="XCP46" s="3"/>
      <c r="XCQ46" s="3"/>
      <c r="XCR46" s="3"/>
      <c r="XCS46" s="3"/>
      <c r="XCT46" s="3"/>
      <c r="XCU46" s="3"/>
      <c r="XCV46" s="3"/>
      <c r="XCW46" s="3"/>
      <c r="XCX46" s="3"/>
      <c r="XCY46" s="3"/>
      <c r="XCZ46" s="3"/>
      <c r="XDA46" s="3"/>
      <c r="XDB46" s="3"/>
      <c r="XDC46" s="3"/>
      <c r="XDD46" s="3"/>
      <c r="XDE46" s="3"/>
      <c r="XDF46" s="3"/>
      <c r="XDG46" s="3"/>
      <c r="XDH46" s="3"/>
      <c r="XDI46" s="3"/>
      <c r="XDJ46" s="3"/>
      <c r="XDK46" s="3"/>
      <c r="XDL46" s="3"/>
      <c r="XDM46" s="3"/>
      <c r="XDN46" s="3"/>
      <c r="XDO46" s="3"/>
      <c r="XDP46" s="3"/>
      <c r="XDQ46" s="3"/>
      <c r="XDR46" s="3"/>
      <c r="XDS46" s="3"/>
      <c r="XDT46" s="3"/>
      <c r="XDU46" s="3"/>
      <c r="XDV46" s="3"/>
      <c r="XDW46" s="3"/>
      <c r="XDX46" s="3"/>
      <c r="XDY46" s="3"/>
      <c r="XDZ46" s="3"/>
      <c r="XEA46" s="3"/>
      <c r="XEB46" s="3"/>
      <c r="XEC46" s="3"/>
      <c r="XED46" s="3"/>
      <c r="XEE46" s="3"/>
      <c r="XEF46" s="3"/>
      <c r="XEG46" s="3"/>
      <c r="XEH46" s="3"/>
      <c r="XEI46" s="3"/>
      <c r="XEJ46" s="3"/>
      <c r="XEK46" s="3"/>
      <c r="XEL46" s="3"/>
      <c r="XEM46" s="3"/>
      <c r="XEN46" s="3"/>
      <c r="XEO46" s="3"/>
      <c r="XEP46" s="3"/>
      <c r="XEQ46" s="3"/>
      <c r="XER46" s="3"/>
      <c r="XES46" s="3"/>
      <c r="XET46" s="3"/>
      <c r="XEU46" s="3"/>
      <c r="XEV46" s="3"/>
      <c r="XEW46" s="3"/>
      <c r="XEX46" s="3"/>
      <c r="XEY46" s="3"/>
      <c r="XEZ46" s="3"/>
      <c r="XFA46" s="3"/>
      <c r="XFB46" s="3"/>
      <c r="XFC46" s="3"/>
    </row>
    <row r="47" spans="1:16383" ht="15">
      <c r="A47" s="3"/>
      <c r="B47" s="25" t="s">
        <v>516</v>
      </c>
      <c r="C47" s="26">
        <f t="shared" si="14"/>
        <v>1</v>
      </c>
      <c r="D47" s="28">
        <f t="shared" si="15"/>
        <v>1.7361111111111112E-2</v>
      </c>
      <c r="E47" s="28">
        <f t="shared" si="16"/>
        <v>1.7361111111111112E-2</v>
      </c>
      <c r="F47" s="27">
        <f t="shared" si="17"/>
        <v>3.73</v>
      </c>
      <c r="G47" s="27">
        <f t="shared" si="18"/>
        <v>3.73</v>
      </c>
      <c r="H47" s="3"/>
      <c r="I47" s="8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  <c r="AML47" s="3"/>
      <c r="AMM47" s="3"/>
      <c r="AMN47" s="3"/>
      <c r="AMO47" s="3"/>
      <c r="AMP47" s="3"/>
      <c r="AMQ47" s="3"/>
      <c r="AMR47" s="3"/>
      <c r="AMS47" s="3"/>
      <c r="AMT47" s="3"/>
      <c r="AMU47" s="3"/>
      <c r="AMV47" s="3"/>
      <c r="AMW47" s="3"/>
      <c r="AMX47" s="3"/>
      <c r="AMY47" s="3"/>
      <c r="AMZ47" s="3"/>
      <c r="ANA47" s="3"/>
      <c r="ANB47" s="3"/>
      <c r="ANC47" s="3"/>
      <c r="AND47" s="3"/>
      <c r="ANE47" s="3"/>
      <c r="ANF47" s="3"/>
      <c r="ANG47" s="3"/>
      <c r="ANH47" s="3"/>
      <c r="ANI47" s="3"/>
      <c r="ANJ47" s="3"/>
      <c r="ANK47" s="3"/>
      <c r="ANL47" s="3"/>
      <c r="ANM47" s="3"/>
      <c r="ANN47" s="3"/>
      <c r="ANO47" s="3"/>
      <c r="ANP47" s="3"/>
      <c r="ANQ47" s="3"/>
      <c r="ANR47" s="3"/>
      <c r="ANS47" s="3"/>
      <c r="ANT47" s="3"/>
      <c r="ANU47" s="3"/>
      <c r="ANV47" s="3"/>
      <c r="ANW47" s="3"/>
      <c r="ANX47" s="3"/>
      <c r="ANY47" s="3"/>
      <c r="ANZ47" s="3"/>
      <c r="AOA47" s="3"/>
      <c r="AOB47" s="3"/>
      <c r="AOC47" s="3"/>
      <c r="AOD47" s="3"/>
      <c r="AOE47" s="3"/>
      <c r="AOF47" s="3"/>
      <c r="AOG47" s="3"/>
      <c r="AOH47" s="3"/>
      <c r="AOI47" s="3"/>
      <c r="AOJ47" s="3"/>
      <c r="AOK47" s="3"/>
      <c r="AOL47" s="3"/>
      <c r="AOM47" s="3"/>
      <c r="AON47" s="3"/>
      <c r="AOO47" s="3"/>
      <c r="AOP47" s="3"/>
      <c r="AOQ47" s="3"/>
      <c r="AOR47" s="3"/>
      <c r="AOS47" s="3"/>
      <c r="AOT47" s="3"/>
      <c r="AOU47" s="3"/>
      <c r="AOV47" s="3"/>
      <c r="AOW47" s="3"/>
      <c r="AOX47" s="3"/>
      <c r="AOY47" s="3"/>
      <c r="AOZ47" s="3"/>
      <c r="APA47" s="3"/>
      <c r="APB47" s="3"/>
      <c r="APC47" s="3"/>
      <c r="APD47" s="3"/>
      <c r="APE47" s="3"/>
      <c r="APF47" s="3"/>
      <c r="APG47" s="3"/>
      <c r="APH47" s="3"/>
      <c r="API47" s="3"/>
      <c r="APJ47" s="3"/>
      <c r="APK47" s="3"/>
      <c r="APL47" s="3"/>
      <c r="APM47" s="3"/>
      <c r="APN47" s="3"/>
      <c r="APO47" s="3"/>
      <c r="APP47" s="3"/>
      <c r="APQ47" s="3"/>
      <c r="APR47" s="3"/>
      <c r="APS47" s="3"/>
      <c r="APT47" s="3"/>
      <c r="APU47" s="3"/>
      <c r="APV47" s="3"/>
      <c r="APW47" s="3"/>
      <c r="APX47" s="3"/>
      <c r="APY47" s="3"/>
      <c r="APZ47" s="3"/>
      <c r="AQA47" s="3"/>
      <c r="AQB47" s="3"/>
      <c r="AQC47" s="3"/>
      <c r="AQD47" s="3"/>
      <c r="AQE47" s="3"/>
      <c r="AQF47" s="3"/>
      <c r="AQG47" s="3"/>
      <c r="AQH47" s="3"/>
      <c r="AQI47" s="3"/>
      <c r="AQJ47" s="3"/>
      <c r="AQK47" s="3"/>
      <c r="AQL47" s="3"/>
      <c r="AQM47" s="3"/>
      <c r="AQN47" s="3"/>
      <c r="AQO47" s="3"/>
      <c r="AQP47" s="3"/>
      <c r="AQQ47" s="3"/>
      <c r="AQR47" s="3"/>
      <c r="AQS47" s="3"/>
      <c r="AQT47" s="3"/>
      <c r="AQU47" s="3"/>
      <c r="AQV47" s="3"/>
      <c r="AQW47" s="3"/>
      <c r="AQX47" s="3"/>
      <c r="AQY47" s="3"/>
      <c r="AQZ47" s="3"/>
      <c r="ARA47" s="3"/>
      <c r="ARB47" s="3"/>
      <c r="ARC47" s="3"/>
      <c r="ARD47" s="3"/>
      <c r="ARE47" s="3"/>
      <c r="ARF47" s="3"/>
      <c r="ARG47" s="3"/>
      <c r="ARH47" s="3"/>
      <c r="ARI47" s="3"/>
      <c r="ARJ47" s="3"/>
      <c r="ARK47" s="3"/>
      <c r="ARL47" s="3"/>
      <c r="ARM47" s="3"/>
      <c r="ARN47" s="3"/>
      <c r="ARO47" s="3"/>
      <c r="ARP47" s="3"/>
      <c r="ARQ47" s="3"/>
      <c r="ARR47" s="3"/>
      <c r="ARS47" s="3"/>
      <c r="ART47" s="3"/>
      <c r="ARU47" s="3"/>
      <c r="ARV47" s="3"/>
      <c r="ARW47" s="3"/>
      <c r="ARX47" s="3"/>
      <c r="ARY47" s="3"/>
      <c r="ARZ47" s="3"/>
      <c r="ASA47" s="3"/>
      <c r="ASB47" s="3"/>
      <c r="ASC47" s="3"/>
      <c r="ASD47" s="3"/>
      <c r="ASE47" s="3"/>
      <c r="ASF47" s="3"/>
      <c r="ASG47" s="3"/>
      <c r="ASH47" s="3"/>
      <c r="ASI47" s="3"/>
      <c r="ASJ47" s="3"/>
      <c r="ASK47" s="3"/>
      <c r="ASL47" s="3"/>
      <c r="ASM47" s="3"/>
      <c r="ASN47" s="3"/>
      <c r="ASO47" s="3"/>
      <c r="ASP47" s="3"/>
      <c r="ASQ47" s="3"/>
      <c r="ASR47" s="3"/>
      <c r="ASS47" s="3"/>
      <c r="AST47" s="3"/>
      <c r="ASU47" s="3"/>
      <c r="ASV47" s="3"/>
      <c r="ASW47" s="3"/>
      <c r="ASX47" s="3"/>
      <c r="ASY47" s="3"/>
      <c r="ASZ47" s="3"/>
      <c r="ATA47" s="3"/>
      <c r="ATB47" s="3"/>
      <c r="ATC47" s="3"/>
      <c r="ATD47" s="3"/>
      <c r="ATE47" s="3"/>
      <c r="ATF47" s="3"/>
      <c r="ATG47" s="3"/>
      <c r="ATH47" s="3"/>
      <c r="ATI47" s="3"/>
      <c r="ATJ47" s="3"/>
      <c r="ATK47" s="3"/>
      <c r="ATL47" s="3"/>
      <c r="ATM47" s="3"/>
      <c r="ATN47" s="3"/>
      <c r="ATO47" s="3"/>
      <c r="ATP47" s="3"/>
      <c r="ATQ47" s="3"/>
      <c r="ATR47" s="3"/>
      <c r="ATS47" s="3"/>
      <c r="ATT47" s="3"/>
      <c r="ATU47" s="3"/>
      <c r="ATV47" s="3"/>
      <c r="ATW47" s="3"/>
      <c r="ATX47" s="3"/>
      <c r="ATY47" s="3"/>
      <c r="ATZ47" s="3"/>
      <c r="AUA47" s="3"/>
      <c r="AUB47" s="3"/>
      <c r="AUC47" s="3"/>
      <c r="AUD47" s="3"/>
      <c r="AUE47" s="3"/>
      <c r="AUF47" s="3"/>
      <c r="AUG47" s="3"/>
      <c r="AUH47" s="3"/>
      <c r="AUI47" s="3"/>
      <c r="AUJ47" s="3"/>
      <c r="AUK47" s="3"/>
      <c r="AUL47" s="3"/>
      <c r="AUM47" s="3"/>
      <c r="AUN47" s="3"/>
      <c r="AUO47" s="3"/>
      <c r="AUP47" s="3"/>
      <c r="AUQ47" s="3"/>
      <c r="AUR47" s="3"/>
      <c r="AUS47" s="3"/>
      <c r="AUT47" s="3"/>
      <c r="AUU47" s="3"/>
      <c r="AUV47" s="3"/>
      <c r="AUW47" s="3"/>
      <c r="AUX47" s="3"/>
      <c r="AUY47" s="3"/>
      <c r="AUZ47" s="3"/>
      <c r="AVA47" s="3"/>
      <c r="AVB47" s="3"/>
      <c r="AVC47" s="3"/>
      <c r="AVD47" s="3"/>
      <c r="AVE47" s="3"/>
      <c r="AVF47" s="3"/>
      <c r="AVG47" s="3"/>
      <c r="AVH47" s="3"/>
      <c r="AVI47" s="3"/>
      <c r="AVJ47" s="3"/>
      <c r="AVK47" s="3"/>
      <c r="AVL47" s="3"/>
      <c r="AVM47" s="3"/>
      <c r="AVN47" s="3"/>
      <c r="AVO47" s="3"/>
      <c r="AVP47" s="3"/>
      <c r="AVQ47" s="3"/>
      <c r="AVR47" s="3"/>
      <c r="AVS47" s="3"/>
      <c r="AVT47" s="3"/>
      <c r="AVU47" s="3"/>
      <c r="AVV47" s="3"/>
      <c r="AVW47" s="3"/>
      <c r="AVX47" s="3"/>
      <c r="AVY47" s="3"/>
      <c r="AVZ47" s="3"/>
      <c r="AWA47" s="3"/>
      <c r="AWB47" s="3"/>
      <c r="AWC47" s="3"/>
      <c r="AWD47" s="3"/>
      <c r="AWE47" s="3"/>
      <c r="AWF47" s="3"/>
      <c r="AWG47" s="3"/>
      <c r="AWH47" s="3"/>
      <c r="AWI47" s="3"/>
      <c r="AWJ47" s="3"/>
      <c r="AWK47" s="3"/>
      <c r="AWL47" s="3"/>
      <c r="AWM47" s="3"/>
      <c r="AWN47" s="3"/>
      <c r="AWO47" s="3"/>
      <c r="AWP47" s="3"/>
      <c r="AWQ47" s="3"/>
      <c r="AWR47" s="3"/>
      <c r="AWS47" s="3"/>
      <c r="AWT47" s="3"/>
      <c r="AWU47" s="3"/>
      <c r="AWV47" s="3"/>
      <c r="AWW47" s="3"/>
      <c r="AWX47" s="3"/>
      <c r="AWY47" s="3"/>
      <c r="AWZ47" s="3"/>
      <c r="AXA47" s="3"/>
      <c r="AXB47" s="3"/>
      <c r="AXC47" s="3"/>
      <c r="AXD47" s="3"/>
      <c r="AXE47" s="3"/>
      <c r="AXF47" s="3"/>
      <c r="AXG47" s="3"/>
      <c r="AXH47" s="3"/>
      <c r="AXI47" s="3"/>
      <c r="AXJ47" s="3"/>
      <c r="AXK47" s="3"/>
      <c r="AXL47" s="3"/>
      <c r="AXM47" s="3"/>
      <c r="AXN47" s="3"/>
      <c r="AXO47" s="3"/>
      <c r="AXP47" s="3"/>
      <c r="AXQ47" s="3"/>
      <c r="AXR47" s="3"/>
      <c r="AXS47" s="3"/>
      <c r="AXT47" s="3"/>
      <c r="AXU47" s="3"/>
      <c r="AXV47" s="3"/>
      <c r="AXW47" s="3"/>
      <c r="AXX47" s="3"/>
      <c r="AXY47" s="3"/>
      <c r="AXZ47" s="3"/>
      <c r="AYA47" s="3"/>
      <c r="AYB47" s="3"/>
      <c r="AYC47" s="3"/>
      <c r="AYD47" s="3"/>
      <c r="AYE47" s="3"/>
      <c r="AYF47" s="3"/>
      <c r="AYG47" s="3"/>
      <c r="AYH47" s="3"/>
      <c r="AYI47" s="3"/>
      <c r="AYJ47" s="3"/>
      <c r="AYK47" s="3"/>
      <c r="AYL47" s="3"/>
      <c r="AYM47" s="3"/>
      <c r="AYN47" s="3"/>
      <c r="AYO47" s="3"/>
      <c r="AYP47" s="3"/>
      <c r="AYQ47" s="3"/>
      <c r="AYR47" s="3"/>
      <c r="AYS47" s="3"/>
      <c r="AYT47" s="3"/>
      <c r="AYU47" s="3"/>
      <c r="AYV47" s="3"/>
      <c r="AYW47" s="3"/>
      <c r="AYX47" s="3"/>
      <c r="AYY47" s="3"/>
      <c r="AYZ47" s="3"/>
      <c r="AZA47" s="3"/>
      <c r="AZB47" s="3"/>
      <c r="AZC47" s="3"/>
      <c r="AZD47" s="3"/>
      <c r="AZE47" s="3"/>
      <c r="AZF47" s="3"/>
      <c r="AZG47" s="3"/>
      <c r="AZH47" s="3"/>
      <c r="AZI47" s="3"/>
      <c r="AZJ47" s="3"/>
      <c r="AZK47" s="3"/>
      <c r="AZL47" s="3"/>
      <c r="AZM47" s="3"/>
      <c r="AZN47" s="3"/>
      <c r="AZO47" s="3"/>
      <c r="AZP47" s="3"/>
      <c r="AZQ47" s="3"/>
      <c r="AZR47" s="3"/>
      <c r="AZS47" s="3"/>
      <c r="AZT47" s="3"/>
      <c r="AZU47" s="3"/>
      <c r="AZV47" s="3"/>
      <c r="AZW47" s="3"/>
      <c r="AZX47" s="3"/>
      <c r="AZY47" s="3"/>
      <c r="AZZ47" s="3"/>
      <c r="BAA47" s="3"/>
      <c r="BAB47" s="3"/>
      <c r="BAC47" s="3"/>
      <c r="BAD47" s="3"/>
      <c r="BAE47" s="3"/>
      <c r="BAF47" s="3"/>
      <c r="BAG47" s="3"/>
      <c r="BAH47" s="3"/>
      <c r="BAI47" s="3"/>
      <c r="BAJ47" s="3"/>
      <c r="BAK47" s="3"/>
      <c r="BAL47" s="3"/>
      <c r="BAM47" s="3"/>
      <c r="BAN47" s="3"/>
      <c r="BAO47" s="3"/>
      <c r="BAP47" s="3"/>
      <c r="BAQ47" s="3"/>
      <c r="BAR47" s="3"/>
      <c r="BAS47" s="3"/>
      <c r="BAT47" s="3"/>
      <c r="BAU47" s="3"/>
      <c r="BAV47" s="3"/>
      <c r="BAW47" s="3"/>
      <c r="BAX47" s="3"/>
      <c r="BAY47" s="3"/>
      <c r="BAZ47" s="3"/>
      <c r="BBA47" s="3"/>
      <c r="BBB47" s="3"/>
      <c r="BBC47" s="3"/>
      <c r="BBD47" s="3"/>
      <c r="BBE47" s="3"/>
      <c r="BBF47" s="3"/>
      <c r="BBG47" s="3"/>
      <c r="BBH47" s="3"/>
      <c r="BBI47" s="3"/>
      <c r="BBJ47" s="3"/>
      <c r="BBK47" s="3"/>
      <c r="BBL47" s="3"/>
      <c r="BBM47" s="3"/>
      <c r="BBN47" s="3"/>
      <c r="BBO47" s="3"/>
      <c r="BBP47" s="3"/>
      <c r="BBQ47" s="3"/>
      <c r="BBR47" s="3"/>
      <c r="BBS47" s="3"/>
      <c r="BBT47" s="3"/>
      <c r="BBU47" s="3"/>
      <c r="BBV47" s="3"/>
      <c r="BBW47" s="3"/>
      <c r="BBX47" s="3"/>
      <c r="BBY47" s="3"/>
      <c r="BBZ47" s="3"/>
      <c r="BCA47" s="3"/>
      <c r="BCB47" s="3"/>
      <c r="BCC47" s="3"/>
      <c r="BCD47" s="3"/>
      <c r="BCE47" s="3"/>
      <c r="BCF47" s="3"/>
      <c r="BCG47" s="3"/>
      <c r="BCH47" s="3"/>
      <c r="BCI47" s="3"/>
      <c r="BCJ47" s="3"/>
      <c r="BCK47" s="3"/>
      <c r="BCL47" s="3"/>
      <c r="BCM47" s="3"/>
      <c r="BCN47" s="3"/>
      <c r="BCO47" s="3"/>
      <c r="BCP47" s="3"/>
      <c r="BCQ47" s="3"/>
      <c r="BCR47" s="3"/>
      <c r="BCS47" s="3"/>
      <c r="BCT47" s="3"/>
      <c r="BCU47" s="3"/>
      <c r="BCV47" s="3"/>
      <c r="BCW47" s="3"/>
      <c r="BCX47" s="3"/>
      <c r="BCY47" s="3"/>
      <c r="BCZ47" s="3"/>
      <c r="BDA47" s="3"/>
      <c r="BDB47" s="3"/>
      <c r="BDC47" s="3"/>
      <c r="BDD47" s="3"/>
      <c r="BDE47" s="3"/>
      <c r="BDF47" s="3"/>
      <c r="BDG47" s="3"/>
      <c r="BDH47" s="3"/>
      <c r="BDI47" s="3"/>
      <c r="BDJ47" s="3"/>
      <c r="BDK47" s="3"/>
      <c r="BDL47" s="3"/>
      <c r="BDM47" s="3"/>
      <c r="BDN47" s="3"/>
      <c r="BDO47" s="3"/>
      <c r="BDP47" s="3"/>
      <c r="BDQ47" s="3"/>
      <c r="BDR47" s="3"/>
      <c r="BDS47" s="3"/>
      <c r="BDT47" s="3"/>
      <c r="BDU47" s="3"/>
      <c r="BDV47" s="3"/>
      <c r="BDW47" s="3"/>
      <c r="BDX47" s="3"/>
      <c r="BDY47" s="3"/>
      <c r="BDZ47" s="3"/>
      <c r="BEA47" s="3"/>
      <c r="BEB47" s="3"/>
      <c r="BEC47" s="3"/>
      <c r="BED47" s="3"/>
      <c r="BEE47" s="3"/>
      <c r="BEF47" s="3"/>
      <c r="BEG47" s="3"/>
      <c r="BEH47" s="3"/>
      <c r="BEI47" s="3"/>
      <c r="BEJ47" s="3"/>
      <c r="BEK47" s="3"/>
      <c r="BEL47" s="3"/>
      <c r="BEM47" s="3"/>
      <c r="BEN47" s="3"/>
      <c r="BEO47" s="3"/>
      <c r="BEP47" s="3"/>
      <c r="BEQ47" s="3"/>
      <c r="BER47" s="3"/>
      <c r="BES47" s="3"/>
      <c r="BET47" s="3"/>
      <c r="BEU47" s="3"/>
      <c r="BEV47" s="3"/>
      <c r="BEW47" s="3"/>
      <c r="BEX47" s="3"/>
      <c r="BEY47" s="3"/>
      <c r="BEZ47" s="3"/>
      <c r="BFA47" s="3"/>
      <c r="BFB47" s="3"/>
      <c r="BFC47" s="3"/>
      <c r="BFD47" s="3"/>
      <c r="BFE47" s="3"/>
      <c r="BFF47" s="3"/>
      <c r="BFG47" s="3"/>
      <c r="BFH47" s="3"/>
      <c r="BFI47" s="3"/>
      <c r="BFJ47" s="3"/>
      <c r="BFK47" s="3"/>
      <c r="BFL47" s="3"/>
      <c r="BFM47" s="3"/>
      <c r="BFN47" s="3"/>
      <c r="BFO47" s="3"/>
      <c r="BFP47" s="3"/>
      <c r="BFQ47" s="3"/>
      <c r="BFR47" s="3"/>
      <c r="BFS47" s="3"/>
      <c r="BFT47" s="3"/>
      <c r="BFU47" s="3"/>
      <c r="BFV47" s="3"/>
      <c r="BFW47" s="3"/>
      <c r="BFX47" s="3"/>
      <c r="BFY47" s="3"/>
      <c r="BFZ47" s="3"/>
      <c r="BGA47" s="3"/>
      <c r="BGB47" s="3"/>
      <c r="BGC47" s="3"/>
      <c r="BGD47" s="3"/>
      <c r="BGE47" s="3"/>
      <c r="BGF47" s="3"/>
      <c r="BGG47" s="3"/>
      <c r="BGH47" s="3"/>
      <c r="BGI47" s="3"/>
      <c r="BGJ47" s="3"/>
      <c r="BGK47" s="3"/>
      <c r="BGL47" s="3"/>
      <c r="BGM47" s="3"/>
      <c r="BGN47" s="3"/>
      <c r="BGO47" s="3"/>
      <c r="BGP47" s="3"/>
      <c r="BGQ47" s="3"/>
      <c r="BGR47" s="3"/>
      <c r="BGS47" s="3"/>
      <c r="BGT47" s="3"/>
      <c r="BGU47" s="3"/>
      <c r="BGV47" s="3"/>
      <c r="BGW47" s="3"/>
      <c r="BGX47" s="3"/>
      <c r="BGY47" s="3"/>
      <c r="BGZ47" s="3"/>
      <c r="BHA47" s="3"/>
      <c r="BHB47" s="3"/>
      <c r="BHC47" s="3"/>
      <c r="BHD47" s="3"/>
      <c r="BHE47" s="3"/>
      <c r="BHF47" s="3"/>
      <c r="BHG47" s="3"/>
      <c r="BHH47" s="3"/>
      <c r="BHI47" s="3"/>
      <c r="BHJ47" s="3"/>
      <c r="BHK47" s="3"/>
      <c r="BHL47" s="3"/>
      <c r="BHM47" s="3"/>
      <c r="BHN47" s="3"/>
      <c r="BHO47" s="3"/>
      <c r="BHP47" s="3"/>
      <c r="BHQ47" s="3"/>
      <c r="BHR47" s="3"/>
      <c r="BHS47" s="3"/>
      <c r="BHT47" s="3"/>
      <c r="BHU47" s="3"/>
      <c r="BHV47" s="3"/>
      <c r="BHW47" s="3"/>
      <c r="BHX47" s="3"/>
      <c r="BHY47" s="3"/>
      <c r="BHZ47" s="3"/>
      <c r="BIA47" s="3"/>
      <c r="BIB47" s="3"/>
      <c r="BIC47" s="3"/>
      <c r="BID47" s="3"/>
      <c r="BIE47" s="3"/>
      <c r="BIF47" s="3"/>
      <c r="BIG47" s="3"/>
      <c r="BIH47" s="3"/>
      <c r="BII47" s="3"/>
      <c r="BIJ47" s="3"/>
      <c r="BIK47" s="3"/>
      <c r="BIL47" s="3"/>
      <c r="BIM47" s="3"/>
      <c r="BIN47" s="3"/>
      <c r="BIO47" s="3"/>
      <c r="BIP47" s="3"/>
      <c r="BIQ47" s="3"/>
      <c r="BIR47" s="3"/>
      <c r="BIS47" s="3"/>
      <c r="BIT47" s="3"/>
      <c r="BIU47" s="3"/>
      <c r="BIV47" s="3"/>
      <c r="BIW47" s="3"/>
      <c r="BIX47" s="3"/>
      <c r="BIY47" s="3"/>
      <c r="BIZ47" s="3"/>
      <c r="BJA47" s="3"/>
      <c r="BJB47" s="3"/>
      <c r="BJC47" s="3"/>
      <c r="BJD47" s="3"/>
      <c r="BJE47" s="3"/>
      <c r="BJF47" s="3"/>
      <c r="BJG47" s="3"/>
      <c r="BJH47" s="3"/>
      <c r="BJI47" s="3"/>
      <c r="BJJ47" s="3"/>
      <c r="BJK47" s="3"/>
      <c r="BJL47" s="3"/>
      <c r="BJM47" s="3"/>
      <c r="BJN47" s="3"/>
      <c r="BJO47" s="3"/>
      <c r="BJP47" s="3"/>
      <c r="BJQ47" s="3"/>
      <c r="BJR47" s="3"/>
      <c r="BJS47" s="3"/>
      <c r="BJT47" s="3"/>
      <c r="BJU47" s="3"/>
      <c r="BJV47" s="3"/>
      <c r="BJW47" s="3"/>
      <c r="BJX47" s="3"/>
      <c r="BJY47" s="3"/>
      <c r="BJZ47" s="3"/>
      <c r="BKA47" s="3"/>
      <c r="BKB47" s="3"/>
      <c r="BKC47" s="3"/>
      <c r="BKD47" s="3"/>
      <c r="BKE47" s="3"/>
      <c r="BKF47" s="3"/>
      <c r="BKG47" s="3"/>
      <c r="BKH47" s="3"/>
      <c r="BKI47" s="3"/>
      <c r="BKJ47" s="3"/>
      <c r="BKK47" s="3"/>
      <c r="BKL47" s="3"/>
      <c r="BKM47" s="3"/>
      <c r="BKN47" s="3"/>
      <c r="BKO47" s="3"/>
      <c r="BKP47" s="3"/>
      <c r="BKQ47" s="3"/>
      <c r="BKR47" s="3"/>
      <c r="BKS47" s="3"/>
      <c r="BKT47" s="3"/>
      <c r="BKU47" s="3"/>
      <c r="BKV47" s="3"/>
      <c r="BKW47" s="3"/>
      <c r="BKX47" s="3"/>
      <c r="BKY47" s="3"/>
      <c r="BKZ47" s="3"/>
      <c r="BLA47" s="3"/>
      <c r="BLB47" s="3"/>
      <c r="BLC47" s="3"/>
      <c r="BLD47" s="3"/>
      <c r="BLE47" s="3"/>
      <c r="BLF47" s="3"/>
      <c r="BLG47" s="3"/>
      <c r="BLH47" s="3"/>
      <c r="BLI47" s="3"/>
      <c r="BLJ47" s="3"/>
      <c r="BLK47" s="3"/>
      <c r="BLL47" s="3"/>
      <c r="BLM47" s="3"/>
      <c r="BLN47" s="3"/>
      <c r="BLO47" s="3"/>
      <c r="BLP47" s="3"/>
      <c r="BLQ47" s="3"/>
      <c r="BLR47" s="3"/>
      <c r="BLS47" s="3"/>
      <c r="BLT47" s="3"/>
      <c r="BLU47" s="3"/>
      <c r="BLV47" s="3"/>
      <c r="BLW47" s="3"/>
      <c r="BLX47" s="3"/>
      <c r="BLY47" s="3"/>
      <c r="BLZ47" s="3"/>
      <c r="BMA47" s="3"/>
      <c r="BMB47" s="3"/>
      <c r="BMC47" s="3"/>
      <c r="BMD47" s="3"/>
      <c r="BME47" s="3"/>
      <c r="BMF47" s="3"/>
      <c r="BMG47" s="3"/>
      <c r="BMH47" s="3"/>
      <c r="BMI47" s="3"/>
      <c r="BMJ47" s="3"/>
      <c r="BMK47" s="3"/>
      <c r="BML47" s="3"/>
      <c r="BMM47" s="3"/>
      <c r="BMN47" s="3"/>
      <c r="BMO47" s="3"/>
      <c r="BMP47" s="3"/>
      <c r="BMQ47" s="3"/>
      <c r="BMR47" s="3"/>
      <c r="BMS47" s="3"/>
      <c r="BMT47" s="3"/>
      <c r="BMU47" s="3"/>
      <c r="BMV47" s="3"/>
      <c r="BMW47" s="3"/>
      <c r="BMX47" s="3"/>
      <c r="BMY47" s="3"/>
      <c r="BMZ47" s="3"/>
      <c r="BNA47" s="3"/>
      <c r="BNB47" s="3"/>
      <c r="BNC47" s="3"/>
      <c r="BND47" s="3"/>
      <c r="BNE47" s="3"/>
      <c r="BNF47" s="3"/>
      <c r="BNG47" s="3"/>
      <c r="BNH47" s="3"/>
      <c r="BNI47" s="3"/>
      <c r="BNJ47" s="3"/>
      <c r="BNK47" s="3"/>
      <c r="BNL47" s="3"/>
      <c r="BNM47" s="3"/>
      <c r="BNN47" s="3"/>
      <c r="BNO47" s="3"/>
      <c r="BNP47" s="3"/>
      <c r="BNQ47" s="3"/>
      <c r="BNR47" s="3"/>
      <c r="BNS47" s="3"/>
      <c r="BNT47" s="3"/>
      <c r="BNU47" s="3"/>
      <c r="BNV47" s="3"/>
      <c r="BNW47" s="3"/>
      <c r="BNX47" s="3"/>
      <c r="BNY47" s="3"/>
      <c r="BNZ47" s="3"/>
      <c r="BOA47" s="3"/>
      <c r="BOB47" s="3"/>
      <c r="BOC47" s="3"/>
      <c r="BOD47" s="3"/>
      <c r="BOE47" s="3"/>
      <c r="BOF47" s="3"/>
      <c r="BOG47" s="3"/>
      <c r="BOH47" s="3"/>
      <c r="BOI47" s="3"/>
      <c r="BOJ47" s="3"/>
      <c r="BOK47" s="3"/>
      <c r="BOL47" s="3"/>
      <c r="BOM47" s="3"/>
      <c r="BON47" s="3"/>
      <c r="BOO47" s="3"/>
      <c r="BOP47" s="3"/>
      <c r="BOQ47" s="3"/>
      <c r="BOR47" s="3"/>
      <c r="BOS47" s="3"/>
      <c r="BOT47" s="3"/>
      <c r="BOU47" s="3"/>
      <c r="BOV47" s="3"/>
      <c r="BOW47" s="3"/>
      <c r="BOX47" s="3"/>
      <c r="BOY47" s="3"/>
      <c r="BOZ47" s="3"/>
      <c r="BPA47" s="3"/>
      <c r="BPB47" s="3"/>
      <c r="BPC47" s="3"/>
      <c r="BPD47" s="3"/>
      <c r="BPE47" s="3"/>
      <c r="BPF47" s="3"/>
      <c r="BPG47" s="3"/>
      <c r="BPH47" s="3"/>
      <c r="BPI47" s="3"/>
      <c r="BPJ47" s="3"/>
      <c r="BPK47" s="3"/>
      <c r="BPL47" s="3"/>
      <c r="BPM47" s="3"/>
      <c r="BPN47" s="3"/>
      <c r="BPO47" s="3"/>
      <c r="BPP47" s="3"/>
      <c r="BPQ47" s="3"/>
      <c r="BPR47" s="3"/>
      <c r="BPS47" s="3"/>
      <c r="BPT47" s="3"/>
      <c r="BPU47" s="3"/>
      <c r="BPV47" s="3"/>
      <c r="BPW47" s="3"/>
      <c r="BPX47" s="3"/>
      <c r="BPY47" s="3"/>
      <c r="BPZ47" s="3"/>
      <c r="BQA47" s="3"/>
      <c r="BQB47" s="3"/>
      <c r="BQC47" s="3"/>
      <c r="BQD47" s="3"/>
      <c r="BQE47" s="3"/>
      <c r="BQF47" s="3"/>
      <c r="BQG47" s="3"/>
      <c r="BQH47" s="3"/>
      <c r="BQI47" s="3"/>
      <c r="BQJ47" s="3"/>
      <c r="BQK47" s="3"/>
      <c r="BQL47" s="3"/>
      <c r="BQM47" s="3"/>
      <c r="BQN47" s="3"/>
      <c r="BQO47" s="3"/>
      <c r="BQP47" s="3"/>
      <c r="BQQ47" s="3"/>
      <c r="BQR47" s="3"/>
      <c r="BQS47" s="3"/>
      <c r="BQT47" s="3"/>
      <c r="BQU47" s="3"/>
      <c r="BQV47" s="3"/>
      <c r="BQW47" s="3"/>
      <c r="BQX47" s="3"/>
      <c r="BQY47" s="3"/>
      <c r="BQZ47" s="3"/>
      <c r="BRA47" s="3"/>
      <c r="BRB47" s="3"/>
      <c r="BRC47" s="3"/>
      <c r="BRD47" s="3"/>
      <c r="BRE47" s="3"/>
      <c r="BRF47" s="3"/>
      <c r="BRG47" s="3"/>
      <c r="BRH47" s="3"/>
      <c r="BRI47" s="3"/>
      <c r="BRJ47" s="3"/>
      <c r="BRK47" s="3"/>
      <c r="BRL47" s="3"/>
      <c r="BRM47" s="3"/>
      <c r="BRN47" s="3"/>
      <c r="BRO47" s="3"/>
      <c r="BRP47" s="3"/>
      <c r="BRQ47" s="3"/>
      <c r="BRR47" s="3"/>
      <c r="BRS47" s="3"/>
      <c r="BRT47" s="3"/>
      <c r="BRU47" s="3"/>
      <c r="BRV47" s="3"/>
      <c r="BRW47" s="3"/>
      <c r="BRX47" s="3"/>
      <c r="BRY47" s="3"/>
      <c r="BRZ47" s="3"/>
      <c r="BSA47" s="3"/>
      <c r="BSB47" s="3"/>
      <c r="BSC47" s="3"/>
      <c r="BSD47" s="3"/>
      <c r="BSE47" s="3"/>
      <c r="BSF47" s="3"/>
      <c r="BSG47" s="3"/>
      <c r="BSH47" s="3"/>
      <c r="BSI47" s="3"/>
      <c r="BSJ47" s="3"/>
      <c r="BSK47" s="3"/>
      <c r="BSL47" s="3"/>
      <c r="BSM47" s="3"/>
      <c r="BSN47" s="3"/>
      <c r="BSO47" s="3"/>
      <c r="BSP47" s="3"/>
      <c r="BSQ47" s="3"/>
      <c r="BSR47" s="3"/>
      <c r="BSS47" s="3"/>
      <c r="BST47" s="3"/>
      <c r="BSU47" s="3"/>
      <c r="BSV47" s="3"/>
      <c r="BSW47" s="3"/>
      <c r="BSX47" s="3"/>
      <c r="BSY47" s="3"/>
      <c r="BSZ47" s="3"/>
      <c r="BTA47" s="3"/>
      <c r="BTB47" s="3"/>
      <c r="BTC47" s="3"/>
      <c r="BTD47" s="3"/>
      <c r="BTE47" s="3"/>
      <c r="BTF47" s="3"/>
      <c r="BTG47" s="3"/>
      <c r="BTH47" s="3"/>
      <c r="BTI47" s="3"/>
      <c r="BTJ47" s="3"/>
      <c r="BTK47" s="3"/>
      <c r="BTL47" s="3"/>
      <c r="BTM47" s="3"/>
      <c r="BTN47" s="3"/>
      <c r="BTO47" s="3"/>
      <c r="BTP47" s="3"/>
      <c r="BTQ47" s="3"/>
      <c r="BTR47" s="3"/>
      <c r="BTS47" s="3"/>
      <c r="BTT47" s="3"/>
      <c r="BTU47" s="3"/>
      <c r="BTV47" s="3"/>
      <c r="BTW47" s="3"/>
      <c r="BTX47" s="3"/>
      <c r="BTY47" s="3"/>
      <c r="BTZ47" s="3"/>
      <c r="BUA47" s="3"/>
      <c r="BUB47" s="3"/>
      <c r="BUC47" s="3"/>
      <c r="BUD47" s="3"/>
      <c r="BUE47" s="3"/>
      <c r="BUF47" s="3"/>
      <c r="BUG47" s="3"/>
      <c r="BUH47" s="3"/>
      <c r="BUI47" s="3"/>
      <c r="BUJ47" s="3"/>
      <c r="BUK47" s="3"/>
      <c r="BUL47" s="3"/>
      <c r="BUM47" s="3"/>
      <c r="BUN47" s="3"/>
      <c r="BUO47" s="3"/>
      <c r="BUP47" s="3"/>
      <c r="BUQ47" s="3"/>
      <c r="BUR47" s="3"/>
      <c r="BUS47" s="3"/>
      <c r="BUT47" s="3"/>
      <c r="BUU47" s="3"/>
      <c r="BUV47" s="3"/>
      <c r="BUW47" s="3"/>
      <c r="BUX47" s="3"/>
      <c r="BUY47" s="3"/>
      <c r="BUZ47" s="3"/>
      <c r="BVA47" s="3"/>
      <c r="BVB47" s="3"/>
      <c r="BVC47" s="3"/>
      <c r="BVD47" s="3"/>
      <c r="BVE47" s="3"/>
      <c r="BVF47" s="3"/>
      <c r="BVG47" s="3"/>
      <c r="BVH47" s="3"/>
      <c r="BVI47" s="3"/>
      <c r="BVJ47" s="3"/>
      <c r="BVK47" s="3"/>
      <c r="BVL47" s="3"/>
      <c r="BVM47" s="3"/>
      <c r="BVN47" s="3"/>
      <c r="BVO47" s="3"/>
      <c r="BVP47" s="3"/>
      <c r="BVQ47" s="3"/>
      <c r="BVR47" s="3"/>
      <c r="BVS47" s="3"/>
      <c r="BVT47" s="3"/>
      <c r="BVU47" s="3"/>
      <c r="BVV47" s="3"/>
      <c r="BVW47" s="3"/>
      <c r="BVX47" s="3"/>
      <c r="BVY47" s="3"/>
      <c r="BVZ47" s="3"/>
      <c r="BWA47" s="3"/>
      <c r="BWB47" s="3"/>
      <c r="BWC47" s="3"/>
      <c r="BWD47" s="3"/>
      <c r="BWE47" s="3"/>
      <c r="BWF47" s="3"/>
      <c r="BWG47" s="3"/>
      <c r="BWH47" s="3"/>
      <c r="BWI47" s="3"/>
      <c r="BWJ47" s="3"/>
      <c r="BWK47" s="3"/>
      <c r="BWL47" s="3"/>
      <c r="BWM47" s="3"/>
      <c r="BWN47" s="3"/>
      <c r="BWO47" s="3"/>
      <c r="BWP47" s="3"/>
      <c r="BWQ47" s="3"/>
      <c r="BWR47" s="3"/>
      <c r="BWS47" s="3"/>
      <c r="BWT47" s="3"/>
      <c r="BWU47" s="3"/>
      <c r="BWV47" s="3"/>
      <c r="BWW47" s="3"/>
      <c r="BWX47" s="3"/>
      <c r="BWY47" s="3"/>
      <c r="BWZ47" s="3"/>
      <c r="BXA47" s="3"/>
      <c r="BXB47" s="3"/>
      <c r="BXC47" s="3"/>
      <c r="BXD47" s="3"/>
      <c r="BXE47" s="3"/>
      <c r="BXF47" s="3"/>
      <c r="BXG47" s="3"/>
      <c r="BXH47" s="3"/>
      <c r="BXI47" s="3"/>
      <c r="BXJ47" s="3"/>
      <c r="BXK47" s="3"/>
      <c r="BXL47" s="3"/>
      <c r="BXM47" s="3"/>
      <c r="BXN47" s="3"/>
      <c r="BXO47" s="3"/>
      <c r="BXP47" s="3"/>
      <c r="BXQ47" s="3"/>
      <c r="BXR47" s="3"/>
      <c r="BXS47" s="3"/>
      <c r="BXT47" s="3"/>
      <c r="BXU47" s="3"/>
      <c r="BXV47" s="3"/>
      <c r="BXW47" s="3"/>
      <c r="BXX47" s="3"/>
      <c r="BXY47" s="3"/>
      <c r="BXZ47" s="3"/>
      <c r="BYA47" s="3"/>
      <c r="BYB47" s="3"/>
      <c r="BYC47" s="3"/>
      <c r="BYD47" s="3"/>
      <c r="BYE47" s="3"/>
      <c r="BYF47" s="3"/>
      <c r="BYG47" s="3"/>
      <c r="BYH47" s="3"/>
      <c r="BYI47" s="3"/>
      <c r="BYJ47" s="3"/>
      <c r="BYK47" s="3"/>
      <c r="BYL47" s="3"/>
      <c r="BYM47" s="3"/>
      <c r="BYN47" s="3"/>
      <c r="BYO47" s="3"/>
      <c r="BYP47" s="3"/>
      <c r="BYQ47" s="3"/>
      <c r="BYR47" s="3"/>
      <c r="BYS47" s="3"/>
      <c r="BYT47" s="3"/>
      <c r="BYU47" s="3"/>
      <c r="BYV47" s="3"/>
      <c r="BYW47" s="3"/>
      <c r="BYX47" s="3"/>
      <c r="BYY47" s="3"/>
      <c r="BYZ47" s="3"/>
      <c r="BZA47" s="3"/>
      <c r="BZB47" s="3"/>
      <c r="BZC47" s="3"/>
      <c r="BZD47" s="3"/>
      <c r="BZE47" s="3"/>
      <c r="BZF47" s="3"/>
      <c r="BZG47" s="3"/>
      <c r="BZH47" s="3"/>
      <c r="BZI47" s="3"/>
      <c r="BZJ47" s="3"/>
      <c r="BZK47" s="3"/>
      <c r="BZL47" s="3"/>
      <c r="BZM47" s="3"/>
      <c r="BZN47" s="3"/>
      <c r="BZO47" s="3"/>
      <c r="BZP47" s="3"/>
      <c r="BZQ47" s="3"/>
      <c r="BZR47" s="3"/>
      <c r="BZS47" s="3"/>
      <c r="BZT47" s="3"/>
      <c r="BZU47" s="3"/>
      <c r="BZV47" s="3"/>
      <c r="BZW47" s="3"/>
      <c r="BZX47" s="3"/>
      <c r="BZY47" s="3"/>
      <c r="BZZ47" s="3"/>
      <c r="CAA47" s="3"/>
      <c r="CAB47" s="3"/>
      <c r="CAC47" s="3"/>
      <c r="CAD47" s="3"/>
      <c r="CAE47" s="3"/>
      <c r="CAF47" s="3"/>
      <c r="CAG47" s="3"/>
      <c r="CAH47" s="3"/>
      <c r="CAI47" s="3"/>
      <c r="CAJ47" s="3"/>
      <c r="CAK47" s="3"/>
      <c r="CAL47" s="3"/>
      <c r="CAM47" s="3"/>
      <c r="CAN47" s="3"/>
      <c r="CAO47" s="3"/>
      <c r="CAP47" s="3"/>
      <c r="CAQ47" s="3"/>
      <c r="CAR47" s="3"/>
      <c r="CAS47" s="3"/>
      <c r="CAT47" s="3"/>
      <c r="CAU47" s="3"/>
      <c r="CAV47" s="3"/>
      <c r="CAW47" s="3"/>
      <c r="CAX47" s="3"/>
      <c r="CAY47" s="3"/>
      <c r="CAZ47" s="3"/>
      <c r="CBA47" s="3"/>
      <c r="CBB47" s="3"/>
      <c r="CBC47" s="3"/>
      <c r="CBD47" s="3"/>
      <c r="CBE47" s="3"/>
      <c r="CBF47" s="3"/>
      <c r="CBG47" s="3"/>
      <c r="CBH47" s="3"/>
      <c r="CBI47" s="3"/>
      <c r="CBJ47" s="3"/>
      <c r="CBK47" s="3"/>
      <c r="CBL47" s="3"/>
      <c r="CBM47" s="3"/>
      <c r="CBN47" s="3"/>
      <c r="CBO47" s="3"/>
      <c r="CBP47" s="3"/>
      <c r="CBQ47" s="3"/>
      <c r="CBR47" s="3"/>
      <c r="CBS47" s="3"/>
      <c r="CBT47" s="3"/>
      <c r="CBU47" s="3"/>
      <c r="CBV47" s="3"/>
      <c r="CBW47" s="3"/>
      <c r="CBX47" s="3"/>
      <c r="CBY47" s="3"/>
      <c r="CBZ47" s="3"/>
      <c r="CCA47" s="3"/>
      <c r="CCB47" s="3"/>
      <c r="CCC47" s="3"/>
      <c r="CCD47" s="3"/>
      <c r="CCE47" s="3"/>
      <c r="CCF47" s="3"/>
      <c r="CCG47" s="3"/>
      <c r="CCH47" s="3"/>
      <c r="CCI47" s="3"/>
      <c r="CCJ47" s="3"/>
      <c r="CCK47" s="3"/>
      <c r="CCL47" s="3"/>
      <c r="CCM47" s="3"/>
      <c r="CCN47" s="3"/>
      <c r="CCO47" s="3"/>
      <c r="CCP47" s="3"/>
      <c r="CCQ47" s="3"/>
      <c r="CCR47" s="3"/>
      <c r="CCS47" s="3"/>
      <c r="CCT47" s="3"/>
      <c r="CCU47" s="3"/>
      <c r="CCV47" s="3"/>
      <c r="CCW47" s="3"/>
      <c r="CCX47" s="3"/>
      <c r="CCY47" s="3"/>
      <c r="CCZ47" s="3"/>
      <c r="CDA47" s="3"/>
      <c r="CDB47" s="3"/>
      <c r="CDC47" s="3"/>
      <c r="CDD47" s="3"/>
      <c r="CDE47" s="3"/>
      <c r="CDF47" s="3"/>
      <c r="CDG47" s="3"/>
      <c r="CDH47" s="3"/>
      <c r="CDI47" s="3"/>
      <c r="CDJ47" s="3"/>
      <c r="CDK47" s="3"/>
      <c r="CDL47" s="3"/>
      <c r="CDM47" s="3"/>
      <c r="CDN47" s="3"/>
      <c r="CDO47" s="3"/>
      <c r="CDP47" s="3"/>
      <c r="CDQ47" s="3"/>
      <c r="CDR47" s="3"/>
      <c r="CDS47" s="3"/>
      <c r="CDT47" s="3"/>
      <c r="CDU47" s="3"/>
      <c r="CDV47" s="3"/>
      <c r="CDW47" s="3"/>
      <c r="CDX47" s="3"/>
      <c r="CDY47" s="3"/>
      <c r="CDZ47" s="3"/>
      <c r="CEA47" s="3"/>
      <c r="CEB47" s="3"/>
      <c r="CEC47" s="3"/>
      <c r="CED47" s="3"/>
      <c r="CEE47" s="3"/>
      <c r="CEF47" s="3"/>
      <c r="CEG47" s="3"/>
      <c r="CEH47" s="3"/>
      <c r="CEI47" s="3"/>
      <c r="CEJ47" s="3"/>
      <c r="CEK47" s="3"/>
      <c r="CEL47" s="3"/>
      <c r="CEM47" s="3"/>
      <c r="CEN47" s="3"/>
      <c r="CEO47" s="3"/>
      <c r="CEP47" s="3"/>
      <c r="CEQ47" s="3"/>
      <c r="CER47" s="3"/>
      <c r="CES47" s="3"/>
      <c r="CET47" s="3"/>
      <c r="CEU47" s="3"/>
      <c r="CEV47" s="3"/>
      <c r="CEW47" s="3"/>
      <c r="CEX47" s="3"/>
      <c r="CEY47" s="3"/>
      <c r="CEZ47" s="3"/>
      <c r="CFA47" s="3"/>
      <c r="CFB47" s="3"/>
      <c r="CFC47" s="3"/>
      <c r="CFD47" s="3"/>
      <c r="CFE47" s="3"/>
      <c r="CFF47" s="3"/>
      <c r="CFG47" s="3"/>
      <c r="CFH47" s="3"/>
      <c r="CFI47" s="3"/>
      <c r="CFJ47" s="3"/>
      <c r="CFK47" s="3"/>
      <c r="CFL47" s="3"/>
      <c r="CFM47" s="3"/>
      <c r="CFN47" s="3"/>
      <c r="CFO47" s="3"/>
      <c r="CFP47" s="3"/>
      <c r="CFQ47" s="3"/>
      <c r="CFR47" s="3"/>
      <c r="CFS47" s="3"/>
      <c r="CFT47" s="3"/>
      <c r="CFU47" s="3"/>
      <c r="CFV47" s="3"/>
      <c r="CFW47" s="3"/>
      <c r="CFX47" s="3"/>
      <c r="CFY47" s="3"/>
      <c r="CFZ47" s="3"/>
      <c r="CGA47" s="3"/>
      <c r="CGB47" s="3"/>
      <c r="CGC47" s="3"/>
      <c r="CGD47" s="3"/>
      <c r="CGE47" s="3"/>
      <c r="CGF47" s="3"/>
      <c r="CGG47" s="3"/>
      <c r="CGH47" s="3"/>
      <c r="CGI47" s="3"/>
      <c r="CGJ47" s="3"/>
      <c r="CGK47" s="3"/>
      <c r="CGL47" s="3"/>
      <c r="CGM47" s="3"/>
      <c r="CGN47" s="3"/>
      <c r="CGO47" s="3"/>
      <c r="CGP47" s="3"/>
      <c r="CGQ47" s="3"/>
      <c r="CGR47" s="3"/>
      <c r="CGS47" s="3"/>
      <c r="CGT47" s="3"/>
      <c r="CGU47" s="3"/>
      <c r="CGV47" s="3"/>
      <c r="CGW47" s="3"/>
      <c r="CGX47" s="3"/>
      <c r="CGY47" s="3"/>
      <c r="CGZ47" s="3"/>
      <c r="CHA47" s="3"/>
      <c r="CHB47" s="3"/>
      <c r="CHC47" s="3"/>
      <c r="CHD47" s="3"/>
      <c r="CHE47" s="3"/>
      <c r="CHF47" s="3"/>
      <c r="CHG47" s="3"/>
      <c r="CHH47" s="3"/>
      <c r="CHI47" s="3"/>
      <c r="CHJ47" s="3"/>
      <c r="CHK47" s="3"/>
      <c r="CHL47" s="3"/>
      <c r="CHM47" s="3"/>
      <c r="CHN47" s="3"/>
      <c r="CHO47" s="3"/>
      <c r="CHP47" s="3"/>
      <c r="CHQ47" s="3"/>
      <c r="CHR47" s="3"/>
      <c r="CHS47" s="3"/>
      <c r="CHT47" s="3"/>
      <c r="CHU47" s="3"/>
      <c r="CHV47" s="3"/>
      <c r="CHW47" s="3"/>
      <c r="CHX47" s="3"/>
      <c r="CHY47" s="3"/>
      <c r="CHZ47" s="3"/>
      <c r="CIA47" s="3"/>
      <c r="CIB47" s="3"/>
      <c r="CIC47" s="3"/>
      <c r="CID47" s="3"/>
      <c r="CIE47" s="3"/>
      <c r="CIF47" s="3"/>
      <c r="CIG47" s="3"/>
      <c r="CIH47" s="3"/>
      <c r="CII47" s="3"/>
      <c r="CIJ47" s="3"/>
      <c r="CIK47" s="3"/>
      <c r="CIL47" s="3"/>
      <c r="CIM47" s="3"/>
      <c r="CIN47" s="3"/>
      <c r="CIO47" s="3"/>
      <c r="CIP47" s="3"/>
      <c r="CIQ47" s="3"/>
      <c r="CIR47" s="3"/>
      <c r="CIS47" s="3"/>
      <c r="CIT47" s="3"/>
      <c r="CIU47" s="3"/>
      <c r="CIV47" s="3"/>
      <c r="CIW47" s="3"/>
      <c r="CIX47" s="3"/>
      <c r="CIY47" s="3"/>
      <c r="CIZ47" s="3"/>
      <c r="CJA47" s="3"/>
      <c r="CJB47" s="3"/>
      <c r="CJC47" s="3"/>
      <c r="CJD47" s="3"/>
      <c r="CJE47" s="3"/>
      <c r="CJF47" s="3"/>
      <c r="CJG47" s="3"/>
      <c r="CJH47" s="3"/>
      <c r="CJI47" s="3"/>
      <c r="CJJ47" s="3"/>
      <c r="CJK47" s="3"/>
      <c r="CJL47" s="3"/>
      <c r="CJM47" s="3"/>
      <c r="CJN47" s="3"/>
      <c r="CJO47" s="3"/>
      <c r="CJP47" s="3"/>
      <c r="CJQ47" s="3"/>
      <c r="CJR47" s="3"/>
      <c r="CJS47" s="3"/>
      <c r="CJT47" s="3"/>
      <c r="CJU47" s="3"/>
      <c r="CJV47" s="3"/>
      <c r="CJW47" s="3"/>
      <c r="CJX47" s="3"/>
      <c r="CJY47" s="3"/>
      <c r="CJZ47" s="3"/>
      <c r="CKA47" s="3"/>
      <c r="CKB47" s="3"/>
      <c r="CKC47" s="3"/>
      <c r="CKD47" s="3"/>
      <c r="CKE47" s="3"/>
      <c r="CKF47" s="3"/>
      <c r="CKG47" s="3"/>
      <c r="CKH47" s="3"/>
      <c r="CKI47" s="3"/>
      <c r="CKJ47" s="3"/>
      <c r="CKK47" s="3"/>
      <c r="CKL47" s="3"/>
      <c r="CKM47" s="3"/>
      <c r="CKN47" s="3"/>
      <c r="CKO47" s="3"/>
      <c r="CKP47" s="3"/>
      <c r="CKQ47" s="3"/>
      <c r="CKR47" s="3"/>
      <c r="CKS47" s="3"/>
      <c r="CKT47" s="3"/>
      <c r="CKU47" s="3"/>
      <c r="CKV47" s="3"/>
      <c r="CKW47" s="3"/>
      <c r="CKX47" s="3"/>
      <c r="CKY47" s="3"/>
      <c r="CKZ47" s="3"/>
      <c r="CLA47" s="3"/>
      <c r="CLB47" s="3"/>
      <c r="CLC47" s="3"/>
      <c r="CLD47" s="3"/>
      <c r="CLE47" s="3"/>
      <c r="CLF47" s="3"/>
      <c r="CLG47" s="3"/>
      <c r="CLH47" s="3"/>
      <c r="CLI47" s="3"/>
      <c r="CLJ47" s="3"/>
      <c r="CLK47" s="3"/>
      <c r="CLL47" s="3"/>
      <c r="CLM47" s="3"/>
      <c r="CLN47" s="3"/>
      <c r="CLO47" s="3"/>
      <c r="CLP47" s="3"/>
      <c r="CLQ47" s="3"/>
      <c r="CLR47" s="3"/>
      <c r="CLS47" s="3"/>
      <c r="CLT47" s="3"/>
      <c r="CLU47" s="3"/>
      <c r="CLV47" s="3"/>
      <c r="CLW47" s="3"/>
      <c r="CLX47" s="3"/>
      <c r="CLY47" s="3"/>
      <c r="CLZ47" s="3"/>
      <c r="CMA47" s="3"/>
      <c r="CMB47" s="3"/>
      <c r="CMC47" s="3"/>
      <c r="CMD47" s="3"/>
      <c r="CME47" s="3"/>
      <c r="CMF47" s="3"/>
      <c r="CMG47" s="3"/>
      <c r="CMH47" s="3"/>
      <c r="CMI47" s="3"/>
      <c r="CMJ47" s="3"/>
      <c r="CMK47" s="3"/>
      <c r="CML47" s="3"/>
      <c r="CMM47" s="3"/>
      <c r="CMN47" s="3"/>
      <c r="CMO47" s="3"/>
      <c r="CMP47" s="3"/>
      <c r="CMQ47" s="3"/>
      <c r="CMR47" s="3"/>
      <c r="CMS47" s="3"/>
      <c r="CMT47" s="3"/>
      <c r="CMU47" s="3"/>
      <c r="CMV47" s="3"/>
      <c r="CMW47" s="3"/>
      <c r="CMX47" s="3"/>
      <c r="CMY47" s="3"/>
      <c r="CMZ47" s="3"/>
      <c r="CNA47" s="3"/>
      <c r="CNB47" s="3"/>
      <c r="CNC47" s="3"/>
      <c r="CND47" s="3"/>
      <c r="CNE47" s="3"/>
      <c r="CNF47" s="3"/>
      <c r="CNG47" s="3"/>
      <c r="CNH47" s="3"/>
      <c r="CNI47" s="3"/>
      <c r="CNJ47" s="3"/>
      <c r="CNK47" s="3"/>
      <c r="CNL47" s="3"/>
      <c r="CNM47" s="3"/>
      <c r="CNN47" s="3"/>
      <c r="CNO47" s="3"/>
      <c r="CNP47" s="3"/>
      <c r="CNQ47" s="3"/>
      <c r="CNR47" s="3"/>
      <c r="CNS47" s="3"/>
      <c r="CNT47" s="3"/>
      <c r="CNU47" s="3"/>
      <c r="CNV47" s="3"/>
      <c r="CNW47" s="3"/>
      <c r="CNX47" s="3"/>
      <c r="CNY47" s="3"/>
      <c r="CNZ47" s="3"/>
      <c r="COA47" s="3"/>
      <c r="COB47" s="3"/>
      <c r="COC47" s="3"/>
      <c r="COD47" s="3"/>
      <c r="COE47" s="3"/>
      <c r="COF47" s="3"/>
      <c r="COG47" s="3"/>
      <c r="COH47" s="3"/>
      <c r="COI47" s="3"/>
      <c r="COJ47" s="3"/>
      <c r="COK47" s="3"/>
      <c r="COL47" s="3"/>
      <c r="COM47" s="3"/>
      <c r="CON47" s="3"/>
      <c r="COO47" s="3"/>
      <c r="COP47" s="3"/>
      <c r="COQ47" s="3"/>
      <c r="COR47" s="3"/>
      <c r="COS47" s="3"/>
      <c r="COT47" s="3"/>
      <c r="COU47" s="3"/>
      <c r="COV47" s="3"/>
      <c r="COW47" s="3"/>
      <c r="COX47" s="3"/>
      <c r="COY47" s="3"/>
      <c r="COZ47" s="3"/>
      <c r="CPA47" s="3"/>
      <c r="CPB47" s="3"/>
      <c r="CPC47" s="3"/>
      <c r="CPD47" s="3"/>
      <c r="CPE47" s="3"/>
      <c r="CPF47" s="3"/>
      <c r="CPG47" s="3"/>
      <c r="CPH47" s="3"/>
      <c r="CPI47" s="3"/>
      <c r="CPJ47" s="3"/>
      <c r="CPK47" s="3"/>
      <c r="CPL47" s="3"/>
      <c r="CPM47" s="3"/>
      <c r="CPN47" s="3"/>
      <c r="CPO47" s="3"/>
      <c r="CPP47" s="3"/>
      <c r="CPQ47" s="3"/>
      <c r="CPR47" s="3"/>
      <c r="CPS47" s="3"/>
      <c r="CPT47" s="3"/>
      <c r="CPU47" s="3"/>
      <c r="CPV47" s="3"/>
      <c r="CPW47" s="3"/>
      <c r="CPX47" s="3"/>
      <c r="CPY47" s="3"/>
      <c r="CPZ47" s="3"/>
      <c r="CQA47" s="3"/>
      <c r="CQB47" s="3"/>
      <c r="CQC47" s="3"/>
      <c r="CQD47" s="3"/>
      <c r="CQE47" s="3"/>
      <c r="CQF47" s="3"/>
      <c r="CQG47" s="3"/>
      <c r="CQH47" s="3"/>
      <c r="CQI47" s="3"/>
      <c r="CQJ47" s="3"/>
      <c r="CQK47" s="3"/>
      <c r="CQL47" s="3"/>
      <c r="CQM47" s="3"/>
      <c r="CQN47" s="3"/>
      <c r="CQO47" s="3"/>
      <c r="CQP47" s="3"/>
      <c r="CQQ47" s="3"/>
      <c r="CQR47" s="3"/>
      <c r="CQS47" s="3"/>
      <c r="CQT47" s="3"/>
      <c r="CQU47" s="3"/>
      <c r="CQV47" s="3"/>
      <c r="CQW47" s="3"/>
      <c r="CQX47" s="3"/>
      <c r="CQY47" s="3"/>
      <c r="CQZ47" s="3"/>
      <c r="CRA47" s="3"/>
      <c r="CRB47" s="3"/>
      <c r="CRC47" s="3"/>
      <c r="CRD47" s="3"/>
      <c r="CRE47" s="3"/>
      <c r="CRF47" s="3"/>
      <c r="CRG47" s="3"/>
      <c r="CRH47" s="3"/>
      <c r="CRI47" s="3"/>
      <c r="CRJ47" s="3"/>
      <c r="CRK47" s="3"/>
      <c r="CRL47" s="3"/>
      <c r="CRM47" s="3"/>
      <c r="CRN47" s="3"/>
      <c r="CRO47" s="3"/>
      <c r="CRP47" s="3"/>
      <c r="CRQ47" s="3"/>
      <c r="CRR47" s="3"/>
      <c r="CRS47" s="3"/>
      <c r="CRT47" s="3"/>
      <c r="CRU47" s="3"/>
      <c r="CRV47" s="3"/>
      <c r="CRW47" s="3"/>
      <c r="CRX47" s="3"/>
      <c r="CRY47" s="3"/>
      <c r="CRZ47" s="3"/>
      <c r="CSA47" s="3"/>
      <c r="CSB47" s="3"/>
      <c r="CSC47" s="3"/>
      <c r="CSD47" s="3"/>
      <c r="CSE47" s="3"/>
      <c r="CSF47" s="3"/>
      <c r="CSG47" s="3"/>
      <c r="CSH47" s="3"/>
      <c r="CSI47" s="3"/>
      <c r="CSJ47" s="3"/>
      <c r="CSK47" s="3"/>
      <c r="CSL47" s="3"/>
      <c r="CSM47" s="3"/>
      <c r="CSN47" s="3"/>
      <c r="CSO47" s="3"/>
      <c r="CSP47" s="3"/>
      <c r="CSQ47" s="3"/>
      <c r="CSR47" s="3"/>
      <c r="CSS47" s="3"/>
      <c r="CST47" s="3"/>
      <c r="CSU47" s="3"/>
      <c r="CSV47" s="3"/>
      <c r="CSW47" s="3"/>
      <c r="CSX47" s="3"/>
      <c r="CSY47" s="3"/>
      <c r="CSZ47" s="3"/>
      <c r="CTA47" s="3"/>
      <c r="CTB47" s="3"/>
      <c r="CTC47" s="3"/>
      <c r="CTD47" s="3"/>
      <c r="CTE47" s="3"/>
      <c r="CTF47" s="3"/>
      <c r="CTG47" s="3"/>
      <c r="CTH47" s="3"/>
      <c r="CTI47" s="3"/>
      <c r="CTJ47" s="3"/>
      <c r="CTK47" s="3"/>
      <c r="CTL47" s="3"/>
      <c r="CTM47" s="3"/>
      <c r="CTN47" s="3"/>
      <c r="CTO47" s="3"/>
      <c r="CTP47" s="3"/>
      <c r="CTQ47" s="3"/>
      <c r="CTR47" s="3"/>
      <c r="CTS47" s="3"/>
      <c r="CTT47" s="3"/>
      <c r="CTU47" s="3"/>
      <c r="CTV47" s="3"/>
      <c r="CTW47" s="3"/>
      <c r="CTX47" s="3"/>
      <c r="CTY47" s="3"/>
      <c r="CTZ47" s="3"/>
      <c r="CUA47" s="3"/>
      <c r="CUB47" s="3"/>
      <c r="CUC47" s="3"/>
      <c r="CUD47" s="3"/>
      <c r="CUE47" s="3"/>
      <c r="CUF47" s="3"/>
      <c r="CUG47" s="3"/>
      <c r="CUH47" s="3"/>
      <c r="CUI47" s="3"/>
      <c r="CUJ47" s="3"/>
      <c r="CUK47" s="3"/>
      <c r="CUL47" s="3"/>
      <c r="CUM47" s="3"/>
      <c r="CUN47" s="3"/>
      <c r="CUO47" s="3"/>
      <c r="CUP47" s="3"/>
      <c r="CUQ47" s="3"/>
      <c r="CUR47" s="3"/>
      <c r="CUS47" s="3"/>
      <c r="CUT47" s="3"/>
      <c r="CUU47" s="3"/>
      <c r="CUV47" s="3"/>
      <c r="CUW47" s="3"/>
      <c r="CUX47" s="3"/>
      <c r="CUY47" s="3"/>
      <c r="CUZ47" s="3"/>
      <c r="CVA47" s="3"/>
      <c r="CVB47" s="3"/>
      <c r="CVC47" s="3"/>
      <c r="CVD47" s="3"/>
      <c r="CVE47" s="3"/>
      <c r="CVF47" s="3"/>
      <c r="CVG47" s="3"/>
      <c r="CVH47" s="3"/>
      <c r="CVI47" s="3"/>
      <c r="CVJ47" s="3"/>
      <c r="CVK47" s="3"/>
      <c r="CVL47" s="3"/>
      <c r="CVM47" s="3"/>
      <c r="CVN47" s="3"/>
      <c r="CVO47" s="3"/>
      <c r="CVP47" s="3"/>
      <c r="CVQ47" s="3"/>
      <c r="CVR47" s="3"/>
      <c r="CVS47" s="3"/>
      <c r="CVT47" s="3"/>
      <c r="CVU47" s="3"/>
      <c r="CVV47" s="3"/>
      <c r="CVW47" s="3"/>
      <c r="CVX47" s="3"/>
      <c r="CVY47" s="3"/>
      <c r="CVZ47" s="3"/>
      <c r="CWA47" s="3"/>
      <c r="CWB47" s="3"/>
      <c r="CWC47" s="3"/>
      <c r="CWD47" s="3"/>
      <c r="CWE47" s="3"/>
      <c r="CWF47" s="3"/>
      <c r="CWG47" s="3"/>
      <c r="CWH47" s="3"/>
      <c r="CWI47" s="3"/>
      <c r="CWJ47" s="3"/>
      <c r="CWK47" s="3"/>
      <c r="CWL47" s="3"/>
      <c r="CWM47" s="3"/>
      <c r="CWN47" s="3"/>
      <c r="CWO47" s="3"/>
      <c r="CWP47" s="3"/>
      <c r="CWQ47" s="3"/>
      <c r="CWR47" s="3"/>
      <c r="CWS47" s="3"/>
      <c r="CWT47" s="3"/>
      <c r="CWU47" s="3"/>
      <c r="CWV47" s="3"/>
      <c r="CWW47" s="3"/>
      <c r="CWX47" s="3"/>
      <c r="CWY47" s="3"/>
      <c r="CWZ47" s="3"/>
      <c r="CXA47" s="3"/>
      <c r="CXB47" s="3"/>
      <c r="CXC47" s="3"/>
      <c r="CXD47" s="3"/>
      <c r="CXE47" s="3"/>
      <c r="CXF47" s="3"/>
      <c r="CXG47" s="3"/>
      <c r="CXH47" s="3"/>
      <c r="CXI47" s="3"/>
      <c r="CXJ47" s="3"/>
      <c r="CXK47" s="3"/>
      <c r="CXL47" s="3"/>
      <c r="CXM47" s="3"/>
      <c r="CXN47" s="3"/>
      <c r="CXO47" s="3"/>
      <c r="CXP47" s="3"/>
      <c r="CXQ47" s="3"/>
      <c r="CXR47" s="3"/>
      <c r="CXS47" s="3"/>
      <c r="CXT47" s="3"/>
      <c r="CXU47" s="3"/>
      <c r="CXV47" s="3"/>
      <c r="CXW47" s="3"/>
      <c r="CXX47" s="3"/>
      <c r="CXY47" s="3"/>
      <c r="CXZ47" s="3"/>
      <c r="CYA47" s="3"/>
      <c r="CYB47" s="3"/>
      <c r="CYC47" s="3"/>
      <c r="CYD47" s="3"/>
      <c r="CYE47" s="3"/>
      <c r="CYF47" s="3"/>
      <c r="CYG47" s="3"/>
      <c r="CYH47" s="3"/>
      <c r="CYI47" s="3"/>
      <c r="CYJ47" s="3"/>
      <c r="CYK47" s="3"/>
      <c r="CYL47" s="3"/>
      <c r="CYM47" s="3"/>
      <c r="CYN47" s="3"/>
      <c r="CYO47" s="3"/>
      <c r="CYP47" s="3"/>
      <c r="CYQ47" s="3"/>
      <c r="CYR47" s="3"/>
      <c r="CYS47" s="3"/>
      <c r="CYT47" s="3"/>
      <c r="CYU47" s="3"/>
      <c r="CYV47" s="3"/>
      <c r="CYW47" s="3"/>
      <c r="CYX47" s="3"/>
      <c r="CYY47" s="3"/>
      <c r="CYZ47" s="3"/>
      <c r="CZA47" s="3"/>
      <c r="CZB47" s="3"/>
      <c r="CZC47" s="3"/>
      <c r="CZD47" s="3"/>
      <c r="CZE47" s="3"/>
      <c r="CZF47" s="3"/>
      <c r="CZG47" s="3"/>
      <c r="CZH47" s="3"/>
      <c r="CZI47" s="3"/>
      <c r="CZJ47" s="3"/>
      <c r="CZK47" s="3"/>
      <c r="CZL47" s="3"/>
      <c r="CZM47" s="3"/>
      <c r="CZN47" s="3"/>
      <c r="CZO47" s="3"/>
      <c r="CZP47" s="3"/>
      <c r="CZQ47" s="3"/>
      <c r="CZR47" s="3"/>
      <c r="CZS47" s="3"/>
      <c r="CZT47" s="3"/>
      <c r="CZU47" s="3"/>
      <c r="CZV47" s="3"/>
      <c r="CZW47" s="3"/>
      <c r="CZX47" s="3"/>
      <c r="CZY47" s="3"/>
      <c r="CZZ47" s="3"/>
      <c r="DAA47" s="3"/>
      <c r="DAB47" s="3"/>
      <c r="DAC47" s="3"/>
      <c r="DAD47" s="3"/>
      <c r="DAE47" s="3"/>
      <c r="DAF47" s="3"/>
      <c r="DAG47" s="3"/>
      <c r="DAH47" s="3"/>
      <c r="DAI47" s="3"/>
      <c r="DAJ47" s="3"/>
      <c r="DAK47" s="3"/>
      <c r="DAL47" s="3"/>
      <c r="DAM47" s="3"/>
      <c r="DAN47" s="3"/>
      <c r="DAO47" s="3"/>
      <c r="DAP47" s="3"/>
      <c r="DAQ47" s="3"/>
      <c r="DAR47" s="3"/>
      <c r="DAS47" s="3"/>
      <c r="DAT47" s="3"/>
      <c r="DAU47" s="3"/>
      <c r="DAV47" s="3"/>
      <c r="DAW47" s="3"/>
      <c r="DAX47" s="3"/>
      <c r="DAY47" s="3"/>
      <c r="DAZ47" s="3"/>
      <c r="DBA47" s="3"/>
      <c r="DBB47" s="3"/>
      <c r="DBC47" s="3"/>
      <c r="DBD47" s="3"/>
      <c r="DBE47" s="3"/>
      <c r="DBF47" s="3"/>
      <c r="DBG47" s="3"/>
      <c r="DBH47" s="3"/>
      <c r="DBI47" s="3"/>
      <c r="DBJ47" s="3"/>
      <c r="DBK47" s="3"/>
      <c r="DBL47" s="3"/>
      <c r="DBM47" s="3"/>
      <c r="DBN47" s="3"/>
      <c r="DBO47" s="3"/>
      <c r="DBP47" s="3"/>
      <c r="DBQ47" s="3"/>
      <c r="DBR47" s="3"/>
      <c r="DBS47" s="3"/>
      <c r="DBT47" s="3"/>
      <c r="DBU47" s="3"/>
      <c r="DBV47" s="3"/>
      <c r="DBW47" s="3"/>
      <c r="DBX47" s="3"/>
      <c r="DBY47" s="3"/>
      <c r="DBZ47" s="3"/>
      <c r="DCA47" s="3"/>
      <c r="DCB47" s="3"/>
      <c r="DCC47" s="3"/>
      <c r="DCD47" s="3"/>
      <c r="DCE47" s="3"/>
      <c r="DCF47" s="3"/>
      <c r="DCG47" s="3"/>
      <c r="DCH47" s="3"/>
      <c r="DCI47" s="3"/>
      <c r="DCJ47" s="3"/>
      <c r="DCK47" s="3"/>
      <c r="DCL47" s="3"/>
      <c r="DCM47" s="3"/>
      <c r="DCN47" s="3"/>
      <c r="DCO47" s="3"/>
      <c r="DCP47" s="3"/>
      <c r="DCQ47" s="3"/>
      <c r="DCR47" s="3"/>
      <c r="DCS47" s="3"/>
      <c r="DCT47" s="3"/>
      <c r="DCU47" s="3"/>
      <c r="DCV47" s="3"/>
      <c r="DCW47" s="3"/>
      <c r="DCX47" s="3"/>
      <c r="DCY47" s="3"/>
      <c r="DCZ47" s="3"/>
      <c r="DDA47" s="3"/>
      <c r="DDB47" s="3"/>
      <c r="DDC47" s="3"/>
      <c r="DDD47" s="3"/>
      <c r="DDE47" s="3"/>
      <c r="DDF47" s="3"/>
      <c r="DDG47" s="3"/>
      <c r="DDH47" s="3"/>
      <c r="DDI47" s="3"/>
      <c r="DDJ47" s="3"/>
      <c r="DDK47" s="3"/>
      <c r="DDL47" s="3"/>
      <c r="DDM47" s="3"/>
      <c r="DDN47" s="3"/>
      <c r="DDO47" s="3"/>
      <c r="DDP47" s="3"/>
      <c r="DDQ47" s="3"/>
      <c r="DDR47" s="3"/>
      <c r="DDS47" s="3"/>
      <c r="DDT47" s="3"/>
      <c r="DDU47" s="3"/>
      <c r="DDV47" s="3"/>
      <c r="DDW47" s="3"/>
      <c r="DDX47" s="3"/>
      <c r="DDY47" s="3"/>
      <c r="DDZ47" s="3"/>
      <c r="DEA47" s="3"/>
      <c r="DEB47" s="3"/>
      <c r="DEC47" s="3"/>
      <c r="DED47" s="3"/>
      <c r="DEE47" s="3"/>
      <c r="DEF47" s="3"/>
      <c r="DEG47" s="3"/>
      <c r="DEH47" s="3"/>
      <c r="DEI47" s="3"/>
      <c r="DEJ47" s="3"/>
      <c r="DEK47" s="3"/>
      <c r="DEL47" s="3"/>
      <c r="DEM47" s="3"/>
      <c r="DEN47" s="3"/>
      <c r="DEO47" s="3"/>
      <c r="DEP47" s="3"/>
      <c r="DEQ47" s="3"/>
      <c r="DER47" s="3"/>
      <c r="DES47" s="3"/>
      <c r="DET47" s="3"/>
      <c r="DEU47" s="3"/>
      <c r="DEV47" s="3"/>
      <c r="DEW47" s="3"/>
      <c r="DEX47" s="3"/>
      <c r="DEY47" s="3"/>
      <c r="DEZ47" s="3"/>
      <c r="DFA47" s="3"/>
      <c r="DFB47" s="3"/>
      <c r="DFC47" s="3"/>
      <c r="DFD47" s="3"/>
      <c r="DFE47" s="3"/>
      <c r="DFF47" s="3"/>
      <c r="DFG47" s="3"/>
      <c r="DFH47" s="3"/>
      <c r="DFI47" s="3"/>
      <c r="DFJ47" s="3"/>
      <c r="DFK47" s="3"/>
      <c r="DFL47" s="3"/>
      <c r="DFM47" s="3"/>
      <c r="DFN47" s="3"/>
      <c r="DFO47" s="3"/>
      <c r="DFP47" s="3"/>
      <c r="DFQ47" s="3"/>
      <c r="DFR47" s="3"/>
      <c r="DFS47" s="3"/>
      <c r="DFT47" s="3"/>
      <c r="DFU47" s="3"/>
      <c r="DFV47" s="3"/>
      <c r="DFW47" s="3"/>
      <c r="DFX47" s="3"/>
      <c r="DFY47" s="3"/>
      <c r="DFZ47" s="3"/>
      <c r="DGA47" s="3"/>
      <c r="DGB47" s="3"/>
      <c r="DGC47" s="3"/>
      <c r="DGD47" s="3"/>
      <c r="DGE47" s="3"/>
      <c r="DGF47" s="3"/>
      <c r="DGG47" s="3"/>
      <c r="DGH47" s="3"/>
      <c r="DGI47" s="3"/>
      <c r="DGJ47" s="3"/>
      <c r="DGK47" s="3"/>
      <c r="DGL47" s="3"/>
      <c r="DGM47" s="3"/>
      <c r="DGN47" s="3"/>
      <c r="DGO47" s="3"/>
      <c r="DGP47" s="3"/>
      <c r="DGQ47" s="3"/>
      <c r="DGR47" s="3"/>
      <c r="DGS47" s="3"/>
      <c r="DGT47" s="3"/>
      <c r="DGU47" s="3"/>
      <c r="DGV47" s="3"/>
      <c r="DGW47" s="3"/>
      <c r="DGX47" s="3"/>
      <c r="DGY47" s="3"/>
      <c r="DGZ47" s="3"/>
      <c r="DHA47" s="3"/>
      <c r="DHB47" s="3"/>
      <c r="DHC47" s="3"/>
      <c r="DHD47" s="3"/>
      <c r="DHE47" s="3"/>
      <c r="DHF47" s="3"/>
      <c r="DHG47" s="3"/>
      <c r="DHH47" s="3"/>
      <c r="DHI47" s="3"/>
      <c r="DHJ47" s="3"/>
      <c r="DHK47" s="3"/>
      <c r="DHL47" s="3"/>
      <c r="DHM47" s="3"/>
      <c r="DHN47" s="3"/>
      <c r="DHO47" s="3"/>
      <c r="DHP47" s="3"/>
      <c r="DHQ47" s="3"/>
      <c r="DHR47" s="3"/>
      <c r="DHS47" s="3"/>
      <c r="DHT47" s="3"/>
      <c r="DHU47" s="3"/>
      <c r="DHV47" s="3"/>
      <c r="DHW47" s="3"/>
      <c r="DHX47" s="3"/>
      <c r="DHY47" s="3"/>
      <c r="DHZ47" s="3"/>
      <c r="DIA47" s="3"/>
      <c r="DIB47" s="3"/>
      <c r="DIC47" s="3"/>
      <c r="DID47" s="3"/>
      <c r="DIE47" s="3"/>
      <c r="DIF47" s="3"/>
      <c r="DIG47" s="3"/>
      <c r="DIH47" s="3"/>
      <c r="DII47" s="3"/>
      <c r="DIJ47" s="3"/>
      <c r="DIK47" s="3"/>
      <c r="DIL47" s="3"/>
      <c r="DIM47" s="3"/>
      <c r="DIN47" s="3"/>
      <c r="DIO47" s="3"/>
      <c r="DIP47" s="3"/>
      <c r="DIQ47" s="3"/>
      <c r="DIR47" s="3"/>
      <c r="DIS47" s="3"/>
      <c r="DIT47" s="3"/>
      <c r="DIU47" s="3"/>
      <c r="DIV47" s="3"/>
      <c r="DIW47" s="3"/>
      <c r="DIX47" s="3"/>
      <c r="DIY47" s="3"/>
      <c r="DIZ47" s="3"/>
      <c r="DJA47" s="3"/>
      <c r="DJB47" s="3"/>
      <c r="DJC47" s="3"/>
      <c r="DJD47" s="3"/>
      <c r="DJE47" s="3"/>
      <c r="DJF47" s="3"/>
      <c r="DJG47" s="3"/>
      <c r="DJH47" s="3"/>
      <c r="DJI47" s="3"/>
      <c r="DJJ47" s="3"/>
      <c r="DJK47" s="3"/>
      <c r="DJL47" s="3"/>
      <c r="DJM47" s="3"/>
      <c r="DJN47" s="3"/>
      <c r="DJO47" s="3"/>
      <c r="DJP47" s="3"/>
      <c r="DJQ47" s="3"/>
      <c r="DJR47" s="3"/>
      <c r="DJS47" s="3"/>
      <c r="DJT47" s="3"/>
      <c r="DJU47" s="3"/>
      <c r="DJV47" s="3"/>
      <c r="DJW47" s="3"/>
      <c r="DJX47" s="3"/>
      <c r="DJY47" s="3"/>
      <c r="DJZ47" s="3"/>
      <c r="DKA47" s="3"/>
      <c r="DKB47" s="3"/>
      <c r="DKC47" s="3"/>
      <c r="DKD47" s="3"/>
      <c r="DKE47" s="3"/>
      <c r="DKF47" s="3"/>
      <c r="DKG47" s="3"/>
      <c r="DKH47" s="3"/>
      <c r="DKI47" s="3"/>
      <c r="DKJ47" s="3"/>
      <c r="DKK47" s="3"/>
      <c r="DKL47" s="3"/>
      <c r="DKM47" s="3"/>
      <c r="DKN47" s="3"/>
      <c r="DKO47" s="3"/>
      <c r="DKP47" s="3"/>
      <c r="DKQ47" s="3"/>
      <c r="DKR47" s="3"/>
      <c r="DKS47" s="3"/>
      <c r="DKT47" s="3"/>
      <c r="DKU47" s="3"/>
      <c r="DKV47" s="3"/>
      <c r="DKW47" s="3"/>
      <c r="DKX47" s="3"/>
      <c r="DKY47" s="3"/>
      <c r="DKZ47" s="3"/>
      <c r="DLA47" s="3"/>
      <c r="DLB47" s="3"/>
      <c r="DLC47" s="3"/>
      <c r="DLD47" s="3"/>
      <c r="DLE47" s="3"/>
      <c r="DLF47" s="3"/>
      <c r="DLG47" s="3"/>
      <c r="DLH47" s="3"/>
      <c r="DLI47" s="3"/>
      <c r="DLJ47" s="3"/>
      <c r="DLK47" s="3"/>
      <c r="DLL47" s="3"/>
      <c r="DLM47" s="3"/>
      <c r="DLN47" s="3"/>
      <c r="DLO47" s="3"/>
      <c r="DLP47" s="3"/>
      <c r="DLQ47" s="3"/>
      <c r="DLR47" s="3"/>
      <c r="DLS47" s="3"/>
      <c r="DLT47" s="3"/>
      <c r="DLU47" s="3"/>
      <c r="DLV47" s="3"/>
      <c r="DLW47" s="3"/>
      <c r="DLX47" s="3"/>
      <c r="DLY47" s="3"/>
      <c r="DLZ47" s="3"/>
      <c r="DMA47" s="3"/>
      <c r="DMB47" s="3"/>
      <c r="DMC47" s="3"/>
      <c r="DMD47" s="3"/>
      <c r="DME47" s="3"/>
      <c r="DMF47" s="3"/>
      <c r="DMG47" s="3"/>
      <c r="DMH47" s="3"/>
      <c r="DMI47" s="3"/>
      <c r="DMJ47" s="3"/>
      <c r="DMK47" s="3"/>
      <c r="DML47" s="3"/>
      <c r="DMM47" s="3"/>
      <c r="DMN47" s="3"/>
      <c r="DMO47" s="3"/>
      <c r="DMP47" s="3"/>
      <c r="DMQ47" s="3"/>
      <c r="DMR47" s="3"/>
      <c r="DMS47" s="3"/>
      <c r="DMT47" s="3"/>
      <c r="DMU47" s="3"/>
      <c r="DMV47" s="3"/>
      <c r="DMW47" s="3"/>
      <c r="DMX47" s="3"/>
      <c r="DMY47" s="3"/>
      <c r="DMZ47" s="3"/>
      <c r="DNA47" s="3"/>
      <c r="DNB47" s="3"/>
      <c r="DNC47" s="3"/>
      <c r="DND47" s="3"/>
      <c r="DNE47" s="3"/>
      <c r="DNF47" s="3"/>
      <c r="DNG47" s="3"/>
      <c r="DNH47" s="3"/>
      <c r="DNI47" s="3"/>
      <c r="DNJ47" s="3"/>
      <c r="DNK47" s="3"/>
      <c r="DNL47" s="3"/>
      <c r="DNM47" s="3"/>
      <c r="DNN47" s="3"/>
      <c r="DNO47" s="3"/>
      <c r="DNP47" s="3"/>
      <c r="DNQ47" s="3"/>
      <c r="DNR47" s="3"/>
      <c r="DNS47" s="3"/>
      <c r="DNT47" s="3"/>
      <c r="DNU47" s="3"/>
      <c r="DNV47" s="3"/>
      <c r="DNW47" s="3"/>
      <c r="DNX47" s="3"/>
      <c r="DNY47" s="3"/>
      <c r="DNZ47" s="3"/>
      <c r="DOA47" s="3"/>
      <c r="DOB47" s="3"/>
      <c r="DOC47" s="3"/>
      <c r="DOD47" s="3"/>
      <c r="DOE47" s="3"/>
      <c r="DOF47" s="3"/>
      <c r="DOG47" s="3"/>
      <c r="DOH47" s="3"/>
      <c r="DOI47" s="3"/>
      <c r="DOJ47" s="3"/>
      <c r="DOK47" s="3"/>
      <c r="DOL47" s="3"/>
      <c r="DOM47" s="3"/>
      <c r="DON47" s="3"/>
      <c r="DOO47" s="3"/>
      <c r="DOP47" s="3"/>
      <c r="DOQ47" s="3"/>
      <c r="DOR47" s="3"/>
      <c r="DOS47" s="3"/>
      <c r="DOT47" s="3"/>
      <c r="DOU47" s="3"/>
      <c r="DOV47" s="3"/>
      <c r="DOW47" s="3"/>
      <c r="DOX47" s="3"/>
      <c r="DOY47" s="3"/>
      <c r="DOZ47" s="3"/>
      <c r="DPA47" s="3"/>
      <c r="DPB47" s="3"/>
      <c r="DPC47" s="3"/>
      <c r="DPD47" s="3"/>
      <c r="DPE47" s="3"/>
      <c r="DPF47" s="3"/>
      <c r="DPG47" s="3"/>
      <c r="DPH47" s="3"/>
      <c r="DPI47" s="3"/>
      <c r="DPJ47" s="3"/>
      <c r="DPK47" s="3"/>
      <c r="DPL47" s="3"/>
      <c r="DPM47" s="3"/>
      <c r="DPN47" s="3"/>
      <c r="DPO47" s="3"/>
      <c r="DPP47" s="3"/>
      <c r="DPQ47" s="3"/>
      <c r="DPR47" s="3"/>
      <c r="DPS47" s="3"/>
      <c r="DPT47" s="3"/>
      <c r="DPU47" s="3"/>
      <c r="DPV47" s="3"/>
      <c r="DPW47" s="3"/>
      <c r="DPX47" s="3"/>
      <c r="DPY47" s="3"/>
      <c r="DPZ47" s="3"/>
      <c r="DQA47" s="3"/>
      <c r="DQB47" s="3"/>
      <c r="DQC47" s="3"/>
      <c r="DQD47" s="3"/>
      <c r="DQE47" s="3"/>
      <c r="DQF47" s="3"/>
      <c r="DQG47" s="3"/>
      <c r="DQH47" s="3"/>
      <c r="DQI47" s="3"/>
      <c r="DQJ47" s="3"/>
      <c r="DQK47" s="3"/>
      <c r="DQL47" s="3"/>
      <c r="DQM47" s="3"/>
      <c r="DQN47" s="3"/>
      <c r="DQO47" s="3"/>
      <c r="DQP47" s="3"/>
      <c r="DQQ47" s="3"/>
      <c r="DQR47" s="3"/>
      <c r="DQS47" s="3"/>
      <c r="DQT47" s="3"/>
      <c r="DQU47" s="3"/>
      <c r="DQV47" s="3"/>
      <c r="DQW47" s="3"/>
      <c r="DQX47" s="3"/>
      <c r="DQY47" s="3"/>
      <c r="DQZ47" s="3"/>
      <c r="DRA47" s="3"/>
      <c r="DRB47" s="3"/>
      <c r="DRC47" s="3"/>
      <c r="DRD47" s="3"/>
      <c r="DRE47" s="3"/>
      <c r="DRF47" s="3"/>
      <c r="DRG47" s="3"/>
      <c r="DRH47" s="3"/>
      <c r="DRI47" s="3"/>
      <c r="DRJ47" s="3"/>
      <c r="DRK47" s="3"/>
      <c r="DRL47" s="3"/>
      <c r="DRM47" s="3"/>
      <c r="DRN47" s="3"/>
      <c r="DRO47" s="3"/>
      <c r="DRP47" s="3"/>
      <c r="DRQ47" s="3"/>
      <c r="DRR47" s="3"/>
      <c r="DRS47" s="3"/>
      <c r="DRT47" s="3"/>
      <c r="DRU47" s="3"/>
      <c r="DRV47" s="3"/>
      <c r="DRW47" s="3"/>
      <c r="DRX47" s="3"/>
      <c r="DRY47" s="3"/>
      <c r="DRZ47" s="3"/>
      <c r="DSA47" s="3"/>
      <c r="DSB47" s="3"/>
      <c r="DSC47" s="3"/>
      <c r="DSD47" s="3"/>
      <c r="DSE47" s="3"/>
      <c r="DSF47" s="3"/>
      <c r="DSG47" s="3"/>
      <c r="DSH47" s="3"/>
      <c r="DSI47" s="3"/>
      <c r="DSJ47" s="3"/>
      <c r="DSK47" s="3"/>
      <c r="DSL47" s="3"/>
      <c r="DSM47" s="3"/>
      <c r="DSN47" s="3"/>
      <c r="DSO47" s="3"/>
      <c r="DSP47" s="3"/>
      <c r="DSQ47" s="3"/>
      <c r="DSR47" s="3"/>
      <c r="DSS47" s="3"/>
      <c r="DST47" s="3"/>
      <c r="DSU47" s="3"/>
      <c r="DSV47" s="3"/>
      <c r="DSW47" s="3"/>
      <c r="DSX47" s="3"/>
      <c r="DSY47" s="3"/>
      <c r="DSZ47" s="3"/>
      <c r="DTA47" s="3"/>
      <c r="DTB47" s="3"/>
      <c r="DTC47" s="3"/>
      <c r="DTD47" s="3"/>
      <c r="DTE47" s="3"/>
      <c r="DTF47" s="3"/>
      <c r="DTG47" s="3"/>
      <c r="DTH47" s="3"/>
      <c r="DTI47" s="3"/>
      <c r="DTJ47" s="3"/>
      <c r="DTK47" s="3"/>
      <c r="DTL47" s="3"/>
      <c r="DTM47" s="3"/>
      <c r="DTN47" s="3"/>
      <c r="DTO47" s="3"/>
      <c r="DTP47" s="3"/>
      <c r="DTQ47" s="3"/>
      <c r="DTR47" s="3"/>
      <c r="DTS47" s="3"/>
      <c r="DTT47" s="3"/>
      <c r="DTU47" s="3"/>
      <c r="DTV47" s="3"/>
      <c r="DTW47" s="3"/>
      <c r="DTX47" s="3"/>
      <c r="DTY47" s="3"/>
      <c r="DTZ47" s="3"/>
      <c r="DUA47" s="3"/>
      <c r="DUB47" s="3"/>
      <c r="DUC47" s="3"/>
      <c r="DUD47" s="3"/>
      <c r="DUE47" s="3"/>
      <c r="DUF47" s="3"/>
      <c r="DUG47" s="3"/>
      <c r="DUH47" s="3"/>
      <c r="DUI47" s="3"/>
      <c r="DUJ47" s="3"/>
      <c r="DUK47" s="3"/>
      <c r="DUL47" s="3"/>
      <c r="DUM47" s="3"/>
      <c r="DUN47" s="3"/>
      <c r="DUO47" s="3"/>
      <c r="DUP47" s="3"/>
      <c r="DUQ47" s="3"/>
      <c r="DUR47" s="3"/>
      <c r="DUS47" s="3"/>
      <c r="DUT47" s="3"/>
      <c r="DUU47" s="3"/>
      <c r="DUV47" s="3"/>
      <c r="DUW47" s="3"/>
      <c r="DUX47" s="3"/>
      <c r="DUY47" s="3"/>
      <c r="DUZ47" s="3"/>
      <c r="DVA47" s="3"/>
      <c r="DVB47" s="3"/>
      <c r="DVC47" s="3"/>
      <c r="DVD47" s="3"/>
      <c r="DVE47" s="3"/>
      <c r="DVF47" s="3"/>
      <c r="DVG47" s="3"/>
      <c r="DVH47" s="3"/>
      <c r="DVI47" s="3"/>
      <c r="DVJ47" s="3"/>
      <c r="DVK47" s="3"/>
      <c r="DVL47" s="3"/>
      <c r="DVM47" s="3"/>
      <c r="DVN47" s="3"/>
      <c r="DVO47" s="3"/>
      <c r="DVP47" s="3"/>
      <c r="DVQ47" s="3"/>
      <c r="DVR47" s="3"/>
      <c r="DVS47" s="3"/>
      <c r="DVT47" s="3"/>
      <c r="DVU47" s="3"/>
      <c r="DVV47" s="3"/>
      <c r="DVW47" s="3"/>
      <c r="DVX47" s="3"/>
      <c r="DVY47" s="3"/>
      <c r="DVZ47" s="3"/>
      <c r="DWA47" s="3"/>
      <c r="DWB47" s="3"/>
      <c r="DWC47" s="3"/>
      <c r="DWD47" s="3"/>
      <c r="DWE47" s="3"/>
      <c r="DWF47" s="3"/>
      <c r="DWG47" s="3"/>
      <c r="DWH47" s="3"/>
      <c r="DWI47" s="3"/>
      <c r="DWJ47" s="3"/>
      <c r="DWK47" s="3"/>
      <c r="DWL47" s="3"/>
      <c r="DWM47" s="3"/>
      <c r="DWN47" s="3"/>
      <c r="DWO47" s="3"/>
      <c r="DWP47" s="3"/>
      <c r="DWQ47" s="3"/>
      <c r="DWR47" s="3"/>
      <c r="DWS47" s="3"/>
      <c r="DWT47" s="3"/>
      <c r="DWU47" s="3"/>
      <c r="DWV47" s="3"/>
      <c r="DWW47" s="3"/>
      <c r="DWX47" s="3"/>
      <c r="DWY47" s="3"/>
      <c r="DWZ47" s="3"/>
      <c r="DXA47" s="3"/>
      <c r="DXB47" s="3"/>
      <c r="DXC47" s="3"/>
      <c r="DXD47" s="3"/>
      <c r="DXE47" s="3"/>
      <c r="DXF47" s="3"/>
      <c r="DXG47" s="3"/>
      <c r="DXH47" s="3"/>
      <c r="DXI47" s="3"/>
      <c r="DXJ47" s="3"/>
      <c r="DXK47" s="3"/>
      <c r="DXL47" s="3"/>
      <c r="DXM47" s="3"/>
      <c r="DXN47" s="3"/>
      <c r="DXO47" s="3"/>
      <c r="DXP47" s="3"/>
      <c r="DXQ47" s="3"/>
      <c r="DXR47" s="3"/>
      <c r="DXS47" s="3"/>
      <c r="DXT47" s="3"/>
      <c r="DXU47" s="3"/>
      <c r="DXV47" s="3"/>
      <c r="DXW47" s="3"/>
      <c r="DXX47" s="3"/>
      <c r="DXY47" s="3"/>
      <c r="DXZ47" s="3"/>
      <c r="DYA47" s="3"/>
      <c r="DYB47" s="3"/>
      <c r="DYC47" s="3"/>
      <c r="DYD47" s="3"/>
      <c r="DYE47" s="3"/>
      <c r="DYF47" s="3"/>
      <c r="DYG47" s="3"/>
      <c r="DYH47" s="3"/>
      <c r="DYI47" s="3"/>
      <c r="DYJ47" s="3"/>
      <c r="DYK47" s="3"/>
      <c r="DYL47" s="3"/>
      <c r="DYM47" s="3"/>
      <c r="DYN47" s="3"/>
      <c r="DYO47" s="3"/>
      <c r="DYP47" s="3"/>
      <c r="DYQ47" s="3"/>
      <c r="DYR47" s="3"/>
      <c r="DYS47" s="3"/>
      <c r="DYT47" s="3"/>
      <c r="DYU47" s="3"/>
      <c r="DYV47" s="3"/>
      <c r="DYW47" s="3"/>
      <c r="DYX47" s="3"/>
      <c r="DYY47" s="3"/>
      <c r="DYZ47" s="3"/>
      <c r="DZA47" s="3"/>
      <c r="DZB47" s="3"/>
      <c r="DZC47" s="3"/>
      <c r="DZD47" s="3"/>
      <c r="DZE47" s="3"/>
      <c r="DZF47" s="3"/>
      <c r="DZG47" s="3"/>
      <c r="DZH47" s="3"/>
      <c r="DZI47" s="3"/>
      <c r="DZJ47" s="3"/>
      <c r="DZK47" s="3"/>
      <c r="DZL47" s="3"/>
      <c r="DZM47" s="3"/>
      <c r="DZN47" s="3"/>
      <c r="DZO47" s="3"/>
      <c r="DZP47" s="3"/>
      <c r="DZQ47" s="3"/>
      <c r="DZR47" s="3"/>
      <c r="DZS47" s="3"/>
      <c r="DZT47" s="3"/>
      <c r="DZU47" s="3"/>
      <c r="DZV47" s="3"/>
      <c r="DZW47" s="3"/>
      <c r="DZX47" s="3"/>
      <c r="DZY47" s="3"/>
      <c r="DZZ47" s="3"/>
      <c r="EAA47" s="3"/>
      <c r="EAB47" s="3"/>
      <c r="EAC47" s="3"/>
      <c r="EAD47" s="3"/>
      <c r="EAE47" s="3"/>
      <c r="EAF47" s="3"/>
      <c r="EAG47" s="3"/>
      <c r="EAH47" s="3"/>
      <c r="EAI47" s="3"/>
      <c r="EAJ47" s="3"/>
      <c r="EAK47" s="3"/>
      <c r="EAL47" s="3"/>
      <c r="EAM47" s="3"/>
      <c r="EAN47" s="3"/>
      <c r="EAO47" s="3"/>
      <c r="EAP47" s="3"/>
      <c r="EAQ47" s="3"/>
      <c r="EAR47" s="3"/>
      <c r="EAS47" s="3"/>
      <c r="EAT47" s="3"/>
      <c r="EAU47" s="3"/>
      <c r="EAV47" s="3"/>
      <c r="EAW47" s="3"/>
      <c r="EAX47" s="3"/>
      <c r="EAY47" s="3"/>
      <c r="EAZ47" s="3"/>
      <c r="EBA47" s="3"/>
      <c r="EBB47" s="3"/>
      <c r="EBC47" s="3"/>
      <c r="EBD47" s="3"/>
      <c r="EBE47" s="3"/>
      <c r="EBF47" s="3"/>
      <c r="EBG47" s="3"/>
      <c r="EBH47" s="3"/>
      <c r="EBI47" s="3"/>
      <c r="EBJ47" s="3"/>
      <c r="EBK47" s="3"/>
      <c r="EBL47" s="3"/>
      <c r="EBM47" s="3"/>
      <c r="EBN47" s="3"/>
      <c r="EBO47" s="3"/>
      <c r="EBP47" s="3"/>
      <c r="EBQ47" s="3"/>
      <c r="EBR47" s="3"/>
      <c r="EBS47" s="3"/>
      <c r="EBT47" s="3"/>
      <c r="EBU47" s="3"/>
      <c r="EBV47" s="3"/>
      <c r="EBW47" s="3"/>
      <c r="EBX47" s="3"/>
      <c r="EBY47" s="3"/>
      <c r="EBZ47" s="3"/>
      <c r="ECA47" s="3"/>
      <c r="ECB47" s="3"/>
      <c r="ECC47" s="3"/>
      <c r="ECD47" s="3"/>
      <c r="ECE47" s="3"/>
      <c r="ECF47" s="3"/>
      <c r="ECG47" s="3"/>
      <c r="ECH47" s="3"/>
      <c r="ECI47" s="3"/>
      <c r="ECJ47" s="3"/>
      <c r="ECK47" s="3"/>
      <c r="ECL47" s="3"/>
      <c r="ECM47" s="3"/>
      <c r="ECN47" s="3"/>
      <c r="ECO47" s="3"/>
      <c r="ECP47" s="3"/>
      <c r="ECQ47" s="3"/>
      <c r="ECR47" s="3"/>
      <c r="ECS47" s="3"/>
      <c r="ECT47" s="3"/>
      <c r="ECU47" s="3"/>
      <c r="ECV47" s="3"/>
      <c r="ECW47" s="3"/>
      <c r="ECX47" s="3"/>
      <c r="ECY47" s="3"/>
      <c r="ECZ47" s="3"/>
      <c r="EDA47" s="3"/>
      <c r="EDB47" s="3"/>
      <c r="EDC47" s="3"/>
      <c r="EDD47" s="3"/>
      <c r="EDE47" s="3"/>
      <c r="EDF47" s="3"/>
      <c r="EDG47" s="3"/>
      <c r="EDH47" s="3"/>
      <c r="EDI47" s="3"/>
      <c r="EDJ47" s="3"/>
      <c r="EDK47" s="3"/>
      <c r="EDL47" s="3"/>
      <c r="EDM47" s="3"/>
      <c r="EDN47" s="3"/>
      <c r="EDO47" s="3"/>
      <c r="EDP47" s="3"/>
      <c r="EDQ47" s="3"/>
      <c r="EDR47" s="3"/>
      <c r="EDS47" s="3"/>
      <c r="EDT47" s="3"/>
      <c r="EDU47" s="3"/>
      <c r="EDV47" s="3"/>
      <c r="EDW47" s="3"/>
      <c r="EDX47" s="3"/>
      <c r="EDY47" s="3"/>
      <c r="EDZ47" s="3"/>
      <c r="EEA47" s="3"/>
      <c r="EEB47" s="3"/>
      <c r="EEC47" s="3"/>
      <c r="EED47" s="3"/>
      <c r="EEE47" s="3"/>
      <c r="EEF47" s="3"/>
      <c r="EEG47" s="3"/>
      <c r="EEH47" s="3"/>
      <c r="EEI47" s="3"/>
      <c r="EEJ47" s="3"/>
      <c r="EEK47" s="3"/>
      <c r="EEL47" s="3"/>
      <c r="EEM47" s="3"/>
      <c r="EEN47" s="3"/>
      <c r="EEO47" s="3"/>
      <c r="EEP47" s="3"/>
      <c r="EEQ47" s="3"/>
      <c r="EER47" s="3"/>
      <c r="EES47" s="3"/>
      <c r="EET47" s="3"/>
      <c r="EEU47" s="3"/>
      <c r="EEV47" s="3"/>
      <c r="EEW47" s="3"/>
      <c r="EEX47" s="3"/>
      <c r="EEY47" s="3"/>
      <c r="EEZ47" s="3"/>
      <c r="EFA47" s="3"/>
      <c r="EFB47" s="3"/>
      <c r="EFC47" s="3"/>
      <c r="EFD47" s="3"/>
      <c r="EFE47" s="3"/>
      <c r="EFF47" s="3"/>
      <c r="EFG47" s="3"/>
      <c r="EFH47" s="3"/>
      <c r="EFI47" s="3"/>
      <c r="EFJ47" s="3"/>
      <c r="EFK47" s="3"/>
      <c r="EFL47" s="3"/>
      <c r="EFM47" s="3"/>
      <c r="EFN47" s="3"/>
      <c r="EFO47" s="3"/>
      <c r="EFP47" s="3"/>
      <c r="EFQ47" s="3"/>
      <c r="EFR47" s="3"/>
      <c r="EFS47" s="3"/>
      <c r="EFT47" s="3"/>
      <c r="EFU47" s="3"/>
      <c r="EFV47" s="3"/>
      <c r="EFW47" s="3"/>
      <c r="EFX47" s="3"/>
      <c r="EFY47" s="3"/>
      <c r="EFZ47" s="3"/>
      <c r="EGA47" s="3"/>
      <c r="EGB47" s="3"/>
      <c r="EGC47" s="3"/>
      <c r="EGD47" s="3"/>
      <c r="EGE47" s="3"/>
      <c r="EGF47" s="3"/>
      <c r="EGG47" s="3"/>
      <c r="EGH47" s="3"/>
      <c r="EGI47" s="3"/>
      <c r="EGJ47" s="3"/>
      <c r="EGK47" s="3"/>
      <c r="EGL47" s="3"/>
      <c r="EGM47" s="3"/>
      <c r="EGN47" s="3"/>
      <c r="EGO47" s="3"/>
      <c r="EGP47" s="3"/>
      <c r="EGQ47" s="3"/>
      <c r="EGR47" s="3"/>
      <c r="EGS47" s="3"/>
      <c r="EGT47" s="3"/>
      <c r="EGU47" s="3"/>
      <c r="EGV47" s="3"/>
      <c r="EGW47" s="3"/>
      <c r="EGX47" s="3"/>
      <c r="EGY47" s="3"/>
      <c r="EGZ47" s="3"/>
      <c r="EHA47" s="3"/>
      <c r="EHB47" s="3"/>
      <c r="EHC47" s="3"/>
      <c r="EHD47" s="3"/>
      <c r="EHE47" s="3"/>
      <c r="EHF47" s="3"/>
      <c r="EHG47" s="3"/>
      <c r="EHH47" s="3"/>
      <c r="EHI47" s="3"/>
      <c r="EHJ47" s="3"/>
      <c r="EHK47" s="3"/>
      <c r="EHL47" s="3"/>
      <c r="EHM47" s="3"/>
      <c r="EHN47" s="3"/>
      <c r="EHO47" s="3"/>
      <c r="EHP47" s="3"/>
      <c r="EHQ47" s="3"/>
      <c r="EHR47" s="3"/>
      <c r="EHS47" s="3"/>
      <c r="EHT47" s="3"/>
      <c r="EHU47" s="3"/>
      <c r="EHV47" s="3"/>
      <c r="EHW47" s="3"/>
      <c r="EHX47" s="3"/>
      <c r="EHY47" s="3"/>
      <c r="EHZ47" s="3"/>
      <c r="EIA47" s="3"/>
      <c r="EIB47" s="3"/>
      <c r="EIC47" s="3"/>
      <c r="EID47" s="3"/>
      <c r="EIE47" s="3"/>
      <c r="EIF47" s="3"/>
      <c r="EIG47" s="3"/>
      <c r="EIH47" s="3"/>
      <c r="EII47" s="3"/>
      <c r="EIJ47" s="3"/>
      <c r="EIK47" s="3"/>
      <c r="EIL47" s="3"/>
      <c r="EIM47" s="3"/>
      <c r="EIN47" s="3"/>
      <c r="EIO47" s="3"/>
      <c r="EIP47" s="3"/>
      <c r="EIQ47" s="3"/>
      <c r="EIR47" s="3"/>
      <c r="EIS47" s="3"/>
      <c r="EIT47" s="3"/>
      <c r="EIU47" s="3"/>
      <c r="EIV47" s="3"/>
      <c r="EIW47" s="3"/>
      <c r="EIX47" s="3"/>
      <c r="EIY47" s="3"/>
      <c r="EIZ47" s="3"/>
      <c r="EJA47" s="3"/>
      <c r="EJB47" s="3"/>
      <c r="EJC47" s="3"/>
      <c r="EJD47" s="3"/>
      <c r="EJE47" s="3"/>
      <c r="EJF47" s="3"/>
      <c r="EJG47" s="3"/>
      <c r="EJH47" s="3"/>
      <c r="EJI47" s="3"/>
      <c r="EJJ47" s="3"/>
      <c r="EJK47" s="3"/>
      <c r="EJL47" s="3"/>
      <c r="EJM47" s="3"/>
      <c r="EJN47" s="3"/>
      <c r="EJO47" s="3"/>
      <c r="EJP47" s="3"/>
      <c r="EJQ47" s="3"/>
      <c r="EJR47" s="3"/>
      <c r="EJS47" s="3"/>
      <c r="EJT47" s="3"/>
      <c r="EJU47" s="3"/>
      <c r="EJV47" s="3"/>
      <c r="EJW47" s="3"/>
      <c r="EJX47" s="3"/>
      <c r="EJY47" s="3"/>
      <c r="EJZ47" s="3"/>
      <c r="EKA47" s="3"/>
      <c r="EKB47" s="3"/>
      <c r="EKC47" s="3"/>
      <c r="EKD47" s="3"/>
      <c r="EKE47" s="3"/>
      <c r="EKF47" s="3"/>
      <c r="EKG47" s="3"/>
      <c r="EKH47" s="3"/>
      <c r="EKI47" s="3"/>
      <c r="EKJ47" s="3"/>
      <c r="EKK47" s="3"/>
      <c r="EKL47" s="3"/>
      <c r="EKM47" s="3"/>
      <c r="EKN47" s="3"/>
      <c r="EKO47" s="3"/>
      <c r="EKP47" s="3"/>
      <c r="EKQ47" s="3"/>
      <c r="EKR47" s="3"/>
      <c r="EKS47" s="3"/>
      <c r="EKT47" s="3"/>
      <c r="EKU47" s="3"/>
      <c r="EKV47" s="3"/>
      <c r="EKW47" s="3"/>
      <c r="EKX47" s="3"/>
      <c r="EKY47" s="3"/>
      <c r="EKZ47" s="3"/>
      <c r="ELA47" s="3"/>
      <c r="ELB47" s="3"/>
      <c r="ELC47" s="3"/>
      <c r="ELD47" s="3"/>
      <c r="ELE47" s="3"/>
      <c r="ELF47" s="3"/>
      <c r="ELG47" s="3"/>
      <c r="ELH47" s="3"/>
      <c r="ELI47" s="3"/>
      <c r="ELJ47" s="3"/>
      <c r="ELK47" s="3"/>
      <c r="ELL47" s="3"/>
      <c r="ELM47" s="3"/>
      <c r="ELN47" s="3"/>
      <c r="ELO47" s="3"/>
      <c r="ELP47" s="3"/>
      <c r="ELQ47" s="3"/>
      <c r="ELR47" s="3"/>
      <c r="ELS47" s="3"/>
      <c r="ELT47" s="3"/>
      <c r="ELU47" s="3"/>
      <c r="ELV47" s="3"/>
      <c r="ELW47" s="3"/>
      <c r="ELX47" s="3"/>
      <c r="ELY47" s="3"/>
      <c r="ELZ47" s="3"/>
      <c r="EMA47" s="3"/>
      <c r="EMB47" s="3"/>
      <c r="EMC47" s="3"/>
      <c r="EMD47" s="3"/>
      <c r="EME47" s="3"/>
      <c r="EMF47" s="3"/>
      <c r="EMG47" s="3"/>
      <c r="EMH47" s="3"/>
      <c r="EMI47" s="3"/>
      <c r="EMJ47" s="3"/>
      <c r="EMK47" s="3"/>
      <c r="EML47" s="3"/>
      <c r="EMM47" s="3"/>
      <c r="EMN47" s="3"/>
      <c r="EMO47" s="3"/>
      <c r="EMP47" s="3"/>
      <c r="EMQ47" s="3"/>
      <c r="EMR47" s="3"/>
      <c r="EMS47" s="3"/>
      <c r="EMT47" s="3"/>
      <c r="EMU47" s="3"/>
      <c r="EMV47" s="3"/>
      <c r="EMW47" s="3"/>
      <c r="EMX47" s="3"/>
      <c r="EMY47" s="3"/>
      <c r="EMZ47" s="3"/>
      <c r="ENA47" s="3"/>
      <c r="ENB47" s="3"/>
      <c r="ENC47" s="3"/>
      <c r="END47" s="3"/>
      <c r="ENE47" s="3"/>
      <c r="ENF47" s="3"/>
      <c r="ENG47" s="3"/>
      <c r="ENH47" s="3"/>
      <c r="ENI47" s="3"/>
      <c r="ENJ47" s="3"/>
      <c r="ENK47" s="3"/>
      <c r="ENL47" s="3"/>
      <c r="ENM47" s="3"/>
      <c r="ENN47" s="3"/>
      <c r="ENO47" s="3"/>
      <c r="ENP47" s="3"/>
      <c r="ENQ47" s="3"/>
      <c r="ENR47" s="3"/>
      <c r="ENS47" s="3"/>
      <c r="ENT47" s="3"/>
      <c r="ENU47" s="3"/>
      <c r="ENV47" s="3"/>
      <c r="ENW47" s="3"/>
      <c r="ENX47" s="3"/>
      <c r="ENY47" s="3"/>
      <c r="ENZ47" s="3"/>
      <c r="EOA47" s="3"/>
      <c r="EOB47" s="3"/>
      <c r="EOC47" s="3"/>
      <c r="EOD47" s="3"/>
      <c r="EOE47" s="3"/>
      <c r="EOF47" s="3"/>
      <c r="EOG47" s="3"/>
      <c r="EOH47" s="3"/>
      <c r="EOI47" s="3"/>
      <c r="EOJ47" s="3"/>
      <c r="EOK47" s="3"/>
      <c r="EOL47" s="3"/>
      <c r="EOM47" s="3"/>
      <c r="EON47" s="3"/>
      <c r="EOO47" s="3"/>
      <c r="EOP47" s="3"/>
      <c r="EOQ47" s="3"/>
      <c r="EOR47" s="3"/>
      <c r="EOS47" s="3"/>
      <c r="EOT47" s="3"/>
      <c r="EOU47" s="3"/>
      <c r="EOV47" s="3"/>
      <c r="EOW47" s="3"/>
      <c r="EOX47" s="3"/>
      <c r="EOY47" s="3"/>
      <c r="EOZ47" s="3"/>
      <c r="EPA47" s="3"/>
      <c r="EPB47" s="3"/>
      <c r="EPC47" s="3"/>
      <c r="EPD47" s="3"/>
      <c r="EPE47" s="3"/>
      <c r="EPF47" s="3"/>
      <c r="EPG47" s="3"/>
      <c r="EPH47" s="3"/>
      <c r="EPI47" s="3"/>
      <c r="EPJ47" s="3"/>
      <c r="EPK47" s="3"/>
      <c r="EPL47" s="3"/>
      <c r="EPM47" s="3"/>
      <c r="EPN47" s="3"/>
      <c r="EPO47" s="3"/>
      <c r="EPP47" s="3"/>
      <c r="EPQ47" s="3"/>
      <c r="EPR47" s="3"/>
      <c r="EPS47" s="3"/>
      <c r="EPT47" s="3"/>
      <c r="EPU47" s="3"/>
      <c r="EPV47" s="3"/>
      <c r="EPW47" s="3"/>
      <c r="EPX47" s="3"/>
      <c r="EPY47" s="3"/>
      <c r="EPZ47" s="3"/>
      <c r="EQA47" s="3"/>
      <c r="EQB47" s="3"/>
      <c r="EQC47" s="3"/>
      <c r="EQD47" s="3"/>
      <c r="EQE47" s="3"/>
      <c r="EQF47" s="3"/>
      <c r="EQG47" s="3"/>
      <c r="EQH47" s="3"/>
      <c r="EQI47" s="3"/>
      <c r="EQJ47" s="3"/>
      <c r="EQK47" s="3"/>
      <c r="EQL47" s="3"/>
      <c r="EQM47" s="3"/>
      <c r="EQN47" s="3"/>
      <c r="EQO47" s="3"/>
      <c r="EQP47" s="3"/>
      <c r="EQQ47" s="3"/>
      <c r="EQR47" s="3"/>
      <c r="EQS47" s="3"/>
      <c r="EQT47" s="3"/>
      <c r="EQU47" s="3"/>
      <c r="EQV47" s="3"/>
      <c r="EQW47" s="3"/>
      <c r="EQX47" s="3"/>
      <c r="EQY47" s="3"/>
      <c r="EQZ47" s="3"/>
      <c r="ERA47" s="3"/>
      <c r="ERB47" s="3"/>
      <c r="ERC47" s="3"/>
      <c r="ERD47" s="3"/>
      <c r="ERE47" s="3"/>
      <c r="ERF47" s="3"/>
      <c r="ERG47" s="3"/>
      <c r="ERH47" s="3"/>
      <c r="ERI47" s="3"/>
      <c r="ERJ47" s="3"/>
      <c r="ERK47" s="3"/>
      <c r="ERL47" s="3"/>
      <c r="ERM47" s="3"/>
      <c r="ERN47" s="3"/>
      <c r="ERO47" s="3"/>
      <c r="ERP47" s="3"/>
      <c r="ERQ47" s="3"/>
      <c r="ERR47" s="3"/>
      <c r="ERS47" s="3"/>
      <c r="ERT47" s="3"/>
      <c r="ERU47" s="3"/>
      <c r="ERV47" s="3"/>
      <c r="ERW47" s="3"/>
      <c r="ERX47" s="3"/>
      <c r="ERY47" s="3"/>
      <c r="ERZ47" s="3"/>
      <c r="ESA47" s="3"/>
      <c r="ESB47" s="3"/>
      <c r="ESC47" s="3"/>
      <c r="ESD47" s="3"/>
      <c r="ESE47" s="3"/>
      <c r="ESF47" s="3"/>
      <c r="ESG47" s="3"/>
      <c r="ESH47" s="3"/>
      <c r="ESI47" s="3"/>
      <c r="ESJ47" s="3"/>
      <c r="ESK47" s="3"/>
      <c r="ESL47" s="3"/>
      <c r="ESM47" s="3"/>
      <c r="ESN47" s="3"/>
      <c r="ESO47" s="3"/>
      <c r="ESP47" s="3"/>
      <c r="ESQ47" s="3"/>
      <c r="ESR47" s="3"/>
      <c r="ESS47" s="3"/>
      <c r="EST47" s="3"/>
      <c r="ESU47" s="3"/>
      <c r="ESV47" s="3"/>
      <c r="ESW47" s="3"/>
      <c r="ESX47" s="3"/>
      <c r="ESY47" s="3"/>
      <c r="ESZ47" s="3"/>
      <c r="ETA47" s="3"/>
      <c r="ETB47" s="3"/>
      <c r="ETC47" s="3"/>
      <c r="ETD47" s="3"/>
      <c r="ETE47" s="3"/>
      <c r="ETF47" s="3"/>
      <c r="ETG47" s="3"/>
      <c r="ETH47" s="3"/>
      <c r="ETI47" s="3"/>
      <c r="ETJ47" s="3"/>
      <c r="ETK47" s="3"/>
      <c r="ETL47" s="3"/>
      <c r="ETM47" s="3"/>
      <c r="ETN47" s="3"/>
      <c r="ETO47" s="3"/>
      <c r="ETP47" s="3"/>
      <c r="ETQ47" s="3"/>
      <c r="ETR47" s="3"/>
      <c r="ETS47" s="3"/>
      <c r="ETT47" s="3"/>
      <c r="ETU47" s="3"/>
      <c r="ETV47" s="3"/>
      <c r="ETW47" s="3"/>
      <c r="ETX47" s="3"/>
      <c r="ETY47" s="3"/>
      <c r="ETZ47" s="3"/>
      <c r="EUA47" s="3"/>
      <c r="EUB47" s="3"/>
      <c r="EUC47" s="3"/>
      <c r="EUD47" s="3"/>
      <c r="EUE47" s="3"/>
      <c r="EUF47" s="3"/>
      <c r="EUG47" s="3"/>
      <c r="EUH47" s="3"/>
      <c r="EUI47" s="3"/>
      <c r="EUJ47" s="3"/>
      <c r="EUK47" s="3"/>
      <c r="EUL47" s="3"/>
      <c r="EUM47" s="3"/>
      <c r="EUN47" s="3"/>
      <c r="EUO47" s="3"/>
      <c r="EUP47" s="3"/>
      <c r="EUQ47" s="3"/>
      <c r="EUR47" s="3"/>
      <c r="EUS47" s="3"/>
      <c r="EUT47" s="3"/>
      <c r="EUU47" s="3"/>
      <c r="EUV47" s="3"/>
      <c r="EUW47" s="3"/>
      <c r="EUX47" s="3"/>
      <c r="EUY47" s="3"/>
      <c r="EUZ47" s="3"/>
      <c r="EVA47" s="3"/>
      <c r="EVB47" s="3"/>
      <c r="EVC47" s="3"/>
      <c r="EVD47" s="3"/>
      <c r="EVE47" s="3"/>
      <c r="EVF47" s="3"/>
      <c r="EVG47" s="3"/>
      <c r="EVH47" s="3"/>
      <c r="EVI47" s="3"/>
      <c r="EVJ47" s="3"/>
      <c r="EVK47" s="3"/>
      <c r="EVL47" s="3"/>
      <c r="EVM47" s="3"/>
      <c r="EVN47" s="3"/>
      <c r="EVO47" s="3"/>
      <c r="EVP47" s="3"/>
      <c r="EVQ47" s="3"/>
      <c r="EVR47" s="3"/>
      <c r="EVS47" s="3"/>
      <c r="EVT47" s="3"/>
      <c r="EVU47" s="3"/>
      <c r="EVV47" s="3"/>
      <c r="EVW47" s="3"/>
      <c r="EVX47" s="3"/>
      <c r="EVY47" s="3"/>
      <c r="EVZ47" s="3"/>
      <c r="EWA47" s="3"/>
      <c r="EWB47" s="3"/>
      <c r="EWC47" s="3"/>
      <c r="EWD47" s="3"/>
      <c r="EWE47" s="3"/>
      <c r="EWF47" s="3"/>
      <c r="EWG47" s="3"/>
      <c r="EWH47" s="3"/>
      <c r="EWI47" s="3"/>
      <c r="EWJ47" s="3"/>
      <c r="EWK47" s="3"/>
      <c r="EWL47" s="3"/>
      <c r="EWM47" s="3"/>
      <c r="EWN47" s="3"/>
      <c r="EWO47" s="3"/>
      <c r="EWP47" s="3"/>
      <c r="EWQ47" s="3"/>
      <c r="EWR47" s="3"/>
      <c r="EWS47" s="3"/>
      <c r="EWT47" s="3"/>
      <c r="EWU47" s="3"/>
      <c r="EWV47" s="3"/>
      <c r="EWW47" s="3"/>
      <c r="EWX47" s="3"/>
      <c r="EWY47" s="3"/>
      <c r="EWZ47" s="3"/>
      <c r="EXA47" s="3"/>
      <c r="EXB47" s="3"/>
      <c r="EXC47" s="3"/>
      <c r="EXD47" s="3"/>
      <c r="EXE47" s="3"/>
      <c r="EXF47" s="3"/>
      <c r="EXG47" s="3"/>
      <c r="EXH47" s="3"/>
      <c r="EXI47" s="3"/>
      <c r="EXJ47" s="3"/>
      <c r="EXK47" s="3"/>
      <c r="EXL47" s="3"/>
      <c r="EXM47" s="3"/>
      <c r="EXN47" s="3"/>
      <c r="EXO47" s="3"/>
      <c r="EXP47" s="3"/>
      <c r="EXQ47" s="3"/>
      <c r="EXR47" s="3"/>
      <c r="EXS47" s="3"/>
      <c r="EXT47" s="3"/>
      <c r="EXU47" s="3"/>
      <c r="EXV47" s="3"/>
      <c r="EXW47" s="3"/>
      <c r="EXX47" s="3"/>
      <c r="EXY47" s="3"/>
      <c r="EXZ47" s="3"/>
      <c r="EYA47" s="3"/>
      <c r="EYB47" s="3"/>
      <c r="EYC47" s="3"/>
      <c r="EYD47" s="3"/>
      <c r="EYE47" s="3"/>
      <c r="EYF47" s="3"/>
      <c r="EYG47" s="3"/>
      <c r="EYH47" s="3"/>
      <c r="EYI47" s="3"/>
      <c r="EYJ47" s="3"/>
      <c r="EYK47" s="3"/>
      <c r="EYL47" s="3"/>
      <c r="EYM47" s="3"/>
      <c r="EYN47" s="3"/>
      <c r="EYO47" s="3"/>
      <c r="EYP47" s="3"/>
      <c r="EYQ47" s="3"/>
      <c r="EYR47" s="3"/>
      <c r="EYS47" s="3"/>
      <c r="EYT47" s="3"/>
      <c r="EYU47" s="3"/>
      <c r="EYV47" s="3"/>
      <c r="EYW47" s="3"/>
      <c r="EYX47" s="3"/>
      <c r="EYY47" s="3"/>
      <c r="EYZ47" s="3"/>
      <c r="EZA47" s="3"/>
      <c r="EZB47" s="3"/>
      <c r="EZC47" s="3"/>
      <c r="EZD47" s="3"/>
      <c r="EZE47" s="3"/>
      <c r="EZF47" s="3"/>
      <c r="EZG47" s="3"/>
      <c r="EZH47" s="3"/>
      <c r="EZI47" s="3"/>
      <c r="EZJ47" s="3"/>
      <c r="EZK47" s="3"/>
      <c r="EZL47" s="3"/>
      <c r="EZM47" s="3"/>
      <c r="EZN47" s="3"/>
      <c r="EZO47" s="3"/>
      <c r="EZP47" s="3"/>
      <c r="EZQ47" s="3"/>
      <c r="EZR47" s="3"/>
      <c r="EZS47" s="3"/>
      <c r="EZT47" s="3"/>
      <c r="EZU47" s="3"/>
      <c r="EZV47" s="3"/>
      <c r="EZW47" s="3"/>
      <c r="EZX47" s="3"/>
      <c r="EZY47" s="3"/>
      <c r="EZZ47" s="3"/>
      <c r="FAA47" s="3"/>
      <c r="FAB47" s="3"/>
      <c r="FAC47" s="3"/>
      <c r="FAD47" s="3"/>
      <c r="FAE47" s="3"/>
      <c r="FAF47" s="3"/>
      <c r="FAG47" s="3"/>
      <c r="FAH47" s="3"/>
      <c r="FAI47" s="3"/>
      <c r="FAJ47" s="3"/>
      <c r="FAK47" s="3"/>
      <c r="FAL47" s="3"/>
      <c r="FAM47" s="3"/>
      <c r="FAN47" s="3"/>
      <c r="FAO47" s="3"/>
      <c r="FAP47" s="3"/>
      <c r="FAQ47" s="3"/>
      <c r="FAR47" s="3"/>
      <c r="FAS47" s="3"/>
      <c r="FAT47" s="3"/>
      <c r="FAU47" s="3"/>
      <c r="FAV47" s="3"/>
      <c r="FAW47" s="3"/>
      <c r="FAX47" s="3"/>
      <c r="FAY47" s="3"/>
      <c r="FAZ47" s="3"/>
      <c r="FBA47" s="3"/>
      <c r="FBB47" s="3"/>
      <c r="FBC47" s="3"/>
      <c r="FBD47" s="3"/>
      <c r="FBE47" s="3"/>
      <c r="FBF47" s="3"/>
      <c r="FBG47" s="3"/>
      <c r="FBH47" s="3"/>
      <c r="FBI47" s="3"/>
      <c r="FBJ47" s="3"/>
      <c r="FBK47" s="3"/>
      <c r="FBL47" s="3"/>
      <c r="FBM47" s="3"/>
      <c r="FBN47" s="3"/>
      <c r="FBO47" s="3"/>
      <c r="FBP47" s="3"/>
      <c r="FBQ47" s="3"/>
      <c r="FBR47" s="3"/>
      <c r="FBS47" s="3"/>
      <c r="FBT47" s="3"/>
      <c r="FBU47" s="3"/>
      <c r="FBV47" s="3"/>
      <c r="FBW47" s="3"/>
      <c r="FBX47" s="3"/>
      <c r="FBY47" s="3"/>
      <c r="FBZ47" s="3"/>
      <c r="FCA47" s="3"/>
      <c r="FCB47" s="3"/>
      <c r="FCC47" s="3"/>
      <c r="FCD47" s="3"/>
      <c r="FCE47" s="3"/>
      <c r="FCF47" s="3"/>
      <c r="FCG47" s="3"/>
      <c r="FCH47" s="3"/>
      <c r="FCI47" s="3"/>
      <c r="FCJ47" s="3"/>
      <c r="FCK47" s="3"/>
      <c r="FCL47" s="3"/>
      <c r="FCM47" s="3"/>
      <c r="FCN47" s="3"/>
      <c r="FCO47" s="3"/>
      <c r="FCP47" s="3"/>
      <c r="FCQ47" s="3"/>
      <c r="FCR47" s="3"/>
      <c r="FCS47" s="3"/>
      <c r="FCT47" s="3"/>
      <c r="FCU47" s="3"/>
      <c r="FCV47" s="3"/>
      <c r="FCW47" s="3"/>
      <c r="FCX47" s="3"/>
      <c r="FCY47" s="3"/>
      <c r="FCZ47" s="3"/>
      <c r="FDA47" s="3"/>
      <c r="FDB47" s="3"/>
      <c r="FDC47" s="3"/>
      <c r="FDD47" s="3"/>
      <c r="FDE47" s="3"/>
      <c r="FDF47" s="3"/>
      <c r="FDG47" s="3"/>
      <c r="FDH47" s="3"/>
      <c r="FDI47" s="3"/>
      <c r="FDJ47" s="3"/>
      <c r="FDK47" s="3"/>
      <c r="FDL47" s="3"/>
      <c r="FDM47" s="3"/>
      <c r="FDN47" s="3"/>
      <c r="FDO47" s="3"/>
      <c r="FDP47" s="3"/>
      <c r="FDQ47" s="3"/>
      <c r="FDR47" s="3"/>
      <c r="FDS47" s="3"/>
      <c r="FDT47" s="3"/>
      <c r="FDU47" s="3"/>
      <c r="FDV47" s="3"/>
      <c r="FDW47" s="3"/>
      <c r="FDX47" s="3"/>
      <c r="FDY47" s="3"/>
      <c r="FDZ47" s="3"/>
      <c r="FEA47" s="3"/>
      <c r="FEB47" s="3"/>
      <c r="FEC47" s="3"/>
      <c r="FED47" s="3"/>
      <c r="FEE47" s="3"/>
      <c r="FEF47" s="3"/>
      <c r="FEG47" s="3"/>
      <c r="FEH47" s="3"/>
      <c r="FEI47" s="3"/>
      <c r="FEJ47" s="3"/>
      <c r="FEK47" s="3"/>
      <c r="FEL47" s="3"/>
      <c r="FEM47" s="3"/>
      <c r="FEN47" s="3"/>
      <c r="FEO47" s="3"/>
      <c r="FEP47" s="3"/>
      <c r="FEQ47" s="3"/>
      <c r="FER47" s="3"/>
      <c r="FES47" s="3"/>
      <c r="FET47" s="3"/>
      <c r="FEU47" s="3"/>
      <c r="FEV47" s="3"/>
      <c r="FEW47" s="3"/>
      <c r="FEX47" s="3"/>
      <c r="FEY47" s="3"/>
      <c r="FEZ47" s="3"/>
      <c r="FFA47" s="3"/>
      <c r="FFB47" s="3"/>
      <c r="FFC47" s="3"/>
      <c r="FFD47" s="3"/>
      <c r="FFE47" s="3"/>
      <c r="FFF47" s="3"/>
      <c r="FFG47" s="3"/>
      <c r="FFH47" s="3"/>
      <c r="FFI47" s="3"/>
      <c r="FFJ47" s="3"/>
      <c r="FFK47" s="3"/>
      <c r="FFL47" s="3"/>
      <c r="FFM47" s="3"/>
      <c r="FFN47" s="3"/>
      <c r="FFO47" s="3"/>
      <c r="FFP47" s="3"/>
      <c r="FFQ47" s="3"/>
      <c r="FFR47" s="3"/>
      <c r="FFS47" s="3"/>
      <c r="FFT47" s="3"/>
      <c r="FFU47" s="3"/>
      <c r="FFV47" s="3"/>
      <c r="FFW47" s="3"/>
      <c r="FFX47" s="3"/>
      <c r="FFY47" s="3"/>
      <c r="FFZ47" s="3"/>
      <c r="FGA47" s="3"/>
      <c r="FGB47" s="3"/>
      <c r="FGC47" s="3"/>
      <c r="FGD47" s="3"/>
      <c r="FGE47" s="3"/>
      <c r="FGF47" s="3"/>
      <c r="FGG47" s="3"/>
      <c r="FGH47" s="3"/>
      <c r="FGI47" s="3"/>
      <c r="FGJ47" s="3"/>
      <c r="FGK47" s="3"/>
      <c r="FGL47" s="3"/>
      <c r="FGM47" s="3"/>
      <c r="FGN47" s="3"/>
      <c r="FGO47" s="3"/>
      <c r="FGP47" s="3"/>
      <c r="FGQ47" s="3"/>
      <c r="FGR47" s="3"/>
      <c r="FGS47" s="3"/>
      <c r="FGT47" s="3"/>
      <c r="FGU47" s="3"/>
      <c r="FGV47" s="3"/>
      <c r="FGW47" s="3"/>
      <c r="FGX47" s="3"/>
      <c r="FGY47" s="3"/>
      <c r="FGZ47" s="3"/>
      <c r="FHA47" s="3"/>
      <c r="FHB47" s="3"/>
      <c r="FHC47" s="3"/>
      <c r="FHD47" s="3"/>
      <c r="FHE47" s="3"/>
      <c r="FHF47" s="3"/>
      <c r="FHG47" s="3"/>
      <c r="FHH47" s="3"/>
      <c r="FHI47" s="3"/>
      <c r="FHJ47" s="3"/>
      <c r="FHK47" s="3"/>
      <c r="FHL47" s="3"/>
      <c r="FHM47" s="3"/>
      <c r="FHN47" s="3"/>
      <c r="FHO47" s="3"/>
      <c r="FHP47" s="3"/>
      <c r="FHQ47" s="3"/>
      <c r="FHR47" s="3"/>
      <c r="FHS47" s="3"/>
      <c r="FHT47" s="3"/>
      <c r="FHU47" s="3"/>
      <c r="FHV47" s="3"/>
      <c r="FHW47" s="3"/>
      <c r="FHX47" s="3"/>
      <c r="FHY47" s="3"/>
      <c r="FHZ47" s="3"/>
      <c r="FIA47" s="3"/>
      <c r="FIB47" s="3"/>
      <c r="FIC47" s="3"/>
      <c r="FID47" s="3"/>
      <c r="FIE47" s="3"/>
      <c r="FIF47" s="3"/>
      <c r="FIG47" s="3"/>
      <c r="FIH47" s="3"/>
      <c r="FII47" s="3"/>
      <c r="FIJ47" s="3"/>
      <c r="FIK47" s="3"/>
      <c r="FIL47" s="3"/>
      <c r="FIM47" s="3"/>
      <c r="FIN47" s="3"/>
      <c r="FIO47" s="3"/>
      <c r="FIP47" s="3"/>
      <c r="FIQ47" s="3"/>
      <c r="FIR47" s="3"/>
      <c r="FIS47" s="3"/>
      <c r="FIT47" s="3"/>
      <c r="FIU47" s="3"/>
      <c r="FIV47" s="3"/>
      <c r="FIW47" s="3"/>
      <c r="FIX47" s="3"/>
      <c r="FIY47" s="3"/>
      <c r="FIZ47" s="3"/>
      <c r="FJA47" s="3"/>
      <c r="FJB47" s="3"/>
      <c r="FJC47" s="3"/>
      <c r="FJD47" s="3"/>
      <c r="FJE47" s="3"/>
      <c r="FJF47" s="3"/>
      <c r="FJG47" s="3"/>
      <c r="FJH47" s="3"/>
      <c r="FJI47" s="3"/>
      <c r="FJJ47" s="3"/>
      <c r="FJK47" s="3"/>
      <c r="FJL47" s="3"/>
      <c r="FJM47" s="3"/>
      <c r="FJN47" s="3"/>
      <c r="FJO47" s="3"/>
      <c r="FJP47" s="3"/>
      <c r="FJQ47" s="3"/>
      <c r="FJR47" s="3"/>
      <c r="FJS47" s="3"/>
      <c r="FJT47" s="3"/>
      <c r="FJU47" s="3"/>
      <c r="FJV47" s="3"/>
      <c r="FJW47" s="3"/>
      <c r="FJX47" s="3"/>
      <c r="FJY47" s="3"/>
      <c r="FJZ47" s="3"/>
      <c r="FKA47" s="3"/>
      <c r="FKB47" s="3"/>
      <c r="FKC47" s="3"/>
      <c r="FKD47" s="3"/>
      <c r="FKE47" s="3"/>
      <c r="FKF47" s="3"/>
      <c r="FKG47" s="3"/>
      <c r="FKH47" s="3"/>
      <c r="FKI47" s="3"/>
      <c r="FKJ47" s="3"/>
      <c r="FKK47" s="3"/>
      <c r="FKL47" s="3"/>
      <c r="FKM47" s="3"/>
      <c r="FKN47" s="3"/>
      <c r="FKO47" s="3"/>
      <c r="FKP47" s="3"/>
      <c r="FKQ47" s="3"/>
      <c r="FKR47" s="3"/>
      <c r="FKS47" s="3"/>
      <c r="FKT47" s="3"/>
      <c r="FKU47" s="3"/>
      <c r="FKV47" s="3"/>
      <c r="FKW47" s="3"/>
      <c r="FKX47" s="3"/>
      <c r="FKY47" s="3"/>
      <c r="FKZ47" s="3"/>
      <c r="FLA47" s="3"/>
      <c r="FLB47" s="3"/>
      <c r="FLC47" s="3"/>
      <c r="FLD47" s="3"/>
      <c r="FLE47" s="3"/>
      <c r="FLF47" s="3"/>
      <c r="FLG47" s="3"/>
      <c r="FLH47" s="3"/>
      <c r="FLI47" s="3"/>
      <c r="FLJ47" s="3"/>
      <c r="FLK47" s="3"/>
      <c r="FLL47" s="3"/>
      <c r="FLM47" s="3"/>
      <c r="FLN47" s="3"/>
      <c r="FLO47" s="3"/>
      <c r="FLP47" s="3"/>
      <c r="FLQ47" s="3"/>
      <c r="FLR47" s="3"/>
      <c r="FLS47" s="3"/>
      <c r="FLT47" s="3"/>
      <c r="FLU47" s="3"/>
      <c r="FLV47" s="3"/>
      <c r="FLW47" s="3"/>
      <c r="FLX47" s="3"/>
      <c r="FLY47" s="3"/>
      <c r="FLZ47" s="3"/>
      <c r="FMA47" s="3"/>
      <c r="FMB47" s="3"/>
      <c r="FMC47" s="3"/>
      <c r="FMD47" s="3"/>
      <c r="FME47" s="3"/>
      <c r="FMF47" s="3"/>
      <c r="FMG47" s="3"/>
      <c r="FMH47" s="3"/>
      <c r="FMI47" s="3"/>
      <c r="FMJ47" s="3"/>
      <c r="FMK47" s="3"/>
      <c r="FML47" s="3"/>
      <c r="FMM47" s="3"/>
      <c r="FMN47" s="3"/>
      <c r="FMO47" s="3"/>
      <c r="FMP47" s="3"/>
      <c r="FMQ47" s="3"/>
      <c r="FMR47" s="3"/>
      <c r="FMS47" s="3"/>
      <c r="FMT47" s="3"/>
      <c r="FMU47" s="3"/>
      <c r="FMV47" s="3"/>
      <c r="FMW47" s="3"/>
      <c r="FMX47" s="3"/>
      <c r="FMY47" s="3"/>
      <c r="FMZ47" s="3"/>
      <c r="FNA47" s="3"/>
      <c r="FNB47" s="3"/>
      <c r="FNC47" s="3"/>
      <c r="FND47" s="3"/>
      <c r="FNE47" s="3"/>
      <c r="FNF47" s="3"/>
      <c r="FNG47" s="3"/>
      <c r="FNH47" s="3"/>
      <c r="FNI47" s="3"/>
      <c r="FNJ47" s="3"/>
      <c r="FNK47" s="3"/>
      <c r="FNL47" s="3"/>
      <c r="FNM47" s="3"/>
      <c r="FNN47" s="3"/>
      <c r="FNO47" s="3"/>
      <c r="FNP47" s="3"/>
      <c r="FNQ47" s="3"/>
      <c r="FNR47" s="3"/>
      <c r="FNS47" s="3"/>
      <c r="FNT47" s="3"/>
      <c r="FNU47" s="3"/>
      <c r="FNV47" s="3"/>
      <c r="FNW47" s="3"/>
      <c r="FNX47" s="3"/>
      <c r="FNY47" s="3"/>
      <c r="FNZ47" s="3"/>
      <c r="FOA47" s="3"/>
      <c r="FOB47" s="3"/>
      <c r="FOC47" s="3"/>
      <c r="FOD47" s="3"/>
      <c r="FOE47" s="3"/>
      <c r="FOF47" s="3"/>
      <c r="FOG47" s="3"/>
      <c r="FOH47" s="3"/>
      <c r="FOI47" s="3"/>
      <c r="FOJ47" s="3"/>
      <c r="FOK47" s="3"/>
      <c r="FOL47" s="3"/>
      <c r="FOM47" s="3"/>
      <c r="FON47" s="3"/>
      <c r="FOO47" s="3"/>
      <c r="FOP47" s="3"/>
      <c r="FOQ47" s="3"/>
      <c r="FOR47" s="3"/>
      <c r="FOS47" s="3"/>
      <c r="FOT47" s="3"/>
      <c r="FOU47" s="3"/>
      <c r="FOV47" s="3"/>
      <c r="FOW47" s="3"/>
      <c r="FOX47" s="3"/>
      <c r="FOY47" s="3"/>
      <c r="FOZ47" s="3"/>
      <c r="FPA47" s="3"/>
      <c r="FPB47" s="3"/>
      <c r="FPC47" s="3"/>
      <c r="FPD47" s="3"/>
      <c r="FPE47" s="3"/>
      <c r="FPF47" s="3"/>
      <c r="FPG47" s="3"/>
      <c r="FPH47" s="3"/>
      <c r="FPI47" s="3"/>
      <c r="FPJ47" s="3"/>
      <c r="FPK47" s="3"/>
      <c r="FPL47" s="3"/>
      <c r="FPM47" s="3"/>
      <c r="FPN47" s="3"/>
      <c r="FPO47" s="3"/>
      <c r="FPP47" s="3"/>
      <c r="FPQ47" s="3"/>
      <c r="FPR47" s="3"/>
      <c r="FPS47" s="3"/>
      <c r="FPT47" s="3"/>
      <c r="FPU47" s="3"/>
      <c r="FPV47" s="3"/>
      <c r="FPW47" s="3"/>
      <c r="FPX47" s="3"/>
      <c r="FPY47" s="3"/>
      <c r="FPZ47" s="3"/>
      <c r="FQA47" s="3"/>
      <c r="FQB47" s="3"/>
      <c r="FQC47" s="3"/>
      <c r="FQD47" s="3"/>
      <c r="FQE47" s="3"/>
      <c r="FQF47" s="3"/>
      <c r="FQG47" s="3"/>
      <c r="FQH47" s="3"/>
      <c r="FQI47" s="3"/>
      <c r="FQJ47" s="3"/>
      <c r="FQK47" s="3"/>
      <c r="FQL47" s="3"/>
      <c r="FQM47" s="3"/>
      <c r="FQN47" s="3"/>
      <c r="FQO47" s="3"/>
      <c r="FQP47" s="3"/>
      <c r="FQQ47" s="3"/>
      <c r="FQR47" s="3"/>
      <c r="FQS47" s="3"/>
      <c r="FQT47" s="3"/>
      <c r="FQU47" s="3"/>
      <c r="FQV47" s="3"/>
      <c r="FQW47" s="3"/>
      <c r="FQX47" s="3"/>
      <c r="FQY47" s="3"/>
      <c r="FQZ47" s="3"/>
      <c r="FRA47" s="3"/>
      <c r="FRB47" s="3"/>
      <c r="FRC47" s="3"/>
      <c r="FRD47" s="3"/>
      <c r="FRE47" s="3"/>
      <c r="FRF47" s="3"/>
      <c r="FRG47" s="3"/>
      <c r="FRH47" s="3"/>
      <c r="FRI47" s="3"/>
      <c r="FRJ47" s="3"/>
      <c r="FRK47" s="3"/>
      <c r="FRL47" s="3"/>
      <c r="FRM47" s="3"/>
      <c r="FRN47" s="3"/>
      <c r="FRO47" s="3"/>
      <c r="FRP47" s="3"/>
      <c r="FRQ47" s="3"/>
      <c r="FRR47" s="3"/>
      <c r="FRS47" s="3"/>
      <c r="FRT47" s="3"/>
      <c r="FRU47" s="3"/>
      <c r="FRV47" s="3"/>
      <c r="FRW47" s="3"/>
      <c r="FRX47" s="3"/>
      <c r="FRY47" s="3"/>
      <c r="FRZ47" s="3"/>
      <c r="FSA47" s="3"/>
      <c r="FSB47" s="3"/>
      <c r="FSC47" s="3"/>
      <c r="FSD47" s="3"/>
      <c r="FSE47" s="3"/>
      <c r="FSF47" s="3"/>
      <c r="FSG47" s="3"/>
      <c r="FSH47" s="3"/>
      <c r="FSI47" s="3"/>
      <c r="FSJ47" s="3"/>
      <c r="FSK47" s="3"/>
      <c r="FSL47" s="3"/>
      <c r="FSM47" s="3"/>
      <c r="FSN47" s="3"/>
      <c r="FSO47" s="3"/>
      <c r="FSP47" s="3"/>
      <c r="FSQ47" s="3"/>
      <c r="FSR47" s="3"/>
      <c r="FSS47" s="3"/>
      <c r="FST47" s="3"/>
      <c r="FSU47" s="3"/>
      <c r="FSV47" s="3"/>
      <c r="FSW47" s="3"/>
      <c r="FSX47" s="3"/>
      <c r="FSY47" s="3"/>
      <c r="FSZ47" s="3"/>
      <c r="FTA47" s="3"/>
      <c r="FTB47" s="3"/>
      <c r="FTC47" s="3"/>
      <c r="FTD47" s="3"/>
      <c r="FTE47" s="3"/>
      <c r="FTF47" s="3"/>
      <c r="FTG47" s="3"/>
      <c r="FTH47" s="3"/>
      <c r="FTI47" s="3"/>
      <c r="FTJ47" s="3"/>
      <c r="FTK47" s="3"/>
      <c r="FTL47" s="3"/>
      <c r="FTM47" s="3"/>
      <c r="FTN47" s="3"/>
      <c r="FTO47" s="3"/>
      <c r="FTP47" s="3"/>
      <c r="FTQ47" s="3"/>
      <c r="FTR47" s="3"/>
      <c r="FTS47" s="3"/>
      <c r="FTT47" s="3"/>
      <c r="FTU47" s="3"/>
      <c r="FTV47" s="3"/>
      <c r="FTW47" s="3"/>
      <c r="FTX47" s="3"/>
      <c r="FTY47" s="3"/>
      <c r="FTZ47" s="3"/>
      <c r="FUA47" s="3"/>
      <c r="FUB47" s="3"/>
      <c r="FUC47" s="3"/>
      <c r="FUD47" s="3"/>
      <c r="FUE47" s="3"/>
      <c r="FUF47" s="3"/>
      <c r="FUG47" s="3"/>
      <c r="FUH47" s="3"/>
      <c r="FUI47" s="3"/>
      <c r="FUJ47" s="3"/>
      <c r="FUK47" s="3"/>
      <c r="FUL47" s="3"/>
      <c r="FUM47" s="3"/>
      <c r="FUN47" s="3"/>
      <c r="FUO47" s="3"/>
      <c r="FUP47" s="3"/>
      <c r="FUQ47" s="3"/>
      <c r="FUR47" s="3"/>
      <c r="FUS47" s="3"/>
      <c r="FUT47" s="3"/>
      <c r="FUU47" s="3"/>
      <c r="FUV47" s="3"/>
      <c r="FUW47" s="3"/>
      <c r="FUX47" s="3"/>
      <c r="FUY47" s="3"/>
      <c r="FUZ47" s="3"/>
      <c r="FVA47" s="3"/>
      <c r="FVB47" s="3"/>
      <c r="FVC47" s="3"/>
      <c r="FVD47" s="3"/>
      <c r="FVE47" s="3"/>
      <c r="FVF47" s="3"/>
      <c r="FVG47" s="3"/>
      <c r="FVH47" s="3"/>
      <c r="FVI47" s="3"/>
      <c r="FVJ47" s="3"/>
      <c r="FVK47" s="3"/>
      <c r="FVL47" s="3"/>
      <c r="FVM47" s="3"/>
      <c r="FVN47" s="3"/>
      <c r="FVO47" s="3"/>
      <c r="FVP47" s="3"/>
      <c r="FVQ47" s="3"/>
      <c r="FVR47" s="3"/>
      <c r="FVS47" s="3"/>
      <c r="FVT47" s="3"/>
      <c r="FVU47" s="3"/>
      <c r="FVV47" s="3"/>
      <c r="FVW47" s="3"/>
      <c r="FVX47" s="3"/>
      <c r="FVY47" s="3"/>
      <c r="FVZ47" s="3"/>
      <c r="FWA47" s="3"/>
      <c r="FWB47" s="3"/>
      <c r="FWC47" s="3"/>
      <c r="FWD47" s="3"/>
      <c r="FWE47" s="3"/>
      <c r="FWF47" s="3"/>
      <c r="FWG47" s="3"/>
      <c r="FWH47" s="3"/>
      <c r="FWI47" s="3"/>
      <c r="FWJ47" s="3"/>
      <c r="FWK47" s="3"/>
      <c r="FWL47" s="3"/>
      <c r="FWM47" s="3"/>
      <c r="FWN47" s="3"/>
      <c r="FWO47" s="3"/>
      <c r="FWP47" s="3"/>
      <c r="FWQ47" s="3"/>
      <c r="FWR47" s="3"/>
      <c r="FWS47" s="3"/>
      <c r="FWT47" s="3"/>
      <c r="FWU47" s="3"/>
      <c r="FWV47" s="3"/>
      <c r="FWW47" s="3"/>
      <c r="FWX47" s="3"/>
      <c r="FWY47" s="3"/>
      <c r="FWZ47" s="3"/>
      <c r="FXA47" s="3"/>
      <c r="FXB47" s="3"/>
      <c r="FXC47" s="3"/>
      <c r="FXD47" s="3"/>
      <c r="FXE47" s="3"/>
      <c r="FXF47" s="3"/>
      <c r="FXG47" s="3"/>
      <c r="FXH47" s="3"/>
      <c r="FXI47" s="3"/>
      <c r="FXJ47" s="3"/>
      <c r="FXK47" s="3"/>
      <c r="FXL47" s="3"/>
      <c r="FXM47" s="3"/>
      <c r="FXN47" s="3"/>
      <c r="FXO47" s="3"/>
      <c r="FXP47" s="3"/>
      <c r="FXQ47" s="3"/>
      <c r="FXR47" s="3"/>
      <c r="FXS47" s="3"/>
      <c r="FXT47" s="3"/>
      <c r="FXU47" s="3"/>
      <c r="FXV47" s="3"/>
      <c r="FXW47" s="3"/>
      <c r="FXX47" s="3"/>
      <c r="FXY47" s="3"/>
      <c r="FXZ47" s="3"/>
      <c r="FYA47" s="3"/>
      <c r="FYB47" s="3"/>
      <c r="FYC47" s="3"/>
      <c r="FYD47" s="3"/>
      <c r="FYE47" s="3"/>
      <c r="FYF47" s="3"/>
      <c r="FYG47" s="3"/>
      <c r="FYH47" s="3"/>
      <c r="FYI47" s="3"/>
      <c r="FYJ47" s="3"/>
      <c r="FYK47" s="3"/>
      <c r="FYL47" s="3"/>
      <c r="FYM47" s="3"/>
      <c r="FYN47" s="3"/>
      <c r="FYO47" s="3"/>
      <c r="FYP47" s="3"/>
      <c r="FYQ47" s="3"/>
      <c r="FYR47" s="3"/>
      <c r="FYS47" s="3"/>
      <c r="FYT47" s="3"/>
      <c r="FYU47" s="3"/>
      <c r="FYV47" s="3"/>
      <c r="FYW47" s="3"/>
      <c r="FYX47" s="3"/>
      <c r="FYY47" s="3"/>
      <c r="FYZ47" s="3"/>
      <c r="FZA47" s="3"/>
      <c r="FZB47" s="3"/>
      <c r="FZC47" s="3"/>
      <c r="FZD47" s="3"/>
      <c r="FZE47" s="3"/>
      <c r="FZF47" s="3"/>
      <c r="FZG47" s="3"/>
      <c r="FZH47" s="3"/>
      <c r="FZI47" s="3"/>
      <c r="FZJ47" s="3"/>
      <c r="FZK47" s="3"/>
      <c r="FZL47" s="3"/>
      <c r="FZM47" s="3"/>
      <c r="FZN47" s="3"/>
      <c r="FZO47" s="3"/>
      <c r="FZP47" s="3"/>
      <c r="FZQ47" s="3"/>
      <c r="FZR47" s="3"/>
      <c r="FZS47" s="3"/>
      <c r="FZT47" s="3"/>
      <c r="FZU47" s="3"/>
      <c r="FZV47" s="3"/>
      <c r="FZW47" s="3"/>
      <c r="FZX47" s="3"/>
      <c r="FZY47" s="3"/>
      <c r="FZZ47" s="3"/>
      <c r="GAA47" s="3"/>
      <c r="GAB47" s="3"/>
      <c r="GAC47" s="3"/>
      <c r="GAD47" s="3"/>
      <c r="GAE47" s="3"/>
      <c r="GAF47" s="3"/>
      <c r="GAG47" s="3"/>
      <c r="GAH47" s="3"/>
      <c r="GAI47" s="3"/>
      <c r="GAJ47" s="3"/>
      <c r="GAK47" s="3"/>
      <c r="GAL47" s="3"/>
      <c r="GAM47" s="3"/>
      <c r="GAN47" s="3"/>
      <c r="GAO47" s="3"/>
      <c r="GAP47" s="3"/>
      <c r="GAQ47" s="3"/>
      <c r="GAR47" s="3"/>
      <c r="GAS47" s="3"/>
      <c r="GAT47" s="3"/>
      <c r="GAU47" s="3"/>
      <c r="GAV47" s="3"/>
      <c r="GAW47" s="3"/>
      <c r="GAX47" s="3"/>
      <c r="GAY47" s="3"/>
      <c r="GAZ47" s="3"/>
      <c r="GBA47" s="3"/>
      <c r="GBB47" s="3"/>
      <c r="GBC47" s="3"/>
      <c r="GBD47" s="3"/>
      <c r="GBE47" s="3"/>
      <c r="GBF47" s="3"/>
      <c r="GBG47" s="3"/>
      <c r="GBH47" s="3"/>
      <c r="GBI47" s="3"/>
      <c r="GBJ47" s="3"/>
      <c r="GBK47" s="3"/>
      <c r="GBL47" s="3"/>
      <c r="GBM47" s="3"/>
      <c r="GBN47" s="3"/>
      <c r="GBO47" s="3"/>
      <c r="GBP47" s="3"/>
      <c r="GBQ47" s="3"/>
      <c r="GBR47" s="3"/>
      <c r="GBS47" s="3"/>
      <c r="GBT47" s="3"/>
      <c r="GBU47" s="3"/>
      <c r="GBV47" s="3"/>
      <c r="GBW47" s="3"/>
      <c r="GBX47" s="3"/>
      <c r="GBY47" s="3"/>
      <c r="GBZ47" s="3"/>
      <c r="GCA47" s="3"/>
      <c r="GCB47" s="3"/>
      <c r="GCC47" s="3"/>
      <c r="GCD47" s="3"/>
      <c r="GCE47" s="3"/>
      <c r="GCF47" s="3"/>
      <c r="GCG47" s="3"/>
      <c r="GCH47" s="3"/>
      <c r="GCI47" s="3"/>
      <c r="GCJ47" s="3"/>
      <c r="GCK47" s="3"/>
      <c r="GCL47" s="3"/>
      <c r="GCM47" s="3"/>
      <c r="GCN47" s="3"/>
      <c r="GCO47" s="3"/>
      <c r="GCP47" s="3"/>
      <c r="GCQ47" s="3"/>
      <c r="GCR47" s="3"/>
      <c r="GCS47" s="3"/>
      <c r="GCT47" s="3"/>
      <c r="GCU47" s="3"/>
      <c r="GCV47" s="3"/>
      <c r="GCW47" s="3"/>
      <c r="GCX47" s="3"/>
      <c r="GCY47" s="3"/>
      <c r="GCZ47" s="3"/>
      <c r="GDA47" s="3"/>
      <c r="GDB47" s="3"/>
      <c r="GDC47" s="3"/>
      <c r="GDD47" s="3"/>
      <c r="GDE47" s="3"/>
      <c r="GDF47" s="3"/>
      <c r="GDG47" s="3"/>
      <c r="GDH47" s="3"/>
      <c r="GDI47" s="3"/>
      <c r="GDJ47" s="3"/>
      <c r="GDK47" s="3"/>
      <c r="GDL47" s="3"/>
      <c r="GDM47" s="3"/>
      <c r="GDN47" s="3"/>
      <c r="GDO47" s="3"/>
      <c r="GDP47" s="3"/>
      <c r="GDQ47" s="3"/>
      <c r="GDR47" s="3"/>
      <c r="GDS47" s="3"/>
      <c r="GDT47" s="3"/>
      <c r="GDU47" s="3"/>
      <c r="GDV47" s="3"/>
      <c r="GDW47" s="3"/>
      <c r="GDX47" s="3"/>
      <c r="GDY47" s="3"/>
      <c r="GDZ47" s="3"/>
      <c r="GEA47" s="3"/>
      <c r="GEB47" s="3"/>
      <c r="GEC47" s="3"/>
      <c r="GED47" s="3"/>
      <c r="GEE47" s="3"/>
      <c r="GEF47" s="3"/>
      <c r="GEG47" s="3"/>
      <c r="GEH47" s="3"/>
      <c r="GEI47" s="3"/>
      <c r="GEJ47" s="3"/>
      <c r="GEK47" s="3"/>
      <c r="GEL47" s="3"/>
      <c r="GEM47" s="3"/>
      <c r="GEN47" s="3"/>
      <c r="GEO47" s="3"/>
      <c r="GEP47" s="3"/>
      <c r="GEQ47" s="3"/>
      <c r="GER47" s="3"/>
      <c r="GES47" s="3"/>
      <c r="GET47" s="3"/>
      <c r="GEU47" s="3"/>
      <c r="GEV47" s="3"/>
      <c r="GEW47" s="3"/>
      <c r="GEX47" s="3"/>
      <c r="GEY47" s="3"/>
      <c r="GEZ47" s="3"/>
      <c r="GFA47" s="3"/>
      <c r="GFB47" s="3"/>
      <c r="GFC47" s="3"/>
      <c r="GFD47" s="3"/>
      <c r="GFE47" s="3"/>
      <c r="GFF47" s="3"/>
      <c r="GFG47" s="3"/>
      <c r="GFH47" s="3"/>
      <c r="GFI47" s="3"/>
      <c r="GFJ47" s="3"/>
      <c r="GFK47" s="3"/>
      <c r="GFL47" s="3"/>
      <c r="GFM47" s="3"/>
      <c r="GFN47" s="3"/>
      <c r="GFO47" s="3"/>
      <c r="GFP47" s="3"/>
      <c r="GFQ47" s="3"/>
      <c r="GFR47" s="3"/>
      <c r="GFS47" s="3"/>
      <c r="GFT47" s="3"/>
      <c r="GFU47" s="3"/>
      <c r="GFV47" s="3"/>
      <c r="GFW47" s="3"/>
      <c r="GFX47" s="3"/>
      <c r="GFY47" s="3"/>
      <c r="GFZ47" s="3"/>
      <c r="GGA47" s="3"/>
      <c r="GGB47" s="3"/>
      <c r="GGC47" s="3"/>
      <c r="GGD47" s="3"/>
      <c r="GGE47" s="3"/>
      <c r="GGF47" s="3"/>
      <c r="GGG47" s="3"/>
      <c r="GGH47" s="3"/>
      <c r="GGI47" s="3"/>
      <c r="GGJ47" s="3"/>
      <c r="GGK47" s="3"/>
      <c r="GGL47" s="3"/>
      <c r="GGM47" s="3"/>
      <c r="GGN47" s="3"/>
      <c r="GGO47" s="3"/>
      <c r="GGP47" s="3"/>
      <c r="GGQ47" s="3"/>
      <c r="GGR47" s="3"/>
      <c r="GGS47" s="3"/>
      <c r="GGT47" s="3"/>
      <c r="GGU47" s="3"/>
      <c r="GGV47" s="3"/>
      <c r="GGW47" s="3"/>
      <c r="GGX47" s="3"/>
      <c r="GGY47" s="3"/>
      <c r="GGZ47" s="3"/>
      <c r="GHA47" s="3"/>
      <c r="GHB47" s="3"/>
      <c r="GHC47" s="3"/>
      <c r="GHD47" s="3"/>
      <c r="GHE47" s="3"/>
      <c r="GHF47" s="3"/>
      <c r="GHG47" s="3"/>
      <c r="GHH47" s="3"/>
      <c r="GHI47" s="3"/>
      <c r="GHJ47" s="3"/>
      <c r="GHK47" s="3"/>
      <c r="GHL47" s="3"/>
      <c r="GHM47" s="3"/>
      <c r="GHN47" s="3"/>
      <c r="GHO47" s="3"/>
      <c r="GHP47" s="3"/>
      <c r="GHQ47" s="3"/>
      <c r="GHR47" s="3"/>
      <c r="GHS47" s="3"/>
      <c r="GHT47" s="3"/>
      <c r="GHU47" s="3"/>
      <c r="GHV47" s="3"/>
      <c r="GHW47" s="3"/>
      <c r="GHX47" s="3"/>
      <c r="GHY47" s="3"/>
      <c r="GHZ47" s="3"/>
      <c r="GIA47" s="3"/>
      <c r="GIB47" s="3"/>
      <c r="GIC47" s="3"/>
      <c r="GID47" s="3"/>
      <c r="GIE47" s="3"/>
      <c r="GIF47" s="3"/>
      <c r="GIG47" s="3"/>
      <c r="GIH47" s="3"/>
      <c r="GII47" s="3"/>
      <c r="GIJ47" s="3"/>
      <c r="GIK47" s="3"/>
      <c r="GIL47" s="3"/>
      <c r="GIM47" s="3"/>
      <c r="GIN47" s="3"/>
      <c r="GIO47" s="3"/>
      <c r="GIP47" s="3"/>
      <c r="GIQ47" s="3"/>
      <c r="GIR47" s="3"/>
      <c r="GIS47" s="3"/>
      <c r="GIT47" s="3"/>
      <c r="GIU47" s="3"/>
      <c r="GIV47" s="3"/>
      <c r="GIW47" s="3"/>
      <c r="GIX47" s="3"/>
      <c r="GIY47" s="3"/>
      <c r="GIZ47" s="3"/>
      <c r="GJA47" s="3"/>
      <c r="GJB47" s="3"/>
      <c r="GJC47" s="3"/>
      <c r="GJD47" s="3"/>
      <c r="GJE47" s="3"/>
      <c r="GJF47" s="3"/>
      <c r="GJG47" s="3"/>
      <c r="GJH47" s="3"/>
      <c r="GJI47" s="3"/>
      <c r="GJJ47" s="3"/>
      <c r="GJK47" s="3"/>
      <c r="GJL47" s="3"/>
      <c r="GJM47" s="3"/>
      <c r="GJN47" s="3"/>
      <c r="GJO47" s="3"/>
      <c r="GJP47" s="3"/>
      <c r="GJQ47" s="3"/>
      <c r="GJR47" s="3"/>
      <c r="GJS47" s="3"/>
      <c r="GJT47" s="3"/>
      <c r="GJU47" s="3"/>
      <c r="GJV47" s="3"/>
      <c r="GJW47" s="3"/>
      <c r="GJX47" s="3"/>
      <c r="GJY47" s="3"/>
      <c r="GJZ47" s="3"/>
      <c r="GKA47" s="3"/>
      <c r="GKB47" s="3"/>
      <c r="GKC47" s="3"/>
      <c r="GKD47" s="3"/>
      <c r="GKE47" s="3"/>
      <c r="GKF47" s="3"/>
      <c r="GKG47" s="3"/>
      <c r="GKH47" s="3"/>
      <c r="GKI47" s="3"/>
      <c r="GKJ47" s="3"/>
      <c r="GKK47" s="3"/>
      <c r="GKL47" s="3"/>
      <c r="GKM47" s="3"/>
      <c r="GKN47" s="3"/>
      <c r="GKO47" s="3"/>
      <c r="GKP47" s="3"/>
      <c r="GKQ47" s="3"/>
      <c r="GKR47" s="3"/>
      <c r="GKS47" s="3"/>
      <c r="GKT47" s="3"/>
      <c r="GKU47" s="3"/>
      <c r="GKV47" s="3"/>
      <c r="GKW47" s="3"/>
      <c r="GKX47" s="3"/>
      <c r="GKY47" s="3"/>
      <c r="GKZ47" s="3"/>
      <c r="GLA47" s="3"/>
      <c r="GLB47" s="3"/>
      <c r="GLC47" s="3"/>
      <c r="GLD47" s="3"/>
      <c r="GLE47" s="3"/>
      <c r="GLF47" s="3"/>
      <c r="GLG47" s="3"/>
      <c r="GLH47" s="3"/>
      <c r="GLI47" s="3"/>
      <c r="GLJ47" s="3"/>
      <c r="GLK47" s="3"/>
      <c r="GLL47" s="3"/>
      <c r="GLM47" s="3"/>
      <c r="GLN47" s="3"/>
      <c r="GLO47" s="3"/>
      <c r="GLP47" s="3"/>
      <c r="GLQ47" s="3"/>
      <c r="GLR47" s="3"/>
      <c r="GLS47" s="3"/>
      <c r="GLT47" s="3"/>
      <c r="GLU47" s="3"/>
      <c r="GLV47" s="3"/>
      <c r="GLW47" s="3"/>
      <c r="GLX47" s="3"/>
      <c r="GLY47" s="3"/>
      <c r="GLZ47" s="3"/>
      <c r="GMA47" s="3"/>
      <c r="GMB47" s="3"/>
      <c r="GMC47" s="3"/>
      <c r="GMD47" s="3"/>
      <c r="GME47" s="3"/>
      <c r="GMF47" s="3"/>
      <c r="GMG47" s="3"/>
      <c r="GMH47" s="3"/>
      <c r="GMI47" s="3"/>
      <c r="GMJ47" s="3"/>
      <c r="GMK47" s="3"/>
      <c r="GML47" s="3"/>
      <c r="GMM47" s="3"/>
      <c r="GMN47" s="3"/>
      <c r="GMO47" s="3"/>
      <c r="GMP47" s="3"/>
      <c r="GMQ47" s="3"/>
      <c r="GMR47" s="3"/>
      <c r="GMS47" s="3"/>
      <c r="GMT47" s="3"/>
      <c r="GMU47" s="3"/>
      <c r="GMV47" s="3"/>
      <c r="GMW47" s="3"/>
      <c r="GMX47" s="3"/>
      <c r="GMY47" s="3"/>
      <c r="GMZ47" s="3"/>
      <c r="GNA47" s="3"/>
      <c r="GNB47" s="3"/>
      <c r="GNC47" s="3"/>
      <c r="GND47" s="3"/>
      <c r="GNE47" s="3"/>
      <c r="GNF47" s="3"/>
      <c r="GNG47" s="3"/>
      <c r="GNH47" s="3"/>
      <c r="GNI47" s="3"/>
      <c r="GNJ47" s="3"/>
      <c r="GNK47" s="3"/>
      <c r="GNL47" s="3"/>
      <c r="GNM47" s="3"/>
      <c r="GNN47" s="3"/>
      <c r="GNO47" s="3"/>
      <c r="GNP47" s="3"/>
      <c r="GNQ47" s="3"/>
      <c r="GNR47" s="3"/>
      <c r="GNS47" s="3"/>
      <c r="GNT47" s="3"/>
      <c r="GNU47" s="3"/>
      <c r="GNV47" s="3"/>
      <c r="GNW47" s="3"/>
      <c r="GNX47" s="3"/>
      <c r="GNY47" s="3"/>
      <c r="GNZ47" s="3"/>
      <c r="GOA47" s="3"/>
      <c r="GOB47" s="3"/>
      <c r="GOC47" s="3"/>
      <c r="GOD47" s="3"/>
      <c r="GOE47" s="3"/>
      <c r="GOF47" s="3"/>
      <c r="GOG47" s="3"/>
      <c r="GOH47" s="3"/>
      <c r="GOI47" s="3"/>
      <c r="GOJ47" s="3"/>
      <c r="GOK47" s="3"/>
      <c r="GOL47" s="3"/>
      <c r="GOM47" s="3"/>
      <c r="GON47" s="3"/>
      <c r="GOO47" s="3"/>
      <c r="GOP47" s="3"/>
      <c r="GOQ47" s="3"/>
      <c r="GOR47" s="3"/>
      <c r="GOS47" s="3"/>
      <c r="GOT47" s="3"/>
      <c r="GOU47" s="3"/>
      <c r="GOV47" s="3"/>
      <c r="GOW47" s="3"/>
      <c r="GOX47" s="3"/>
      <c r="GOY47" s="3"/>
      <c r="GOZ47" s="3"/>
      <c r="GPA47" s="3"/>
      <c r="GPB47" s="3"/>
      <c r="GPC47" s="3"/>
      <c r="GPD47" s="3"/>
      <c r="GPE47" s="3"/>
      <c r="GPF47" s="3"/>
      <c r="GPG47" s="3"/>
      <c r="GPH47" s="3"/>
      <c r="GPI47" s="3"/>
      <c r="GPJ47" s="3"/>
      <c r="GPK47" s="3"/>
      <c r="GPL47" s="3"/>
      <c r="GPM47" s="3"/>
      <c r="GPN47" s="3"/>
      <c r="GPO47" s="3"/>
      <c r="GPP47" s="3"/>
      <c r="GPQ47" s="3"/>
      <c r="GPR47" s="3"/>
      <c r="GPS47" s="3"/>
      <c r="GPT47" s="3"/>
      <c r="GPU47" s="3"/>
      <c r="GPV47" s="3"/>
      <c r="GPW47" s="3"/>
      <c r="GPX47" s="3"/>
      <c r="GPY47" s="3"/>
      <c r="GPZ47" s="3"/>
      <c r="GQA47" s="3"/>
      <c r="GQB47" s="3"/>
      <c r="GQC47" s="3"/>
      <c r="GQD47" s="3"/>
      <c r="GQE47" s="3"/>
      <c r="GQF47" s="3"/>
      <c r="GQG47" s="3"/>
      <c r="GQH47" s="3"/>
      <c r="GQI47" s="3"/>
      <c r="GQJ47" s="3"/>
      <c r="GQK47" s="3"/>
      <c r="GQL47" s="3"/>
      <c r="GQM47" s="3"/>
      <c r="GQN47" s="3"/>
      <c r="GQO47" s="3"/>
      <c r="GQP47" s="3"/>
      <c r="GQQ47" s="3"/>
      <c r="GQR47" s="3"/>
      <c r="GQS47" s="3"/>
      <c r="GQT47" s="3"/>
      <c r="GQU47" s="3"/>
      <c r="GQV47" s="3"/>
      <c r="GQW47" s="3"/>
      <c r="GQX47" s="3"/>
      <c r="GQY47" s="3"/>
      <c r="GQZ47" s="3"/>
      <c r="GRA47" s="3"/>
      <c r="GRB47" s="3"/>
      <c r="GRC47" s="3"/>
      <c r="GRD47" s="3"/>
      <c r="GRE47" s="3"/>
      <c r="GRF47" s="3"/>
      <c r="GRG47" s="3"/>
      <c r="GRH47" s="3"/>
      <c r="GRI47" s="3"/>
      <c r="GRJ47" s="3"/>
      <c r="GRK47" s="3"/>
      <c r="GRL47" s="3"/>
      <c r="GRM47" s="3"/>
      <c r="GRN47" s="3"/>
      <c r="GRO47" s="3"/>
      <c r="GRP47" s="3"/>
      <c r="GRQ47" s="3"/>
      <c r="GRR47" s="3"/>
      <c r="GRS47" s="3"/>
      <c r="GRT47" s="3"/>
      <c r="GRU47" s="3"/>
      <c r="GRV47" s="3"/>
      <c r="GRW47" s="3"/>
      <c r="GRX47" s="3"/>
      <c r="GRY47" s="3"/>
      <c r="GRZ47" s="3"/>
      <c r="GSA47" s="3"/>
      <c r="GSB47" s="3"/>
      <c r="GSC47" s="3"/>
      <c r="GSD47" s="3"/>
      <c r="GSE47" s="3"/>
      <c r="GSF47" s="3"/>
      <c r="GSG47" s="3"/>
      <c r="GSH47" s="3"/>
      <c r="GSI47" s="3"/>
      <c r="GSJ47" s="3"/>
      <c r="GSK47" s="3"/>
      <c r="GSL47" s="3"/>
      <c r="GSM47" s="3"/>
      <c r="GSN47" s="3"/>
      <c r="GSO47" s="3"/>
      <c r="GSP47" s="3"/>
      <c r="GSQ47" s="3"/>
      <c r="GSR47" s="3"/>
      <c r="GSS47" s="3"/>
      <c r="GST47" s="3"/>
      <c r="GSU47" s="3"/>
      <c r="GSV47" s="3"/>
      <c r="GSW47" s="3"/>
      <c r="GSX47" s="3"/>
      <c r="GSY47" s="3"/>
      <c r="GSZ47" s="3"/>
      <c r="GTA47" s="3"/>
      <c r="GTB47" s="3"/>
      <c r="GTC47" s="3"/>
      <c r="GTD47" s="3"/>
      <c r="GTE47" s="3"/>
      <c r="GTF47" s="3"/>
      <c r="GTG47" s="3"/>
      <c r="GTH47" s="3"/>
      <c r="GTI47" s="3"/>
      <c r="GTJ47" s="3"/>
      <c r="GTK47" s="3"/>
      <c r="GTL47" s="3"/>
      <c r="GTM47" s="3"/>
      <c r="GTN47" s="3"/>
      <c r="GTO47" s="3"/>
      <c r="GTP47" s="3"/>
      <c r="GTQ47" s="3"/>
      <c r="GTR47" s="3"/>
      <c r="GTS47" s="3"/>
      <c r="GTT47" s="3"/>
      <c r="GTU47" s="3"/>
      <c r="GTV47" s="3"/>
      <c r="GTW47" s="3"/>
      <c r="GTX47" s="3"/>
      <c r="GTY47" s="3"/>
      <c r="GTZ47" s="3"/>
      <c r="GUA47" s="3"/>
      <c r="GUB47" s="3"/>
      <c r="GUC47" s="3"/>
      <c r="GUD47" s="3"/>
      <c r="GUE47" s="3"/>
      <c r="GUF47" s="3"/>
      <c r="GUG47" s="3"/>
      <c r="GUH47" s="3"/>
      <c r="GUI47" s="3"/>
      <c r="GUJ47" s="3"/>
      <c r="GUK47" s="3"/>
      <c r="GUL47" s="3"/>
      <c r="GUM47" s="3"/>
      <c r="GUN47" s="3"/>
      <c r="GUO47" s="3"/>
      <c r="GUP47" s="3"/>
      <c r="GUQ47" s="3"/>
      <c r="GUR47" s="3"/>
      <c r="GUS47" s="3"/>
      <c r="GUT47" s="3"/>
      <c r="GUU47" s="3"/>
      <c r="GUV47" s="3"/>
      <c r="GUW47" s="3"/>
      <c r="GUX47" s="3"/>
      <c r="GUY47" s="3"/>
      <c r="GUZ47" s="3"/>
      <c r="GVA47" s="3"/>
      <c r="GVB47" s="3"/>
      <c r="GVC47" s="3"/>
      <c r="GVD47" s="3"/>
      <c r="GVE47" s="3"/>
      <c r="GVF47" s="3"/>
      <c r="GVG47" s="3"/>
      <c r="GVH47" s="3"/>
      <c r="GVI47" s="3"/>
      <c r="GVJ47" s="3"/>
      <c r="GVK47" s="3"/>
      <c r="GVL47" s="3"/>
      <c r="GVM47" s="3"/>
      <c r="GVN47" s="3"/>
      <c r="GVO47" s="3"/>
      <c r="GVP47" s="3"/>
      <c r="GVQ47" s="3"/>
      <c r="GVR47" s="3"/>
      <c r="GVS47" s="3"/>
      <c r="GVT47" s="3"/>
      <c r="GVU47" s="3"/>
      <c r="GVV47" s="3"/>
      <c r="GVW47" s="3"/>
      <c r="GVX47" s="3"/>
      <c r="GVY47" s="3"/>
      <c r="GVZ47" s="3"/>
      <c r="GWA47" s="3"/>
      <c r="GWB47" s="3"/>
      <c r="GWC47" s="3"/>
      <c r="GWD47" s="3"/>
      <c r="GWE47" s="3"/>
      <c r="GWF47" s="3"/>
      <c r="GWG47" s="3"/>
      <c r="GWH47" s="3"/>
      <c r="GWI47" s="3"/>
      <c r="GWJ47" s="3"/>
      <c r="GWK47" s="3"/>
      <c r="GWL47" s="3"/>
      <c r="GWM47" s="3"/>
      <c r="GWN47" s="3"/>
      <c r="GWO47" s="3"/>
      <c r="GWP47" s="3"/>
      <c r="GWQ47" s="3"/>
      <c r="GWR47" s="3"/>
      <c r="GWS47" s="3"/>
      <c r="GWT47" s="3"/>
      <c r="GWU47" s="3"/>
      <c r="GWV47" s="3"/>
      <c r="GWW47" s="3"/>
      <c r="GWX47" s="3"/>
      <c r="GWY47" s="3"/>
      <c r="GWZ47" s="3"/>
      <c r="GXA47" s="3"/>
      <c r="GXB47" s="3"/>
      <c r="GXC47" s="3"/>
      <c r="GXD47" s="3"/>
      <c r="GXE47" s="3"/>
      <c r="GXF47" s="3"/>
      <c r="GXG47" s="3"/>
      <c r="GXH47" s="3"/>
      <c r="GXI47" s="3"/>
      <c r="GXJ47" s="3"/>
      <c r="GXK47" s="3"/>
      <c r="GXL47" s="3"/>
      <c r="GXM47" s="3"/>
      <c r="GXN47" s="3"/>
      <c r="GXO47" s="3"/>
      <c r="GXP47" s="3"/>
      <c r="GXQ47" s="3"/>
      <c r="GXR47" s="3"/>
      <c r="GXS47" s="3"/>
      <c r="GXT47" s="3"/>
      <c r="GXU47" s="3"/>
      <c r="GXV47" s="3"/>
      <c r="GXW47" s="3"/>
      <c r="GXX47" s="3"/>
      <c r="GXY47" s="3"/>
      <c r="GXZ47" s="3"/>
      <c r="GYA47" s="3"/>
      <c r="GYB47" s="3"/>
      <c r="GYC47" s="3"/>
      <c r="GYD47" s="3"/>
      <c r="GYE47" s="3"/>
      <c r="GYF47" s="3"/>
      <c r="GYG47" s="3"/>
      <c r="GYH47" s="3"/>
      <c r="GYI47" s="3"/>
      <c r="GYJ47" s="3"/>
      <c r="GYK47" s="3"/>
      <c r="GYL47" s="3"/>
      <c r="GYM47" s="3"/>
      <c r="GYN47" s="3"/>
      <c r="GYO47" s="3"/>
      <c r="GYP47" s="3"/>
      <c r="GYQ47" s="3"/>
      <c r="GYR47" s="3"/>
      <c r="GYS47" s="3"/>
      <c r="GYT47" s="3"/>
      <c r="GYU47" s="3"/>
      <c r="GYV47" s="3"/>
      <c r="GYW47" s="3"/>
      <c r="GYX47" s="3"/>
      <c r="GYY47" s="3"/>
      <c r="GYZ47" s="3"/>
      <c r="GZA47" s="3"/>
      <c r="GZB47" s="3"/>
      <c r="GZC47" s="3"/>
      <c r="GZD47" s="3"/>
      <c r="GZE47" s="3"/>
      <c r="GZF47" s="3"/>
      <c r="GZG47" s="3"/>
      <c r="GZH47" s="3"/>
      <c r="GZI47" s="3"/>
      <c r="GZJ47" s="3"/>
      <c r="GZK47" s="3"/>
      <c r="GZL47" s="3"/>
      <c r="GZM47" s="3"/>
      <c r="GZN47" s="3"/>
      <c r="GZO47" s="3"/>
      <c r="GZP47" s="3"/>
      <c r="GZQ47" s="3"/>
      <c r="GZR47" s="3"/>
      <c r="GZS47" s="3"/>
      <c r="GZT47" s="3"/>
      <c r="GZU47" s="3"/>
      <c r="GZV47" s="3"/>
      <c r="GZW47" s="3"/>
      <c r="GZX47" s="3"/>
      <c r="GZY47" s="3"/>
      <c r="GZZ47" s="3"/>
      <c r="HAA47" s="3"/>
      <c r="HAB47" s="3"/>
      <c r="HAC47" s="3"/>
      <c r="HAD47" s="3"/>
      <c r="HAE47" s="3"/>
      <c r="HAF47" s="3"/>
      <c r="HAG47" s="3"/>
      <c r="HAH47" s="3"/>
      <c r="HAI47" s="3"/>
      <c r="HAJ47" s="3"/>
      <c r="HAK47" s="3"/>
      <c r="HAL47" s="3"/>
      <c r="HAM47" s="3"/>
      <c r="HAN47" s="3"/>
      <c r="HAO47" s="3"/>
      <c r="HAP47" s="3"/>
      <c r="HAQ47" s="3"/>
      <c r="HAR47" s="3"/>
      <c r="HAS47" s="3"/>
      <c r="HAT47" s="3"/>
      <c r="HAU47" s="3"/>
      <c r="HAV47" s="3"/>
      <c r="HAW47" s="3"/>
      <c r="HAX47" s="3"/>
      <c r="HAY47" s="3"/>
      <c r="HAZ47" s="3"/>
      <c r="HBA47" s="3"/>
      <c r="HBB47" s="3"/>
      <c r="HBC47" s="3"/>
      <c r="HBD47" s="3"/>
      <c r="HBE47" s="3"/>
      <c r="HBF47" s="3"/>
      <c r="HBG47" s="3"/>
      <c r="HBH47" s="3"/>
      <c r="HBI47" s="3"/>
      <c r="HBJ47" s="3"/>
      <c r="HBK47" s="3"/>
      <c r="HBL47" s="3"/>
      <c r="HBM47" s="3"/>
      <c r="HBN47" s="3"/>
      <c r="HBO47" s="3"/>
      <c r="HBP47" s="3"/>
      <c r="HBQ47" s="3"/>
      <c r="HBR47" s="3"/>
      <c r="HBS47" s="3"/>
      <c r="HBT47" s="3"/>
      <c r="HBU47" s="3"/>
      <c r="HBV47" s="3"/>
      <c r="HBW47" s="3"/>
      <c r="HBX47" s="3"/>
      <c r="HBY47" s="3"/>
      <c r="HBZ47" s="3"/>
      <c r="HCA47" s="3"/>
      <c r="HCB47" s="3"/>
      <c r="HCC47" s="3"/>
      <c r="HCD47" s="3"/>
      <c r="HCE47" s="3"/>
      <c r="HCF47" s="3"/>
      <c r="HCG47" s="3"/>
      <c r="HCH47" s="3"/>
      <c r="HCI47" s="3"/>
      <c r="HCJ47" s="3"/>
      <c r="HCK47" s="3"/>
      <c r="HCL47" s="3"/>
      <c r="HCM47" s="3"/>
      <c r="HCN47" s="3"/>
      <c r="HCO47" s="3"/>
      <c r="HCP47" s="3"/>
      <c r="HCQ47" s="3"/>
      <c r="HCR47" s="3"/>
      <c r="HCS47" s="3"/>
      <c r="HCT47" s="3"/>
      <c r="HCU47" s="3"/>
      <c r="HCV47" s="3"/>
      <c r="HCW47" s="3"/>
      <c r="HCX47" s="3"/>
      <c r="HCY47" s="3"/>
      <c r="HCZ47" s="3"/>
      <c r="HDA47" s="3"/>
      <c r="HDB47" s="3"/>
      <c r="HDC47" s="3"/>
      <c r="HDD47" s="3"/>
      <c r="HDE47" s="3"/>
      <c r="HDF47" s="3"/>
      <c r="HDG47" s="3"/>
      <c r="HDH47" s="3"/>
      <c r="HDI47" s="3"/>
      <c r="HDJ47" s="3"/>
      <c r="HDK47" s="3"/>
      <c r="HDL47" s="3"/>
      <c r="HDM47" s="3"/>
      <c r="HDN47" s="3"/>
      <c r="HDO47" s="3"/>
      <c r="HDP47" s="3"/>
      <c r="HDQ47" s="3"/>
      <c r="HDR47" s="3"/>
      <c r="HDS47" s="3"/>
      <c r="HDT47" s="3"/>
      <c r="HDU47" s="3"/>
      <c r="HDV47" s="3"/>
      <c r="HDW47" s="3"/>
      <c r="HDX47" s="3"/>
      <c r="HDY47" s="3"/>
      <c r="HDZ47" s="3"/>
      <c r="HEA47" s="3"/>
      <c r="HEB47" s="3"/>
      <c r="HEC47" s="3"/>
      <c r="HED47" s="3"/>
      <c r="HEE47" s="3"/>
      <c r="HEF47" s="3"/>
      <c r="HEG47" s="3"/>
      <c r="HEH47" s="3"/>
      <c r="HEI47" s="3"/>
      <c r="HEJ47" s="3"/>
      <c r="HEK47" s="3"/>
      <c r="HEL47" s="3"/>
      <c r="HEM47" s="3"/>
      <c r="HEN47" s="3"/>
      <c r="HEO47" s="3"/>
      <c r="HEP47" s="3"/>
      <c r="HEQ47" s="3"/>
      <c r="HER47" s="3"/>
      <c r="HES47" s="3"/>
      <c r="HET47" s="3"/>
      <c r="HEU47" s="3"/>
      <c r="HEV47" s="3"/>
      <c r="HEW47" s="3"/>
      <c r="HEX47" s="3"/>
      <c r="HEY47" s="3"/>
      <c r="HEZ47" s="3"/>
      <c r="HFA47" s="3"/>
      <c r="HFB47" s="3"/>
      <c r="HFC47" s="3"/>
      <c r="HFD47" s="3"/>
      <c r="HFE47" s="3"/>
      <c r="HFF47" s="3"/>
      <c r="HFG47" s="3"/>
      <c r="HFH47" s="3"/>
      <c r="HFI47" s="3"/>
      <c r="HFJ47" s="3"/>
      <c r="HFK47" s="3"/>
      <c r="HFL47" s="3"/>
      <c r="HFM47" s="3"/>
      <c r="HFN47" s="3"/>
      <c r="HFO47" s="3"/>
      <c r="HFP47" s="3"/>
      <c r="HFQ47" s="3"/>
      <c r="HFR47" s="3"/>
      <c r="HFS47" s="3"/>
      <c r="HFT47" s="3"/>
      <c r="HFU47" s="3"/>
      <c r="HFV47" s="3"/>
      <c r="HFW47" s="3"/>
      <c r="HFX47" s="3"/>
      <c r="HFY47" s="3"/>
      <c r="HFZ47" s="3"/>
      <c r="HGA47" s="3"/>
      <c r="HGB47" s="3"/>
      <c r="HGC47" s="3"/>
      <c r="HGD47" s="3"/>
      <c r="HGE47" s="3"/>
      <c r="HGF47" s="3"/>
      <c r="HGG47" s="3"/>
      <c r="HGH47" s="3"/>
      <c r="HGI47" s="3"/>
      <c r="HGJ47" s="3"/>
      <c r="HGK47" s="3"/>
      <c r="HGL47" s="3"/>
      <c r="HGM47" s="3"/>
      <c r="HGN47" s="3"/>
      <c r="HGO47" s="3"/>
      <c r="HGP47" s="3"/>
      <c r="HGQ47" s="3"/>
      <c r="HGR47" s="3"/>
      <c r="HGS47" s="3"/>
      <c r="HGT47" s="3"/>
      <c r="HGU47" s="3"/>
      <c r="HGV47" s="3"/>
      <c r="HGW47" s="3"/>
      <c r="HGX47" s="3"/>
      <c r="HGY47" s="3"/>
      <c r="HGZ47" s="3"/>
      <c r="HHA47" s="3"/>
      <c r="HHB47" s="3"/>
      <c r="HHC47" s="3"/>
      <c r="HHD47" s="3"/>
      <c r="HHE47" s="3"/>
      <c r="HHF47" s="3"/>
      <c r="HHG47" s="3"/>
      <c r="HHH47" s="3"/>
      <c r="HHI47" s="3"/>
      <c r="HHJ47" s="3"/>
      <c r="HHK47" s="3"/>
      <c r="HHL47" s="3"/>
      <c r="HHM47" s="3"/>
      <c r="HHN47" s="3"/>
      <c r="HHO47" s="3"/>
      <c r="HHP47" s="3"/>
      <c r="HHQ47" s="3"/>
      <c r="HHR47" s="3"/>
      <c r="HHS47" s="3"/>
      <c r="HHT47" s="3"/>
      <c r="HHU47" s="3"/>
      <c r="HHV47" s="3"/>
      <c r="HHW47" s="3"/>
      <c r="HHX47" s="3"/>
      <c r="HHY47" s="3"/>
      <c r="HHZ47" s="3"/>
      <c r="HIA47" s="3"/>
      <c r="HIB47" s="3"/>
      <c r="HIC47" s="3"/>
      <c r="HID47" s="3"/>
      <c r="HIE47" s="3"/>
      <c r="HIF47" s="3"/>
      <c r="HIG47" s="3"/>
      <c r="HIH47" s="3"/>
      <c r="HII47" s="3"/>
      <c r="HIJ47" s="3"/>
      <c r="HIK47" s="3"/>
      <c r="HIL47" s="3"/>
      <c r="HIM47" s="3"/>
      <c r="HIN47" s="3"/>
      <c r="HIO47" s="3"/>
      <c r="HIP47" s="3"/>
      <c r="HIQ47" s="3"/>
      <c r="HIR47" s="3"/>
      <c r="HIS47" s="3"/>
      <c r="HIT47" s="3"/>
      <c r="HIU47" s="3"/>
      <c r="HIV47" s="3"/>
      <c r="HIW47" s="3"/>
      <c r="HIX47" s="3"/>
      <c r="HIY47" s="3"/>
      <c r="HIZ47" s="3"/>
      <c r="HJA47" s="3"/>
      <c r="HJB47" s="3"/>
      <c r="HJC47" s="3"/>
      <c r="HJD47" s="3"/>
      <c r="HJE47" s="3"/>
      <c r="HJF47" s="3"/>
      <c r="HJG47" s="3"/>
      <c r="HJH47" s="3"/>
      <c r="HJI47" s="3"/>
      <c r="HJJ47" s="3"/>
      <c r="HJK47" s="3"/>
      <c r="HJL47" s="3"/>
      <c r="HJM47" s="3"/>
      <c r="HJN47" s="3"/>
      <c r="HJO47" s="3"/>
      <c r="HJP47" s="3"/>
      <c r="HJQ47" s="3"/>
      <c r="HJR47" s="3"/>
      <c r="HJS47" s="3"/>
      <c r="HJT47" s="3"/>
      <c r="HJU47" s="3"/>
      <c r="HJV47" s="3"/>
      <c r="HJW47" s="3"/>
      <c r="HJX47" s="3"/>
      <c r="HJY47" s="3"/>
      <c r="HJZ47" s="3"/>
      <c r="HKA47" s="3"/>
      <c r="HKB47" s="3"/>
      <c r="HKC47" s="3"/>
      <c r="HKD47" s="3"/>
      <c r="HKE47" s="3"/>
      <c r="HKF47" s="3"/>
      <c r="HKG47" s="3"/>
      <c r="HKH47" s="3"/>
      <c r="HKI47" s="3"/>
      <c r="HKJ47" s="3"/>
      <c r="HKK47" s="3"/>
      <c r="HKL47" s="3"/>
      <c r="HKM47" s="3"/>
      <c r="HKN47" s="3"/>
      <c r="HKO47" s="3"/>
      <c r="HKP47" s="3"/>
      <c r="HKQ47" s="3"/>
      <c r="HKR47" s="3"/>
      <c r="HKS47" s="3"/>
      <c r="HKT47" s="3"/>
      <c r="HKU47" s="3"/>
      <c r="HKV47" s="3"/>
      <c r="HKW47" s="3"/>
      <c r="HKX47" s="3"/>
      <c r="HKY47" s="3"/>
      <c r="HKZ47" s="3"/>
      <c r="HLA47" s="3"/>
      <c r="HLB47" s="3"/>
      <c r="HLC47" s="3"/>
      <c r="HLD47" s="3"/>
      <c r="HLE47" s="3"/>
      <c r="HLF47" s="3"/>
      <c r="HLG47" s="3"/>
      <c r="HLH47" s="3"/>
      <c r="HLI47" s="3"/>
      <c r="HLJ47" s="3"/>
      <c r="HLK47" s="3"/>
      <c r="HLL47" s="3"/>
      <c r="HLM47" s="3"/>
      <c r="HLN47" s="3"/>
      <c r="HLO47" s="3"/>
      <c r="HLP47" s="3"/>
      <c r="HLQ47" s="3"/>
      <c r="HLR47" s="3"/>
      <c r="HLS47" s="3"/>
      <c r="HLT47" s="3"/>
      <c r="HLU47" s="3"/>
      <c r="HLV47" s="3"/>
      <c r="HLW47" s="3"/>
      <c r="HLX47" s="3"/>
      <c r="HLY47" s="3"/>
      <c r="HLZ47" s="3"/>
      <c r="HMA47" s="3"/>
      <c r="HMB47" s="3"/>
      <c r="HMC47" s="3"/>
      <c r="HMD47" s="3"/>
      <c r="HME47" s="3"/>
      <c r="HMF47" s="3"/>
      <c r="HMG47" s="3"/>
      <c r="HMH47" s="3"/>
      <c r="HMI47" s="3"/>
      <c r="HMJ47" s="3"/>
      <c r="HMK47" s="3"/>
      <c r="HML47" s="3"/>
      <c r="HMM47" s="3"/>
      <c r="HMN47" s="3"/>
      <c r="HMO47" s="3"/>
      <c r="HMP47" s="3"/>
      <c r="HMQ47" s="3"/>
      <c r="HMR47" s="3"/>
      <c r="HMS47" s="3"/>
      <c r="HMT47" s="3"/>
      <c r="HMU47" s="3"/>
      <c r="HMV47" s="3"/>
      <c r="HMW47" s="3"/>
      <c r="HMX47" s="3"/>
      <c r="HMY47" s="3"/>
      <c r="HMZ47" s="3"/>
      <c r="HNA47" s="3"/>
      <c r="HNB47" s="3"/>
      <c r="HNC47" s="3"/>
      <c r="HND47" s="3"/>
      <c r="HNE47" s="3"/>
      <c r="HNF47" s="3"/>
      <c r="HNG47" s="3"/>
      <c r="HNH47" s="3"/>
      <c r="HNI47" s="3"/>
      <c r="HNJ47" s="3"/>
      <c r="HNK47" s="3"/>
      <c r="HNL47" s="3"/>
      <c r="HNM47" s="3"/>
      <c r="HNN47" s="3"/>
      <c r="HNO47" s="3"/>
      <c r="HNP47" s="3"/>
      <c r="HNQ47" s="3"/>
      <c r="HNR47" s="3"/>
      <c r="HNS47" s="3"/>
      <c r="HNT47" s="3"/>
      <c r="HNU47" s="3"/>
      <c r="HNV47" s="3"/>
      <c r="HNW47" s="3"/>
      <c r="HNX47" s="3"/>
      <c r="HNY47" s="3"/>
      <c r="HNZ47" s="3"/>
      <c r="HOA47" s="3"/>
      <c r="HOB47" s="3"/>
      <c r="HOC47" s="3"/>
      <c r="HOD47" s="3"/>
      <c r="HOE47" s="3"/>
      <c r="HOF47" s="3"/>
      <c r="HOG47" s="3"/>
      <c r="HOH47" s="3"/>
      <c r="HOI47" s="3"/>
      <c r="HOJ47" s="3"/>
      <c r="HOK47" s="3"/>
      <c r="HOL47" s="3"/>
      <c r="HOM47" s="3"/>
      <c r="HON47" s="3"/>
      <c r="HOO47" s="3"/>
      <c r="HOP47" s="3"/>
      <c r="HOQ47" s="3"/>
      <c r="HOR47" s="3"/>
      <c r="HOS47" s="3"/>
      <c r="HOT47" s="3"/>
      <c r="HOU47" s="3"/>
      <c r="HOV47" s="3"/>
      <c r="HOW47" s="3"/>
      <c r="HOX47" s="3"/>
      <c r="HOY47" s="3"/>
      <c r="HOZ47" s="3"/>
      <c r="HPA47" s="3"/>
      <c r="HPB47" s="3"/>
      <c r="HPC47" s="3"/>
      <c r="HPD47" s="3"/>
      <c r="HPE47" s="3"/>
      <c r="HPF47" s="3"/>
      <c r="HPG47" s="3"/>
      <c r="HPH47" s="3"/>
      <c r="HPI47" s="3"/>
      <c r="HPJ47" s="3"/>
      <c r="HPK47" s="3"/>
      <c r="HPL47" s="3"/>
      <c r="HPM47" s="3"/>
      <c r="HPN47" s="3"/>
      <c r="HPO47" s="3"/>
      <c r="HPP47" s="3"/>
      <c r="HPQ47" s="3"/>
      <c r="HPR47" s="3"/>
      <c r="HPS47" s="3"/>
      <c r="HPT47" s="3"/>
      <c r="HPU47" s="3"/>
      <c r="HPV47" s="3"/>
      <c r="HPW47" s="3"/>
      <c r="HPX47" s="3"/>
      <c r="HPY47" s="3"/>
      <c r="HPZ47" s="3"/>
      <c r="HQA47" s="3"/>
      <c r="HQB47" s="3"/>
      <c r="HQC47" s="3"/>
      <c r="HQD47" s="3"/>
      <c r="HQE47" s="3"/>
      <c r="HQF47" s="3"/>
      <c r="HQG47" s="3"/>
      <c r="HQH47" s="3"/>
      <c r="HQI47" s="3"/>
      <c r="HQJ47" s="3"/>
      <c r="HQK47" s="3"/>
      <c r="HQL47" s="3"/>
      <c r="HQM47" s="3"/>
      <c r="HQN47" s="3"/>
      <c r="HQO47" s="3"/>
      <c r="HQP47" s="3"/>
      <c r="HQQ47" s="3"/>
      <c r="HQR47" s="3"/>
      <c r="HQS47" s="3"/>
      <c r="HQT47" s="3"/>
      <c r="HQU47" s="3"/>
      <c r="HQV47" s="3"/>
      <c r="HQW47" s="3"/>
      <c r="HQX47" s="3"/>
      <c r="HQY47" s="3"/>
      <c r="HQZ47" s="3"/>
      <c r="HRA47" s="3"/>
      <c r="HRB47" s="3"/>
      <c r="HRC47" s="3"/>
      <c r="HRD47" s="3"/>
      <c r="HRE47" s="3"/>
      <c r="HRF47" s="3"/>
      <c r="HRG47" s="3"/>
      <c r="HRH47" s="3"/>
      <c r="HRI47" s="3"/>
      <c r="HRJ47" s="3"/>
      <c r="HRK47" s="3"/>
      <c r="HRL47" s="3"/>
      <c r="HRM47" s="3"/>
      <c r="HRN47" s="3"/>
      <c r="HRO47" s="3"/>
      <c r="HRP47" s="3"/>
      <c r="HRQ47" s="3"/>
      <c r="HRR47" s="3"/>
      <c r="HRS47" s="3"/>
      <c r="HRT47" s="3"/>
      <c r="HRU47" s="3"/>
      <c r="HRV47" s="3"/>
      <c r="HRW47" s="3"/>
      <c r="HRX47" s="3"/>
      <c r="HRY47" s="3"/>
      <c r="HRZ47" s="3"/>
      <c r="HSA47" s="3"/>
      <c r="HSB47" s="3"/>
      <c r="HSC47" s="3"/>
      <c r="HSD47" s="3"/>
      <c r="HSE47" s="3"/>
      <c r="HSF47" s="3"/>
      <c r="HSG47" s="3"/>
      <c r="HSH47" s="3"/>
      <c r="HSI47" s="3"/>
      <c r="HSJ47" s="3"/>
      <c r="HSK47" s="3"/>
      <c r="HSL47" s="3"/>
      <c r="HSM47" s="3"/>
      <c r="HSN47" s="3"/>
      <c r="HSO47" s="3"/>
      <c r="HSP47" s="3"/>
      <c r="HSQ47" s="3"/>
      <c r="HSR47" s="3"/>
      <c r="HSS47" s="3"/>
      <c r="HST47" s="3"/>
      <c r="HSU47" s="3"/>
      <c r="HSV47" s="3"/>
      <c r="HSW47" s="3"/>
      <c r="HSX47" s="3"/>
      <c r="HSY47" s="3"/>
      <c r="HSZ47" s="3"/>
      <c r="HTA47" s="3"/>
      <c r="HTB47" s="3"/>
      <c r="HTC47" s="3"/>
      <c r="HTD47" s="3"/>
      <c r="HTE47" s="3"/>
      <c r="HTF47" s="3"/>
      <c r="HTG47" s="3"/>
      <c r="HTH47" s="3"/>
      <c r="HTI47" s="3"/>
      <c r="HTJ47" s="3"/>
      <c r="HTK47" s="3"/>
      <c r="HTL47" s="3"/>
      <c r="HTM47" s="3"/>
      <c r="HTN47" s="3"/>
      <c r="HTO47" s="3"/>
      <c r="HTP47" s="3"/>
      <c r="HTQ47" s="3"/>
      <c r="HTR47" s="3"/>
      <c r="HTS47" s="3"/>
      <c r="HTT47" s="3"/>
      <c r="HTU47" s="3"/>
      <c r="HTV47" s="3"/>
      <c r="HTW47" s="3"/>
      <c r="HTX47" s="3"/>
      <c r="HTY47" s="3"/>
      <c r="HTZ47" s="3"/>
      <c r="HUA47" s="3"/>
      <c r="HUB47" s="3"/>
      <c r="HUC47" s="3"/>
      <c r="HUD47" s="3"/>
      <c r="HUE47" s="3"/>
      <c r="HUF47" s="3"/>
      <c r="HUG47" s="3"/>
      <c r="HUH47" s="3"/>
      <c r="HUI47" s="3"/>
      <c r="HUJ47" s="3"/>
      <c r="HUK47" s="3"/>
      <c r="HUL47" s="3"/>
      <c r="HUM47" s="3"/>
      <c r="HUN47" s="3"/>
      <c r="HUO47" s="3"/>
      <c r="HUP47" s="3"/>
      <c r="HUQ47" s="3"/>
      <c r="HUR47" s="3"/>
      <c r="HUS47" s="3"/>
      <c r="HUT47" s="3"/>
      <c r="HUU47" s="3"/>
      <c r="HUV47" s="3"/>
      <c r="HUW47" s="3"/>
      <c r="HUX47" s="3"/>
      <c r="HUY47" s="3"/>
      <c r="HUZ47" s="3"/>
      <c r="HVA47" s="3"/>
      <c r="HVB47" s="3"/>
      <c r="HVC47" s="3"/>
      <c r="HVD47" s="3"/>
      <c r="HVE47" s="3"/>
      <c r="HVF47" s="3"/>
      <c r="HVG47" s="3"/>
      <c r="HVH47" s="3"/>
      <c r="HVI47" s="3"/>
      <c r="HVJ47" s="3"/>
      <c r="HVK47" s="3"/>
      <c r="HVL47" s="3"/>
      <c r="HVM47" s="3"/>
      <c r="HVN47" s="3"/>
      <c r="HVO47" s="3"/>
      <c r="HVP47" s="3"/>
      <c r="HVQ47" s="3"/>
      <c r="HVR47" s="3"/>
      <c r="HVS47" s="3"/>
      <c r="HVT47" s="3"/>
      <c r="HVU47" s="3"/>
      <c r="HVV47" s="3"/>
      <c r="HVW47" s="3"/>
      <c r="HVX47" s="3"/>
      <c r="HVY47" s="3"/>
      <c r="HVZ47" s="3"/>
      <c r="HWA47" s="3"/>
      <c r="HWB47" s="3"/>
      <c r="HWC47" s="3"/>
      <c r="HWD47" s="3"/>
      <c r="HWE47" s="3"/>
      <c r="HWF47" s="3"/>
      <c r="HWG47" s="3"/>
      <c r="HWH47" s="3"/>
      <c r="HWI47" s="3"/>
      <c r="HWJ47" s="3"/>
      <c r="HWK47" s="3"/>
      <c r="HWL47" s="3"/>
      <c r="HWM47" s="3"/>
      <c r="HWN47" s="3"/>
      <c r="HWO47" s="3"/>
      <c r="HWP47" s="3"/>
      <c r="HWQ47" s="3"/>
      <c r="HWR47" s="3"/>
      <c r="HWS47" s="3"/>
      <c r="HWT47" s="3"/>
      <c r="HWU47" s="3"/>
      <c r="HWV47" s="3"/>
      <c r="HWW47" s="3"/>
      <c r="HWX47" s="3"/>
      <c r="HWY47" s="3"/>
      <c r="HWZ47" s="3"/>
      <c r="HXA47" s="3"/>
      <c r="HXB47" s="3"/>
      <c r="HXC47" s="3"/>
      <c r="HXD47" s="3"/>
      <c r="HXE47" s="3"/>
      <c r="HXF47" s="3"/>
      <c r="HXG47" s="3"/>
      <c r="HXH47" s="3"/>
      <c r="HXI47" s="3"/>
      <c r="HXJ47" s="3"/>
      <c r="HXK47" s="3"/>
      <c r="HXL47" s="3"/>
      <c r="HXM47" s="3"/>
      <c r="HXN47" s="3"/>
      <c r="HXO47" s="3"/>
      <c r="HXP47" s="3"/>
      <c r="HXQ47" s="3"/>
      <c r="HXR47" s="3"/>
      <c r="HXS47" s="3"/>
      <c r="HXT47" s="3"/>
      <c r="HXU47" s="3"/>
      <c r="HXV47" s="3"/>
      <c r="HXW47" s="3"/>
      <c r="HXX47" s="3"/>
      <c r="HXY47" s="3"/>
      <c r="HXZ47" s="3"/>
      <c r="HYA47" s="3"/>
      <c r="HYB47" s="3"/>
      <c r="HYC47" s="3"/>
      <c r="HYD47" s="3"/>
      <c r="HYE47" s="3"/>
      <c r="HYF47" s="3"/>
      <c r="HYG47" s="3"/>
      <c r="HYH47" s="3"/>
      <c r="HYI47" s="3"/>
      <c r="HYJ47" s="3"/>
      <c r="HYK47" s="3"/>
      <c r="HYL47" s="3"/>
      <c r="HYM47" s="3"/>
      <c r="HYN47" s="3"/>
      <c r="HYO47" s="3"/>
      <c r="HYP47" s="3"/>
      <c r="HYQ47" s="3"/>
      <c r="HYR47" s="3"/>
      <c r="HYS47" s="3"/>
      <c r="HYT47" s="3"/>
      <c r="HYU47" s="3"/>
      <c r="HYV47" s="3"/>
      <c r="HYW47" s="3"/>
      <c r="HYX47" s="3"/>
      <c r="HYY47" s="3"/>
      <c r="HYZ47" s="3"/>
      <c r="HZA47" s="3"/>
      <c r="HZB47" s="3"/>
      <c r="HZC47" s="3"/>
      <c r="HZD47" s="3"/>
      <c r="HZE47" s="3"/>
      <c r="HZF47" s="3"/>
      <c r="HZG47" s="3"/>
      <c r="HZH47" s="3"/>
      <c r="HZI47" s="3"/>
      <c r="HZJ47" s="3"/>
      <c r="HZK47" s="3"/>
      <c r="HZL47" s="3"/>
      <c r="HZM47" s="3"/>
      <c r="HZN47" s="3"/>
      <c r="HZO47" s="3"/>
      <c r="HZP47" s="3"/>
      <c r="HZQ47" s="3"/>
      <c r="HZR47" s="3"/>
      <c r="HZS47" s="3"/>
      <c r="HZT47" s="3"/>
      <c r="HZU47" s="3"/>
      <c r="HZV47" s="3"/>
      <c r="HZW47" s="3"/>
      <c r="HZX47" s="3"/>
      <c r="HZY47" s="3"/>
      <c r="HZZ47" s="3"/>
      <c r="IAA47" s="3"/>
      <c r="IAB47" s="3"/>
      <c r="IAC47" s="3"/>
      <c r="IAD47" s="3"/>
      <c r="IAE47" s="3"/>
      <c r="IAF47" s="3"/>
      <c r="IAG47" s="3"/>
      <c r="IAH47" s="3"/>
      <c r="IAI47" s="3"/>
      <c r="IAJ47" s="3"/>
      <c r="IAK47" s="3"/>
      <c r="IAL47" s="3"/>
      <c r="IAM47" s="3"/>
      <c r="IAN47" s="3"/>
      <c r="IAO47" s="3"/>
      <c r="IAP47" s="3"/>
      <c r="IAQ47" s="3"/>
      <c r="IAR47" s="3"/>
      <c r="IAS47" s="3"/>
      <c r="IAT47" s="3"/>
      <c r="IAU47" s="3"/>
      <c r="IAV47" s="3"/>
      <c r="IAW47" s="3"/>
      <c r="IAX47" s="3"/>
      <c r="IAY47" s="3"/>
      <c r="IAZ47" s="3"/>
      <c r="IBA47" s="3"/>
      <c r="IBB47" s="3"/>
      <c r="IBC47" s="3"/>
      <c r="IBD47" s="3"/>
      <c r="IBE47" s="3"/>
      <c r="IBF47" s="3"/>
      <c r="IBG47" s="3"/>
      <c r="IBH47" s="3"/>
      <c r="IBI47" s="3"/>
      <c r="IBJ47" s="3"/>
      <c r="IBK47" s="3"/>
      <c r="IBL47" s="3"/>
      <c r="IBM47" s="3"/>
      <c r="IBN47" s="3"/>
      <c r="IBO47" s="3"/>
      <c r="IBP47" s="3"/>
      <c r="IBQ47" s="3"/>
      <c r="IBR47" s="3"/>
      <c r="IBS47" s="3"/>
      <c r="IBT47" s="3"/>
      <c r="IBU47" s="3"/>
      <c r="IBV47" s="3"/>
      <c r="IBW47" s="3"/>
      <c r="IBX47" s="3"/>
      <c r="IBY47" s="3"/>
      <c r="IBZ47" s="3"/>
      <c r="ICA47" s="3"/>
      <c r="ICB47" s="3"/>
      <c r="ICC47" s="3"/>
      <c r="ICD47" s="3"/>
      <c r="ICE47" s="3"/>
      <c r="ICF47" s="3"/>
      <c r="ICG47" s="3"/>
      <c r="ICH47" s="3"/>
      <c r="ICI47" s="3"/>
      <c r="ICJ47" s="3"/>
      <c r="ICK47" s="3"/>
      <c r="ICL47" s="3"/>
      <c r="ICM47" s="3"/>
      <c r="ICN47" s="3"/>
      <c r="ICO47" s="3"/>
      <c r="ICP47" s="3"/>
      <c r="ICQ47" s="3"/>
      <c r="ICR47" s="3"/>
      <c r="ICS47" s="3"/>
      <c r="ICT47" s="3"/>
      <c r="ICU47" s="3"/>
      <c r="ICV47" s="3"/>
      <c r="ICW47" s="3"/>
      <c r="ICX47" s="3"/>
      <c r="ICY47" s="3"/>
      <c r="ICZ47" s="3"/>
      <c r="IDA47" s="3"/>
      <c r="IDB47" s="3"/>
      <c r="IDC47" s="3"/>
      <c r="IDD47" s="3"/>
      <c r="IDE47" s="3"/>
      <c r="IDF47" s="3"/>
      <c r="IDG47" s="3"/>
      <c r="IDH47" s="3"/>
      <c r="IDI47" s="3"/>
      <c r="IDJ47" s="3"/>
      <c r="IDK47" s="3"/>
      <c r="IDL47" s="3"/>
      <c r="IDM47" s="3"/>
      <c r="IDN47" s="3"/>
      <c r="IDO47" s="3"/>
      <c r="IDP47" s="3"/>
      <c r="IDQ47" s="3"/>
      <c r="IDR47" s="3"/>
      <c r="IDS47" s="3"/>
      <c r="IDT47" s="3"/>
      <c r="IDU47" s="3"/>
      <c r="IDV47" s="3"/>
      <c r="IDW47" s="3"/>
      <c r="IDX47" s="3"/>
      <c r="IDY47" s="3"/>
      <c r="IDZ47" s="3"/>
      <c r="IEA47" s="3"/>
      <c r="IEB47" s="3"/>
      <c r="IEC47" s="3"/>
      <c r="IED47" s="3"/>
      <c r="IEE47" s="3"/>
      <c r="IEF47" s="3"/>
      <c r="IEG47" s="3"/>
      <c r="IEH47" s="3"/>
      <c r="IEI47" s="3"/>
      <c r="IEJ47" s="3"/>
      <c r="IEK47" s="3"/>
      <c r="IEL47" s="3"/>
      <c r="IEM47" s="3"/>
      <c r="IEN47" s="3"/>
      <c r="IEO47" s="3"/>
      <c r="IEP47" s="3"/>
      <c r="IEQ47" s="3"/>
      <c r="IER47" s="3"/>
      <c r="IES47" s="3"/>
      <c r="IET47" s="3"/>
      <c r="IEU47" s="3"/>
      <c r="IEV47" s="3"/>
      <c r="IEW47" s="3"/>
      <c r="IEX47" s="3"/>
      <c r="IEY47" s="3"/>
      <c r="IEZ47" s="3"/>
      <c r="IFA47" s="3"/>
      <c r="IFB47" s="3"/>
      <c r="IFC47" s="3"/>
      <c r="IFD47" s="3"/>
      <c r="IFE47" s="3"/>
      <c r="IFF47" s="3"/>
      <c r="IFG47" s="3"/>
      <c r="IFH47" s="3"/>
      <c r="IFI47" s="3"/>
      <c r="IFJ47" s="3"/>
      <c r="IFK47" s="3"/>
      <c r="IFL47" s="3"/>
      <c r="IFM47" s="3"/>
      <c r="IFN47" s="3"/>
      <c r="IFO47" s="3"/>
      <c r="IFP47" s="3"/>
      <c r="IFQ47" s="3"/>
      <c r="IFR47" s="3"/>
      <c r="IFS47" s="3"/>
      <c r="IFT47" s="3"/>
      <c r="IFU47" s="3"/>
      <c r="IFV47" s="3"/>
      <c r="IFW47" s="3"/>
      <c r="IFX47" s="3"/>
      <c r="IFY47" s="3"/>
      <c r="IFZ47" s="3"/>
      <c r="IGA47" s="3"/>
      <c r="IGB47" s="3"/>
      <c r="IGC47" s="3"/>
      <c r="IGD47" s="3"/>
      <c r="IGE47" s="3"/>
      <c r="IGF47" s="3"/>
      <c r="IGG47" s="3"/>
      <c r="IGH47" s="3"/>
      <c r="IGI47" s="3"/>
      <c r="IGJ47" s="3"/>
      <c r="IGK47" s="3"/>
      <c r="IGL47" s="3"/>
      <c r="IGM47" s="3"/>
      <c r="IGN47" s="3"/>
      <c r="IGO47" s="3"/>
      <c r="IGP47" s="3"/>
      <c r="IGQ47" s="3"/>
      <c r="IGR47" s="3"/>
      <c r="IGS47" s="3"/>
      <c r="IGT47" s="3"/>
      <c r="IGU47" s="3"/>
      <c r="IGV47" s="3"/>
      <c r="IGW47" s="3"/>
      <c r="IGX47" s="3"/>
      <c r="IGY47" s="3"/>
      <c r="IGZ47" s="3"/>
      <c r="IHA47" s="3"/>
      <c r="IHB47" s="3"/>
      <c r="IHC47" s="3"/>
      <c r="IHD47" s="3"/>
      <c r="IHE47" s="3"/>
      <c r="IHF47" s="3"/>
      <c r="IHG47" s="3"/>
      <c r="IHH47" s="3"/>
      <c r="IHI47" s="3"/>
      <c r="IHJ47" s="3"/>
      <c r="IHK47" s="3"/>
      <c r="IHL47" s="3"/>
      <c r="IHM47" s="3"/>
      <c r="IHN47" s="3"/>
      <c r="IHO47" s="3"/>
      <c r="IHP47" s="3"/>
      <c r="IHQ47" s="3"/>
      <c r="IHR47" s="3"/>
      <c r="IHS47" s="3"/>
      <c r="IHT47" s="3"/>
      <c r="IHU47" s="3"/>
      <c r="IHV47" s="3"/>
      <c r="IHW47" s="3"/>
      <c r="IHX47" s="3"/>
      <c r="IHY47" s="3"/>
      <c r="IHZ47" s="3"/>
      <c r="IIA47" s="3"/>
      <c r="IIB47" s="3"/>
      <c r="IIC47" s="3"/>
      <c r="IID47" s="3"/>
      <c r="IIE47" s="3"/>
      <c r="IIF47" s="3"/>
      <c r="IIG47" s="3"/>
      <c r="IIH47" s="3"/>
      <c r="III47" s="3"/>
      <c r="IIJ47" s="3"/>
      <c r="IIK47" s="3"/>
      <c r="IIL47" s="3"/>
      <c r="IIM47" s="3"/>
      <c r="IIN47" s="3"/>
      <c r="IIO47" s="3"/>
      <c r="IIP47" s="3"/>
      <c r="IIQ47" s="3"/>
      <c r="IIR47" s="3"/>
      <c r="IIS47" s="3"/>
      <c r="IIT47" s="3"/>
      <c r="IIU47" s="3"/>
      <c r="IIV47" s="3"/>
      <c r="IIW47" s="3"/>
      <c r="IIX47" s="3"/>
      <c r="IIY47" s="3"/>
      <c r="IIZ47" s="3"/>
      <c r="IJA47" s="3"/>
      <c r="IJB47" s="3"/>
      <c r="IJC47" s="3"/>
      <c r="IJD47" s="3"/>
      <c r="IJE47" s="3"/>
      <c r="IJF47" s="3"/>
      <c r="IJG47" s="3"/>
      <c r="IJH47" s="3"/>
      <c r="IJI47" s="3"/>
      <c r="IJJ47" s="3"/>
      <c r="IJK47" s="3"/>
      <c r="IJL47" s="3"/>
      <c r="IJM47" s="3"/>
      <c r="IJN47" s="3"/>
      <c r="IJO47" s="3"/>
      <c r="IJP47" s="3"/>
      <c r="IJQ47" s="3"/>
      <c r="IJR47" s="3"/>
      <c r="IJS47" s="3"/>
      <c r="IJT47" s="3"/>
      <c r="IJU47" s="3"/>
      <c r="IJV47" s="3"/>
      <c r="IJW47" s="3"/>
      <c r="IJX47" s="3"/>
      <c r="IJY47" s="3"/>
      <c r="IJZ47" s="3"/>
      <c r="IKA47" s="3"/>
      <c r="IKB47" s="3"/>
      <c r="IKC47" s="3"/>
      <c r="IKD47" s="3"/>
      <c r="IKE47" s="3"/>
      <c r="IKF47" s="3"/>
      <c r="IKG47" s="3"/>
      <c r="IKH47" s="3"/>
      <c r="IKI47" s="3"/>
      <c r="IKJ47" s="3"/>
      <c r="IKK47" s="3"/>
      <c r="IKL47" s="3"/>
      <c r="IKM47" s="3"/>
      <c r="IKN47" s="3"/>
      <c r="IKO47" s="3"/>
      <c r="IKP47" s="3"/>
      <c r="IKQ47" s="3"/>
      <c r="IKR47" s="3"/>
      <c r="IKS47" s="3"/>
      <c r="IKT47" s="3"/>
      <c r="IKU47" s="3"/>
      <c r="IKV47" s="3"/>
      <c r="IKW47" s="3"/>
      <c r="IKX47" s="3"/>
      <c r="IKY47" s="3"/>
      <c r="IKZ47" s="3"/>
      <c r="ILA47" s="3"/>
      <c r="ILB47" s="3"/>
      <c r="ILC47" s="3"/>
      <c r="ILD47" s="3"/>
      <c r="ILE47" s="3"/>
      <c r="ILF47" s="3"/>
      <c r="ILG47" s="3"/>
      <c r="ILH47" s="3"/>
      <c r="ILI47" s="3"/>
      <c r="ILJ47" s="3"/>
      <c r="ILK47" s="3"/>
      <c r="ILL47" s="3"/>
      <c r="ILM47" s="3"/>
      <c r="ILN47" s="3"/>
      <c r="ILO47" s="3"/>
      <c r="ILP47" s="3"/>
      <c r="ILQ47" s="3"/>
      <c r="ILR47" s="3"/>
      <c r="ILS47" s="3"/>
      <c r="ILT47" s="3"/>
      <c r="ILU47" s="3"/>
      <c r="ILV47" s="3"/>
      <c r="ILW47" s="3"/>
      <c r="ILX47" s="3"/>
      <c r="ILY47" s="3"/>
      <c r="ILZ47" s="3"/>
      <c r="IMA47" s="3"/>
      <c r="IMB47" s="3"/>
      <c r="IMC47" s="3"/>
      <c r="IMD47" s="3"/>
      <c r="IME47" s="3"/>
      <c r="IMF47" s="3"/>
      <c r="IMG47" s="3"/>
      <c r="IMH47" s="3"/>
      <c r="IMI47" s="3"/>
      <c r="IMJ47" s="3"/>
      <c r="IMK47" s="3"/>
      <c r="IML47" s="3"/>
      <c r="IMM47" s="3"/>
      <c r="IMN47" s="3"/>
      <c r="IMO47" s="3"/>
      <c r="IMP47" s="3"/>
      <c r="IMQ47" s="3"/>
      <c r="IMR47" s="3"/>
      <c r="IMS47" s="3"/>
      <c r="IMT47" s="3"/>
      <c r="IMU47" s="3"/>
      <c r="IMV47" s="3"/>
      <c r="IMW47" s="3"/>
      <c r="IMX47" s="3"/>
      <c r="IMY47" s="3"/>
      <c r="IMZ47" s="3"/>
      <c r="INA47" s="3"/>
      <c r="INB47" s="3"/>
      <c r="INC47" s="3"/>
      <c r="IND47" s="3"/>
      <c r="INE47" s="3"/>
      <c r="INF47" s="3"/>
      <c r="ING47" s="3"/>
      <c r="INH47" s="3"/>
      <c r="INI47" s="3"/>
      <c r="INJ47" s="3"/>
      <c r="INK47" s="3"/>
      <c r="INL47" s="3"/>
      <c r="INM47" s="3"/>
      <c r="INN47" s="3"/>
      <c r="INO47" s="3"/>
      <c r="INP47" s="3"/>
      <c r="INQ47" s="3"/>
      <c r="INR47" s="3"/>
      <c r="INS47" s="3"/>
      <c r="INT47" s="3"/>
      <c r="INU47" s="3"/>
      <c r="INV47" s="3"/>
      <c r="INW47" s="3"/>
      <c r="INX47" s="3"/>
      <c r="INY47" s="3"/>
      <c r="INZ47" s="3"/>
      <c r="IOA47" s="3"/>
      <c r="IOB47" s="3"/>
      <c r="IOC47" s="3"/>
      <c r="IOD47" s="3"/>
      <c r="IOE47" s="3"/>
      <c r="IOF47" s="3"/>
      <c r="IOG47" s="3"/>
      <c r="IOH47" s="3"/>
      <c r="IOI47" s="3"/>
      <c r="IOJ47" s="3"/>
      <c r="IOK47" s="3"/>
      <c r="IOL47" s="3"/>
      <c r="IOM47" s="3"/>
      <c r="ION47" s="3"/>
      <c r="IOO47" s="3"/>
      <c r="IOP47" s="3"/>
      <c r="IOQ47" s="3"/>
      <c r="IOR47" s="3"/>
      <c r="IOS47" s="3"/>
      <c r="IOT47" s="3"/>
      <c r="IOU47" s="3"/>
      <c r="IOV47" s="3"/>
      <c r="IOW47" s="3"/>
      <c r="IOX47" s="3"/>
      <c r="IOY47" s="3"/>
      <c r="IOZ47" s="3"/>
      <c r="IPA47" s="3"/>
      <c r="IPB47" s="3"/>
      <c r="IPC47" s="3"/>
      <c r="IPD47" s="3"/>
      <c r="IPE47" s="3"/>
      <c r="IPF47" s="3"/>
      <c r="IPG47" s="3"/>
      <c r="IPH47" s="3"/>
      <c r="IPI47" s="3"/>
      <c r="IPJ47" s="3"/>
      <c r="IPK47" s="3"/>
      <c r="IPL47" s="3"/>
      <c r="IPM47" s="3"/>
      <c r="IPN47" s="3"/>
      <c r="IPO47" s="3"/>
      <c r="IPP47" s="3"/>
      <c r="IPQ47" s="3"/>
      <c r="IPR47" s="3"/>
      <c r="IPS47" s="3"/>
      <c r="IPT47" s="3"/>
      <c r="IPU47" s="3"/>
      <c r="IPV47" s="3"/>
      <c r="IPW47" s="3"/>
      <c r="IPX47" s="3"/>
      <c r="IPY47" s="3"/>
      <c r="IPZ47" s="3"/>
      <c r="IQA47" s="3"/>
      <c r="IQB47" s="3"/>
      <c r="IQC47" s="3"/>
      <c r="IQD47" s="3"/>
      <c r="IQE47" s="3"/>
      <c r="IQF47" s="3"/>
      <c r="IQG47" s="3"/>
      <c r="IQH47" s="3"/>
      <c r="IQI47" s="3"/>
      <c r="IQJ47" s="3"/>
      <c r="IQK47" s="3"/>
      <c r="IQL47" s="3"/>
      <c r="IQM47" s="3"/>
      <c r="IQN47" s="3"/>
      <c r="IQO47" s="3"/>
      <c r="IQP47" s="3"/>
      <c r="IQQ47" s="3"/>
      <c r="IQR47" s="3"/>
      <c r="IQS47" s="3"/>
      <c r="IQT47" s="3"/>
      <c r="IQU47" s="3"/>
      <c r="IQV47" s="3"/>
      <c r="IQW47" s="3"/>
      <c r="IQX47" s="3"/>
      <c r="IQY47" s="3"/>
      <c r="IQZ47" s="3"/>
      <c r="IRA47" s="3"/>
      <c r="IRB47" s="3"/>
      <c r="IRC47" s="3"/>
      <c r="IRD47" s="3"/>
      <c r="IRE47" s="3"/>
      <c r="IRF47" s="3"/>
      <c r="IRG47" s="3"/>
      <c r="IRH47" s="3"/>
      <c r="IRI47" s="3"/>
      <c r="IRJ47" s="3"/>
      <c r="IRK47" s="3"/>
      <c r="IRL47" s="3"/>
      <c r="IRM47" s="3"/>
      <c r="IRN47" s="3"/>
      <c r="IRO47" s="3"/>
      <c r="IRP47" s="3"/>
      <c r="IRQ47" s="3"/>
      <c r="IRR47" s="3"/>
      <c r="IRS47" s="3"/>
      <c r="IRT47" s="3"/>
      <c r="IRU47" s="3"/>
      <c r="IRV47" s="3"/>
      <c r="IRW47" s="3"/>
      <c r="IRX47" s="3"/>
      <c r="IRY47" s="3"/>
      <c r="IRZ47" s="3"/>
      <c r="ISA47" s="3"/>
      <c r="ISB47" s="3"/>
      <c r="ISC47" s="3"/>
      <c r="ISD47" s="3"/>
      <c r="ISE47" s="3"/>
      <c r="ISF47" s="3"/>
      <c r="ISG47" s="3"/>
      <c r="ISH47" s="3"/>
      <c r="ISI47" s="3"/>
      <c r="ISJ47" s="3"/>
      <c r="ISK47" s="3"/>
      <c r="ISL47" s="3"/>
      <c r="ISM47" s="3"/>
      <c r="ISN47" s="3"/>
      <c r="ISO47" s="3"/>
      <c r="ISP47" s="3"/>
      <c r="ISQ47" s="3"/>
      <c r="ISR47" s="3"/>
      <c r="ISS47" s="3"/>
      <c r="IST47" s="3"/>
      <c r="ISU47" s="3"/>
      <c r="ISV47" s="3"/>
      <c r="ISW47" s="3"/>
      <c r="ISX47" s="3"/>
      <c r="ISY47" s="3"/>
      <c r="ISZ47" s="3"/>
      <c r="ITA47" s="3"/>
      <c r="ITB47" s="3"/>
      <c r="ITC47" s="3"/>
      <c r="ITD47" s="3"/>
      <c r="ITE47" s="3"/>
      <c r="ITF47" s="3"/>
      <c r="ITG47" s="3"/>
      <c r="ITH47" s="3"/>
      <c r="ITI47" s="3"/>
      <c r="ITJ47" s="3"/>
      <c r="ITK47" s="3"/>
      <c r="ITL47" s="3"/>
      <c r="ITM47" s="3"/>
      <c r="ITN47" s="3"/>
      <c r="ITO47" s="3"/>
      <c r="ITP47" s="3"/>
      <c r="ITQ47" s="3"/>
      <c r="ITR47" s="3"/>
      <c r="ITS47" s="3"/>
      <c r="ITT47" s="3"/>
      <c r="ITU47" s="3"/>
      <c r="ITV47" s="3"/>
      <c r="ITW47" s="3"/>
      <c r="ITX47" s="3"/>
      <c r="ITY47" s="3"/>
      <c r="ITZ47" s="3"/>
      <c r="IUA47" s="3"/>
      <c r="IUB47" s="3"/>
      <c r="IUC47" s="3"/>
      <c r="IUD47" s="3"/>
      <c r="IUE47" s="3"/>
      <c r="IUF47" s="3"/>
      <c r="IUG47" s="3"/>
      <c r="IUH47" s="3"/>
      <c r="IUI47" s="3"/>
      <c r="IUJ47" s="3"/>
      <c r="IUK47" s="3"/>
      <c r="IUL47" s="3"/>
      <c r="IUM47" s="3"/>
      <c r="IUN47" s="3"/>
      <c r="IUO47" s="3"/>
      <c r="IUP47" s="3"/>
      <c r="IUQ47" s="3"/>
      <c r="IUR47" s="3"/>
      <c r="IUS47" s="3"/>
      <c r="IUT47" s="3"/>
      <c r="IUU47" s="3"/>
      <c r="IUV47" s="3"/>
      <c r="IUW47" s="3"/>
      <c r="IUX47" s="3"/>
      <c r="IUY47" s="3"/>
      <c r="IUZ47" s="3"/>
      <c r="IVA47" s="3"/>
      <c r="IVB47" s="3"/>
      <c r="IVC47" s="3"/>
      <c r="IVD47" s="3"/>
      <c r="IVE47" s="3"/>
      <c r="IVF47" s="3"/>
      <c r="IVG47" s="3"/>
      <c r="IVH47" s="3"/>
      <c r="IVI47" s="3"/>
      <c r="IVJ47" s="3"/>
      <c r="IVK47" s="3"/>
      <c r="IVL47" s="3"/>
      <c r="IVM47" s="3"/>
      <c r="IVN47" s="3"/>
      <c r="IVO47" s="3"/>
      <c r="IVP47" s="3"/>
      <c r="IVQ47" s="3"/>
      <c r="IVR47" s="3"/>
      <c r="IVS47" s="3"/>
      <c r="IVT47" s="3"/>
      <c r="IVU47" s="3"/>
      <c r="IVV47" s="3"/>
      <c r="IVW47" s="3"/>
      <c r="IVX47" s="3"/>
      <c r="IVY47" s="3"/>
      <c r="IVZ47" s="3"/>
      <c r="IWA47" s="3"/>
      <c r="IWB47" s="3"/>
      <c r="IWC47" s="3"/>
      <c r="IWD47" s="3"/>
      <c r="IWE47" s="3"/>
      <c r="IWF47" s="3"/>
      <c r="IWG47" s="3"/>
      <c r="IWH47" s="3"/>
      <c r="IWI47" s="3"/>
      <c r="IWJ47" s="3"/>
      <c r="IWK47" s="3"/>
      <c r="IWL47" s="3"/>
      <c r="IWM47" s="3"/>
      <c r="IWN47" s="3"/>
      <c r="IWO47" s="3"/>
      <c r="IWP47" s="3"/>
      <c r="IWQ47" s="3"/>
      <c r="IWR47" s="3"/>
      <c r="IWS47" s="3"/>
      <c r="IWT47" s="3"/>
      <c r="IWU47" s="3"/>
      <c r="IWV47" s="3"/>
      <c r="IWW47" s="3"/>
      <c r="IWX47" s="3"/>
      <c r="IWY47" s="3"/>
      <c r="IWZ47" s="3"/>
      <c r="IXA47" s="3"/>
      <c r="IXB47" s="3"/>
      <c r="IXC47" s="3"/>
      <c r="IXD47" s="3"/>
      <c r="IXE47" s="3"/>
      <c r="IXF47" s="3"/>
      <c r="IXG47" s="3"/>
      <c r="IXH47" s="3"/>
      <c r="IXI47" s="3"/>
      <c r="IXJ47" s="3"/>
      <c r="IXK47" s="3"/>
      <c r="IXL47" s="3"/>
      <c r="IXM47" s="3"/>
      <c r="IXN47" s="3"/>
      <c r="IXO47" s="3"/>
      <c r="IXP47" s="3"/>
      <c r="IXQ47" s="3"/>
      <c r="IXR47" s="3"/>
      <c r="IXS47" s="3"/>
      <c r="IXT47" s="3"/>
      <c r="IXU47" s="3"/>
      <c r="IXV47" s="3"/>
      <c r="IXW47" s="3"/>
      <c r="IXX47" s="3"/>
      <c r="IXY47" s="3"/>
      <c r="IXZ47" s="3"/>
      <c r="IYA47" s="3"/>
      <c r="IYB47" s="3"/>
      <c r="IYC47" s="3"/>
      <c r="IYD47" s="3"/>
      <c r="IYE47" s="3"/>
      <c r="IYF47" s="3"/>
      <c r="IYG47" s="3"/>
      <c r="IYH47" s="3"/>
      <c r="IYI47" s="3"/>
      <c r="IYJ47" s="3"/>
      <c r="IYK47" s="3"/>
      <c r="IYL47" s="3"/>
      <c r="IYM47" s="3"/>
      <c r="IYN47" s="3"/>
      <c r="IYO47" s="3"/>
      <c r="IYP47" s="3"/>
      <c r="IYQ47" s="3"/>
      <c r="IYR47" s="3"/>
      <c r="IYS47" s="3"/>
      <c r="IYT47" s="3"/>
      <c r="IYU47" s="3"/>
      <c r="IYV47" s="3"/>
      <c r="IYW47" s="3"/>
      <c r="IYX47" s="3"/>
      <c r="IYY47" s="3"/>
      <c r="IYZ47" s="3"/>
      <c r="IZA47" s="3"/>
      <c r="IZB47" s="3"/>
      <c r="IZC47" s="3"/>
      <c r="IZD47" s="3"/>
      <c r="IZE47" s="3"/>
      <c r="IZF47" s="3"/>
      <c r="IZG47" s="3"/>
      <c r="IZH47" s="3"/>
      <c r="IZI47" s="3"/>
      <c r="IZJ47" s="3"/>
      <c r="IZK47" s="3"/>
      <c r="IZL47" s="3"/>
      <c r="IZM47" s="3"/>
      <c r="IZN47" s="3"/>
      <c r="IZO47" s="3"/>
      <c r="IZP47" s="3"/>
      <c r="IZQ47" s="3"/>
      <c r="IZR47" s="3"/>
      <c r="IZS47" s="3"/>
      <c r="IZT47" s="3"/>
      <c r="IZU47" s="3"/>
      <c r="IZV47" s="3"/>
      <c r="IZW47" s="3"/>
      <c r="IZX47" s="3"/>
      <c r="IZY47" s="3"/>
      <c r="IZZ47" s="3"/>
      <c r="JAA47" s="3"/>
      <c r="JAB47" s="3"/>
      <c r="JAC47" s="3"/>
      <c r="JAD47" s="3"/>
      <c r="JAE47" s="3"/>
      <c r="JAF47" s="3"/>
      <c r="JAG47" s="3"/>
      <c r="JAH47" s="3"/>
      <c r="JAI47" s="3"/>
      <c r="JAJ47" s="3"/>
      <c r="JAK47" s="3"/>
      <c r="JAL47" s="3"/>
      <c r="JAM47" s="3"/>
      <c r="JAN47" s="3"/>
      <c r="JAO47" s="3"/>
      <c r="JAP47" s="3"/>
      <c r="JAQ47" s="3"/>
      <c r="JAR47" s="3"/>
      <c r="JAS47" s="3"/>
      <c r="JAT47" s="3"/>
      <c r="JAU47" s="3"/>
      <c r="JAV47" s="3"/>
      <c r="JAW47" s="3"/>
      <c r="JAX47" s="3"/>
      <c r="JAY47" s="3"/>
      <c r="JAZ47" s="3"/>
      <c r="JBA47" s="3"/>
      <c r="JBB47" s="3"/>
      <c r="JBC47" s="3"/>
      <c r="JBD47" s="3"/>
      <c r="JBE47" s="3"/>
      <c r="JBF47" s="3"/>
      <c r="JBG47" s="3"/>
      <c r="JBH47" s="3"/>
      <c r="JBI47" s="3"/>
      <c r="JBJ47" s="3"/>
      <c r="JBK47" s="3"/>
      <c r="JBL47" s="3"/>
      <c r="JBM47" s="3"/>
      <c r="JBN47" s="3"/>
      <c r="JBO47" s="3"/>
      <c r="JBP47" s="3"/>
      <c r="JBQ47" s="3"/>
      <c r="JBR47" s="3"/>
      <c r="JBS47" s="3"/>
      <c r="JBT47" s="3"/>
      <c r="JBU47" s="3"/>
      <c r="JBV47" s="3"/>
      <c r="JBW47" s="3"/>
      <c r="JBX47" s="3"/>
      <c r="JBY47" s="3"/>
      <c r="JBZ47" s="3"/>
      <c r="JCA47" s="3"/>
      <c r="JCB47" s="3"/>
      <c r="JCC47" s="3"/>
      <c r="JCD47" s="3"/>
      <c r="JCE47" s="3"/>
      <c r="JCF47" s="3"/>
      <c r="JCG47" s="3"/>
      <c r="JCH47" s="3"/>
      <c r="JCI47" s="3"/>
      <c r="JCJ47" s="3"/>
      <c r="JCK47" s="3"/>
      <c r="JCL47" s="3"/>
      <c r="JCM47" s="3"/>
      <c r="JCN47" s="3"/>
      <c r="JCO47" s="3"/>
      <c r="JCP47" s="3"/>
      <c r="JCQ47" s="3"/>
      <c r="JCR47" s="3"/>
      <c r="JCS47" s="3"/>
      <c r="JCT47" s="3"/>
      <c r="JCU47" s="3"/>
      <c r="JCV47" s="3"/>
      <c r="JCW47" s="3"/>
      <c r="JCX47" s="3"/>
      <c r="JCY47" s="3"/>
      <c r="JCZ47" s="3"/>
      <c r="JDA47" s="3"/>
      <c r="JDB47" s="3"/>
      <c r="JDC47" s="3"/>
      <c r="JDD47" s="3"/>
      <c r="JDE47" s="3"/>
      <c r="JDF47" s="3"/>
      <c r="JDG47" s="3"/>
      <c r="JDH47" s="3"/>
      <c r="JDI47" s="3"/>
      <c r="JDJ47" s="3"/>
      <c r="JDK47" s="3"/>
      <c r="JDL47" s="3"/>
      <c r="JDM47" s="3"/>
      <c r="JDN47" s="3"/>
      <c r="JDO47" s="3"/>
      <c r="JDP47" s="3"/>
      <c r="JDQ47" s="3"/>
      <c r="JDR47" s="3"/>
      <c r="JDS47" s="3"/>
      <c r="JDT47" s="3"/>
      <c r="JDU47" s="3"/>
      <c r="JDV47" s="3"/>
      <c r="JDW47" s="3"/>
      <c r="JDX47" s="3"/>
      <c r="JDY47" s="3"/>
      <c r="JDZ47" s="3"/>
      <c r="JEA47" s="3"/>
      <c r="JEB47" s="3"/>
      <c r="JEC47" s="3"/>
      <c r="JED47" s="3"/>
      <c r="JEE47" s="3"/>
      <c r="JEF47" s="3"/>
      <c r="JEG47" s="3"/>
      <c r="JEH47" s="3"/>
      <c r="JEI47" s="3"/>
      <c r="JEJ47" s="3"/>
      <c r="JEK47" s="3"/>
      <c r="JEL47" s="3"/>
      <c r="JEM47" s="3"/>
      <c r="JEN47" s="3"/>
      <c r="JEO47" s="3"/>
      <c r="JEP47" s="3"/>
      <c r="JEQ47" s="3"/>
      <c r="JER47" s="3"/>
      <c r="JES47" s="3"/>
      <c r="JET47" s="3"/>
      <c r="JEU47" s="3"/>
      <c r="JEV47" s="3"/>
      <c r="JEW47" s="3"/>
      <c r="JEX47" s="3"/>
      <c r="JEY47" s="3"/>
      <c r="JEZ47" s="3"/>
      <c r="JFA47" s="3"/>
      <c r="JFB47" s="3"/>
      <c r="JFC47" s="3"/>
      <c r="JFD47" s="3"/>
      <c r="JFE47" s="3"/>
      <c r="JFF47" s="3"/>
      <c r="JFG47" s="3"/>
      <c r="JFH47" s="3"/>
      <c r="JFI47" s="3"/>
      <c r="JFJ47" s="3"/>
      <c r="JFK47" s="3"/>
      <c r="JFL47" s="3"/>
      <c r="JFM47" s="3"/>
      <c r="JFN47" s="3"/>
      <c r="JFO47" s="3"/>
      <c r="JFP47" s="3"/>
      <c r="JFQ47" s="3"/>
      <c r="JFR47" s="3"/>
      <c r="JFS47" s="3"/>
      <c r="JFT47" s="3"/>
      <c r="JFU47" s="3"/>
      <c r="JFV47" s="3"/>
      <c r="JFW47" s="3"/>
      <c r="JFX47" s="3"/>
      <c r="JFY47" s="3"/>
      <c r="JFZ47" s="3"/>
      <c r="JGA47" s="3"/>
      <c r="JGB47" s="3"/>
      <c r="JGC47" s="3"/>
      <c r="JGD47" s="3"/>
      <c r="JGE47" s="3"/>
      <c r="JGF47" s="3"/>
      <c r="JGG47" s="3"/>
      <c r="JGH47" s="3"/>
      <c r="JGI47" s="3"/>
      <c r="JGJ47" s="3"/>
      <c r="JGK47" s="3"/>
      <c r="JGL47" s="3"/>
      <c r="JGM47" s="3"/>
      <c r="JGN47" s="3"/>
      <c r="JGO47" s="3"/>
      <c r="JGP47" s="3"/>
      <c r="JGQ47" s="3"/>
      <c r="JGR47" s="3"/>
      <c r="JGS47" s="3"/>
      <c r="JGT47" s="3"/>
      <c r="JGU47" s="3"/>
      <c r="JGV47" s="3"/>
      <c r="JGW47" s="3"/>
      <c r="JGX47" s="3"/>
      <c r="JGY47" s="3"/>
      <c r="JGZ47" s="3"/>
      <c r="JHA47" s="3"/>
      <c r="JHB47" s="3"/>
      <c r="JHC47" s="3"/>
      <c r="JHD47" s="3"/>
      <c r="JHE47" s="3"/>
      <c r="JHF47" s="3"/>
      <c r="JHG47" s="3"/>
      <c r="JHH47" s="3"/>
      <c r="JHI47" s="3"/>
      <c r="JHJ47" s="3"/>
      <c r="JHK47" s="3"/>
      <c r="JHL47" s="3"/>
      <c r="JHM47" s="3"/>
      <c r="JHN47" s="3"/>
      <c r="JHO47" s="3"/>
      <c r="JHP47" s="3"/>
      <c r="JHQ47" s="3"/>
      <c r="JHR47" s="3"/>
      <c r="JHS47" s="3"/>
      <c r="JHT47" s="3"/>
      <c r="JHU47" s="3"/>
      <c r="JHV47" s="3"/>
      <c r="JHW47" s="3"/>
      <c r="JHX47" s="3"/>
      <c r="JHY47" s="3"/>
      <c r="JHZ47" s="3"/>
      <c r="JIA47" s="3"/>
      <c r="JIB47" s="3"/>
      <c r="JIC47" s="3"/>
      <c r="JID47" s="3"/>
      <c r="JIE47" s="3"/>
      <c r="JIF47" s="3"/>
      <c r="JIG47" s="3"/>
      <c r="JIH47" s="3"/>
      <c r="JII47" s="3"/>
      <c r="JIJ47" s="3"/>
      <c r="JIK47" s="3"/>
      <c r="JIL47" s="3"/>
      <c r="JIM47" s="3"/>
      <c r="JIN47" s="3"/>
      <c r="JIO47" s="3"/>
      <c r="JIP47" s="3"/>
      <c r="JIQ47" s="3"/>
      <c r="JIR47" s="3"/>
      <c r="JIS47" s="3"/>
      <c r="JIT47" s="3"/>
      <c r="JIU47" s="3"/>
      <c r="JIV47" s="3"/>
      <c r="JIW47" s="3"/>
      <c r="JIX47" s="3"/>
      <c r="JIY47" s="3"/>
      <c r="JIZ47" s="3"/>
      <c r="JJA47" s="3"/>
      <c r="JJB47" s="3"/>
      <c r="JJC47" s="3"/>
      <c r="JJD47" s="3"/>
      <c r="JJE47" s="3"/>
      <c r="JJF47" s="3"/>
      <c r="JJG47" s="3"/>
      <c r="JJH47" s="3"/>
      <c r="JJI47" s="3"/>
      <c r="JJJ47" s="3"/>
      <c r="JJK47" s="3"/>
      <c r="JJL47" s="3"/>
      <c r="JJM47" s="3"/>
      <c r="JJN47" s="3"/>
      <c r="JJO47" s="3"/>
      <c r="JJP47" s="3"/>
      <c r="JJQ47" s="3"/>
      <c r="JJR47" s="3"/>
      <c r="JJS47" s="3"/>
      <c r="JJT47" s="3"/>
      <c r="JJU47" s="3"/>
      <c r="JJV47" s="3"/>
      <c r="JJW47" s="3"/>
      <c r="JJX47" s="3"/>
      <c r="JJY47" s="3"/>
      <c r="JJZ47" s="3"/>
      <c r="JKA47" s="3"/>
      <c r="JKB47" s="3"/>
      <c r="JKC47" s="3"/>
      <c r="JKD47" s="3"/>
      <c r="JKE47" s="3"/>
      <c r="JKF47" s="3"/>
      <c r="JKG47" s="3"/>
      <c r="JKH47" s="3"/>
      <c r="JKI47" s="3"/>
      <c r="JKJ47" s="3"/>
      <c r="JKK47" s="3"/>
      <c r="JKL47" s="3"/>
      <c r="JKM47" s="3"/>
      <c r="JKN47" s="3"/>
      <c r="JKO47" s="3"/>
      <c r="JKP47" s="3"/>
      <c r="JKQ47" s="3"/>
      <c r="JKR47" s="3"/>
      <c r="JKS47" s="3"/>
      <c r="JKT47" s="3"/>
      <c r="JKU47" s="3"/>
      <c r="JKV47" s="3"/>
      <c r="JKW47" s="3"/>
      <c r="JKX47" s="3"/>
      <c r="JKY47" s="3"/>
      <c r="JKZ47" s="3"/>
      <c r="JLA47" s="3"/>
      <c r="JLB47" s="3"/>
      <c r="JLC47" s="3"/>
      <c r="JLD47" s="3"/>
      <c r="JLE47" s="3"/>
      <c r="JLF47" s="3"/>
      <c r="JLG47" s="3"/>
      <c r="JLH47" s="3"/>
      <c r="JLI47" s="3"/>
      <c r="JLJ47" s="3"/>
      <c r="JLK47" s="3"/>
      <c r="JLL47" s="3"/>
      <c r="JLM47" s="3"/>
      <c r="JLN47" s="3"/>
      <c r="JLO47" s="3"/>
      <c r="JLP47" s="3"/>
      <c r="JLQ47" s="3"/>
      <c r="JLR47" s="3"/>
      <c r="JLS47" s="3"/>
      <c r="JLT47" s="3"/>
      <c r="JLU47" s="3"/>
      <c r="JLV47" s="3"/>
      <c r="JLW47" s="3"/>
      <c r="JLX47" s="3"/>
      <c r="JLY47" s="3"/>
      <c r="JLZ47" s="3"/>
      <c r="JMA47" s="3"/>
      <c r="JMB47" s="3"/>
      <c r="JMC47" s="3"/>
      <c r="JMD47" s="3"/>
      <c r="JME47" s="3"/>
      <c r="JMF47" s="3"/>
      <c r="JMG47" s="3"/>
      <c r="JMH47" s="3"/>
      <c r="JMI47" s="3"/>
      <c r="JMJ47" s="3"/>
      <c r="JMK47" s="3"/>
      <c r="JML47" s="3"/>
      <c r="JMM47" s="3"/>
      <c r="JMN47" s="3"/>
      <c r="JMO47" s="3"/>
      <c r="JMP47" s="3"/>
      <c r="JMQ47" s="3"/>
      <c r="JMR47" s="3"/>
      <c r="JMS47" s="3"/>
      <c r="JMT47" s="3"/>
      <c r="JMU47" s="3"/>
      <c r="JMV47" s="3"/>
      <c r="JMW47" s="3"/>
      <c r="JMX47" s="3"/>
      <c r="JMY47" s="3"/>
      <c r="JMZ47" s="3"/>
      <c r="JNA47" s="3"/>
      <c r="JNB47" s="3"/>
      <c r="JNC47" s="3"/>
      <c r="JND47" s="3"/>
      <c r="JNE47" s="3"/>
      <c r="JNF47" s="3"/>
      <c r="JNG47" s="3"/>
      <c r="JNH47" s="3"/>
      <c r="JNI47" s="3"/>
      <c r="JNJ47" s="3"/>
      <c r="JNK47" s="3"/>
      <c r="JNL47" s="3"/>
      <c r="JNM47" s="3"/>
      <c r="JNN47" s="3"/>
      <c r="JNO47" s="3"/>
      <c r="JNP47" s="3"/>
      <c r="JNQ47" s="3"/>
      <c r="JNR47" s="3"/>
      <c r="JNS47" s="3"/>
      <c r="JNT47" s="3"/>
      <c r="JNU47" s="3"/>
      <c r="JNV47" s="3"/>
      <c r="JNW47" s="3"/>
      <c r="JNX47" s="3"/>
      <c r="JNY47" s="3"/>
      <c r="JNZ47" s="3"/>
      <c r="JOA47" s="3"/>
      <c r="JOB47" s="3"/>
      <c r="JOC47" s="3"/>
      <c r="JOD47" s="3"/>
      <c r="JOE47" s="3"/>
      <c r="JOF47" s="3"/>
      <c r="JOG47" s="3"/>
      <c r="JOH47" s="3"/>
      <c r="JOI47" s="3"/>
      <c r="JOJ47" s="3"/>
      <c r="JOK47" s="3"/>
      <c r="JOL47" s="3"/>
      <c r="JOM47" s="3"/>
      <c r="JON47" s="3"/>
      <c r="JOO47" s="3"/>
      <c r="JOP47" s="3"/>
      <c r="JOQ47" s="3"/>
      <c r="JOR47" s="3"/>
      <c r="JOS47" s="3"/>
      <c r="JOT47" s="3"/>
      <c r="JOU47" s="3"/>
      <c r="JOV47" s="3"/>
      <c r="JOW47" s="3"/>
      <c r="JOX47" s="3"/>
      <c r="JOY47" s="3"/>
      <c r="JOZ47" s="3"/>
      <c r="JPA47" s="3"/>
      <c r="JPB47" s="3"/>
      <c r="JPC47" s="3"/>
      <c r="JPD47" s="3"/>
      <c r="JPE47" s="3"/>
      <c r="JPF47" s="3"/>
      <c r="JPG47" s="3"/>
      <c r="JPH47" s="3"/>
      <c r="JPI47" s="3"/>
      <c r="JPJ47" s="3"/>
      <c r="JPK47" s="3"/>
      <c r="JPL47" s="3"/>
      <c r="JPM47" s="3"/>
      <c r="JPN47" s="3"/>
      <c r="JPO47" s="3"/>
      <c r="JPP47" s="3"/>
      <c r="JPQ47" s="3"/>
      <c r="JPR47" s="3"/>
      <c r="JPS47" s="3"/>
      <c r="JPT47" s="3"/>
      <c r="JPU47" s="3"/>
      <c r="JPV47" s="3"/>
      <c r="JPW47" s="3"/>
      <c r="JPX47" s="3"/>
      <c r="JPY47" s="3"/>
      <c r="JPZ47" s="3"/>
      <c r="JQA47" s="3"/>
      <c r="JQB47" s="3"/>
      <c r="JQC47" s="3"/>
      <c r="JQD47" s="3"/>
      <c r="JQE47" s="3"/>
      <c r="JQF47" s="3"/>
      <c r="JQG47" s="3"/>
      <c r="JQH47" s="3"/>
      <c r="JQI47" s="3"/>
      <c r="JQJ47" s="3"/>
      <c r="JQK47" s="3"/>
      <c r="JQL47" s="3"/>
      <c r="JQM47" s="3"/>
      <c r="JQN47" s="3"/>
      <c r="JQO47" s="3"/>
      <c r="JQP47" s="3"/>
      <c r="JQQ47" s="3"/>
      <c r="JQR47" s="3"/>
      <c r="JQS47" s="3"/>
      <c r="JQT47" s="3"/>
      <c r="JQU47" s="3"/>
      <c r="JQV47" s="3"/>
      <c r="JQW47" s="3"/>
      <c r="JQX47" s="3"/>
      <c r="JQY47" s="3"/>
      <c r="JQZ47" s="3"/>
      <c r="JRA47" s="3"/>
      <c r="JRB47" s="3"/>
      <c r="JRC47" s="3"/>
      <c r="JRD47" s="3"/>
      <c r="JRE47" s="3"/>
      <c r="JRF47" s="3"/>
      <c r="JRG47" s="3"/>
      <c r="JRH47" s="3"/>
      <c r="JRI47" s="3"/>
      <c r="JRJ47" s="3"/>
      <c r="JRK47" s="3"/>
      <c r="JRL47" s="3"/>
      <c r="JRM47" s="3"/>
      <c r="JRN47" s="3"/>
      <c r="JRO47" s="3"/>
      <c r="JRP47" s="3"/>
      <c r="JRQ47" s="3"/>
      <c r="JRR47" s="3"/>
      <c r="JRS47" s="3"/>
      <c r="JRT47" s="3"/>
      <c r="JRU47" s="3"/>
      <c r="JRV47" s="3"/>
      <c r="JRW47" s="3"/>
      <c r="JRX47" s="3"/>
      <c r="JRY47" s="3"/>
      <c r="JRZ47" s="3"/>
      <c r="JSA47" s="3"/>
      <c r="JSB47" s="3"/>
      <c r="JSC47" s="3"/>
      <c r="JSD47" s="3"/>
      <c r="JSE47" s="3"/>
      <c r="JSF47" s="3"/>
      <c r="JSG47" s="3"/>
      <c r="JSH47" s="3"/>
      <c r="JSI47" s="3"/>
      <c r="JSJ47" s="3"/>
      <c r="JSK47" s="3"/>
      <c r="JSL47" s="3"/>
      <c r="JSM47" s="3"/>
      <c r="JSN47" s="3"/>
      <c r="JSO47" s="3"/>
      <c r="JSP47" s="3"/>
      <c r="JSQ47" s="3"/>
      <c r="JSR47" s="3"/>
      <c r="JSS47" s="3"/>
      <c r="JST47" s="3"/>
      <c r="JSU47" s="3"/>
      <c r="JSV47" s="3"/>
      <c r="JSW47" s="3"/>
      <c r="JSX47" s="3"/>
      <c r="JSY47" s="3"/>
      <c r="JSZ47" s="3"/>
      <c r="JTA47" s="3"/>
      <c r="JTB47" s="3"/>
      <c r="JTC47" s="3"/>
      <c r="JTD47" s="3"/>
      <c r="JTE47" s="3"/>
      <c r="JTF47" s="3"/>
      <c r="JTG47" s="3"/>
      <c r="JTH47" s="3"/>
      <c r="JTI47" s="3"/>
      <c r="JTJ47" s="3"/>
      <c r="JTK47" s="3"/>
      <c r="JTL47" s="3"/>
      <c r="JTM47" s="3"/>
      <c r="JTN47" s="3"/>
      <c r="JTO47" s="3"/>
      <c r="JTP47" s="3"/>
      <c r="JTQ47" s="3"/>
      <c r="JTR47" s="3"/>
      <c r="JTS47" s="3"/>
      <c r="JTT47" s="3"/>
      <c r="JTU47" s="3"/>
      <c r="JTV47" s="3"/>
      <c r="JTW47" s="3"/>
      <c r="JTX47" s="3"/>
      <c r="JTY47" s="3"/>
      <c r="JTZ47" s="3"/>
      <c r="JUA47" s="3"/>
      <c r="JUB47" s="3"/>
      <c r="JUC47" s="3"/>
      <c r="JUD47" s="3"/>
      <c r="JUE47" s="3"/>
      <c r="JUF47" s="3"/>
      <c r="JUG47" s="3"/>
      <c r="JUH47" s="3"/>
      <c r="JUI47" s="3"/>
      <c r="JUJ47" s="3"/>
      <c r="JUK47" s="3"/>
      <c r="JUL47" s="3"/>
      <c r="JUM47" s="3"/>
      <c r="JUN47" s="3"/>
      <c r="JUO47" s="3"/>
      <c r="JUP47" s="3"/>
      <c r="JUQ47" s="3"/>
      <c r="JUR47" s="3"/>
      <c r="JUS47" s="3"/>
      <c r="JUT47" s="3"/>
      <c r="JUU47" s="3"/>
      <c r="JUV47" s="3"/>
      <c r="JUW47" s="3"/>
      <c r="JUX47" s="3"/>
      <c r="JUY47" s="3"/>
      <c r="JUZ47" s="3"/>
      <c r="JVA47" s="3"/>
      <c r="JVB47" s="3"/>
      <c r="JVC47" s="3"/>
      <c r="JVD47" s="3"/>
      <c r="JVE47" s="3"/>
      <c r="JVF47" s="3"/>
      <c r="JVG47" s="3"/>
      <c r="JVH47" s="3"/>
      <c r="JVI47" s="3"/>
      <c r="JVJ47" s="3"/>
      <c r="JVK47" s="3"/>
      <c r="JVL47" s="3"/>
      <c r="JVM47" s="3"/>
      <c r="JVN47" s="3"/>
      <c r="JVO47" s="3"/>
      <c r="JVP47" s="3"/>
      <c r="JVQ47" s="3"/>
      <c r="JVR47" s="3"/>
      <c r="JVS47" s="3"/>
      <c r="JVT47" s="3"/>
      <c r="JVU47" s="3"/>
      <c r="JVV47" s="3"/>
      <c r="JVW47" s="3"/>
      <c r="JVX47" s="3"/>
      <c r="JVY47" s="3"/>
      <c r="JVZ47" s="3"/>
      <c r="JWA47" s="3"/>
      <c r="JWB47" s="3"/>
      <c r="JWC47" s="3"/>
      <c r="JWD47" s="3"/>
      <c r="JWE47" s="3"/>
      <c r="JWF47" s="3"/>
      <c r="JWG47" s="3"/>
      <c r="JWH47" s="3"/>
      <c r="JWI47" s="3"/>
      <c r="JWJ47" s="3"/>
      <c r="JWK47" s="3"/>
      <c r="JWL47" s="3"/>
      <c r="JWM47" s="3"/>
      <c r="JWN47" s="3"/>
      <c r="JWO47" s="3"/>
      <c r="JWP47" s="3"/>
      <c r="JWQ47" s="3"/>
      <c r="JWR47" s="3"/>
      <c r="JWS47" s="3"/>
      <c r="JWT47" s="3"/>
      <c r="JWU47" s="3"/>
      <c r="JWV47" s="3"/>
      <c r="JWW47" s="3"/>
      <c r="JWX47" s="3"/>
      <c r="JWY47" s="3"/>
      <c r="JWZ47" s="3"/>
      <c r="JXA47" s="3"/>
      <c r="JXB47" s="3"/>
      <c r="JXC47" s="3"/>
      <c r="JXD47" s="3"/>
      <c r="JXE47" s="3"/>
      <c r="JXF47" s="3"/>
      <c r="JXG47" s="3"/>
      <c r="JXH47" s="3"/>
      <c r="JXI47" s="3"/>
      <c r="JXJ47" s="3"/>
      <c r="JXK47" s="3"/>
      <c r="JXL47" s="3"/>
      <c r="JXM47" s="3"/>
      <c r="JXN47" s="3"/>
      <c r="JXO47" s="3"/>
      <c r="JXP47" s="3"/>
      <c r="JXQ47" s="3"/>
      <c r="JXR47" s="3"/>
      <c r="JXS47" s="3"/>
      <c r="JXT47" s="3"/>
      <c r="JXU47" s="3"/>
      <c r="JXV47" s="3"/>
      <c r="JXW47" s="3"/>
      <c r="JXX47" s="3"/>
      <c r="JXY47" s="3"/>
      <c r="JXZ47" s="3"/>
      <c r="JYA47" s="3"/>
      <c r="JYB47" s="3"/>
      <c r="JYC47" s="3"/>
      <c r="JYD47" s="3"/>
      <c r="JYE47" s="3"/>
      <c r="JYF47" s="3"/>
      <c r="JYG47" s="3"/>
      <c r="JYH47" s="3"/>
      <c r="JYI47" s="3"/>
      <c r="JYJ47" s="3"/>
      <c r="JYK47" s="3"/>
      <c r="JYL47" s="3"/>
      <c r="JYM47" s="3"/>
      <c r="JYN47" s="3"/>
      <c r="JYO47" s="3"/>
      <c r="JYP47" s="3"/>
      <c r="JYQ47" s="3"/>
      <c r="JYR47" s="3"/>
      <c r="JYS47" s="3"/>
      <c r="JYT47" s="3"/>
      <c r="JYU47" s="3"/>
      <c r="JYV47" s="3"/>
      <c r="JYW47" s="3"/>
      <c r="JYX47" s="3"/>
      <c r="JYY47" s="3"/>
      <c r="JYZ47" s="3"/>
      <c r="JZA47" s="3"/>
      <c r="JZB47" s="3"/>
      <c r="JZC47" s="3"/>
      <c r="JZD47" s="3"/>
      <c r="JZE47" s="3"/>
      <c r="JZF47" s="3"/>
      <c r="JZG47" s="3"/>
      <c r="JZH47" s="3"/>
      <c r="JZI47" s="3"/>
      <c r="JZJ47" s="3"/>
      <c r="JZK47" s="3"/>
      <c r="JZL47" s="3"/>
      <c r="JZM47" s="3"/>
      <c r="JZN47" s="3"/>
      <c r="JZO47" s="3"/>
      <c r="JZP47" s="3"/>
      <c r="JZQ47" s="3"/>
      <c r="JZR47" s="3"/>
      <c r="JZS47" s="3"/>
      <c r="JZT47" s="3"/>
      <c r="JZU47" s="3"/>
      <c r="JZV47" s="3"/>
      <c r="JZW47" s="3"/>
      <c r="JZX47" s="3"/>
      <c r="JZY47" s="3"/>
      <c r="JZZ47" s="3"/>
      <c r="KAA47" s="3"/>
      <c r="KAB47" s="3"/>
      <c r="KAC47" s="3"/>
      <c r="KAD47" s="3"/>
      <c r="KAE47" s="3"/>
      <c r="KAF47" s="3"/>
      <c r="KAG47" s="3"/>
      <c r="KAH47" s="3"/>
      <c r="KAI47" s="3"/>
      <c r="KAJ47" s="3"/>
      <c r="KAK47" s="3"/>
      <c r="KAL47" s="3"/>
      <c r="KAM47" s="3"/>
      <c r="KAN47" s="3"/>
      <c r="KAO47" s="3"/>
      <c r="KAP47" s="3"/>
      <c r="KAQ47" s="3"/>
      <c r="KAR47" s="3"/>
      <c r="KAS47" s="3"/>
      <c r="KAT47" s="3"/>
      <c r="KAU47" s="3"/>
      <c r="KAV47" s="3"/>
      <c r="KAW47" s="3"/>
      <c r="KAX47" s="3"/>
      <c r="KAY47" s="3"/>
      <c r="KAZ47" s="3"/>
      <c r="KBA47" s="3"/>
      <c r="KBB47" s="3"/>
      <c r="KBC47" s="3"/>
      <c r="KBD47" s="3"/>
      <c r="KBE47" s="3"/>
      <c r="KBF47" s="3"/>
      <c r="KBG47" s="3"/>
      <c r="KBH47" s="3"/>
      <c r="KBI47" s="3"/>
      <c r="KBJ47" s="3"/>
      <c r="KBK47" s="3"/>
      <c r="KBL47" s="3"/>
      <c r="KBM47" s="3"/>
      <c r="KBN47" s="3"/>
      <c r="KBO47" s="3"/>
      <c r="KBP47" s="3"/>
      <c r="KBQ47" s="3"/>
      <c r="KBR47" s="3"/>
      <c r="KBS47" s="3"/>
      <c r="KBT47" s="3"/>
      <c r="KBU47" s="3"/>
      <c r="KBV47" s="3"/>
      <c r="KBW47" s="3"/>
      <c r="KBX47" s="3"/>
      <c r="KBY47" s="3"/>
      <c r="KBZ47" s="3"/>
      <c r="KCA47" s="3"/>
      <c r="KCB47" s="3"/>
      <c r="KCC47" s="3"/>
      <c r="KCD47" s="3"/>
      <c r="KCE47" s="3"/>
      <c r="KCF47" s="3"/>
      <c r="KCG47" s="3"/>
      <c r="KCH47" s="3"/>
      <c r="KCI47" s="3"/>
      <c r="KCJ47" s="3"/>
      <c r="KCK47" s="3"/>
      <c r="KCL47" s="3"/>
      <c r="KCM47" s="3"/>
      <c r="KCN47" s="3"/>
      <c r="KCO47" s="3"/>
      <c r="KCP47" s="3"/>
      <c r="KCQ47" s="3"/>
      <c r="KCR47" s="3"/>
      <c r="KCS47" s="3"/>
      <c r="KCT47" s="3"/>
      <c r="KCU47" s="3"/>
      <c r="KCV47" s="3"/>
      <c r="KCW47" s="3"/>
      <c r="KCX47" s="3"/>
      <c r="KCY47" s="3"/>
      <c r="KCZ47" s="3"/>
      <c r="KDA47" s="3"/>
      <c r="KDB47" s="3"/>
      <c r="KDC47" s="3"/>
      <c r="KDD47" s="3"/>
      <c r="KDE47" s="3"/>
      <c r="KDF47" s="3"/>
      <c r="KDG47" s="3"/>
      <c r="KDH47" s="3"/>
      <c r="KDI47" s="3"/>
      <c r="KDJ47" s="3"/>
      <c r="KDK47" s="3"/>
      <c r="KDL47" s="3"/>
      <c r="KDM47" s="3"/>
      <c r="KDN47" s="3"/>
      <c r="KDO47" s="3"/>
      <c r="KDP47" s="3"/>
      <c r="KDQ47" s="3"/>
      <c r="KDR47" s="3"/>
      <c r="KDS47" s="3"/>
      <c r="KDT47" s="3"/>
      <c r="KDU47" s="3"/>
      <c r="KDV47" s="3"/>
      <c r="KDW47" s="3"/>
      <c r="KDX47" s="3"/>
      <c r="KDY47" s="3"/>
      <c r="KDZ47" s="3"/>
      <c r="KEA47" s="3"/>
      <c r="KEB47" s="3"/>
      <c r="KEC47" s="3"/>
      <c r="KED47" s="3"/>
      <c r="KEE47" s="3"/>
      <c r="KEF47" s="3"/>
      <c r="KEG47" s="3"/>
      <c r="KEH47" s="3"/>
      <c r="KEI47" s="3"/>
      <c r="KEJ47" s="3"/>
      <c r="KEK47" s="3"/>
      <c r="KEL47" s="3"/>
      <c r="KEM47" s="3"/>
      <c r="KEN47" s="3"/>
      <c r="KEO47" s="3"/>
      <c r="KEP47" s="3"/>
      <c r="KEQ47" s="3"/>
      <c r="KER47" s="3"/>
      <c r="KES47" s="3"/>
      <c r="KET47" s="3"/>
      <c r="KEU47" s="3"/>
      <c r="KEV47" s="3"/>
      <c r="KEW47" s="3"/>
      <c r="KEX47" s="3"/>
      <c r="KEY47" s="3"/>
      <c r="KEZ47" s="3"/>
      <c r="KFA47" s="3"/>
      <c r="KFB47" s="3"/>
      <c r="KFC47" s="3"/>
      <c r="KFD47" s="3"/>
      <c r="KFE47" s="3"/>
      <c r="KFF47" s="3"/>
      <c r="KFG47" s="3"/>
      <c r="KFH47" s="3"/>
      <c r="KFI47" s="3"/>
      <c r="KFJ47" s="3"/>
      <c r="KFK47" s="3"/>
      <c r="KFL47" s="3"/>
      <c r="KFM47" s="3"/>
      <c r="KFN47" s="3"/>
      <c r="KFO47" s="3"/>
      <c r="KFP47" s="3"/>
      <c r="KFQ47" s="3"/>
      <c r="KFR47" s="3"/>
      <c r="KFS47" s="3"/>
      <c r="KFT47" s="3"/>
      <c r="KFU47" s="3"/>
      <c r="KFV47" s="3"/>
      <c r="KFW47" s="3"/>
      <c r="KFX47" s="3"/>
      <c r="KFY47" s="3"/>
      <c r="KFZ47" s="3"/>
      <c r="KGA47" s="3"/>
      <c r="KGB47" s="3"/>
      <c r="KGC47" s="3"/>
      <c r="KGD47" s="3"/>
      <c r="KGE47" s="3"/>
      <c r="KGF47" s="3"/>
      <c r="KGG47" s="3"/>
      <c r="KGH47" s="3"/>
      <c r="KGI47" s="3"/>
      <c r="KGJ47" s="3"/>
      <c r="KGK47" s="3"/>
      <c r="KGL47" s="3"/>
      <c r="KGM47" s="3"/>
      <c r="KGN47" s="3"/>
      <c r="KGO47" s="3"/>
      <c r="KGP47" s="3"/>
      <c r="KGQ47" s="3"/>
      <c r="KGR47" s="3"/>
      <c r="KGS47" s="3"/>
      <c r="KGT47" s="3"/>
      <c r="KGU47" s="3"/>
      <c r="KGV47" s="3"/>
      <c r="KGW47" s="3"/>
      <c r="KGX47" s="3"/>
      <c r="KGY47" s="3"/>
      <c r="KGZ47" s="3"/>
      <c r="KHA47" s="3"/>
      <c r="KHB47" s="3"/>
      <c r="KHC47" s="3"/>
      <c r="KHD47" s="3"/>
      <c r="KHE47" s="3"/>
      <c r="KHF47" s="3"/>
      <c r="KHG47" s="3"/>
      <c r="KHH47" s="3"/>
      <c r="KHI47" s="3"/>
      <c r="KHJ47" s="3"/>
      <c r="KHK47" s="3"/>
      <c r="KHL47" s="3"/>
      <c r="KHM47" s="3"/>
      <c r="KHN47" s="3"/>
      <c r="KHO47" s="3"/>
      <c r="KHP47" s="3"/>
      <c r="KHQ47" s="3"/>
      <c r="KHR47" s="3"/>
      <c r="KHS47" s="3"/>
      <c r="KHT47" s="3"/>
      <c r="KHU47" s="3"/>
      <c r="KHV47" s="3"/>
      <c r="KHW47" s="3"/>
      <c r="KHX47" s="3"/>
      <c r="KHY47" s="3"/>
      <c r="KHZ47" s="3"/>
      <c r="KIA47" s="3"/>
      <c r="KIB47" s="3"/>
      <c r="KIC47" s="3"/>
      <c r="KID47" s="3"/>
      <c r="KIE47" s="3"/>
      <c r="KIF47" s="3"/>
      <c r="KIG47" s="3"/>
      <c r="KIH47" s="3"/>
      <c r="KII47" s="3"/>
      <c r="KIJ47" s="3"/>
      <c r="KIK47" s="3"/>
      <c r="KIL47" s="3"/>
      <c r="KIM47" s="3"/>
      <c r="KIN47" s="3"/>
      <c r="KIO47" s="3"/>
      <c r="KIP47" s="3"/>
      <c r="KIQ47" s="3"/>
      <c r="KIR47" s="3"/>
      <c r="KIS47" s="3"/>
      <c r="KIT47" s="3"/>
      <c r="KIU47" s="3"/>
      <c r="KIV47" s="3"/>
      <c r="KIW47" s="3"/>
      <c r="KIX47" s="3"/>
      <c r="KIY47" s="3"/>
      <c r="KIZ47" s="3"/>
      <c r="KJA47" s="3"/>
      <c r="KJB47" s="3"/>
      <c r="KJC47" s="3"/>
      <c r="KJD47" s="3"/>
      <c r="KJE47" s="3"/>
      <c r="KJF47" s="3"/>
      <c r="KJG47" s="3"/>
      <c r="KJH47" s="3"/>
      <c r="KJI47" s="3"/>
      <c r="KJJ47" s="3"/>
      <c r="KJK47" s="3"/>
      <c r="KJL47" s="3"/>
      <c r="KJM47" s="3"/>
      <c r="KJN47" s="3"/>
      <c r="KJO47" s="3"/>
      <c r="KJP47" s="3"/>
      <c r="KJQ47" s="3"/>
      <c r="KJR47" s="3"/>
      <c r="KJS47" s="3"/>
      <c r="KJT47" s="3"/>
      <c r="KJU47" s="3"/>
      <c r="KJV47" s="3"/>
      <c r="KJW47" s="3"/>
      <c r="KJX47" s="3"/>
      <c r="KJY47" s="3"/>
      <c r="KJZ47" s="3"/>
      <c r="KKA47" s="3"/>
      <c r="KKB47" s="3"/>
      <c r="KKC47" s="3"/>
      <c r="KKD47" s="3"/>
      <c r="KKE47" s="3"/>
      <c r="KKF47" s="3"/>
      <c r="KKG47" s="3"/>
      <c r="KKH47" s="3"/>
      <c r="KKI47" s="3"/>
      <c r="KKJ47" s="3"/>
      <c r="KKK47" s="3"/>
      <c r="KKL47" s="3"/>
      <c r="KKM47" s="3"/>
      <c r="KKN47" s="3"/>
      <c r="KKO47" s="3"/>
      <c r="KKP47" s="3"/>
      <c r="KKQ47" s="3"/>
      <c r="KKR47" s="3"/>
      <c r="KKS47" s="3"/>
      <c r="KKT47" s="3"/>
      <c r="KKU47" s="3"/>
      <c r="KKV47" s="3"/>
      <c r="KKW47" s="3"/>
      <c r="KKX47" s="3"/>
      <c r="KKY47" s="3"/>
      <c r="KKZ47" s="3"/>
      <c r="KLA47" s="3"/>
      <c r="KLB47" s="3"/>
      <c r="KLC47" s="3"/>
      <c r="KLD47" s="3"/>
      <c r="KLE47" s="3"/>
      <c r="KLF47" s="3"/>
      <c r="KLG47" s="3"/>
      <c r="KLH47" s="3"/>
      <c r="KLI47" s="3"/>
      <c r="KLJ47" s="3"/>
      <c r="KLK47" s="3"/>
      <c r="KLL47" s="3"/>
      <c r="KLM47" s="3"/>
      <c r="KLN47" s="3"/>
      <c r="KLO47" s="3"/>
      <c r="KLP47" s="3"/>
      <c r="KLQ47" s="3"/>
      <c r="KLR47" s="3"/>
      <c r="KLS47" s="3"/>
      <c r="KLT47" s="3"/>
      <c r="KLU47" s="3"/>
      <c r="KLV47" s="3"/>
      <c r="KLW47" s="3"/>
      <c r="KLX47" s="3"/>
      <c r="KLY47" s="3"/>
      <c r="KLZ47" s="3"/>
      <c r="KMA47" s="3"/>
      <c r="KMB47" s="3"/>
      <c r="KMC47" s="3"/>
      <c r="KMD47" s="3"/>
      <c r="KME47" s="3"/>
      <c r="KMF47" s="3"/>
      <c r="KMG47" s="3"/>
      <c r="KMH47" s="3"/>
      <c r="KMI47" s="3"/>
      <c r="KMJ47" s="3"/>
      <c r="KMK47" s="3"/>
      <c r="KML47" s="3"/>
      <c r="KMM47" s="3"/>
      <c r="KMN47" s="3"/>
      <c r="KMO47" s="3"/>
      <c r="KMP47" s="3"/>
      <c r="KMQ47" s="3"/>
      <c r="KMR47" s="3"/>
      <c r="KMS47" s="3"/>
      <c r="KMT47" s="3"/>
      <c r="KMU47" s="3"/>
      <c r="KMV47" s="3"/>
      <c r="KMW47" s="3"/>
      <c r="KMX47" s="3"/>
      <c r="KMY47" s="3"/>
      <c r="KMZ47" s="3"/>
      <c r="KNA47" s="3"/>
      <c r="KNB47" s="3"/>
      <c r="KNC47" s="3"/>
      <c r="KND47" s="3"/>
      <c r="KNE47" s="3"/>
      <c r="KNF47" s="3"/>
      <c r="KNG47" s="3"/>
      <c r="KNH47" s="3"/>
      <c r="KNI47" s="3"/>
      <c r="KNJ47" s="3"/>
      <c r="KNK47" s="3"/>
      <c r="KNL47" s="3"/>
      <c r="KNM47" s="3"/>
      <c r="KNN47" s="3"/>
      <c r="KNO47" s="3"/>
      <c r="KNP47" s="3"/>
      <c r="KNQ47" s="3"/>
      <c r="KNR47" s="3"/>
      <c r="KNS47" s="3"/>
      <c r="KNT47" s="3"/>
      <c r="KNU47" s="3"/>
      <c r="KNV47" s="3"/>
      <c r="KNW47" s="3"/>
      <c r="KNX47" s="3"/>
      <c r="KNY47" s="3"/>
      <c r="KNZ47" s="3"/>
      <c r="KOA47" s="3"/>
      <c r="KOB47" s="3"/>
      <c r="KOC47" s="3"/>
      <c r="KOD47" s="3"/>
      <c r="KOE47" s="3"/>
      <c r="KOF47" s="3"/>
      <c r="KOG47" s="3"/>
      <c r="KOH47" s="3"/>
      <c r="KOI47" s="3"/>
      <c r="KOJ47" s="3"/>
      <c r="KOK47" s="3"/>
      <c r="KOL47" s="3"/>
      <c r="KOM47" s="3"/>
      <c r="KON47" s="3"/>
      <c r="KOO47" s="3"/>
      <c r="KOP47" s="3"/>
      <c r="KOQ47" s="3"/>
      <c r="KOR47" s="3"/>
      <c r="KOS47" s="3"/>
      <c r="KOT47" s="3"/>
      <c r="KOU47" s="3"/>
      <c r="KOV47" s="3"/>
      <c r="KOW47" s="3"/>
      <c r="KOX47" s="3"/>
      <c r="KOY47" s="3"/>
      <c r="KOZ47" s="3"/>
      <c r="KPA47" s="3"/>
      <c r="KPB47" s="3"/>
      <c r="KPC47" s="3"/>
      <c r="KPD47" s="3"/>
      <c r="KPE47" s="3"/>
      <c r="KPF47" s="3"/>
      <c r="KPG47" s="3"/>
      <c r="KPH47" s="3"/>
      <c r="KPI47" s="3"/>
      <c r="KPJ47" s="3"/>
      <c r="KPK47" s="3"/>
      <c r="KPL47" s="3"/>
      <c r="KPM47" s="3"/>
      <c r="KPN47" s="3"/>
      <c r="KPO47" s="3"/>
      <c r="KPP47" s="3"/>
      <c r="KPQ47" s="3"/>
      <c r="KPR47" s="3"/>
      <c r="KPS47" s="3"/>
      <c r="KPT47" s="3"/>
      <c r="KPU47" s="3"/>
      <c r="KPV47" s="3"/>
      <c r="KPW47" s="3"/>
      <c r="KPX47" s="3"/>
      <c r="KPY47" s="3"/>
      <c r="KPZ47" s="3"/>
      <c r="KQA47" s="3"/>
      <c r="KQB47" s="3"/>
      <c r="KQC47" s="3"/>
      <c r="KQD47" s="3"/>
      <c r="KQE47" s="3"/>
      <c r="KQF47" s="3"/>
      <c r="KQG47" s="3"/>
      <c r="KQH47" s="3"/>
      <c r="KQI47" s="3"/>
      <c r="KQJ47" s="3"/>
      <c r="KQK47" s="3"/>
      <c r="KQL47" s="3"/>
      <c r="KQM47" s="3"/>
      <c r="KQN47" s="3"/>
      <c r="KQO47" s="3"/>
      <c r="KQP47" s="3"/>
      <c r="KQQ47" s="3"/>
      <c r="KQR47" s="3"/>
      <c r="KQS47" s="3"/>
      <c r="KQT47" s="3"/>
      <c r="KQU47" s="3"/>
      <c r="KQV47" s="3"/>
      <c r="KQW47" s="3"/>
      <c r="KQX47" s="3"/>
      <c r="KQY47" s="3"/>
      <c r="KQZ47" s="3"/>
      <c r="KRA47" s="3"/>
      <c r="KRB47" s="3"/>
      <c r="KRC47" s="3"/>
      <c r="KRD47" s="3"/>
      <c r="KRE47" s="3"/>
      <c r="KRF47" s="3"/>
      <c r="KRG47" s="3"/>
      <c r="KRH47" s="3"/>
      <c r="KRI47" s="3"/>
      <c r="KRJ47" s="3"/>
      <c r="KRK47" s="3"/>
      <c r="KRL47" s="3"/>
      <c r="KRM47" s="3"/>
      <c r="KRN47" s="3"/>
      <c r="KRO47" s="3"/>
      <c r="KRP47" s="3"/>
      <c r="KRQ47" s="3"/>
      <c r="KRR47" s="3"/>
      <c r="KRS47" s="3"/>
      <c r="KRT47" s="3"/>
      <c r="KRU47" s="3"/>
      <c r="KRV47" s="3"/>
      <c r="KRW47" s="3"/>
      <c r="KRX47" s="3"/>
      <c r="KRY47" s="3"/>
      <c r="KRZ47" s="3"/>
      <c r="KSA47" s="3"/>
      <c r="KSB47" s="3"/>
      <c r="KSC47" s="3"/>
      <c r="KSD47" s="3"/>
      <c r="KSE47" s="3"/>
      <c r="KSF47" s="3"/>
      <c r="KSG47" s="3"/>
      <c r="KSH47" s="3"/>
      <c r="KSI47" s="3"/>
      <c r="KSJ47" s="3"/>
      <c r="KSK47" s="3"/>
      <c r="KSL47" s="3"/>
      <c r="KSM47" s="3"/>
      <c r="KSN47" s="3"/>
      <c r="KSO47" s="3"/>
      <c r="KSP47" s="3"/>
      <c r="KSQ47" s="3"/>
      <c r="KSR47" s="3"/>
      <c r="KSS47" s="3"/>
      <c r="KST47" s="3"/>
      <c r="KSU47" s="3"/>
      <c r="KSV47" s="3"/>
      <c r="KSW47" s="3"/>
      <c r="KSX47" s="3"/>
      <c r="KSY47" s="3"/>
      <c r="KSZ47" s="3"/>
      <c r="KTA47" s="3"/>
      <c r="KTB47" s="3"/>
      <c r="KTC47" s="3"/>
      <c r="KTD47" s="3"/>
      <c r="KTE47" s="3"/>
      <c r="KTF47" s="3"/>
      <c r="KTG47" s="3"/>
      <c r="KTH47" s="3"/>
      <c r="KTI47" s="3"/>
      <c r="KTJ47" s="3"/>
      <c r="KTK47" s="3"/>
      <c r="KTL47" s="3"/>
      <c r="KTM47" s="3"/>
      <c r="KTN47" s="3"/>
      <c r="KTO47" s="3"/>
      <c r="KTP47" s="3"/>
      <c r="KTQ47" s="3"/>
      <c r="KTR47" s="3"/>
      <c r="KTS47" s="3"/>
      <c r="KTT47" s="3"/>
      <c r="KTU47" s="3"/>
      <c r="KTV47" s="3"/>
      <c r="KTW47" s="3"/>
      <c r="KTX47" s="3"/>
      <c r="KTY47" s="3"/>
      <c r="KTZ47" s="3"/>
      <c r="KUA47" s="3"/>
      <c r="KUB47" s="3"/>
      <c r="KUC47" s="3"/>
      <c r="KUD47" s="3"/>
      <c r="KUE47" s="3"/>
      <c r="KUF47" s="3"/>
      <c r="KUG47" s="3"/>
      <c r="KUH47" s="3"/>
      <c r="KUI47" s="3"/>
      <c r="KUJ47" s="3"/>
      <c r="KUK47" s="3"/>
      <c r="KUL47" s="3"/>
      <c r="KUM47" s="3"/>
      <c r="KUN47" s="3"/>
      <c r="KUO47" s="3"/>
      <c r="KUP47" s="3"/>
      <c r="KUQ47" s="3"/>
      <c r="KUR47" s="3"/>
      <c r="KUS47" s="3"/>
      <c r="KUT47" s="3"/>
      <c r="KUU47" s="3"/>
      <c r="KUV47" s="3"/>
      <c r="KUW47" s="3"/>
      <c r="KUX47" s="3"/>
      <c r="KUY47" s="3"/>
      <c r="KUZ47" s="3"/>
      <c r="KVA47" s="3"/>
      <c r="KVB47" s="3"/>
      <c r="KVC47" s="3"/>
      <c r="KVD47" s="3"/>
      <c r="KVE47" s="3"/>
      <c r="KVF47" s="3"/>
      <c r="KVG47" s="3"/>
      <c r="KVH47" s="3"/>
      <c r="KVI47" s="3"/>
      <c r="KVJ47" s="3"/>
      <c r="KVK47" s="3"/>
      <c r="KVL47" s="3"/>
      <c r="KVM47" s="3"/>
      <c r="KVN47" s="3"/>
      <c r="KVO47" s="3"/>
      <c r="KVP47" s="3"/>
      <c r="KVQ47" s="3"/>
      <c r="KVR47" s="3"/>
      <c r="KVS47" s="3"/>
      <c r="KVT47" s="3"/>
      <c r="KVU47" s="3"/>
      <c r="KVV47" s="3"/>
      <c r="KVW47" s="3"/>
      <c r="KVX47" s="3"/>
      <c r="KVY47" s="3"/>
      <c r="KVZ47" s="3"/>
      <c r="KWA47" s="3"/>
      <c r="KWB47" s="3"/>
      <c r="KWC47" s="3"/>
      <c r="KWD47" s="3"/>
      <c r="KWE47" s="3"/>
      <c r="KWF47" s="3"/>
      <c r="KWG47" s="3"/>
      <c r="KWH47" s="3"/>
      <c r="KWI47" s="3"/>
      <c r="KWJ47" s="3"/>
      <c r="KWK47" s="3"/>
      <c r="KWL47" s="3"/>
      <c r="KWM47" s="3"/>
      <c r="KWN47" s="3"/>
      <c r="KWO47" s="3"/>
      <c r="KWP47" s="3"/>
      <c r="KWQ47" s="3"/>
      <c r="KWR47" s="3"/>
      <c r="KWS47" s="3"/>
      <c r="KWT47" s="3"/>
      <c r="KWU47" s="3"/>
      <c r="KWV47" s="3"/>
      <c r="KWW47" s="3"/>
      <c r="KWX47" s="3"/>
      <c r="KWY47" s="3"/>
      <c r="KWZ47" s="3"/>
      <c r="KXA47" s="3"/>
      <c r="KXB47" s="3"/>
      <c r="KXC47" s="3"/>
      <c r="KXD47" s="3"/>
      <c r="KXE47" s="3"/>
      <c r="KXF47" s="3"/>
      <c r="KXG47" s="3"/>
      <c r="KXH47" s="3"/>
      <c r="KXI47" s="3"/>
      <c r="KXJ47" s="3"/>
      <c r="KXK47" s="3"/>
      <c r="KXL47" s="3"/>
      <c r="KXM47" s="3"/>
      <c r="KXN47" s="3"/>
      <c r="KXO47" s="3"/>
      <c r="KXP47" s="3"/>
      <c r="KXQ47" s="3"/>
      <c r="KXR47" s="3"/>
      <c r="KXS47" s="3"/>
      <c r="KXT47" s="3"/>
      <c r="KXU47" s="3"/>
      <c r="KXV47" s="3"/>
      <c r="KXW47" s="3"/>
      <c r="KXX47" s="3"/>
      <c r="KXY47" s="3"/>
      <c r="KXZ47" s="3"/>
      <c r="KYA47" s="3"/>
      <c r="KYB47" s="3"/>
      <c r="KYC47" s="3"/>
      <c r="KYD47" s="3"/>
      <c r="KYE47" s="3"/>
      <c r="KYF47" s="3"/>
      <c r="KYG47" s="3"/>
      <c r="KYH47" s="3"/>
      <c r="KYI47" s="3"/>
      <c r="KYJ47" s="3"/>
      <c r="KYK47" s="3"/>
      <c r="KYL47" s="3"/>
      <c r="KYM47" s="3"/>
      <c r="KYN47" s="3"/>
      <c r="KYO47" s="3"/>
      <c r="KYP47" s="3"/>
      <c r="KYQ47" s="3"/>
      <c r="KYR47" s="3"/>
      <c r="KYS47" s="3"/>
      <c r="KYT47" s="3"/>
      <c r="KYU47" s="3"/>
      <c r="KYV47" s="3"/>
      <c r="KYW47" s="3"/>
      <c r="KYX47" s="3"/>
      <c r="KYY47" s="3"/>
      <c r="KYZ47" s="3"/>
      <c r="KZA47" s="3"/>
      <c r="KZB47" s="3"/>
      <c r="KZC47" s="3"/>
      <c r="KZD47" s="3"/>
      <c r="KZE47" s="3"/>
      <c r="KZF47" s="3"/>
      <c r="KZG47" s="3"/>
      <c r="KZH47" s="3"/>
      <c r="KZI47" s="3"/>
      <c r="KZJ47" s="3"/>
      <c r="KZK47" s="3"/>
      <c r="KZL47" s="3"/>
      <c r="KZM47" s="3"/>
      <c r="KZN47" s="3"/>
      <c r="KZO47" s="3"/>
      <c r="KZP47" s="3"/>
      <c r="KZQ47" s="3"/>
      <c r="KZR47" s="3"/>
      <c r="KZS47" s="3"/>
      <c r="KZT47" s="3"/>
      <c r="KZU47" s="3"/>
      <c r="KZV47" s="3"/>
      <c r="KZW47" s="3"/>
      <c r="KZX47" s="3"/>
      <c r="KZY47" s="3"/>
      <c r="KZZ47" s="3"/>
      <c r="LAA47" s="3"/>
      <c r="LAB47" s="3"/>
      <c r="LAC47" s="3"/>
      <c r="LAD47" s="3"/>
      <c r="LAE47" s="3"/>
      <c r="LAF47" s="3"/>
      <c r="LAG47" s="3"/>
      <c r="LAH47" s="3"/>
      <c r="LAI47" s="3"/>
      <c r="LAJ47" s="3"/>
      <c r="LAK47" s="3"/>
      <c r="LAL47" s="3"/>
      <c r="LAM47" s="3"/>
      <c r="LAN47" s="3"/>
      <c r="LAO47" s="3"/>
      <c r="LAP47" s="3"/>
      <c r="LAQ47" s="3"/>
      <c r="LAR47" s="3"/>
      <c r="LAS47" s="3"/>
      <c r="LAT47" s="3"/>
      <c r="LAU47" s="3"/>
      <c r="LAV47" s="3"/>
      <c r="LAW47" s="3"/>
      <c r="LAX47" s="3"/>
      <c r="LAY47" s="3"/>
      <c r="LAZ47" s="3"/>
      <c r="LBA47" s="3"/>
      <c r="LBB47" s="3"/>
      <c r="LBC47" s="3"/>
      <c r="LBD47" s="3"/>
      <c r="LBE47" s="3"/>
      <c r="LBF47" s="3"/>
      <c r="LBG47" s="3"/>
      <c r="LBH47" s="3"/>
      <c r="LBI47" s="3"/>
      <c r="LBJ47" s="3"/>
      <c r="LBK47" s="3"/>
      <c r="LBL47" s="3"/>
      <c r="LBM47" s="3"/>
      <c r="LBN47" s="3"/>
      <c r="LBO47" s="3"/>
      <c r="LBP47" s="3"/>
      <c r="LBQ47" s="3"/>
      <c r="LBR47" s="3"/>
      <c r="LBS47" s="3"/>
      <c r="LBT47" s="3"/>
      <c r="LBU47" s="3"/>
      <c r="LBV47" s="3"/>
      <c r="LBW47" s="3"/>
      <c r="LBX47" s="3"/>
      <c r="LBY47" s="3"/>
      <c r="LBZ47" s="3"/>
      <c r="LCA47" s="3"/>
      <c r="LCB47" s="3"/>
      <c r="LCC47" s="3"/>
      <c r="LCD47" s="3"/>
      <c r="LCE47" s="3"/>
      <c r="LCF47" s="3"/>
      <c r="LCG47" s="3"/>
      <c r="LCH47" s="3"/>
      <c r="LCI47" s="3"/>
      <c r="LCJ47" s="3"/>
      <c r="LCK47" s="3"/>
      <c r="LCL47" s="3"/>
      <c r="LCM47" s="3"/>
      <c r="LCN47" s="3"/>
      <c r="LCO47" s="3"/>
      <c r="LCP47" s="3"/>
      <c r="LCQ47" s="3"/>
      <c r="LCR47" s="3"/>
      <c r="LCS47" s="3"/>
      <c r="LCT47" s="3"/>
      <c r="LCU47" s="3"/>
      <c r="LCV47" s="3"/>
      <c r="LCW47" s="3"/>
      <c r="LCX47" s="3"/>
      <c r="LCY47" s="3"/>
      <c r="LCZ47" s="3"/>
      <c r="LDA47" s="3"/>
      <c r="LDB47" s="3"/>
      <c r="LDC47" s="3"/>
      <c r="LDD47" s="3"/>
      <c r="LDE47" s="3"/>
      <c r="LDF47" s="3"/>
      <c r="LDG47" s="3"/>
      <c r="LDH47" s="3"/>
      <c r="LDI47" s="3"/>
      <c r="LDJ47" s="3"/>
      <c r="LDK47" s="3"/>
      <c r="LDL47" s="3"/>
      <c r="LDM47" s="3"/>
      <c r="LDN47" s="3"/>
      <c r="LDO47" s="3"/>
      <c r="LDP47" s="3"/>
      <c r="LDQ47" s="3"/>
      <c r="LDR47" s="3"/>
      <c r="LDS47" s="3"/>
      <c r="LDT47" s="3"/>
      <c r="LDU47" s="3"/>
      <c r="LDV47" s="3"/>
      <c r="LDW47" s="3"/>
      <c r="LDX47" s="3"/>
      <c r="LDY47" s="3"/>
      <c r="LDZ47" s="3"/>
      <c r="LEA47" s="3"/>
      <c r="LEB47" s="3"/>
      <c r="LEC47" s="3"/>
      <c r="LED47" s="3"/>
      <c r="LEE47" s="3"/>
      <c r="LEF47" s="3"/>
      <c r="LEG47" s="3"/>
      <c r="LEH47" s="3"/>
      <c r="LEI47" s="3"/>
      <c r="LEJ47" s="3"/>
      <c r="LEK47" s="3"/>
      <c r="LEL47" s="3"/>
      <c r="LEM47" s="3"/>
      <c r="LEN47" s="3"/>
      <c r="LEO47" s="3"/>
      <c r="LEP47" s="3"/>
      <c r="LEQ47" s="3"/>
      <c r="LER47" s="3"/>
      <c r="LES47" s="3"/>
      <c r="LET47" s="3"/>
      <c r="LEU47" s="3"/>
      <c r="LEV47" s="3"/>
      <c r="LEW47" s="3"/>
      <c r="LEX47" s="3"/>
      <c r="LEY47" s="3"/>
      <c r="LEZ47" s="3"/>
      <c r="LFA47" s="3"/>
      <c r="LFB47" s="3"/>
      <c r="LFC47" s="3"/>
      <c r="LFD47" s="3"/>
      <c r="LFE47" s="3"/>
      <c r="LFF47" s="3"/>
      <c r="LFG47" s="3"/>
      <c r="LFH47" s="3"/>
      <c r="LFI47" s="3"/>
      <c r="LFJ47" s="3"/>
      <c r="LFK47" s="3"/>
      <c r="LFL47" s="3"/>
      <c r="LFM47" s="3"/>
      <c r="LFN47" s="3"/>
      <c r="LFO47" s="3"/>
      <c r="LFP47" s="3"/>
      <c r="LFQ47" s="3"/>
      <c r="LFR47" s="3"/>
      <c r="LFS47" s="3"/>
      <c r="LFT47" s="3"/>
      <c r="LFU47" s="3"/>
      <c r="LFV47" s="3"/>
      <c r="LFW47" s="3"/>
      <c r="LFX47" s="3"/>
      <c r="LFY47" s="3"/>
      <c r="LFZ47" s="3"/>
      <c r="LGA47" s="3"/>
      <c r="LGB47" s="3"/>
      <c r="LGC47" s="3"/>
      <c r="LGD47" s="3"/>
      <c r="LGE47" s="3"/>
      <c r="LGF47" s="3"/>
      <c r="LGG47" s="3"/>
      <c r="LGH47" s="3"/>
      <c r="LGI47" s="3"/>
      <c r="LGJ47" s="3"/>
      <c r="LGK47" s="3"/>
      <c r="LGL47" s="3"/>
      <c r="LGM47" s="3"/>
      <c r="LGN47" s="3"/>
      <c r="LGO47" s="3"/>
      <c r="LGP47" s="3"/>
      <c r="LGQ47" s="3"/>
      <c r="LGR47" s="3"/>
      <c r="LGS47" s="3"/>
      <c r="LGT47" s="3"/>
      <c r="LGU47" s="3"/>
      <c r="LGV47" s="3"/>
      <c r="LGW47" s="3"/>
      <c r="LGX47" s="3"/>
      <c r="LGY47" s="3"/>
      <c r="LGZ47" s="3"/>
      <c r="LHA47" s="3"/>
      <c r="LHB47" s="3"/>
      <c r="LHC47" s="3"/>
      <c r="LHD47" s="3"/>
      <c r="LHE47" s="3"/>
      <c r="LHF47" s="3"/>
      <c r="LHG47" s="3"/>
      <c r="LHH47" s="3"/>
      <c r="LHI47" s="3"/>
      <c r="LHJ47" s="3"/>
      <c r="LHK47" s="3"/>
      <c r="LHL47" s="3"/>
      <c r="LHM47" s="3"/>
      <c r="LHN47" s="3"/>
      <c r="LHO47" s="3"/>
      <c r="LHP47" s="3"/>
      <c r="LHQ47" s="3"/>
      <c r="LHR47" s="3"/>
      <c r="LHS47" s="3"/>
      <c r="LHT47" s="3"/>
      <c r="LHU47" s="3"/>
      <c r="LHV47" s="3"/>
      <c r="LHW47" s="3"/>
      <c r="LHX47" s="3"/>
      <c r="LHY47" s="3"/>
      <c r="LHZ47" s="3"/>
      <c r="LIA47" s="3"/>
      <c r="LIB47" s="3"/>
      <c r="LIC47" s="3"/>
      <c r="LID47" s="3"/>
      <c r="LIE47" s="3"/>
      <c r="LIF47" s="3"/>
      <c r="LIG47" s="3"/>
      <c r="LIH47" s="3"/>
      <c r="LII47" s="3"/>
      <c r="LIJ47" s="3"/>
      <c r="LIK47" s="3"/>
      <c r="LIL47" s="3"/>
      <c r="LIM47" s="3"/>
      <c r="LIN47" s="3"/>
      <c r="LIO47" s="3"/>
      <c r="LIP47" s="3"/>
      <c r="LIQ47" s="3"/>
      <c r="LIR47" s="3"/>
      <c r="LIS47" s="3"/>
      <c r="LIT47" s="3"/>
      <c r="LIU47" s="3"/>
      <c r="LIV47" s="3"/>
      <c r="LIW47" s="3"/>
      <c r="LIX47" s="3"/>
      <c r="LIY47" s="3"/>
      <c r="LIZ47" s="3"/>
      <c r="LJA47" s="3"/>
      <c r="LJB47" s="3"/>
      <c r="LJC47" s="3"/>
      <c r="LJD47" s="3"/>
      <c r="LJE47" s="3"/>
      <c r="LJF47" s="3"/>
      <c r="LJG47" s="3"/>
      <c r="LJH47" s="3"/>
      <c r="LJI47" s="3"/>
      <c r="LJJ47" s="3"/>
      <c r="LJK47" s="3"/>
      <c r="LJL47" s="3"/>
      <c r="LJM47" s="3"/>
      <c r="LJN47" s="3"/>
      <c r="LJO47" s="3"/>
      <c r="LJP47" s="3"/>
      <c r="LJQ47" s="3"/>
      <c r="LJR47" s="3"/>
      <c r="LJS47" s="3"/>
      <c r="LJT47" s="3"/>
      <c r="LJU47" s="3"/>
      <c r="LJV47" s="3"/>
      <c r="LJW47" s="3"/>
      <c r="LJX47" s="3"/>
      <c r="LJY47" s="3"/>
      <c r="LJZ47" s="3"/>
      <c r="LKA47" s="3"/>
      <c r="LKB47" s="3"/>
      <c r="LKC47" s="3"/>
      <c r="LKD47" s="3"/>
      <c r="LKE47" s="3"/>
      <c r="LKF47" s="3"/>
      <c r="LKG47" s="3"/>
      <c r="LKH47" s="3"/>
      <c r="LKI47" s="3"/>
      <c r="LKJ47" s="3"/>
      <c r="LKK47" s="3"/>
      <c r="LKL47" s="3"/>
      <c r="LKM47" s="3"/>
      <c r="LKN47" s="3"/>
      <c r="LKO47" s="3"/>
      <c r="LKP47" s="3"/>
      <c r="LKQ47" s="3"/>
      <c r="LKR47" s="3"/>
      <c r="LKS47" s="3"/>
      <c r="LKT47" s="3"/>
      <c r="LKU47" s="3"/>
      <c r="LKV47" s="3"/>
      <c r="LKW47" s="3"/>
      <c r="LKX47" s="3"/>
      <c r="LKY47" s="3"/>
      <c r="LKZ47" s="3"/>
      <c r="LLA47" s="3"/>
      <c r="LLB47" s="3"/>
      <c r="LLC47" s="3"/>
      <c r="LLD47" s="3"/>
      <c r="LLE47" s="3"/>
      <c r="LLF47" s="3"/>
      <c r="LLG47" s="3"/>
      <c r="LLH47" s="3"/>
      <c r="LLI47" s="3"/>
      <c r="LLJ47" s="3"/>
      <c r="LLK47" s="3"/>
      <c r="LLL47" s="3"/>
      <c r="LLM47" s="3"/>
      <c r="LLN47" s="3"/>
      <c r="LLO47" s="3"/>
      <c r="LLP47" s="3"/>
      <c r="LLQ47" s="3"/>
      <c r="LLR47" s="3"/>
      <c r="LLS47" s="3"/>
      <c r="LLT47" s="3"/>
      <c r="LLU47" s="3"/>
      <c r="LLV47" s="3"/>
      <c r="LLW47" s="3"/>
      <c r="LLX47" s="3"/>
      <c r="LLY47" s="3"/>
      <c r="LLZ47" s="3"/>
      <c r="LMA47" s="3"/>
      <c r="LMB47" s="3"/>
      <c r="LMC47" s="3"/>
      <c r="LMD47" s="3"/>
      <c r="LME47" s="3"/>
      <c r="LMF47" s="3"/>
      <c r="LMG47" s="3"/>
      <c r="LMH47" s="3"/>
      <c r="LMI47" s="3"/>
      <c r="LMJ47" s="3"/>
      <c r="LMK47" s="3"/>
      <c r="LML47" s="3"/>
      <c r="LMM47" s="3"/>
      <c r="LMN47" s="3"/>
      <c r="LMO47" s="3"/>
      <c r="LMP47" s="3"/>
      <c r="LMQ47" s="3"/>
      <c r="LMR47" s="3"/>
      <c r="LMS47" s="3"/>
      <c r="LMT47" s="3"/>
      <c r="LMU47" s="3"/>
      <c r="LMV47" s="3"/>
      <c r="LMW47" s="3"/>
      <c r="LMX47" s="3"/>
      <c r="LMY47" s="3"/>
      <c r="LMZ47" s="3"/>
      <c r="LNA47" s="3"/>
      <c r="LNB47" s="3"/>
      <c r="LNC47" s="3"/>
      <c r="LND47" s="3"/>
      <c r="LNE47" s="3"/>
      <c r="LNF47" s="3"/>
      <c r="LNG47" s="3"/>
      <c r="LNH47" s="3"/>
      <c r="LNI47" s="3"/>
      <c r="LNJ47" s="3"/>
      <c r="LNK47" s="3"/>
      <c r="LNL47" s="3"/>
      <c r="LNM47" s="3"/>
      <c r="LNN47" s="3"/>
      <c r="LNO47" s="3"/>
      <c r="LNP47" s="3"/>
      <c r="LNQ47" s="3"/>
      <c r="LNR47" s="3"/>
      <c r="LNS47" s="3"/>
      <c r="LNT47" s="3"/>
      <c r="LNU47" s="3"/>
      <c r="LNV47" s="3"/>
      <c r="LNW47" s="3"/>
      <c r="LNX47" s="3"/>
      <c r="LNY47" s="3"/>
      <c r="LNZ47" s="3"/>
      <c r="LOA47" s="3"/>
      <c r="LOB47" s="3"/>
      <c r="LOC47" s="3"/>
      <c r="LOD47" s="3"/>
      <c r="LOE47" s="3"/>
      <c r="LOF47" s="3"/>
      <c r="LOG47" s="3"/>
      <c r="LOH47" s="3"/>
      <c r="LOI47" s="3"/>
      <c r="LOJ47" s="3"/>
      <c r="LOK47" s="3"/>
      <c r="LOL47" s="3"/>
      <c r="LOM47" s="3"/>
      <c r="LON47" s="3"/>
      <c r="LOO47" s="3"/>
      <c r="LOP47" s="3"/>
      <c r="LOQ47" s="3"/>
      <c r="LOR47" s="3"/>
      <c r="LOS47" s="3"/>
      <c r="LOT47" s="3"/>
      <c r="LOU47" s="3"/>
      <c r="LOV47" s="3"/>
      <c r="LOW47" s="3"/>
      <c r="LOX47" s="3"/>
      <c r="LOY47" s="3"/>
      <c r="LOZ47" s="3"/>
      <c r="LPA47" s="3"/>
      <c r="LPB47" s="3"/>
      <c r="LPC47" s="3"/>
      <c r="LPD47" s="3"/>
      <c r="LPE47" s="3"/>
      <c r="LPF47" s="3"/>
      <c r="LPG47" s="3"/>
      <c r="LPH47" s="3"/>
      <c r="LPI47" s="3"/>
      <c r="LPJ47" s="3"/>
      <c r="LPK47" s="3"/>
      <c r="LPL47" s="3"/>
      <c r="LPM47" s="3"/>
      <c r="LPN47" s="3"/>
      <c r="LPO47" s="3"/>
      <c r="LPP47" s="3"/>
      <c r="LPQ47" s="3"/>
      <c r="LPR47" s="3"/>
      <c r="LPS47" s="3"/>
      <c r="LPT47" s="3"/>
      <c r="LPU47" s="3"/>
      <c r="LPV47" s="3"/>
      <c r="LPW47" s="3"/>
      <c r="LPX47" s="3"/>
      <c r="LPY47" s="3"/>
      <c r="LPZ47" s="3"/>
      <c r="LQA47" s="3"/>
      <c r="LQB47" s="3"/>
      <c r="LQC47" s="3"/>
      <c r="LQD47" s="3"/>
      <c r="LQE47" s="3"/>
      <c r="LQF47" s="3"/>
      <c r="LQG47" s="3"/>
      <c r="LQH47" s="3"/>
      <c r="LQI47" s="3"/>
      <c r="LQJ47" s="3"/>
      <c r="LQK47" s="3"/>
      <c r="LQL47" s="3"/>
      <c r="LQM47" s="3"/>
      <c r="LQN47" s="3"/>
      <c r="LQO47" s="3"/>
      <c r="LQP47" s="3"/>
      <c r="LQQ47" s="3"/>
      <c r="LQR47" s="3"/>
      <c r="LQS47" s="3"/>
      <c r="LQT47" s="3"/>
      <c r="LQU47" s="3"/>
      <c r="LQV47" s="3"/>
      <c r="LQW47" s="3"/>
      <c r="LQX47" s="3"/>
      <c r="LQY47" s="3"/>
      <c r="LQZ47" s="3"/>
      <c r="LRA47" s="3"/>
      <c r="LRB47" s="3"/>
      <c r="LRC47" s="3"/>
      <c r="LRD47" s="3"/>
      <c r="LRE47" s="3"/>
      <c r="LRF47" s="3"/>
      <c r="LRG47" s="3"/>
      <c r="LRH47" s="3"/>
      <c r="LRI47" s="3"/>
      <c r="LRJ47" s="3"/>
      <c r="LRK47" s="3"/>
      <c r="LRL47" s="3"/>
      <c r="LRM47" s="3"/>
      <c r="LRN47" s="3"/>
      <c r="LRO47" s="3"/>
      <c r="LRP47" s="3"/>
      <c r="LRQ47" s="3"/>
      <c r="LRR47" s="3"/>
      <c r="LRS47" s="3"/>
      <c r="LRT47" s="3"/>
      <c r="LRU47" s="3"/>
      <c r="LRV47" s="3"/>
      <c r="LRW47" s="3"/>
      <c r="LRX47" s="3"/>
      <c r="LRY47" s="3"/>
      <c r="LRZ47" s="3"/>
      <c r="LSA47" s="3"/>
      <c r="LSB47" s="3"/>
      <c r="LSC47" s="3"/>
      <c r="LSD47" s="3"/>
      <c r="LSE47" s="3"/>
      <c r="LSF47" s="3"/>
      <c r="LSG47" s="3"/>
      <c r="LSH47" s="3"/>
      <c r="LSI47" s="3"/>
      <c r="LSJ47" s="3"/>
      <c r="LSK47" s="3"/>
      <c r="LSL47" s="3"/>
      <c r="LSM47" s="3"/>
      <c r="LSN47" s="3"/>
      <c r="LSO47" s="3"/>
      <c r="LSP47" s="3"/>
      <c r="LSQ47" s="3"/>
      <c r="LSR47" s="3"/>
      <c r="LSS47" s="3"/>
      <c r="LST47" s="3"/>
      <c r="LSU47" s="3"/>
      <c r="LSV47" s="3"/>
      <c r="LSW47" s="3"/>
      <c r="LSX47" s="3"/>
      <c r="LSY47" s="3"/>
      <c r="LSZ47" s="3"/>
      <c r="LTA47" s="3"/>
      <c r="LTB47" s="3"/>
      <c r="LTC47" s="3"/>
      <c r="LTD47" s="3"/>
      <c r="LTE47" s="3"/>
      <c r="LTF47" s="3"/>
      <c r="LTG47" s="3"/>
      <c r="LTH47" s="3"/>
      <c r="LTI47" s="3"/>
      <c r="LTJ47" s="3"/>
      <c r="LTK47" s="3"/>
      <c r="LTL47" s="3"/>
      <c r="LTM47" s="3"/>
      <c r="LTN47" s="3"/>
      <c r="LTO47" s="3"/>
      <c r="LTP47" s="3"/>
      <c r="LTQ47" s="3"/>
      <c r="LTR47" s="3"/>
      <c r="LTS47" s="3"/>
      <c r="LTT47" s="3"/>
      <c r="LTU47" s="3"/>
      <c r="LTV47" s="3"/>
      <c r="LTW47" s="3"/>
      <c r="LTX47" s="3"/>
      <c r="LTY47" s="3"/>
      <c r="LTZ47" s="3"/>
      <c r="LUA47" s="3"/>
      <c r="LUB47" s="3"/>
      <c r="LUC47" s="3"/>
      <c r="LUD47" s="3"/>
      <c r="LUE47" s="3"/>
      <c r="LUF47" s="3"/>
      <c r="LUG47" s="3"/>
      <c r="LUH47" s="3"/>
      <c r="LUI47" s="3"/>
      <c r="LUJ47" s="3"/>
      <c r="LUK47" s="3"/>
      <c r="LUL47" s="3"/>
      <c r="LUM47" s="3"/>
      <c r="LUN47" s="3"/>
      <c r="LUO47" s="3"/>
      <c r="LUP47" s="3"/>
      <c r="LUQ47" s="3"/>
      <c r="LUR47" s="3"/>
      <c r="LUS47" s="3"/>
      <c r="LUT47" s="3"/>
      <c r="LUU47" s="3"/>
      <c r="LUV47" s="3"/>
      <c r="LUW47" s="3"/>
      <c r="LUX47" s="3"/>
      <c r="LUY47" s="3"/>
      <c r="LUZ47" s="3"/>
      <c r="LVA47" s="3"/>
      <c r="LVB47" s="3"/>
      <c r="LVC47" s="3"/>
      <c r="LVD47" s="3"/>
      <c r="LVE47" s="3"/>
      <c r="LVF47" s="3"/>
      <c r="LVG47" s="3"/>
      <c r="LVH47" s="3"/>
      <c r="LVI47" s="3"/>
      <c r="LVJ47" s="3"/>
      <c r="LVK47" s="3"/>
      <c r="LVL47" s="3"/>
      <c r="LVM47" s="3"/>
      <c r="LVN47" s="3"/>
      <c r="LVO47" s="3"/>
      <c r="LVP47" s="3"/>
      <c r="LVQ47" s="3"/>
      <c r="LVR47" s="3"/>
      <c r="LVS47" s="3"/>
      <c r="LVT47" s="3"/>
      <c r="LVU47" s="3"/>
      <c r="LVV47" s="3"/>
      <c r="LVW47" s="3"/>
      <c r="LVX47" s="3"/>
      <c r="LVY47" s="3"/>
      <c r="LVZ47" s="3"/>
      <c r="LWA47" s="3"/>
      <c r="LWB47" s="3"/>
      <c r="LWC47" s="3"/>
      <c r="LWD47" s="3"/>
      <c r="LWE47" s="3"/>
      <c r="LWF47" s="3"/>
      <c r="LWG47" s="3"/>
      <c r="LWH47" s="3"/>
      <c r="LWI47" s="3"/>
      <c r="LWJ47" s="3"/>
      <c r="LWK47" s="3"/>
      <c r="LWL47" s="3"/>
      <c r="LWM47" s="3"/>
      <c r="LWN47" s="3"/>
      <c r="LWO47" s="3"/>
      <c r="LWP47" s="3"/>
      <c r="LWQ47" s="3"/>
      <c r="LWR47" s="3"/>
      <c r="LWS47" s="3"/>
      <c r="LWT47" s="3"/>
      <c r="LWU47" s="3"/>
      <c r="LWV47" s="3"/>
      <c r="LWW47" s="3"/>
      <c r="LWX47" s="3"/>
      <c r="LWY47" s="3"/>
      <c r="LWZ47" s="3"/>
      <c r="LXA47" s="3"/>
      <c r="LXB47" s="3"/>
      <c r="LXC47" s="3"/>
      <c r="LXD47" s="3"/>
      <c r="LXE47" s="3"/>
      <c r="LXF47" s="3"/>
      <c r="LXG47" s="3"/>
      <c r="LXH47" s="3"/>
      <c r="LXI47" s="3"/>
      <c r="LXJ47" s="3"/>
      <c r="LXK47" s="3"/>
      <c r="LXL47" s="3"/>
      <c r="LXM47" s="3"/>
      <c r="LXN47" s="3"/>
      <c r="LXO47" s="3"/>
      <c r="LXP47" s="3"/>
      <c r="LXQ47" s="3"/>
      <c r="LXR47" s="3"/>
      <c r="LXS47" s="3"/>
      <c r="LXT47" s="3"/>
      <c r="LXU47" s="3"/>
      <c r="LXV47" s="3"/>
      <c r="LXW47" s="3"/>
      <c r="LXX47" s="3"/>
      <c r="LXY47" s="3"/>
      <c r="LXZ47" s="3"/>
      <c r="LYA47" s="3"/>
      <c r="LYB47" s="3"/>
      <c r="LYC47" s="3"/>
      <c r="LYD47" s="3"/>
      <c r="LYE47" s="3"/>
      <c r="LYF47" s="3"/>
      <c r="LYG47" s="3"/>
      <c r="LYH47" s="3"/>
      <c r="LYI47" s="3"/>
      <c r="LYJ47" s="3"/>
      <c r="LYK47" s="3"/>
      <c r="LYL47" s="3"/>
      <c r="LYM47" s="3"/>
      <c r="LYN47" s="3"/>
      <c r="LYO47" s="3"/>
      <c r="LYP47" s="3"/>
      <c r="LYQ47" s="3"/>
      <c r="LYR47" s="3"/>
      <c r="LYS47" s="3"/>
      <c r="LYT47" s="3"/>
      <c r="LYU47" s="3"/>
      <c r="LYV47" s="3"/>
      <c r="LYW47" s="3"/>
      <c r="LYX47" s="3"/>
      <c r="LYY47" s="3"/>
      <c r="LYZ47" s="3"/>
      <c r="LZA47" s="3"/>
      <c r="LZB47" s="3"/>
      <c r="LZC47" s="3"/>
      <c r="LZD47" s="3"/>
      <c r="LZE47" s="3"/>
      <c r="LZF47" s="3"/>
      <c r="LZG47" s="3"/>
      <c r="LZH47" s="3"/>
      <c r="LZI47" s="3"/>
      <c r="LZJ47" s="3"/>
      <c r="LZK47" s="3"/>
      <c r="LZL47" s="3"/>
      <c r="LZM47" s="3"/>
      <c r="LZN47" s="3"/>
      <c r="LZO47" s="3"/>
      <c r="LZP47" s="3"/>
      <c r="LZQ47" s="3"/>
      <c r="LZR47" s="3"/>
      <c r="LZS47" s="3"/>
      <c r="LZT47" s="3"/>
      <c r="LZU47" s="3"/>
      <c r="LZV47" s="3"/>
      <c r="LZW47" s="3"/>
      <c r="LZX47" s="3"/>
      <c r="LZY47" s="3"/>
      <c r="LZZ47" s="3"/>
      <c r="MAA47" s="3"/>
      <c r="MAB47" s="3"/>
      <c r="MAC47" s="3"/>
      <c r="MAD47" s="3"/>
      <c r="MAE47" s="3"/>
      <c r="MAF47" s="3"/>
      <c r="MAG47" s="3"/>
      <c r="MAH47" s="3"/>
      <c r="MAI47" s="3"/>
      <c r="MAJ47" s="3"/>
      <c r="MAK47" s="3"/>
      <c r="MAL47" s="3"/>
      <c r="MAM47" s="3"/>
      <c r="MAN47" s="3"/>
      <c r="MAO47" s="3"/>
      <c r="MAP47" s="3"/>
      <c r="MAQ47" s="3"/>
      <c r="MAR47" s="3"/>
      <c r="MAS47" s="3"/>
      <c r="MAT47" s="3"/>
      <c r="MAU47" s="3"/>
      <c r="MAV47" s="3"/>
      <c r="MAW47" s="3"/>
      <c r="MAX47" s="3"/>
      <c r="MAY47" s="3"/>
      <c r="MAZ47" s="3"/>
      <c r="MBA47" s="3"/>
      <c r="MBB47" s="3"/>
      <c r="MBC47" s="3"/>
      <c r="MBD47" s="3"/>
      <c r="MBE47" s="3"/>
      <c r="MBF47" s="3"/>
      <c r="MBG47" s="3"/>
      <c r="MBH47" s="3"/>
      <c r="MBI47" s="3"/>
      <c r="MBJ47" s="3"/>
      <c r="MBK47" s="3"/>
      <c r="MBL47" s="3"/>
      <c r="MBM47" s="3"/>
      <c r="MBN47" s="3"/>
      <c r="MBO47" s="3"/>
      <c r="MBP47" s="3"/>
      <c r="MBQ47" s="3"/>
      <c r="MBR47" s="3"/>
      <c r="MBS47" s="3"/>
      <c r="MBT47" s="3"/>
      <c r="MBU47" s="3"/>
      <c r="MBV47" s="3"/>
      <c r="MBW47" s="3"/>
      <c r="MBX47" s="3"/>
      <c r="MBY47" s="3"/>
      <c r="MBZ47" s="3"/>
      <c r="MCA47" s="3"/>
      <c r="MCB47" s="3"/>
      <c r="MCC47" s="3"/>
      <c r="MCD47" s="3"/>
      <c r="MCE47" s="3"/>
      <c r="MCF47" s="3"/>
      <c r="MCG47" s="3"/>
      <c r="MCH47" s="3"/>
      <c r="MCI47" s="3"/>
      <c r="MCJ47" s="3"/>
      <c r="MCK47" s="3"/>
      <c r="MCL47" s="3"/>
      <c r="MCM47" s="3"/>
      <c r="MCN47" s="3"/>
      <c r="MCO47" s="3"/>
      <c r="MCP47" s="3"/>
      <c r="MCQ47" s="3"/>
      <c r="MCR47" s="3"/>
      <c r="MCS47" s="3"/>
      <c r="MCT47" s="3"/>
      <c r="MCU47" s="3"/>
      <c r="MCV47" s="3"/>
      <c r="MCW47" s="3"/>
      <c r="MCX47" s="3"/>
      <c r="MCY47" s="3"/>
      <c r="MCZ47" s="3"/>
      <c r="MDA47" s="3"/>
      <c r="MDB47" s="3"/>
      <c r="MDC47" s="3"/>
      <c r="MDD47" s="3"/>
      <c r="MDE47" s="3"/>
      <c r="MDF47" s="3"/>
      <c r="MDG47" s="3"/>
      <c r="MDH47" s="3"/>
      <c r="MDI47" s="3"/>
      <c r="MDJ47" s="3"/>
      <c r="MDK47" s="3"/>
      <c r="MDL47" s="3"/>
      <c r="MDM47" s="3"/>
      <c r="MDN47" s="3"/>
      <c r="MDO47" s="3"/>
      <c r="MDP47" s="3"/>
      <c r="MDQ47" s="3"/>
      <c r="MDR47" s="3"/>
      <c r="MDS47" s="3"/>
      <c r="MDT47" s="3"/>
      <c r="MDU47" s="3"/>
      <c r="MDV47" s="3"/>
      <c r="MDW47" s="3"/>
      <c r="MDX47" s="3"/>
      <c r="MDY47" s="3"/>
      <c r="MDZ47" s="3"/>
      <c r="MEA47" s="3"/>
      <c r="MEB47" s="3"/>
      <c r="MEC47" s="3"/>
      <c r="MED47" s="3"/>
      <c r="MEE47" s="3"/>
      <c r="MEF47" s="3"/>
      <c r="MEG47" s="3"/>
      <c r="MEH47" s="3"/>
      <c r="MEI47" s="3"/>
      <c r="MEJ47" s="3"/>
      <c r="MEK47" s="3"/>
      <c r="MEL47" s="3"/>
      <c r="MEM47" s="3"/>
      <c r="MEN47" s="3"/>
      <c r="MEO47" s="3"/>
      <c r="MEP47" s="3"/>
      <c r="MEQ47" s="3"/>
      <c r="MER47" s="3"/>
      <c r="MES47" s="3"/>
      <c r="MET47" s="3"/>
      <c r="MEU47" s="3"/>
      <c r="MEV47" s="3"/>
      <c r="MEW47" s="3"/>
      <c r="MEX47" s="3"/>
      <c r="MEY47" s="3"/>
      <c r="MEZ47" s="3"/>
      <c r="MFA47" s="3"/>
      <c r="MFB47" s="3"/>
      <c r="MFC47" s="3"/>
      <c r="MFD47" s="3"/>
      <c r="MFE47" s="3"/>
      <c r="MFF47" s="3"/>
      <c r="MFG47" s="3"/>
      <c r="MFH47" s="3"/>
      <c r="MFI47" s="3"/>
      <c r="MFJ47" s="3"/>
      <c r="MFK47" s="3"/>
      <c r="MFL47" s="3"/>
      <c r="MFM47" s="3"/>
      <c r="MFN47" s="3"/>
      <c r="MFO47" s="3"/>
      <c r="MFP47" s="3"/>
      <c r="MFQ47" s="3"/>
      <c r="MFR47" s="3"/>
      <c r="MFS47" s="3"/>
      <c r="MFT47" s="3"/>
      <c r="MFU47" s="3"/>
      <c r="MFV47" s="3"/>
      <c r="MFW47" s="3"/>
      <c r="MFX47" s="3"/>
      <c r="MFY47" s="3"/>
      <c r="MFZ47" s="3"/>
      <c r="MGA47" s="3"/>
      <c r="MGB47" s="3"/>
      <c r="MGC47" s="3"/>
      <c r="MGD47" s="3"/>
      <c r="MGE47" s="3"/>
      <c r="MGF47" s="3"/>
      <c r="MGG47" s="3"/>
      <c r="MGH47" s="3"/>
      <c r="MGI47" s="3"/>
      <c r="MGJ47" s="3"/>
      <c r="MGK47" s="3"/>
      <c r="MGL47" s="3"/>
      <c r="MGM47" s="3"/>
      <c r="MGN47" s="3"/>
      <c r="MGO47" s="3"/>
      <c r="MGP47" s="3"/>
      <c r="MGQ47" s="3"/>
      <c r="MGR47" s="3"/>
      <c r="MGS47" s="3"/>
      <c r="MGT47" s="3"/>
      <c r="MGU47" s="3"/>
      <c r="MGV47" s="3"/>
      <c r="MGW47" s="3"/>
      <c r="MGX47" s="3"/>
      <c r="MGY47" s="3"/>
      <c r="MGZ47" s="3"/>
      <c r="MHA47" s="3"/>
      <c r="MHB47" s="3"/>
      <c r="MHC47" s="3"/>
      <c r="MHD47" s="3"/>
      <c r="MHE47" s="3"/>
      <c r="MHF47" s="3"/>
      <c r="MHG47" s="3"/>
      <c r="MHH47" s="3"/>
      <c r="MHI47" s="3"/>
      <c r="MHJ47" s="3"/>
      <c r="MHK47" s="3"/>
      <c r="MHL47" s="3"/>
      <c r="MHM47" s="3"/>
      <c r="MHN47" s="3"/>
      <c r="MHO47" s="3"/>
      <c r="MHP47" s="3"/>
      <c r="MHQ47" s="3"/>
      <c r="MHR47" s="3"/>
      <c r="MHS47" s="3"/>
      <c r="MHT47" s="3"/>
      <c r="MHU47" s="3"/>
      <c r="MHV47" s="3"/>
      <c r="MHW47" s="3"/>
      <c r="MHX47" s="3"/>
      <c r="MHY47" s="3"/>
      <c r="MHZ47" s="3"/>
      <c r="MIA47" s="3"/>
      <c r="MIB47" s="3"/>
      <c r="MIC47" s="3"/>
      <c r="MID47" s="3"/>
      <c r="MIE47" s="3"/>
      <c r="MIF47" s="3"/>
      <c r="MIG47" s="3"/>
      <c r="MIH47" s="3"/>
      <c r="MII47" s="3"/>
      <c r="MIJ47" s="3"/>
      <c r="MIK47" s="3"/>
      <c r="MIL47" s="3"/>
      <c r="MIM47" s="3"/>
      <c r="MIN47" s="3"/>
      <c r="MIO47" s="3"/>
      <c r="MIP47" s="3"/>
      <c r="MIQ47" s="3"/>
      <c r="MIR47" s="3"/>
      <c r="MIS47" s="3"/>
      <c r="MIT47" s="3"/>
      <c r="MIU47" s="3"/>
      <c r="MIV47" s="3"/>
      <c r="MIW47" s="3"/>
      <c r="MIX47" s="3"/>
      <c r="MIY47" s="3"/>
      <c r="MIZ47" s="3"/>
      <c r="MJA47" s="3"/>
      <c r="MJB47" s="3"/>
      <c r="MJC47" s="3"/>
      <c r="MJD47" s="3"/>
      <c r="MJE47" s="3"/>
      <c r="MJF47" s="3"/>
      <c r="MJG47" s="3"/>
      <c r="MJH47" s="3"/>
      <c r="MJI47" s="3"/>
      <c r="MJJ47" s="3"/>
      <c r="MJK47" s="3"/>
      <c r="MJL47" s="3"/>
      <c r="MJM47" s="3"/>
      <c r="MJN47" s="3"/>
      <c r="MJO47" s="3"/>
      <c r="MJP47" s="3"/>
      <c r="MJQ47" s="3"/>
      <c r="MJR47" s="3"/>
      <c r="MJS47" s="3"/>
      <c r="MJT47" s="3"/>
      <c r="MJU47" s="3"/>
      <c r="MJV47" s="3"/>
      <c r="MJW47" s="3"/>
      <c r="MJX47" s="3"/>
      <c r="MJY47" s="3"/>
      <c r="MJZ47" s="3"/>
      <c r="MKA47" s="3"/>
      <c r="MKB47" s="3"/>
      <c r="MKC47" s="3"/>
      <c r="MKD47" s="3"/>
      <c r="MKE47" s="3"/>
      <c r="MKF47" s="3"/>
      <c r="MKG47" s="3"/>
      <c r="MKH47" s="3"/>
      <c r="MKI47" s="3"/>
      <c r="MKJ47" s="3"/>
      <c r="MKK47" s="3"/>
      <c r="MKL47" s="3"/>
      <c r="MKM47" s="3"/>
      <c r="MKN47" s="3"/>
      <c r="MKO47" s="3"/>
      <c r="MKP47" s="3"/>
      <c r="MKQ47" s="3"/>
      <c r="MKR47" s="3"/>
      <c r="MKS47" s="3"/>
      <c r="MKT47" s="3"/>
      <c r="MKU47" s="3"/>
      <c r="MKV47" s="3"/>
      <c r="MKW47" s="3"/>
      <c r="MKX47" s="3"/>
      <c r="MKY47" s="3"/>
      <c r="MKZ47" s="3"/>
      <c r="MLA47" s="3"/>
      <c r="MLB47" s="3"/>
      <c r="MLC47" s="3"/>
      <c r="MLD47" s="3"/>
      <c r="MLE47" s="3"/>
      <c r="MLF47" s="3"/>
      <c r="MLG47" s="3"/>
      <c r="MLH47" s="3"/>
      <c r="MLI47" s="3"/>
      <c r="MLJ47" s="3"/>
      <c r="MLK47" s="3"/>
      <c r="MLL47" s="3"/>
      <c r="MLM47" s="3"/>
      <c r="MLN47" s="3"/>
      <c r="MLO47" s="3"/>
      <c r="MLP47" s="3"/>
      <c r="MLQ47" s="3"/>
      <c r="MLR47" s="3"/>
      <c r="MLS47" s="3"/>
      <c r="MLT47" s="3"/>
      <c r="MLU47" s="3"/>
      <c r="MLV47" s="3"/>
      <c r="MLW47" s="3"/>
      <c r="MLX47" s="3"/>
      <c r="MLY47" s="3"/>
      <c r="MLZ47" s="3"/>
      <c r="MMA47" s="3"/>
      <c r="MMB47" s="3"/>
      <c r="MMC47" s="3"/>
      <c r="MMD47" s="3"/>
      <c r="MME47" s="3"/>
      <c r="MMF47" s="3"/>
      <c r="MMG47" s="3"/>
      <c r="MMH47" s="3"/>
      <c r="MMI47" s="3"/>
      <c r="MMJ47" s="3"/>
      <c r="MMK47" s="3"/>
      <c r="MML47" s="3"/>
      <c r="MMM47" s="3"/>
      <c r="MMN47" s="3"/>
      <c r="MMO47" s="3"/>
      <c r="MMP47" s="3"/>
      <c r="MMQ47" s="3"/>
      <c r="MMR47" s="3"/>
      <c r="MMS47" s="3"/>
      <c r="MMT47" s="3"/>
      <c r="MMU47" s="3"/>
      <c r="MMV47" s="3"/>
      <c r="MMW47" s="3"/>
      <c r="MMX47" s="3"/>
      <c r="MMY47" s="3"/>
      <c r="MMZ47" s="3"/>
      <c r="MNA47" s="3"/>
      <c r="MNB47" s="3"/>
      <c r="MNC47" s="3"/>
      <c r="MND47" s="3"/>
      <c r="MNE47" s="3"/>
      <c r="MNF47" s="3"/>
      <c r="MNG47" s="3"/>
      <c r="MNH47" s="3"/>
      <c r="MNI47" s="3"/>
      <c r="MNJ47" s="3"/>
      <c r="MNK47" s="3"/>
      <c r="MNL47" s="3"/>
      <c r="MNM47" s="3"/>
      <c r="MNN47" s="3"/>
      <c r="MNO47" s="3"/>
      <c r="MNP47" s="3"/>
      <c r="MNQ47" s="3"/>
      <c r="MNR47" s="3"/>
      <c r="MNS47" s="3"/>
      <c r="MNT47" s="3"/>
      <c r="MNU47" s="3"/>
      <c r="MNV47" s="3"/>
      <c r="MNW47" s="3"/>
      <c r="MNX47" s="3"/>
      <c r="MNY47" s="3"/>
      <c r="MNZ47" s="3"/>
      <c r="MOA47" s="3"/>
      <c r="MOB47" s="3"/>
      <c r="MOC47" s="3"/>
      <c r="MOD47" s="3"/>
      <c r="MOE47" s="3"/>
      <c r="MOF47" s="3"/>
      <c r="MOG47" s="3"/>
      <c r="MOH47" s="3"/>
      <c r="MOI47" s="3"/>
      <c r="MOJ47" s="3"/>
      <c r="MOK47" s="3"/>
      <c r="MOL47" s="3"/>
      <c r="MOM47" s="3"/>
      <c r="MON47" s="3"/>
      <c r="MOO47" s="3"/>
      <c r="MOP47" s="3"/>
      <c r="MOQ47" s="3"/>
      <c r="MOR47" s="3"/>
      <c r="MOS47" s="3"/>
      <c r="MOT47" s="3"/>
      <c r="MOU47" s="3"/>
      <c r="MOV47" s="3"/>
      <c r="MOW47" s="3"/>
      <c r="MOX47" s="3"/>
      <c r="MOY47" s="3"/>
      <c r="MOZ47" s="3"/>
      <c r="MPA47" s="3"/>
      <c r="MPB47" s="3"/>
      <c r="MPC47" s="3"/>
      <c r="MPD47" s="3"/>
      <c r="MPE47" s="3"/>
      <c r="MPF47" s="3"/>
      <c r="MPG47" s="3"/>
      <c r="MPH47" s="3"/>
      <c r="MPI47" s="3"/>
      <c r="MPJ47" s="3"/>
      <c r="MPK47" s="3"/>
      <c r="MPL47" s="3"/>
      <c r="MPM47" s="3"/>
      <c r="MPN47" s="3"/>
      <c r="MPO47" s="3"/>
      <c r="MPP47" s="3"/>
      <c r="MPQ47" s="3"/>
      <c r="MPR47" s="3"/>
      <c r="MPS47" s="3"/>
      <c r="MPT47" s="3"/>
      <c r="MPU47" s="3"/>
      <c r="MPV47" s="3"/>
      <c r="MPW47" s="3"/>
      <c r="MPX47" s="3"/>
      <c r="MPY47" s="3"/>
      <c r="MPZ47" s="3"/>
      <c r="MQA47" s="3"/>
      <c r="MQB47" s="3"/>
      <c r="MQC47" s="3"/>
      <c r="MQD47" s="3"/>
      <c r="MQE47" s="3"/>
      <c r="MQF47" s="3"/>
      <c r="MQG47" s="3"/>
      <c r="MQH47" s="3"/>
      <c r="MQI47" s="3"/>
      <c r="MQJ47" s="3"/>
      <c r="MQK47" s="3"/>
      <c r="MQL47" s="3"/>
      <c r="MQM47" s="3"/>
      <c r="MQN47" s="3"/>
      <c r="MQO47" s="3"/>
      <c r="MQP47" s="3"/>
      <c r="MQQ47" s="3"/>
      <c r="MQR47" s="3"/>
      <c r="MQS47" s="3"/>
      <c r="MQT47" s="3"/>
      <c r="MQU47" s="3"/>
      <c r="MQV47" s="3"/>
      <c r="MQW47" s="3"/>
      <c r="MQX47" s="3"/>
      <c r="MQY47" s="3"/>
      <c r="MQZ47" s="3"/>
      <c r="MRA47" s="3"/>
      <c r="MRB47" s="3"/>
      <c r="MRC47" s="3"/>
      <c r="MRD47" s="3"/>
      <c r="MRE47" s="3"/>
      <c r="MRF47" s="3"/>
      <c r="MRG47" s="3"/>
      <c r="MRH47" s="3"/>
      <c r="MRI47" s="3"/>
      <c r="MRJ47" s="3"/>
      <c r="MRK47" s="3"/>
      <c r="MRL47" s="3"/>
      <c r="MRM47" s="3"/>
      <c r="MRN47" s="3"/>
      <c r="MRO47" s="3"/>
      <c r="MRP47" s="3"/>
      <c r="MRQ47" s="3"/>
      <c r="MRR47" s="3"/>
      <c r="MRS47" s="3"/>
      <c r="MRT47" s="3"/>
      <c r="MRU47" s="3"/>
      <c r="MRV47" s="3"/>
      <c r="MRW47" s="3"/>
      <c r="MRX47" s="3"/>
      <c r="MRY47" s="3"/>
      <c r="MRZ47" s="3"/>
      <c r="MSA47" s="3"/>
      <c r="MSB47" s="3"/>
      <c r="MSC47" s="3"/>
      <c r="MSD47" s="3"/>
      <c r="MSE47" s="3"/>
      <c r="MSF47" s="3"/>
      <c r="MSG47" s="3"/>
      <c r="MSH47" s="3"/>
      <c r="MSI47" s="3"/>
      <c r="MSJ47" s="3"/>
      <c r="MSK47" s="3"/>
      <c r="MSL47" s="3"/>
      <c r="MSM47" s="3"/>
      <c r="MSN47" s="3"/>
      <c r="MSO47" s="3"/>
      <c r="MSP47" s="3"/>
      <c r="MSQ47" s="3"/>
      <c r="MSR47" s="3"/>
      <c r="MSS47" s="3"/>
      <c r="MST47" s="3"/>
      <c r="MSU47" s="3"/>
      <c r="MSV47" s="3"/>
      <c r="MSW47" s="3"/>
      <c r="MSX47" s="3"/>
      <c r="MSY47" s="3"/>
      <c r="MSZ47" s="3"/>
      <c r="MTA47" s="3"/>
      <c r="MTB47" s="3"/>
      <c r="MTC47" s="3"/>
      <c r="MTD47" s="3"/>
      <c r="MTE47" s="3"/>
      <c r="MTF47" s="3"/>
      <c r="MTG47" s="3"/>
      <c r="MTH47" s="3"/>
      <c r="MTI47" s="3"/>
      <c r="MTJ47" s="3"/>
      <c r="MTK47" s="3"/>
      <c r="MTL47" s="3"/>
      <c r="MTM47" s="3"/>
      <c r="MTN47" s="3"/>
      <c r="MTO47" s="3"/>
      <c r="MTP47" s="3"/>
      <c r="MTQ47" s="3"/>
      <c r="MTR47" s="3"/>
      <c r="MTS47" s="3"/>
      <c r="MTT47" s="3"/>
      <c r="MTU47" s="3"/>
      <c r="MTV47" s="3"/>
      <c r="MTW47" s="3"/>
      <c r="MTX47" s="3"/>
      <c r="MTY47" s="3"/>
      <c r="MTZ47" s="3"/>
      <c r="MUA47" s="3"/>
      <c r="MUB47" s="3"/>
      <c r="MUC47" s="3"/>
      <c r="MUD47" s="3"/>
      <c r="MUE47" s="3"/>
      <c r="MUF47" s="3"/>
      <c r="MUG47" s="3"/>
      <c r="MUH47" s="3"/>
      <c r="MUI47" s="3"/>
      <c r="MUJ47" s="3"/>
      <c r="MUK47" s="3"/>
      <c r="MUL47" s="3"/>
      <c r="MUM47" s="3"/>
      <c r="MUN47" s="3"/>
      <c r="MUO47" s="3"/>
      <c r="MUP47" s="3"/>
      <c r="MUQ47" s="3"/>
      <c r="MUR47" s="3"/>
      <c r="MUS47" s="3"/>
      <c r="MUT47" s="3"/>
      <c r="MUU47" s="3"/>
      <c r="MUV47" s="3"/>
      <c r="MUW47" s="3"/>
      <c r="MUX47" s="3"/>
      <c r="MUY47" s="3"/>
      <c r="MUZ47" s="3"/>
      <c r="MVA47" s="3"/>
      <c r="MVB47" s="3"/>
      <c r="MVC47" s="3"/>
      <c r="MVD47" s="3"/>
      <c r="MVE47" s="3"/>
      <c r="MVF47" s="3"/>
      <c r="MVG47" s="3"/>
      <c r="MVH47" s="3"/>
      <c r="MVI47" s="3"/>
      <c r="MVJ47" s="3"/>
      <c r="MVK47" s="3"/>
      <c r="MVL47" s="3"/>
      <c r="MVM47" s="3"/>
      <c r="MVN47" s="3"/>
      <c r="MVO47" s="3"/>
      <c r="MVP47" s="3"/>
      <c r="MVQ47" s="3"/>
      <c r="MVR47" s="3"/>
      <c r="MVS47" s="3"/>
      <c r="MVT47" s="3"/>
      <c r="MVU47" s="3"/>
      <c r="MVV47" s="3"/>
      <c r="MVW47" s="3"/>
      <c r="MVX47" s="3"/>
      <c r="MVY47" s="3"/>
      <c r="MVZ47" s="3"/>
      <c r="MWA47" s="3"/>
      <c r="MWB47" s="3"/>
      <c r="MWC47" s="3"/>
      <c r="MWD47" s="3"/>
      <c r="MWE47" s="3"/>
      <c r="MWF47" s="3"/>
      <c r="MWG47" s="3"/>
      <c r="MWH47" s="3"/>
      <c r="MWI47" s="3"/>
      <c r="MWJ47" s="3"/>
      <c r="MWK47" s="3"/>
      <c r="MWL47" s="3"/>
      <c r="MWM47" s="3"/>
      <c r="MWN47" s="3"/>
      <c r="MWO47" s="3"/>
      <c r="MWP47" s="3"/>
      <c r="MWQ47" s="3"/>
      <c r="MWR47" s="3"/>
      <c r="MWS47" s="3"/>
      <c r="MWT47" s="3"/>
      <c r="MWU47" s="3"/>
      <c r="MWV47" s="3"/>
      <c r="MWW47" s="3"/>
      <c r="MWX47" s="3"/>
      <c r="MWY47" s="3"/>
      <c r="MWZ47" s="3"/>
      <c r="MXA47" s="3"/>
      <c r="MXB47" s="3"/>
      <c r="MXC47" s="3"/>
      <c r="MXD47" s="3"/>
      <c r="MXE47" s="3"/>
      <c r="MXF47" s="3"/>
      <c r="MXG47" s="3"/>
      <c r="MXH47" s="3"/>
      <c r="MXI47" s="3"/>
      <c r="MXJ47" s="3"/>
      <c r="MXK47" s="3"/>
      <c r="MXL47" s="3"/>
      <c r="MXM47" s="3"/>
      <c r="MXN47" s="3"/>
      <c r="MXO47" s="3"/>
      <c r="MXP47" s="3"/>
      <c r="MXQ47" s="3"/>
      <c r="MXR47" s="3"/>
      <c r="MXS47" s="3"/>
      <c r="MXT47" s="3"/>
      <c r="MXU47" s="3"/>
      <c r="MXV47" s="3"/>
      <c r="MXW47" s="3"/>
      <c r="MXX47" s="3"/>
      <c r="MXY47" s="3"/>
      <c r="MXZ47" s="3"/>
      <c r="MYA47" s="3"/>
      <c r="MYB47" s="3"/>
      <c r="MYC47" s="3"/>
      <c r="MYD47" s="3"/>
      <c r="MYE47" s="3"/>
      <c r="MYF47" s="3"/>
      <c r="MYG47" s="3"/>
      <c r="MYH47" s="3"/>
      <c r="MYI47" s="3"/>
      <c r="MYJ47" s="3"/>
      <c r="MYK47" s="3"/>
      <c r="MYL47" s="3"/>
      <c r="MYM47" s="3"/>
      <c r="MYN47" s="3"/>
      <c r="MYO47" s="3"/>
      <c r="MYP47" s="3"/>
      <c r="MYQ47" s="3"/>
      <c r="MYR47" s="3"/>
      <c r="MYS47" s="3"/>
      <c r="MYT47" s="3"/>
      <c r="MYU47" s="3"/>
      <c r="MYV47" s="3"/>
      <c r="MYW47" s="3"/>
      <c r="MYX47" s="3"/>
      <c r="MYY47" s="3"/>
      <c r="MYZ47" s="3"/>
      <c r="MZA47" s="3"/>
      <c r="MZB47" s="3"/>
      <c r="MZC47" s="3"/>
      <c r="MZD47" s="3"/>
      <c r="MZE47" s="3"/>
      <c r="MZF47" s="3"/>
      <c r="MZG47" s="3"/>
      <c r="MZH47" s="3"/>
      <c r="MZI47" s="3"/>
      <c r="MZJ47" s="3"/>
      <c r="MZK47" s="3"/>
      <c r="MZL47" s="3"/>
      <c r="MZM47" s="3"/>
      <c r="MZN47" s="3"/>
      <c r="MZO47" s="3"/>
      <c r="MZP47" s="3"/>
      <c r="MZQ47" s="3"/>
      <c r="MZR47" s="3"/>
      <c r="MZS47" s="3"/>
      <c r="MZT47" s="3"/>
      <c r="MZU47" s="3"/>
      <c r="MZV47" s="3"/>
      <c r="MZW47" s="3"/>
      <c r="MZX47" s="3"/>
      <c r="MZY47" s="3"/>
      <c r="MZZ47" s="3"/>
      <c r="NAA47" s="3"/>
      <c r="NAB47" s="3"/>
      <c r="NAC47" s="3"/>
      <c r="NAD47" s="3"/>
      <c r="NAE47" s="3"/>
      <c r="NAF47" s="3"/>
      <c r="NAG47" s="3"/>
      <c r="NAH47" s="3"/>
      <c r="NAI47" s="3"/>
      <c r="NAJ47" s="3"/>
      <c r="NAK47" s="3"/>
      <c r="NAL47" s="3"/>
      <c r="NAM47" s="3"/>
      <c r="NAN47" s="3"/>
      <c r="NAO47" s="3"/>
      <c r="NAP47" s="3"/>
      <c r="NAQ47" s="3"/>
      <c r="NAR47" s="3"/>
      <c r="NAS47" s="3"/>
      <c r="NAT47" s="3"/>
      <c r="NAU47" s="3"/>
      <c r="NAV47" s="3"/>
      <c r="NAW47" s="3"/>
      <c r="NAX47" s="3"/>
      <c r="NAY47" s="3"/>
      <c r="NAZ47" s="3"/>
      <c r="NBA47" s="3"/>
      <c r="NBB47" s="3"/>
      <c r="NBC47" s="3"/>
      <c r="NBD47" s="3"/>
      <c r="NBE47" s="3"/>
      <c r="NBF47" s="3"/>
      <c r="NBG47" s="3"/>
      <c r="NBH47" s="3"/>
      <c r="NBI47" s="3"/>
      <c r="NBJ47" s="3"/>
      <c r="NBK47" s="3"/>
      <c r="NBL47" s="3"/>
      <c r="NBM47" s="3"/>
      <c r="NBN47" s="3"/>
      <c r="NBO47" s="3"/>
      <c r="NBP47" s="3"/>
      <c r="NBQ47" s="3"/>
      <c r="NBR47" s="3"/>
      <c r="NBS47" s="3"/>
      <c r="NBT47" s="3"/>
      <c r="NBU47" s="3"/>
      <c r="NBV47" s="3"/>
      <c r="NBW47" s="3"/>
      <c r="NBX47" s="3"/>
      <c r="NBY47" s="3"/>
      <c r="NBZ47" s="3"/>
      <c r="NCA47" s="3"/>
      <c r="NCB47" s="3"/>
      <c r="NCC47" s="3"/>
      <c r="NCD47" s="3"/>
      <c r="NCE47" s="3"/>
      <c r="NCF47" s="3"/>
      <c r="NCG47" s="3"/>
      <c r="NCH47" s="3"/>
      <c r="NCI47" s="3"/>
      <c r="NCJ47" s="3"/>
      <c r="NCK47" s="3"/>
      <c r="NCL47" s="3"/>
      <c r="NCM47" s="3"/>
      <c r="NCN47" s="3"/>
      <c r="NCO47" s="3"/>
      <c r="NCP47" s="3"/>
      <c r="NCQ47" s="3"/>
      <c r="NCR47" s="3"/>
      <c r="NCS47" s="3"/>
      <c r="NCT47" s="3"/>
      <c r="NCU47" s="3"/>
      <c r="NCV47" s="3"/>
      <c r="NCW47" s="3"/>
      <c r="NCX47" s="3"/>
      <c r="NCY47" s="3"/>
      <c r="NCZ47" s="3"/>
      <c r="NDA47" s="3"/>
      <c r="NDB47" s="3"/>
      <c r="NDC47" s="3"/>
      <c r="NDD47" s="3"/>
      <c r="NDE47" s="3"/>
      <c r="NDF47" s="3"/>
      <c r="NDG47" s="3"/>
      <c r="NDH47" s="3"/>
      <c r="NDI47" s="3"/>
      <c r="NDJ47" s="3"/>
      <c r="NDK47" s="3"/>
      <c r="NDL47" s="3"/>
      <c r="NDM47" s="3"/>
      <c r="NDN47" s="3"/>
      <c r="NDO47" s="3"/>
      <c r="NDP47" s="3"/>
      <c r="NDQ47" s="3"/>
      <c r="NDR47" s="3"/>
      <c r="NDS47" s="3"/>
      <c r="NDT47" s="3"/>
      <c r="NDU47" s="3"/>
      <c r="NDV47" s="3"/>
      <c r="NDW47" s="3"/>
      <c r="NDX47" s="3"/>
      <c r="NDY47" s="3"/>
      <c r="NDZ47" s="3"/>
      <c r="NEA47" s="3"/>
      <c r="NEB47" s="3"/>
      <c r="NEC47" s="3"/>
      <c r="NED47" s="3"/>
      <c r="NEE47" s="3"/>
      <c r="NEF47" s="3"/>
      <c r="NEG47" s="3"/>
      <c r="NEH47" s="3"/>
      <c r="NEI47" s="3"/>
      <c r="NEJ47" s="3"/>
      <c r="NEK47" s="3"/>
      <c r="NEL47" s="3"/>
      <c r="NEM47" s="3"/>
      <c r="NEN47" s="3"/>
      <c r="NEO47" s="3"/>
      <c r="NEP47" s="3"/>
      <c r="NEQ47" s="3"/>
      <c r="NER47" s="3"/>
      <c r="NES47" s="3"/>
      <c r="NET47" s="3"/>
      <c r="NEU47" s="3"/>
      <c r="NEV47" s="3"/>
      <c r="NEW47" s="3"/>
      <c r="NEX47" s="3"/>
      <c r="NEY47" s="3"/>
      <c r="NEZ47" s="3"/>
      <c r="NFA47" s="3"/>
      <c r="NFB47" s="3"/>
      <c r="NFC47" s="3"/>
      <c r="NFD47" s="3"/>
      <c r="NFE47" s="3"/>
      <c r="NFF47" s="3"/>
      <c r="NFG47" s="3"/>
      <c r="NFH47" s="3"/>
      <c r="NFI47" s="3"/>
      <c r="NFJ47" s="3"/>
      <c r="NFK47" s="3"/>
      <c r="NFL47" s="3"/>
      <c r="NFM47" s="3"/>
      <c r="NFN47" s="3"/>
      <c r="NFO47" s="3"/>
      <c r="NFP47" s="3"/>
      <c r="NFQ47" s="3"/>
      <c r="NFR47" s="3"/>
      <c r="NFS47" s="3"/>
      <c r="NFT47" s="3"/>
      <c r="NFU47" s="3"/>
      <c r="NFV47" s="3"/>
      <c r="NFW47" s="3"/>
      <c r="NFX47" s="3"/>
      <c r="NFY47" s="3"/>
      <c r="NFZ47" s="3"/>
      <c r="NGA47" s="3"/>
      <c r="NGB47" s="3"/>
      <c r="NGC47" s="3"/>
      <c r="NGD47" s="3"/>
      <c r="NGE47" s="3"/>
      <c r="NGF47" s="3"/>
      <c r="NGG47" s="3"/>
      <c r="NGH47" s="3"/>
      <c r="NGI47" s="3"/>
      <c r="NGJ47" s="3"/>
      <c r="NGK47" s="3"/>
      <c r="NGL47" s="3"/>
      <c r="NGM47" s="3"/>
      <c r="NGN47" s="3"/>
      <c r="NGO47" s="3"/>
      <c r="NGP47" s="3"/>
      <c r="NGQ47" s="3"/>
      <c r="NGR47" s="3"/>
      <c r="NGS47" s="3"/>
      <c r="NGT47" s="3"/>
      <c r="NGU47" s="3"/>
      <c r="NGV47" s="3"/>
      <c r="NGW47" s="3"/>
      <c r="NGX47" s="3"/>
      <c r="NGY47" s="3"/>
      <c r="NGZ47" s="3"/>
      <c r="NHA47" s="3"/>
      <c r="NHB47" s="3"/>
      <c r="NHC47" s="3"/>
      <c r="NHD47" s="3"/>
      <c r="NHE47" s="3"/>
      <c r="NHF47" s="3"/>
      <c r="NHG47" s="3"/>
      <c r="NHH47" s="3"/>
      <c r="NHI47" s="3"/>
      <c r="NHJ47" s="3"/>
      <c r="NHK47" s="3"/>
      <c r="NHL47" s="3"/>
      <c r="NHM47" s="3"/>
      <c r="NHN47" s="3"/>
      <c r="NHO47" s="3"/>
      <c r="NHP47" s="3"/>
      <c r="NHQ47" s="3"/>
      <c r="NHR47" s="3"/>
      <c r="NHS47" s="3"/>
      <c r="NHT47" s="3"/>
      <c r="NHU47" s="3"/>
      <c r="NHV47" s="3"/>
      <c r="NHW47" s="3"/>
      <c r="NHX47" s="3"/>
      <c r="NHY47" s="3"/>
      <c r="NHZ47" s="3"/>
      <c r="NIA47" s="3"/>
      <c r="NIB47" s="3"/>
      <c r="NIC47" s="3"/>
      <c r="NID47" s="3"/>
      <c r="NIE47" s="3"/>
      <c r="NIF47" s="3"/>
      <c r="NIG47" s="3"/>
      <c r="NIH47" s="3"/>
      <c r="NII47" s="3"/>
      <c r="NIJ47" s="3"/>
      <c r="NIK47" s="3"/>
      <c r="NIL47" s="3"/>
      <c r="NIM47" s="3"/>
      <c r="NIN47" s="3"/>
      <c r="NIO47" s="3"/>
      <c r="NIP47" s="3"/>
      <c r="NIQ47" s="3"/>
      <c r="NIR47" s="3"/>
      <c r="NIS47" s="3"/>
      <c r="NIT47" s="3"/>
      <c r="NIU47" s="3"/>
      <c r="NIV47" s="3"/>
      <c r="NIW47" s="3"/>
      <c r="NIX47" s="3"/>
      <c r="NIY47" s="3"/>
      <c r="NIZ47" s="3"/>
      <c r="NJA47" s="3"/>
      <c r="NJB47" s="3"/>
      <c r="NJC47" s="3"/>
      <c r="NJD47" s="3"/>
      <c r="NJE47" s="3"/>
      <c r="NJF47" s="3"/>
      <c r="NJG47" s="3"/>
      <c r="NJH47" s="3"/>
      <c r="NJI47" s="3"/>
      <c r="NJJ47" s="3"/>
      <c r="NJK47" s="3"/>
      <c r="NJL47" s="3"/>
      <c r="NJM47" s="3"/>
      <c r="NJN47" s="3"/>
      <c r="NJO47" s="3"/>
      <c r="NJP47" s="3"/>
      <c r="NJQ47" s="3"/>
      <c r="NJR47" s="3"/>
      <c r="NJS47" s="3"/>
      <c r="NJT47" s="3"/>
      <c r="NJU47" s="3"/>
      <c r="NJV47" s="3"/>
      <c r="NJW47" s="3"/>
      <c r="NJX47" s="3"/>
      <c r="NJY47" s="3"/>
      <c r="NJZ47" s="3"/>
      <c r="NKA47" s="3"/>
      <c r="NKB47" s="3"/>
      <c r="NKC47" s="3"/>
      <c r="NKD47" s="3"/>
      <c r="NKE47" s="3"/>
      <c r="NKF47" s="3"/>
      <c r="NKG47" s="3"/>
      <c r="NKH47" s="3"/>
      <c r="NKI47" s="3"/>
      <c r="NKJ47" s="3"/>
      <c r="NKK47" s="3"/>
      <c r="NKL47" s="3"/>
      <c r="NKM47" s="3"/>
      <c r="NKN47" s="3"/>
      <c r="NKO47" s="3"/>
      <c r="NKP47" s="3"/>
      <c r="NKQ47" s="3"/>
      <c r="NKR47" s="3"/>
      <c r="NKS47" s="3"/>
      <c r="NKT47" s="3"/>
      <c r="NKU47" s="3"/>
      <c r="NKV47" s="3"/>
      <c r="NKW47" s="3"/>
      <c r="NKX47" s="3"/>
      <c r="NKY47" s="3"/>
      <c r="NKZ47" s="3"/>
      <c r="NLA47" s="3"/>
      <c r="NLB47" s="3"/>
      <c r="NLC47" s="3"/>
      <c r="NLD47" s="3"/>
      <c r="NLE47" s="3"/>
      <c r="NLF47" s="3"/>
      <c r="NLG47" s="3"/>
      <c r="NLH47" s="3"/>
      <c r="NLI47" s="3"/>
      <c r="NLJ47" s="3"/>
      <c r="NLK47" s="3"/>
      <c r="NLL47" s="3"/>
      <c r="NLM47" s="3"/>
      <c r="NLN47" s="3"/>
      <c r="NLO47" s="3"/>
      <c r="NLP47" s="3"/>
      <c r="NLQ47" s="3"/>
      <c r="NLR47" s="3"/>
      <c r="NLS47" s="3"/>
      <c r="NLT47" s="3"/>
      <c r="NLU47" s="3"/>
      <c r="NLV47" s="3"/>
      <c r="NLW47" s="3"/>
      <c r="NLX47" s="3"/>
      <c r="NLY47" s="3"/>
      <c r="NLZ47" s="3"/>
      <c r="NMA47" s="3"/>
      <c r="NMB47" s="3"/>
      <c r="NMC47" s="3"/>
      <c r="NMD47" s="3"/>
      <c r="NME47" s="3"/>
      <c r="NMF47" s="3"/>
      <c r="NMG47" s="3"/>
      <c r="NMH47" s="3"/>
      <c r="NMI47" s="3"/>
      <c r="NMJ47" s="3"/>
      <c r="NMK47" s="3"/>
      <c r="NML47" s="3"/>
      <c r="NMM47" s="3"/>
      <c r="NMN47" s="3"/>
      <c r="NMO47" s="3"/>
      <c r="NMP47" s="3"/>
      <c r="NMQ47" s="3"/>
      <c r="NMR47" s="3"/>
      <c r="NMS47" s="3"/>
      <c r="NMT47" s="3"/>
      <c r="NMU47" s="3"/>
      <c r="NMV47" s="3"/>
      <c r="NMW47" s="3"/>
      <c r="NMX47" s="3"/>
      <c r="NMY47" s="3"/>
      <c r="NMZ47" s="3"/>
      <c r="NNA47" s="3"/>
      <c r="NNB47" s="3"/>
      <c r="NNC47" s="3"/>
      <c r="NND47" s="3"/>
      <c r="NNE47" s="3"/>
      <c r="NNF47" s="3"/>
      <c r="NNG47" s="3"/>
      <c r="NNH47" s="3"/>
      <c r="NNI47" s="3"/>
      <c r="NNJ47" s="3"/>
      <c r="NNK47" s="3"/>
      <c r="NNL47" s="3"/>
      <c r="NNM47" s="3"/>
      <c r="NNN47" s="3"/>
      <c r="NNO47" s="3"/>
      <c r="NNP47" s="3"/>
      <c r="NNQ47" s="3"/>
      <c r="NNR47" s="3"/>
      <c r="NNS47" s="3"/>
      <c r="NNT47" s="3"/>
      <c r="NNU47" s="3"/>
      <c r="NNV47" s="3"/>
      <c r="NNW47" s="3"/>
      <c r="NNX47" s="3"/>
      <c r="NNY47" s="3"/>
      <c r="NNZ47" s="3"/>
      <c r="NOA47" s="3"/>
      <c r="NOB47" s="3"/>
      <c r="NOC47" s="3"/>
      <c r="NOD47" s="3"/>
      <c r="NOE47" s="3"/>
      <c r="NOF47" s="3"/>
      <c r="NOG47" s="3"/>
      <c r="NOH47" s="3"/>
      <c r="NOI47" s="3"/>
      <c r="NOJ47" s="3"/>
      <c r="NOK47" s="3"/>
      <c r="NOL47" s="3"/>
      <c r="NOM47" s="3"/>
      <c r="NON47" s="3"/>
      <c r="NOO47" s="3"/>
      <c r="NOP47" s="3"/>
      <c r="NOQ47" s="3"/>
      <c r="NOR47" s="3"/>
      <c r="NOS47" s="3"/>
      <c r="NOT47" s="3"/>
      <c r="NOU47" s="3"/>
      <c r="NOV47" s="3"/>
      <c r="NOW47" s="3"/>
      <c r="NOX47" s="3"/>
      <c r="NOY47" s="3"/>
      <c r="NOZ47" s="3"/>
      <c r="NPA47" s="3"/>
      <c r="NPB47" s="3"/>
      <c r="NPC47" s="3"/>
      <c r="NPD47" s="3"/>
      <c r="NPE47" s="3"/>
      <c r="NPF47" s="3"/>
      <c r="NPG47" s="3"/>
      <c r="NPH47" s="3"/>
      <c r="NPI47" s="3"/>
      <c r="NPJ47" s="3"/>
      <c r="NPK47" s="3"/>
      <c r="NPL47" s="3"/>
      <c r="NPM47" s="3"/>
      <c r="NPN47" s="3"/>
      <c r="NPO47" s="3"/>
      <c r="NPP47" s="3"/>
      <c r="NPQ47" s="3"/>
      <c r="NPR47" s="3"/>
      <c r="NPS47" s="3"/>
      <c r="NPT47" s="3"/>
      <c r="NPU47" s="3"/>
      <c r="NPV47" s="3"/>
      <c r="NPW47" s="3"/>
      <c r="NPX47" s="3"/>
      <c r="NPY47" s="3"/>
      <c r="NPZ47" s="3"/>
      <c r="NQA47" s="3"/>
      <c r="NQB47" s="3"/>
      <c r="NQC47" s="3"/>
      <c r="NQD47" s="3"/>
      <c r="NQE47" s="3"/>
      <c r="NQF47" s="3"/>
      <c r="NQG47" s="3"/>
      <c r="NQH47" s="3"/>
      <c r="NQI47" s="3"/>
      <c r="NQJ47" s="3"/>
      <c r="NQK47" s="3"/>
      <c r="NQL47" s="3"/>
      <c r="NQM47" s="3"/>
      <c r="NQN47" s="3"/>
      <c r="NQO47" s="3"/>
      <c r="NQP47" s="3"/>
      <c r="NQQ47" s="3"/>
      <c r="NQR47" s="3"/>
      <c r="NQS47" s="3"/>
      <c r="NQT47" s="3"/>
      <c r="NQU47" s="3"/>
      <c r="NQV47" s="3"/>
      <c r="NQW47" s="3"/>
      <c r="NQX47" s="3"/>
      <c r="NQY47" s="3"/>
      <c r="NQZ47" s="3"/>
      <c r="NRA47" s="3"/>
      <c r="NRB47" s="3"/>
      <c r="NRC47" s="3"/>
      <c r="NRD47" s="3"/>
      <c r="NRE47" s="3"/>
      <c r="NRF47" s="3"/>
      <c r="NRG47" s="3"/>
      <c r="NRH47" s="3"/>
      <c r="NRI47" s="3"/>
      <c r="NRJ47" s="3"/>
      <c r="NRK47" s="3"/>
      <c r="NRL47" s="3"/>
      <c r="NRM47" s="3"/>
      <c r="NRN47" s="3"/>
      <c r="NRO47" s="3"/>
      <c r="NRP47" s="3"/>
      <c r="NRQ47" s="3"/>
      <c r="NRR47" s="3"/>
      <c r="NRS47" s="3"/>
      <c r="NRT47" s="3"/>
      <c r="NRU47" s="3"/>
      <c r="NRV47" s="3"/>
      <c r="NRW47" s="3"/>
      <c r="NRX47" s="3"/>
      <c r="NRY47" s="3"/>
      <c r="NRZ47" s="3"/>
      <c r="NSA47" s="3"/>
      <c r="NSB47" s="3"/>
      <c r="NSC47" s="3"/>
      <c r="NSD47" s="3"/>
      <c r="NSE47" s="3"/>
      <c r="NSF47" s="3"/>
      <c r="NSG47" s="3"/>
      <c r="NSH47" s="3"/>
      <c r="NSI47" s="3"/>
      <c r="NSJ47" s="3"/>
      <c r="NSK47" s="3"/>
      <c r="NSL47" s="3"/>
      <c r="NSM47" s="3"/>
      <c r="NSN47" s="3"/>
      <c r="NSO47" s="3"/>
      <c r="NSP47" s="3"/>
      <c r="NSQ47" s="3"/>
      <c r="NSR47" s="3"/>
      <c r="NSS47" s="3"/>
      <c r="NST47" s="3"/>
      <c r="NSU47" s="3"/>
      <c r="NSV47" s="3"/>
      <c r="NSW47" s="3"/>
      <c r="NSX47" s="3"/>
      <c r="NSY47" s="3"/>
      <c r="NSZ47" s="3"/>
      <c r="NTA47" s="3"/>
      <c r="NTB47" s="3"/>
      <c r="NTC47" s="3"/>
      <c r="NTD47" s="3"/>
      <c r="NTE47" s="3"/>
      <c r="NTF47" s="3"/>
      <c r="NTG47" s="3"/>
      <c r="NTH47" s="3"/>
      <c r="NTI47" s="3"/>
      <c r="NTJ47" s="3"/>
      <c r="NTK47" s="3"/>
      <c r="NTL47" s="3"/>
      <c r="NTM47" s="3"/>
      <c r="NTN47" s="3"/>
      <c r="NTO47" s="3"/>
      <c r="NTP47" s="3"/>
      <c r="NTQ47" s="3"/>
      <c r="NTR47" s="3"/>
      <c r="NTS47" s="3"/>
      <c r="NTT47" s="3"/>
      <c r="NTU47" s="3"/>
      <c r="NTV47" s="3"/>
      <c r="NTW47" s="3"/>
      <c r="NTX47" s="3"/>
      <c r="NTY47" s="3"/>
      <c r="NTZ47" s="3"/>
      <c r="NUA47" s="3"/>
      <c r="NUB47" s="3"/>
      <c r="NUC47" s="3"/>
      <c r="NUD47" s="3"/>
      <c r="NUE47" s="3"/>
      <c r="NUF47" s="3"/>
      <c r="NUG47" s="3"/>
      <c r="NUH47" s="3"/>
      <c r="NUI47" s="3"/>
      <c r="NUJ47" s="3"/>
      <c r="NUK47" s="3"/>
      <c r="NUL47" s="3"/>
      <c r="NUM47" s="3"/>
      <c r="NUN47" s="3"/>
      <c r="NUO47" s="3"/>
      <c r="NUP47" s="3"/>
      <c r="NUQ47" s="3"/>
      <c r="NUR47" s="3"/>
      <c r="NUS47" s="3"/>
      <c r="NUT47" s="3"/>
      <c r="NUU47" s="3"/>
      <c r="NUV47" s="3"/>
      <c r="NUW47" s="3"/>
      <c r="NUX47" s="3"/>
      <c r="NUY47" s="3"/>
      <c r="NUZ47" s="3"/>
      <c r="NVA47" s="3"/>
      <c r="NVB47" s="3"/>
      <c r="NVC47" s="3"/>
      <c r="NVD47" s="3"/>
      <c r="NVE47" s="3"/>
      <c r="NVF47" s="3"/>
      <c r="NVG47" s="3"/>
      <c r="NVH47" s="3"/>
      <c r="NVI47" s="3"/>
      <c r="NVJ47" s="3"/>
      <c r="NVK47" s="3"/>
      <c r="NVL47" s="3"/>
      <c r="NVM47" s="3"/>
      <c r="NVN47" s="3"/>
      <c r="NVO47" s="3"/>
      <c r="NVP47" s="3"/>
      <c r="NVQ47" s="3"/>
      <c r="NVR47" s="3"/>
      <c r="NVS47" s="3"/>
      <c r="NVT47" s="3"/>
      <c r="NVU47" s="3"/>
      <c r="NVV47" s="3"/>
      <c r="NVW47" s="3"/>
      <c r="NVX47" s="3"/>
      <c r="NVY47" s="3"/>
      <c r="NVZ47" s="3"/>
      <c r="NWA47" s="3"/>
      <c r="NWB47" s="3"/>
      <c r="NWC47" s="3"/>
      <c r="NWD47" s="3"/>
      <c r="NWE47" s="3"/>
      <c r="NWF47" s="3"/>
      <c r="NWG47" s="3"/>
      <c r="NWH47" s="3"/>
      <c r="NWI47" s="3"/>
      <c r="NWJ47" s="3"/>
      <c r="NWK47" s="3"/>
      <c r="NWL47" s="3"/>
      <c r="NWM47" s="3"/>
      <c r="NWN47" s="3"/>
      <c r="NWO47" s="3"/>
      <c r="NWP47" s="3"/>
      <c r="NWQ47" s="3"/>
      <c r="NWR47" s="3"/>
      <c r="NWS47" s="3"/>
      <c r="NWT47" s="3"/>
      <c r="NWU47" s="3"/>
      <c r="NWV47" s="3"/>
      <c r="NWW47" s="3"/>
      <c r="NWX47" s="3"/>
      <c r="NWY47" s="3"/>
      <c r="NWZ47" s="3"/>
      <c r="NXA47" s="3"/>
      <c r="NXB47" s="3"/>
      <c r="NXC47" s="3"/>
      <c r="NXD47" s="3"/>
      <c r="NXE47" s="3"/>
      <c r="NXF47" s="3"/>
      <c r="NXG47" s="3"/>
      <c r="NXH47" s="3"/>
      <c r="NXI47" s="3"/>
      <c r="NXJ47" s="3"/>
      <c r="NXK47" s="3"/>
      <c r="NXL47" s="3"/>
      <c r="NXM47" s="3"/>
      <c r="NXN47" s="3"/>
      <c r="NXO47" s="3"/>
      <c r="NXP47" s="3"/>
      <c r="NXQ47" s="3"/>
      <c r="NXR47" s="3"/>
      <c r="NXS47" s="3"/>
      <c r="NXT47" s="3"/>
      <c r="NXU47" s="3"/>
      <c r="NXV47" s="3"/>
      <c r="NXW47" s="3"/>
      <c r="NXX47" s="3"/>
      <c r="NXY47" s="3"/>
      <c r="NXZ47" s="3"/>
      <c r="NYA47" s="3"/>
      <c r="NYB47" s="3"/>
      <c r="NYC47" s="3"/>
      <c r="NYD47" s="3"/>
      <c r="NYE47" s="3"/>
      <c r="NYF47" s="3"/>
      <c r="NYG47" s="3"/>
      <c r="NYH47" s="3"/>
      <c r="NYI47" s="3"/>
      <c r="NYJ47" s="3"/>
      <c r="NYK47" s="3"/>
      <c r="NYL47" s="3"/>
      <c r="NYM47" s="3"/>
      <c r="NYN47" s="3"/>
      <c r="NYO47" s="3"/>
      <c r="NYP47" s="3"/>
      <c r="NYQ47" s="3"/>
      <c r="NYR47" s="3"/>
      <c r="NYS47" s="3"/>
      <c r="NYT47" s="3"/>
      <c r="NYU47" s="3"/>
      <c r="NYV47" s="3"/>
      <c r="NYW47" s="3"/>
      <c r="NYX47" s="3"/>
      <c r="NYY47" s="3"/>
      <c r="NYZ47" s="3"/>
      <c r="NZA47" s="3"/>
      <c r="NZB47" s="3"/>
      <c r="NZC47" s="3"/>
      <c r="NZD47" s="3"/>
      <c r="NZE47" s="3"/>
      <c r="NZF47" s="3"/>
      <c r="NZG47" s="3"/>
      <c r="NZH47" s="3"/>
      <c r="NZI47" s="3"/>
      <c r="NZJ47" s="3"/>
      <c r="NZK47" s="3"/>
      <c r="NZL47" s="3"/>
      <c r="NZM47" s="3"/>
      <c r="NZN47" s="3"/>
      <c r="NZO47" s="3"/>
      <c r="NZP47" s="3"/>
      <c r="NZQ47" s="3"/>
      <c r="NZR47" s="3"/>
      <c r="NZS47" s="3"/>
      <c r="NZT47" s="3"/>
      <c r="NZU47" s="3"/>
      <c r="NZV47" s="3"/>
      <c r="NZW47" s="3"/>
      <c r="NZX47" s="3"/>
      <c r="NZY47" s="3"/>
      <c r="NZZ47" s="3"/>
      <c r="OAA47" s="3"/>
      <c r="OAB47" s="3"/>
      <c r="OAC47" s="3"/>
      <c r="OAD47" s="3"/>
      <c r="OAE47" s="3"/>
      <c r="OAF47" s="3"/>
      <c r="OAG47" s="3"/>
      <c r="OAH47" s="3"/>
      <c r="OAI47" s="3"/>
      <c r="OAJ47" s="3"/>
      <c r="OAK47" s="3"/>
      <c r="OAL47" s="3"/>
      <c r="OAM47" s="3"/>
      <c r="OAN47" s="3"/>
      <c r="OAO47" s="3"/>
      <c r="OAP47" s="3"/>
      <c r="OAQ47" s="3"/>
      <c r="OAR47" s="3"/>
      <c r="OAS47" s="3"/>
      <c r="OAT47" s="3"/>
      <c r="OAU47" s="3"/>
      <c r="OAV47" s="3"/>
      <c r="OAW47" s="3"/>
      <c r="OAX47" s="3"/>
      <c r="OAY47" s="3"/>
      <c r="OAZ47" s="3"/>
      <c r="OBA47" s="3"/>
      <c r="OBB47" s="3"/>
      <c r="OBC47" s="3"/>
      <c r="OBD47" s="3"/>
      <c r="OBE47" s="3"/>
      <c r="OBF47" s="3"/>
      <c r="OBG47" s="3"/>
      <c r="OBH47" s="3"/>
      <c r="OBI47" s="3"/>
      <c r="OBJ47" s="3"/>
      <c r="OBK47" s="3"/>
      <c r="OBL47" s="3"/>
      <c r="OBM47" s="3"/>
      <c r="OBN47" s="3"/>
      <c r="OBO47" s="3"/>
      <c r="OBP47" s="3"/>
      <c r="OBQ47" s="3"/>
      <c r="OBR47" s="3"/>
      <c r="OBS47" s="3"/>
      <c r="OBT47" s="3"/>
      <c r="OBU47" s="3"/>
      <c r="OBV47" s="3"/>
      <c r="OBW47" s="3"/>
      <c r="OBX47" s="3"/>
      <c r="OBY47" s="3"/>
      <c r="OBZ47" s="3"/>
      <c r="OCA47" s="3"/>
      <c r="OCB47" s="3"/>
      <c r="OCC47" s="3"/>
      <c r="OCD47" s="3"/>
      <c r="OCE47" s="3"/>
      <c r="OCF47" s="3"/>
      <c r="OCG47" s="3"/>
      <c r="OCH47" s="3"/>
      <c r="OCI47" s="3"/>
      <c r="OCJ47" s="3"/>
      <c r="OCK47" s="3"/>
      <c r="OCL47" s="3"/>
      <c r="OCM47" s="3"/>
      <c r="OCN47" s="3"/>
      <c r="OCO47" s="3"/>
      <c r="OCP47" s="3"/>
      <c r="OCQ47" s="3"/>
      <c r="OCR47" s="3"/>
      <c r="OCS47" s="3"/>
      <c r="OCT47" s="3"/>
      <c r="OCU47" s="3"/>
      <c r="OCV47" s="3"/>
      <c r="OCW47" s="3"/>
      <c r="OCX47" s="3"/>
      <c r="OCY47" s="3"/>
      <c r="OCZ47" s="3"/>
      <c r="ODA47" s="3"/>
      <c r="ODB47" s="3"/>
      <c r="ODC47" s="3"/>
      <c r="ODD47" s="3"/>
      <c r="ODE47" s="3"/>
      <c r="ODF47" s="3"/>
      <c r="ODG47" s="3"/>
      <c r="ODH47" s="3"/>
      <c r="ODI47" s="3"/>
      <c r="ODJ47" s="3"/>
      <c r="ODK47" s="3"/>
      <c r="ODL47" s="3"/>
      <c r="ODM47" s="3"/>
      <c r="ODN47" s="3"/>
      <c r="ODO47" s="3"/>
      <c r="ODP47" s="3"/>
      <c r="ODQ47" s="3"/>
      <c r="ODR47" s="3"/>
      <c r="ODS47" s="3"/>
      <c r="ODT47" s="3"/>
      <c r="ODU47" s="3"/>
      <c r="ODV47" s="3"/>
      <c r="ODW47" s="3"/>
      <c r="ODX47" s="3"/>
      <c r="ODY47" s="3"/>
      <c r="ODZ47" s="3"/>
      <c r="OEA47" s="3"/>
      <c r="OEB47" s="3"/>
      <c r="OEC47" s="3"/>
      <c r="OED47" s="3"/>
      <c r="OEE47" s="3"/>
      <c r="OEF47" s="3"/>
      <c r="OEG47" s="3"/>
      <c r="OEH47" s="3"/>
      <c r="OEI47" s="3"/>
      <c r="OEJ47" s="3"/>
      <c r="OEK47" s="3"/>
      <c r="OEL47" s="3"/>
      <c r="OEM47" s="3"/>
      <c r="OEN47" s="3"/>
      <c r="OEO47" s="3"/>
      <c r="OEP47" s="3"/>
      <c r="OEQ47" s="3"/>
      <c r="OER47" s="3"/>
      <c r="OES47" s="3"/>
      <c r="OET47" s="3"/>
      <c r="OEU47" s="3"/>
      <c r="OEV47" s="3"/>
      <c r="OEW47" s="3"/>
      <c r="OEX47" s="3"/>
      <c r="OEY47" s="3"/>
      <c r="OEZ47" s="3"/>
      <c r="OFA47" s="3"/>
      <c r="OFB47" s="3"/>
      <c r="OFC47" s="3"/>
      <c r="OFD47" s="3"/>
      <c r="OFE47" s="3"/>
      <c r="OFF47" s="3"/>
      <c r="OFG47" s="3"/>
      <c r="OFH47" s="3"/>
      <c r="OFI47" s="3"/>
      <c r="OFJ47" s="3"/>
      <c r="OFK47" s="3"/>
      <c r="OFL47" s="3"/>
      <c r="OFM47" s="3"/>
      <c r="OFN47" s="3"/>
      <c r="OFO47" s="3"/>
      <c r="OFP47" s="3"/>
      <c r="OFQ47" s="3"/>
      <c r="OFR47" s="3"/>
      <c r="OFS47" s="3"/>
      <c r="OFT47" s="3"/>
      <c r="OFU47" s="3"/>
      <c r="OFV47" s="3"/>
      <c r="OFW47" s="3"/>
      <c r="OFX47" s="3"/>
      <c r="OFY47" s="3"/>
      <c r="OFZ47" s="3"/>
      <c r="OGA47" s="3"/>
      <c r="OGB47" s="3"/>
      <c r="OGC47" s="3"/>
      <c r="OGD47" s="3"/>
      <c r="OGE47" s="3"/>
      <c r="OGF47" s="3"/>
      <c r="OGG47" s="3"/>
      <c r="OGH47" s="3"/>
      <c r="OGI47" s="3"/>
      <c r="OGJ47" s="3"/>
      <c r="OGK47" s="3"/>
      <c r="OGL47" s="3"/>
      <c r="OGM47" s="3"/>
      <c r="OGN47" s="3"/>
      <c r="OGO47" s="3"/>
      <c r="OGP47" s="3"/>
      <c r="OGQ47" s="3"/>
      <c r="OGR47" s="3"/>
      <c r="OGS47" s="3"/>
      <c r="OGT47" s="3"/>
      <c r="OGU47" s="3"/>
      <c r="OGV47" s="3"/>
      <c r="OGW47" s="3"/>
      <c r="OGX47" s="3"/>
      <c r="OGY47" s="3"/>
      <c r="OGZ47" s="3"/>
      <c r="OHA47" s="3"/>
      <c r="OHB47" s="3"/>
      <c r="OHC47" s="3"/>
      <c r="OHD47" s="3"/>
      <c r="OHE47" s="3"/>
      <c r="OHF47" s="3"/>
      <c r="OHG47" s="3"/>
      <c r="OHH47" s="3"/>
      <c r="OHI47" s="3"/>
      <c r="OHJ47" s="3"/>
      <c r="OHK47" s="3"/>
      <c r="OHL47" s="3"/>
      <c r="OHM47" s="3"/>
      <c r="OHN47" s="3"/>
      <c r="OHO47" s="3"/>
      <c r="OHP47" s="3"/>
      <c r="OHQ47" s="3"/>
      <c r="OHR47" s="3"/>
      <c r="OHS47" s="3"/>
      <c r="OHT47" s="3"/>
      <c r="OHU47" s="3"/>
      <c r="OHV47" s="3"/>
      <c r="OHW47" s="3"/>
      <c r="OHX47" s="3"/>
      <c r="OHY47" s="3"/>
      <c r="OHZ47" s="3"/>
      <c r="OIA47" s="3"/>
      <c r="OIB47" s="3"/>
      <c r="OIC47" s="3"/>
      <c r="OID47" s="3"/>
      <c r="OIE47" s="3"/>
      <c r="OIF47" s="3"/>
      <c r="OIG47" s="3"/>
      <c r="OIH47" s="3"/>
      <c r="OII47" s="3"/>
      <c r="OIJ47" s="3"/>
      <c r="OIK47" s="3"/>
      <c r="OIL47" s="3"/>
      <c r="OIM47" s="3"/>
      <c r="OIN47" s="3"/>
      <c r="OIO47" s="3"/>
      <c r="OIP47" s="3"/>
      <c r="OIQ47" s="3"/>
      <c r="OIR47" s="3"/>
      <c r="OIS47" s="3"/>
      <c r="OIT47" s="3"/>
      <c r="OIU47" s="3"/>
      <c r="OIV47" s="3"/>
      <c r="OIW47" s="3"/>
      <c r="OIX47" s="3"/>
      <c r="OIY47" s="3"/>
      <c r="OIZ47" s="3"/>
      <c r="OJA47" s="3"/>
      <c r="OJB47" s="3"/>
      <c r="OJC47" s="3"/>
      <c r="OJD47" s="3"/>
      <c r="OJE47" s="3"/>
      <c r="OJF47" s="3"/>
      <c r="OJG47" s="3"/>
      <c r="OJH47" s="3"/>
      <c r="OJI47" s="3"/>
      <c r="OJJ47" s="3"/>
      <c r="OJK47" s="3"/>
      <c r="OJL47" s="3"/>
      <c r="OJM47" s="3"/>
      <c r="OJN47" s="3"/>
      <c r="OJO47" s="3"/>
      <c r="OJP47" s="3"/>
      <c r="OJQ47" s="3"/>
      <c r="OJR47" s="3"/>
      <c r="OJS47" s="3"/>
      <c r="OJT47" s="3"/>
      <c r="OJU47" s="3"/>
      <c r="OJV47" s="3"/>
      <c r="OJW47" s="3"/>
      <c r="OJX47" s="3"/>
      <c r="OJY47" s="3"/>
      <c r="OJZ47" s="3"/>
      <c r="OKA47" s="3"/>
      <c r="OKB47" s="3"/>
      <c r="OKC47" s="3"/>
      <c r="OKD47" s="3"/>
      <c r="OKE47" s="3"/>
      <c r="OKF47" s="3"/>
      <c r="OKG47" s="3"/>
      <c r="OKH47" s="3"/>
      <c r="OKI47" s="3"/>
      <c r="OKJ47" s="3"/>
      <c r="OKK47" s="3"/>
      <c r="OKL47" s="3"/>
      <c r="OKM47" s="3"/>
      <c r="OKN47" s="3"/>
      <c r="OKO47" s="3"/>
      <c r="OKP47" s="3"/>
      <c r="OKQ47" s="3"/>
      <c r="OKR47" s="3"/>
      <c r="OKS47" s="3"/>
      <c r="OKT47" s="3"/>
      <c r="OKU47" s="3"/>
      <c r="OKV47" s="3"/>
      <c r="OKW47" s="3"/>
      <c r="OKX47" s="3"/>
      <c r="OKY47" s="3"/>
      <c r="OKZ47" s="3"/>
      <c r="OLA47" s="3"/>
      <c r="OLB47" s="3"/>
      <c r="OLC47" s="3"/>
      <c r="OLD47" s="3"/>
      <c r="OLE47" s="3"/>
      <c r="OLF47" s="3"/>
      <c r="OLG47" s="3"/>
      <c r="OLH47" s="3"/>
      <c r="OLI47" s="3"/>
      <c r="OLJ47" s="3"/>
      <c r="OLK47" s="3"/>
      <c r="OLL47" s="3"/>
      <c r="OLM47" s="3"/>
      <c r="OLN47" s="3"/>
      <c r="OLO47" s="3"/>
      <c r="OLP47" s="3"/>
      <c r="OLQ47" s="3"/>
      <c r="OLR47" s="3"/>
      <c r="OLS47" s="3"/>
      <c r="OLT47" s="3"/>
      <c r="OLU47" s="3"/>
      <c r="OLV47" s="3"/>
      <c r="OLW47" s="3"/>
      <c r="OLX47" s="3"/>
      <c r="OLY47" s="3"/>
      <c r="OLZ47" s="3"/>
      <c r="OMA47" s="3"/>
      <c r="OMB47" s="3"/>
      <c r="OMC47" s="3"/>
      <c r="OMD47" s="3"/>
      <c r="OME47" s="3"/>
      <c r="OMF47" s="3"/>
      <c r="OMG47" s="3"/>
      <c r="OMH47" s="3"/>
      <c r="OMI47" s="3"/>
      <c r="OMJ47" s="3"/>
      <c r="OMK47" s="3"/>
      <c r="OML47" s="3"/>
      <c r="OMM47" s="3"/>
      <c r="OMN47" s="3"/>
      <c r="OMO47" s="3"/>
      <c r="OMP47" s="3"/>
      <c r="OMQ47" s="3"/>
      <c r="OMR47" s="3"/>
      <c r="OMS47" s="3"/>
      <c r="OMT47" s="3"/>
      <c r="OMU47" s="3"/>
      <c r="OMV47" s="3"/>
      <c r="OMW47" s="3"/>
      <c r="OMX47" s="3"/>
      <c r="OMY47" s="3"/>
      <c r="OMZ47" s="3"/>
      <c r="ONA47" s="3"/>
      <c r="ONB47" s="3"/>
      <c r="ONC47" s="3"/>
      <c r="OND47" s="3"/>
      <c r="ONE47" s="3"/>
      <c r="ONF47" s="3"/>
      <c r="ONG47" s="3"/>
      <c r="ONH47" s="3"/>
      <c r="ONI47" s="3"/>
      <c r="ONJ47" s="3"/>
      <c r="ONK47" s="3"/>
      <c r="ONL47" s="3"/>
      <c r="ONM47" s="3"/>
      <c r="ONN47" s="3"/>
      <c r="ONO47" s="3"/>
      <c r="ONP47" s="3"/>
      <c r="ONQ47" s="3"/>
      <c r="ONR47" s="3"/>
      <c r="ONS47" s="3"/>
      <c r="ONT47" s="3"/>
      <c r="ONU47" s="3"/>
      <c r="ONV47" s="3"/>
      <c r="ONW47" s="3"/>
      <c r="ONX47" s="3"/>
      <c r="ONY47" s="3"/>
      <c r="ONZ47" s="3"/>
      <c r="OOA47" s="3"/>
      <c r="OOB47" s="3"/>
      <c r="OOC47" s="3"/>
      <c r="OOD47" s="3"/>
      <c r="OOE47" s="3"/>
      <c r="OOF47" s="3"/>
      <c r="OOG47" s="3"/>
      <c r="OOH47" s="3"/>
      <c r="OOI47" s="3"/>
      <c r="OOJ47" s="3"/>
      <c r="OOK47" s="3"/>
      <c r="OOL47" s="3"/>
      <c r="OOM47" s="3"/>
      <c r="OON47" s="3"/>
      <c r="OOO47" s="3"/>
      <c r="OOP47" s="3"/>
      <c r="OOQ47" s="3"/>
      <c r="OOR47" s="3"/>
      <c r="OOS47" s="3"/>
      <c r="OOT47" s="3"/>
      <c r="OOU47" s="3"/>
      <c r="OOV47" s="3"/>
      <c r="OOW47" s="3"/>
      <c r="OOX47" s="3"/>
      <c r="OOY47" s="3"/>
      <c r="OOZ47" s="3"/>
      <c r="OPA47" s="3"/>
      <c r="OPB47" s="3"/>
      <c r="OPC47" s="3"/>
      <c r="OPD47" s="3"/>
      <c r="OPE47" s="3"/>
      <c r="OPF47" s="3"/>
      <c r="OPG47" s="3"/>
      <c r="OPH47" s="3"/>
      <c r="OPI47" s="3"/>
      <c r="OPJ47" s="3"/>
      <c r="OPK47" s="3"/>
      <c r="OPL47" s="3"/>
      <c r="OPM47" s="3"/>
      <c r="OPN47" s="3"/>
      <c r="OPO47" s="3"/>
      <c r="OPP47" s="3"/>
      <c r="OPQ47" s="3"/>
      <c r="OPR47" s="3"/>
      <c r="OPS47" s="3"/>
      <c r="OPT47" s="3"/>
      <c r="OPU47" s="3"/>
      <c r="OPV47" s="3"/>
      <c r="OPW47" s="3"/>
      <c r="OPX47" s="3"/>
      <c r="OPY47" s="3"/>
      <c r="OPZ47" s="3"/>
      <c r="OQA47" s="3"/>
      <c r="OQB47" s="3"/>
      <c r="OQC47" s="3"/>
      <c r="OQD47" s="3"/>
      <c r="OQE47" s="3"/>
      <c r="OQF47" s="3"/>
      <c r="OQG47" s="3"/>
      <c r="OQH47" s="3"/>
      <c r="OQI47" s="3"/>
      <c r="OQJ47" s="3"/>
      <c r="OQK47" s="3"/>
      <c r="OQL47" s="3"/>
      <c r="OQM47" s="3"/>
      <c r="OQN47" s="3"/>
      <c r="OQO47" s="3"/>
      <c r="OQP47" s="3"/>
      <c r="OQQ47" s="3"/>
      <c r="OQR47" s="3"/>
      <c r="OQS47" s="3"/>
      <c r="OQT47" s="3"/>
      <c r="OQU47" s="3"/>
      <c r="OQV47" s="3"/>
      <c r="OQW47" s="3"/>
      <c r="OQX47" s="3"/>
      <c r="OQY47" s="3"/>
      <c r="OQZ47" s="3"/>
      <c r="ORA47" s="3"/>
      <c r="ORB47" s="3"/>
      <c r="ORC47" s="3"/>
      <c r="ORD47" s="3"/>
      <c r="ORE47" s="3"/>
      <c r="ORF47" s="3"/>
      <c r="ORG47" s="3"/>
      <c r="ORH47" s="3"/>
      <c r="ORI47" s="3"/>
      <c r="ORJ47" s="3"/>
      <c r="ORK47" s="3"/>
      <c r="ORL47" s="3"/>
      <c r="ORM47" s="3"/>
      <c r="ORN47" s="3"/>
      <c r="ORO47" s="3"/>
      <c r="ORP47" s="3"/>
      <c r="ORQ47" s="3"/>
      <c r="ORR47" s="3"/>
      <c r="ORS47" s="3"/>
      <c r="ORT47" s="3"/>
      <c r="ORU47" s="3"/>
      <c r="ORV47" s="3"/>
      <c r="ORW47" s="3"/>
      <c r="ORX47" s="3"/>
      <c r="ORY47" s="3"/>
      <c r="ORZ47" s="3"/>
      <c r="OSA47" s="3"/>
      <c r="OSB47" s="3"/>
      <c r="OSC47" s="3"/>
      <c r="OSD47" s="3"/>
      <c r="OSE47" s="3"/>
      <c r="OSF47" s="3"/>
      <c r="OSG47" s="3"/>
      <c r="OSH47" s="3"/>
      <c r="OSI47" s="3"/>
      <c r="OSJ47" s="3"/>
      <c r="OSK47" s="3"/>
      <c r="OSL47" s="3"/>
      <c r="OSM47" s="3"/>
      <c r="OSN47" s="3"/>
      <c r="OSO47" s="3"/>
      <c r="OSP47" s="3"/>
      <c r="OSQ47" s="3"/>
      <c r="OSR47" s="3"/>
      <c r="OSS47" s="3"/>
      <c r="OST47" s="3"/>
      <c r="OSU47" s="3"/>
      <c r="OSV47" s="3"/>
      <c r="OSW47" s="3"/>
      <c r="OSX47" s="3"/>
      <c r="OSY47" s="3"/>
      <c r="OSZ47" s="3"/>
      <c r="OTA47" s="3"/>
      <c r="OTB47" s="3"/>
      <c r="OTC47" s="3"/>
      <c r="OTD47" s="3"/>
      <c r="OTE47" s="3"/>
      <c r="OTF47" s="3"/>
      <c r="OTG47" s="3"/>
      <c r="OTH47" s="3"/>
      <c r="OTI47" s="3"/>
      <c r="OTJ47" s="3"/>
      <c r="OTK47" s="3"/>
      <c r="OTL47" s="3"/>
      <c r="OTM47" s="3"/>
      <c r="OTN47" s="3"/>
      <c r="OTO47" s="3"/>
      <c r="OTP47" s="3"/>
      <c r="OTQ47" s="3"/>
      <c r="OTR47" s="3"/>
      <c r="OTS47" s="3"/>
      <c r="OTT47" s="3"/>
      <c r="OTU47" s="3"/>
      <c r="OTV47" s="3"/>
      <c r="OTW47" s="3"/>
      <c r="OTX47" s="3"/>
      <c r="OTY47" s="3"/>
      <c r="OTZ47" s="3"/>
      <c r="OUA47" s="3"/>
      <c r="OUB47" s="3"/>
      <c r="OUC47" s="3"/>
      <c r="OUD47" s="3"/>
      <c r="OUE47" s="3"/>
      <c r="OUF47" s="3"/>
      <c r="OUG47" s="3"/>
      <c r="OUH47" s="3"/>
      <c r="OUI47" s="3"/>
      <c r="OUJ47" s="3"/>
      <c r="OUK47" s="3"/>
      <c r="OUL47" s="3"/>
      <c r="OUM47" s="3"/>
      <c r="OUN47" s="3"/>
      <c r="OUO47" s="3"/>
      <c r="OUP47" s="3"/>
      <c r="OUQ47" s="3"/>
      <c r="OUR47" s="3"/>
      <c r="OUS47" s="3"/>
      <c r="OUT47" s="3"/>
      <c r="OUU47" s="3"/>
      <c r="OUV47" s="3"/>
      <c r="OUW47" s="3"/>
      <c r="OUX47" s="3"/>
      <c r="OUY47" s="3"/>
      <c r="OUZ47" s="3"/>
      <c r="OVA47" s="3"/>
      <c r="OVB47" s="3"/>
      <c r="OVC47" s="3"/>
      <c r="OVD47" s="3"/>
      <c r="OVE47" s="3"/>
      <c r="OVF47" s="3"/>
      <c r="OVG47" s="3"/>
      <c r="OVH47" s="3"/>
      <c r="OVI47" s="3"/>
      <c r="OVJ47" s="3"/>
      <c r="OVK47" s="3"/>
      <c r="OVL47" s="3"/>
      <c r="OVM47" s="3"/>
      <c r="OVN47" s="3"/>
      <c r="OVO47" s="3"/>
      <c r="OVP47" s="3"/>
      <c r="OVQ47" s="3"/>
      <c r="OVR47" s="3"/>
      <c r="OVS47" s="3"/>
      <c r="OVT47" s="3"/>
      <c r="OVU47" s="3"/>
      <c r="OVV47" s="3"/>
      <c r="OVW47" s="3"/>
      <c r="OVX47" s="3"/>
      <c r="OVY47" s="3"/>
      <c r="OVZ47" s="3"/>
      <c r="OWA47" s="3"/>
      <c r="OWB47" s="3"/>
      <c r="OWC47" s="3"/>
      <c r="OWD47" s="3"/>
      <c r="OWE47" s="3"/>
      <c r="OWF47" s="3"/>
      <c r="OWG47" s="3"/>
      <c r="OWH47" s="3"/>
      <c r="OWI47" s="3"/>
      <c r="OWJ47" s="3"/>
      <c r="OWK47" s="3"/>
      <c r="OWL47" s="3"/>
      <c r="OWM47" s="3"/>
      <c r="OWN47" s="3"/>
      <c r="OWO47" s="3"/>
      <c r="OWP47" s="3"/>
      <c r="OWQ47" s="3"/>
      <c r="OWR47" s="3"/>
      <c r="OWS47" s="3"/>
      <c r="OWT47" s="3"/>
      <c r="OWU47" s="3"/>
      <c r="OWV47" s="3"/>
      <c r="OWW47" s="3"/>
      <c r="OWX47" s="3"/>
      <c r="OWY47" s="3"/>
      <c r="OWZ47" s="3"/>
      <c r="OXA47" s="3"/>
      <c r="OXB47" s="3"/>
      <c r="OXC47" s="3"/>
      <c r="OXD47" s="3"/>
      <c r="OXE47" s="3"/>
      <c r="OXF47" s="3"/>
      <c r="OXG47" s="3"/>
      <c r="OXH47" s="3"/>
      <c r="OXI47" s="3"/>
      <c r="OXJ47" s="3"/>
      <c r="OXK47" s="3"/>
      <c r="OXL47" s="3"/>
      <c r="OXM47" s="3"/>
      <c r="OXN47" s="3"/>
      <c r="OXO47" s="3"/>
      <c r="OXP47" s="3"/>
      <c r="OXQ47" s="3"/>
      <c r="OXR47" s="3"/>
      <c r="OXS47" s="3"/>
      <c r="OXT47" s="3"/>
      <c r="OXU47" s="3"/>
      <c r="OXV47" s="3"/>
      <c r="OXW47" s="3"/>
      <c r="OXX47" s="3"/>
      <c r="OXY47" s="3"/>
      <c r="OXZ47" s="3"/>
      <c r="OYA47" s="3"/>
      <c r="OYB47" s="3"/>
      <c r="OYC47" s="3"/>
      <c r="OYD47" s="3"/>
      <c r="OYE47" s="3"/>
      <c r="OYF47" s="3"/>
      <c r="OYG47" s="3"/>
      <c r="OYH47" s="3"/>
      <c r="OYI47" s="3"/>
      <c r="OYJ47" s="3"/>
      <c r="OYK47" s="3"/>
      <c r="OYL47" s="3"/>
      <c r="OYM47" s="3"/>
      <c r="OYN47" s="3"/>
      <c r="OYO47" s="3"/>
      <c r="OYP47" s="3"/>
      <c r="OYQ47" s="3"/>
      <c r="OYR47" s="3"/>
      <c r="OYS47" s="3"/>
      <c r="OYT47" s="3"/>
      <c r="OYU47" s="3"/>
      <c r="OYV47" s="3"/>
      <c r="OYW47" s="3"/>
      <c r="OYX47" s="3"/>
      <c r="OYY47" s="3"/>
      <c r="OYZ47" s="3"/>
      <c r="OZA47" s="3"/>
      <c r="OZB47" s="3"/>
      <c r="OZC47" s="3"/>
      <c r="OZD47" s="3"/>
      <c r="OZE47" s="3"/>
      <c r="OZF47" s="3"/>
      <c r="OZG47" s="3"/>
      <c r="OZH47" s="3"/>
      <c r="OZI47" s="3"/>
      <c r="OZJ47" s="3"/>
      <c r="OZK47" s="3"/>
      <c r="OZL47" s="3"/>
      <c r="OZM47" s="3"/>
      <c r="OZN47" s="3"/>
      <c r="OZO47" s="3"/>
      <c r="OZP47" s="3"/>
      <c r="OZQ47" s="3"/>
      <c r="OZR47" s="3"/>
      <c r="OZS47" s="3"/>
      <c r="OZT47" s="3"/>
      <c r="OZU47" s="3"/>
      <c r="OZV47" s="3"/>
      <c r="OZW47" s="3"/>
      <c r="OZX47" s="3"/>
      <c r="OZY47" s="3"/>
      <c r="OZZ47" s="3"/>
      <c r="PAA47" s="3"/>
      <c r="PAB47" s="3"/>
      <c r="PAC47" s="3"/>
      <c r="PAD47" s="3"/>
      <c r="PAE47" s="3"/>
      <c r="PAF47" s="3"/>
      <c r="PAG47" s="3"/>
      <c r="PAH47" s="3"/>
      <c r="PAI47" s="3"/>
      <c r="PAJ47" s="3"/>
      <c r="PAK47" s="3"/>
      <c r="PAL47" s="3"/>
      <c r="PAM47" s="3"/>
      <c r="PAN47" s="3"/>
      <c r="PAO47" s="3"/>
      <c r="PAP47" s="3"/>
      <c r="PAQ47" s="3"/>
      <c r="PAR47" s="3"/>
      <c r="PAS47" s="3"/>
      <c r="PAT47" s="3"/>
      <c r="PAU47" s="3"/>
      <c r="PAV47" s="3"/>
      <c r="PAW47" s="3"/>
      <c r="PAX47" s="3"/>
      <c r="PAY47" s="3"/>
      <c r="PAZ47" s="3"/>
      <c r="PBA47" s="3"/>
      <c r="PBB47" s="3"/>
      <c r="PBC47" s="3"/>
      <c r="PBD47" s="3"/>
      <c r="PBE47" s="3"/>
      <c r="PBF47" s="3"/>
      <c r="PBG47" s="3"/>
      <c r="PBH47" s="3"/>
      <c r="PBI47" s="3"/>
      <c r="PBJ47" s="3"/>
      <c r="PBK47" s="3"/>
      <c r="PBL47" s="3"/>
      <c r="PBM47" s="3"/>
      <c r="PBN47" s="3"/>
      <c r="PBO47" s="3"/>
      <c r="PBP47" s="3"/>
      <c r="PBQ47" s="3"/>
      <c r="PBR47" s="3"/>
      <c r="PBS47" s="3"/>
      <c r="PBT47" s="3"/>
      <c r="PBU47" s="3"/>
      <c r="PBV47" s="3"/>
      <c r="PBW47" s="3"/>
      <c r="PBX47" s="3"/>
      <c r="PBY47" s="3"/>
      <c r="PBZ47" s="3"/>
      <c r="PCA47" s="3"/>
      <c r="PCB47" s="3"/>
      <c r="PCC47" s="3"/>
      <c r="PCD47" s="3"/>
      <c r="PCE47" s="3"/>
      <c r="PCF47" s="3"/>
      <c r="PCG47" s="3"/>
      <c r="PCH47" s="3"/>
      <c r="PCI47" s="3"/>
      <c r="PCJ47" s="3"/>
      <c r="PCK47" s="3"/>
      <c r="PCL47" s="3"/>
      <c r="PCM47" s="3"/>
      <c r="PCN47" s="3"/>
      <c r="PCO47" s="3"/>
      <c r="PCP47" s="3"/>
      <c r="PCQ47" s="3"/>
      <c r="PCR47" s="3"/>
      <c r="PCS47" s="3"/>
      <c r="PCT47" s="3"/>
      <c r="PCU47" s="3"/>
      <c r="PCV47" s="3"/>
      <c r="PCW47" s="3"/>
      <c r="PCX47" s="3"/>
      <c r="PCY47" s="3"/>
      <c r="PCZ47" s="3"/>
      <c r="PDA47" s="3"/>
      <c r="PDB47" s="3"/>
      <c r="PDC47" s="3"/>
      <c r="PDD47" s="3"/>
      <c r="PDE47" s="3"/>
      <c r="PDF47" s="3"/>
      <c r="PDG47" s="3"/>
      <c r="PDH47" s="3"/>
      <c r="PDI47" s="3"/>
      <c r="PDJ47" s="3"/>
      <c r="PDK47" s="3"/>
      <c r="PDL47" s="3"/>
      <c r="PDM47" s="3"/>
      <c r="PDN47" s="3"/>
      <c r="PDO47" s="3"/>
      <c r="PDP47" s="3"/>
      <c r="PDQ47" s="3"/>
      <c r="PDR47" s="3"/>
      <c r="PDS47" s="3"/>
      <c r="PDT47" s="3"/>
      <c r="PDU47" s="3"/>
      <c r="PDV47" s="3"/>
      <c r="PDW47" s="3"/>
      <c r="PDX47" s="3"/>
      <c r="PDY47" s="3"/>
      <c r="PDZ47" s="3"/>
      <c r="PEA47" s="3"/>
      <c r="PEB47" s="3"/>
      <c r="PEC47" s="3"/>
      <c r="PED47" s="3"/>
      <c r="PEE47" s="3"/>
      <c r="PEF47" s="3"/>
      <c r="PEG47" s="3"/>
      <c r="PEH47" s="3"/>
      <c r="PEI47" s="3"/>
      <c r="PEJ47" s="3"/>
      <c r="PEK47" s="3"/>
      <c r="PEL47" s="3"/>
      <c r="PEM47" s="3"/>
      <c r="PEN47" s="3"/>
      <c r="PEO47" s="3"/>
      <c r="PEP47" s="3"/>
      <c r="PEQ47" s="3"/>
      <c r="PER47" s="3"/>
      <c r="PES47" s="3"/>
      <c r="PET47" s="3"/>
      <c r="PEU47" s="3"/>
      <c r="PEV47" s="3"/>
      <c r="PEW47" s="3"/>
      <c r="PEX47" s="3"/>
      <c r="PEY47" s="3"/>
      <c r="PEZ47" s="3"/>
      <c r="PFA47" s="3"/>
      <c r="PFB47" s="3"/>
      <c r="PFC47" s="3"/>
      <c r="PFD47" s="3"/>
      <c r="PFE47" s="3"/>
      <c r="PFF47" s="3"/>
      <c r="PFG47" s="3"/>
      <c r="PFH47" s="3"/>
      <c r="PFI47" s="3"/>
      <c r="PFJ47" s="3"/>
      <c r="PFK47" s="3"/>
      <c r="PFL47" s="3"/>
      <c r="PFM47" s="3"/>
      <c r="PFN47" s="3"/>
      <c r="PFO47" s="3"/>
      <c r="PFP47" s="3"/>
      <c r="PFQ47" s="3"/>
      <c r="PFR47" s="3"/>
      <c r="PFS47" s="3"/>
      <c r="PFT47" s="3"/>
      <c r="PFU47" s="3"/>
      <c r="PFV47" s="3"/>
      <c r="PFW47" s="3"/>
      <c r="PFX47" s="3"/>
      <c r="PFY47" s="3"/>
      <c r="PFZ47" s="3"/>
      <c r="PGA47" s="3"/>
      <c r="PGB47" s="3"/>
      <c r="PGC47" s="3"/>
      <c r="PGD47" s="3"/>
      <c r="PGE47" s="3"/>
      <c r="PGF47" s="3"/>
      <c r="PGG47" s="3"/>
      <c r="PGH47" s="3"/>
      <c r="PGI47" s="3"/>
      <c r="PGJ47" s="3"/>
      <c r="PGK47" s="3"/>
      <c r="PGL47" s="3"/>
      <c r="PGM47" s="3"/>
      <c r="PGN47" s="3"/>
      <c r="PGO47" s="3"/>
      <c r="PGP47" s="3"/>
      <c r="PGQ47" s="3"/>
      <c r="PGR47" s="3"/>
      <c r="PGS47" s="3"/>
      <c r="PGT47" s="3"/>
      <c r="PGU47" s="3"/>
      <c r="PGV47" s="3"/>
      <c r="PGW47" s="3"/>
      <c r="PGX47" s="3"/>
      <c r="PGY47" s="3"/>
      <c r="PGZ47" s="3"/>
      <c r="PHA47" s="3"/>
      <c r="PHB47" s="3"/>
      <c r="PHC47" s="3"/>
      <c r="PHD47" s="3"/>
      <c r="PHE47" s="3"/>
      <c r="PHF47" s="3"/>
      <c r="PHG47" s="3"/>
      <c r="PHH47" s="3"/>
      <c r="PHI47" s="3"/>
      <c r="PHJ47" s="3"/>
      <c r="PHK47" s="3"/>
      <c r="PHL47" s="3"/>
      <c r="PHM47" s="3"/>
      <c r="PHN47" s="3"/>
      <c r="PHO47" s="3"/>
      <c r="PHP47" s="3"/>
      <c r="PHQ47" s="3"/>
      <c r="PHR47" s="3"/>
      <c r="PHS47" s="3"/>
      <c r="PHT47" s="3"/>
      <c r="PHU47" s="3"/>
      <c r="PHV47" s="3"/>
      <c r="PHW47" s="3"/>
      <c r="PHX47" s="3"/>
      <c r="PHY47" s="3"/>
      <c r="PHZ47" s="3"/>
      <c r="PIA47" s="3"/>
      <c r="PIB47" s="3"/>
      <c r="PIC47" s="3"/>
      <c r="PID47" s="3"/>
      <c r="PIE47" s="3"/>
      <c r="PIF47" s="3"/>
      <c r="PIG47" s="3"/>
      <c r="PIH47" s="3"/>
      <c r="PII47" s="3"/>
      <c r="PIJ47" s="3"/>
      <c r="PIK47" s="3"/>
      <c r="PIL47" s="3"/>
      <c r="PIM47" s="3"/>
      <c r="PIN47" s="3"/>
      <c r="PIO47" s="3"/>
      <c r="PIP47" s="3"/>
      <c r="PIQ47" s="3"/>
      <c r="PIR47" s="3"/>
      <c r="PIS47" s="3"/>
      <c r="PIT47" s="3"/>
      <c r="PIU47" s="3"/>
      <c r="PIV47" s="3"/>
      <c r="PIW47" s="3"/>
      <c r="PIX47" s="3"/>
      <c r="PIY47" s="3"/>
      <c r="PIZ47" s="3"/>
      <c r="PJA47" s="3"/>
      <c r="PJB47" s="3"/>
      <c r="PJC47" s="3"/>
      <c r="PJD47" s="3"/>
      <c r="PJE47" s="3"/>
      <c r="PJF47" s="3"/>
      <c r="PJG47" s="3"/>
      <c r="PJH47" s="3"/>
      <c r="PJI47" s="3"/>
      <c r="PJJ47" s="3"/>
      <c r="PJK47" s="3"/>
      <c r="PJL47" s="3"/>
      <c r="PJM47" s="3"/>
      <c r="PJN47" s="3"/>
      <c r="PJO47" s="3"/>
      <c r="PJP47" s="3"/>
      <c r="PJQ47" s="3"/>
      <c r="PJR47" s="3"/>
      <c r="PJS47" s="3"/>
      <c r="PJT47" s="3"/>
      <c r="PJU47" s="3"/>
      <c r="PJV47" s="3"/>
      <c r="PJW47" s="3"/>
      <c r="PJX47" s="3"/>
      <c r="PJY47" s="3"/>
      <c r="PJZ47" s="3"/>
      <c r="PKA47" s="3"/>
      <c r="PKB47" s="3"/>
      <c r="PKC47" s="3"/>
      <c r="PKD47" s="3"/>
      <c r="PKE47" s="3"/>
      <c r="PKF47" s="3"/>
      <c r="PKG47" s="3"/>
      <c r="PKH47" s="3"/>
      <c r="PKI47" s="3"/>
      <c r="PKJ47" s="3"/>
      <c r="PKK47" s="3"/>
      <c r="PKL47" s="3"/>
      <c r="PKM47" s="3"/>
      <c r="PKN47" s="3"/>
      <c r="PKO47" s="3"/>
      <c r="PKP47" s="3"/>
      <c r="PKQ47" s="3"/>
      <c r="PKR47" s="3"/>
      <c r="PKS47" s="3"/>
      <c r="PKT47" s="3"/>
      <c r="PKU47" s="3"/>
      <c r="PKV47" s="3"/>
      <c r="PKW47" s="3"/>
      <c r="PKX47" s="3"/>
      <c r="PKY47" s="3"/>
      <c r="PKZ47" s="3"/>
      <c r="PLA47" s="3"/>
      <c r="PLB47" s="3"/>
      <c r="PLC47" s="3"/>
      <c r="PLD47" s="3"/>
      <c r="PLE47" s="3"/>
      <c r="PLF47" s="3"/>
      <c r="PLG47" s="3"/>
      <c r="PLH47" s="3"/>
      <c r="PLI47" s="3"/>
      <c r="PLJ47" s="3"/>
      <c r="PLK47" s="3"/>
      <c r="PLL47" s="3"/>
      <c r="PLM47" s="3"/>
      <c r="PLN47" s="3"/>
      <c r="PLO47" s="3"/>
      <c r="PLP47" s="3"/>
      <c r="PLQ47" s="3"/>
      <c r="PLR47" s="3"/>
      <c r="PLS47" s="3"/>
      <c r="PLT47" s="3"/>
      <c r="PLU47" s="3"/>
      <c r="PLV47" s="3"/>
      <c r="PLW47" s="3"/>
      <c r="PLX47" s="3"/>
      <c r="PLY47" s="3"/>
      <c r="PLZ47" s="3"/>
      <c r="PMA47" s="3"/>
      <c r="PMB47" s="3"/>
      <c r="PMC47" s="3"/>
      <c r="PMD47" s="3"/>
      <c r="PME47" s="3"/>
      <c r="PMF47" s="3"/>
      <c r="PMG47" s="3"/>
      <c r="PMH47" s="3"/>
      <c r="PMI47" s="3"/>
      <c r="PMJ47" s="3"/>
      <c r="PMK47" s="3"/>
      <c r="PML47" s="3"/>
      <c r="PMM47" s="3"/>
      <c r="PMN47" s="3"/>
      <c r="PMO47" s="3"/>
      <c r="PMP47" s="3"/>
      <c r="PMQ47" s="3"/>
      <c r="PMR47" s="3"/>
      <c r="PMS47" s="3"/>
      <c r="PMT47" s="3"/>
      <c r="PMU47" s="3"/>
      <c r="PMV47" s="3"/>
      <c r="PMW47" s="3"/>
      <c r="PMX47" s="3"/>
      <c r="PMY47" s="3"/>
      <c r="PMZ47" s="3"/>
      <c r="PNA47" s="3"/>
      <c r="PNB47" s="3"/>
      <c r="PNC47" s="3"/>
      <c r="PND47" s="3"/>
      <c r="PNE47" s="3"/>
      <c r="PNF47" s="3"/>
      <c r="PNG47" s="3"/>
      <c r="PNH47" s="3"/>
      <c r="PNI47" s="3"/>
      <c r="PNJ47" s="3"/>
      <c r="PNK47" s="3"/>
      <c r="PNL47" s="3"/>
      <c r="PNM47" s="3"/>
      <c r="PNN47" s="3"/>
      <c r="PNO47" s="3"/>
      <c r="PNP47" s="3"/>
      <c r="PNQ47" s="3"/>
      <c r="PNR47" s="3"/>
      <c r="PNS47" s="3"/>
      <c r="PNT47" s="3"/>
      <c r="PNU47" s="3"/>
      <c r="PNV47" s="3"/>
      <c r="PNW47" s="3"/>
      <c r="PNX47" s="3"/>
      <c r="PNY47" s="3"/>
      <c r="PNZ47" s="3"/>
      <c r="POA47" s="3"/>
      <c r="POB47" s="3"/>
      <c r="POC47" s="3"/>
      <c r="POD47" s="3"/>
      <c r="POE47" s="3"/>
      <c r="POF47" s="3"/>
      <c r="POG47" s="3"/>
      <c r="POH47" s="3"/>
      <c r="POI47" s="3"/>
      <c r="POJ47" s="3"/>
      <c r="POK47" s="3"/>
      <c r="POL47" s="3"/>
      <c r="POM47" s="3"/>
      <c r="PON47" s="3"/>
      <c r="POO47" s="3"/>
      <c r="POP47" s="3"/>
      <c r="POQ47" s="3"/>
      <c r="POR47" s="3"/>
      <c r="POS47" s="3"/>
      <c r="POT47" s="3"/>
      <c r="POU47" s="3"/>
      <c r="POV47" s="3"/>
      <c r="POW47" s="3"/>
      <c r="POX47" s="3"/>
      <c r="POY47" s="3"/>
      <c r="POZ47" s="3"/>
      <c r="PPA47" s="3"/>
      <c r="PPB47" s="3"/>
      <c r="PPC47" s="3"/>
      <c r="PPD47" s="3"/>
      <c r="PPE47" s="3"/>
      <c r="PPF47" s="3"/>
      <c r="PPG47" s="3"/>
      <c r="PPH47" s="3"/>
      <c r="PPI47" s="3"/>
      <c r="PPJ47" s="3"/>
      <c r="PPK47" s="3"/>
      <c r="PPL47" s="3"/>
      <c r="PPM47" s="3"/>
      <c r="PPN47" s="3"/>
      <c r="PPO47" s="3"/>
      <c r="PPP47" s="3"/>
      <c r="PPQ47" s="3"/>
      <c r="PPR47" s="3"/>
      <c r="PPS47" s="3"/>
      <c r="PPT47" s="3"/>
      <c r="PPU47" s="3"/>
      <c r="PPV47" s="3"/>
      <c r="PPW47" s="3"/>
      <c r="PPX47" s="3"/>
      <c r="PPY47" s="3"/>
      <c r="PPZ47" s="3"/>
      <c r="PQA47" s="3"/>
      <c r="PQB47" s="3"/>
      <c r="PQC47" s="3"/>
      <c r="PQD47" s="3"/>
      <c r="PQE47" s="3"/>
      <c r="PQF47" s="3"/>
      <c r="PQG47" s="3"/>
      <c r="PQH47" s="3"/>
      <c r="PQI47" s="3"/>
      <c r="PQJ47" s="3"/>
      <c r="PQK47" s="3"/>
      <c r="PQL47" s="3"/>
      <c r="PQM47" s="3"/>
      <c r="PQN47" s="3"/>
      <c r="PQO47" s="3"/>
      <c r="PQP47" s="3"/>
      <c r="PQQ47" s="3"/>
      <c r="PQR47" s="3"/>
      <c r="PQS47" s="3"/>
      <c r="PQT47" s="3"/>
      <c r="PQU47" s="3"/>
      <c r="PQV47" s="3"/>
      <c r="PQW47" s="3"/>
      <c r="PQX47" s="3"/>
      <c r="PQY47" s="3"/>
      <c r="PQZ47" s="3"/>
      <c r="PRA47" s="3"/>
      <c r="PRB47" s="3"/>
      <c r="PRC47" s="3"/>
      <c r="PRD47" s="3"/>
      <c r="PRE47" s="3"/>
      <c r="PRF47" s="3"/>
      <c r="PRG47" s="3"/>
      <c r="PRH47" s="3"/>
      <c r="PRI47" s="3"/>
      <c r="PRJ47" s="3"/>
      <c r="PRK47" s="3"/>
      <c r="PRL47" s="3"/>
      <c r="PRM47" s="3"/>
      <c r="PRN47" s="3"/>
      <c r="PRO47" s="3"/>
      <c r="PRP47" s="3"/>
      <c r="PRQ47" s="3"/>
      <c r="PRR47" s="3"/>
      <c r="PRS47" s="3"/>
      <c r="PRT47" s="3"/>
      <c r="PRU47" s="3"/>
      <c r="PRV47" s="3"/>
      <c r="PRW47" s="3"/>
      <c r="PRX47" s="3"/>
      <c r="PRY47" s="3"/>
      <c r="PRZ47" s="3"/>
      <c r="PSA47" s="3"/>
      <c r="PSB47" s="3"/>
      <c r="PSC47" s="3"/>
      <c r="PSD47" s="3"/>
      <c r="PSE47" s="3"/>
      <c r="PSF47" s="3"/>
      <c r="PSG47" s="3"/>
      <c r="PSH47" s="3"/>
      <c r="PSI47" s="3"/>
      <c r="PSJ47" s="3"/>
      <c r="PSK47" s="3"/>
      <c r="PSL47" s="3"/>
      <c r="PSM47" s="3"/>
      <c r="PSN47" s="3"/>
      <c r="PSO47" s="3"/>
      <c r="PSP47" s="3"/>
      <c r="PSQ47" s="3"/>
      <c r="PSR47" s="3"/>
      <c r="PSS47" s="3"/>
      <c r="PST47" s="3"/>
      <c r="PSU47" s="3"/>
      <c r="PSV47" s="3"/>
      <c r="PSW47" s="3"/>
      <c r="PSX47" s="3"/>
      <c r="PSY47" s="3"/>
      <c r="PSZ47" s="3"/>
      <c r="PTA47" s="3"/>
      <c r="PTB47" s="3"/>
      <c r="PTC47" s="3"/>
      <c r="PTD47" s="3"/>
      <c r="PTE47" s="3"/>
      <c r="PTF47" s="3"/>
      <c r="PTG47" s="3"/>
      <c r="PTH47" s="3"/>
      <c r="PTI47" s="3"/>
      <c r="PTJ47" s="3"/>
      <c r="PTK47" s="3"/>
      <c r="PTL47" s="3"/>
      <c r="PTM47" s="3"/>
      <c r="PTN47" s="3"/>
      <c r="PTO47" s="3"/>
      <c r="PTP47" s="3"/>
      <c r="PTQ47" s="3"/>
      <c r="PTR47" s="3"/>
      <c r="PTS47" s="3"/>
      <c r="PTT47" s="3"/>
      <c r="PTU47" s="3"/>
      <c r="PTV47" s="3"/>
      <c r="PTW47" s="3"/>
      <c r="PTX47" s="3"/>
      <c r="PTY47" s="3"/>
      <c r="PTZ47" s="3"/>
      <c r="PUA47" s="3"/>
      <c r="PUB47" s="3"/>
      <c r="PUC47" s="3"/>
      <c r="PUD47" s="3"/>
      <c r="PUE47" s="3"/>
      <c r="PUF47" s="3"/>
      <c r="PUG47" s="3"/>
      <c r="PUH47" s="3"/>
      <c r="PUI47" s="3"/>
      <c r="PUJ47" s="3"/>
      <c r="PUK47" s="3"/>
      <c r="PUL47" s="3"/>
      <c r="PUM47" s="3"/>
      <c r="PUN47" s="3"/>
      <c r="PUO47" s="3"/>
      <c r="PUP47" s="3"/>
      <c r="PUQ47" s="3"/>
      <c r="PUR47" s="3"/>
      <c r="PUS47" s="3"/>
      <c r="PUT47" s="3"/>
      <c r="PUU47" s="3"/>
      <c r="PUV47" s="3"/>
      <c r="PUW47" s="3"/>
      <c r="PUX47" s="3"/>
      <c r="PUY47" s="3"/>
      <c r="PUZ47" s="3"/>
      <c r="PVA47" s="3"/>
      <c r="PVB47" s="3"/>
      <c r="PVC47" s="3"/>
      <c r="PVD47" s="3"/>
      <c r="PVE47" s="3"/>
      <c r="PVF47" s="3"/>
      <c r="PVG47" s="3"/>
      <c r="PVH47" s="3"/>
      <c r="PVI47" s="3"/>
      <c r="PVJ47" s="3"/>
      <c r="PVK47" s="3"/>
      <c r="PVL47" s="3"/>
      <c r="PVM47" s="3"/>
      <c r="PVN47" s="3"/>
      <c r="PVO47" s="3"/>
      <c r="PVP47" s="3"/>
      <c r="PVQ47" s="3"/>
      <c r="PVR47" s="3"/>
      <c r="PVS47" s="3"/>
      <c r="PVT47" s="3"/>
      <c r="PVU47" s="3"/>
      <c r="PVV47" s="3"/>
      <c r="PVW47" s="3"/>
      <c r="PVX47" s="3"/>
      <c r="PVY47" s="3"/>
      <c r="PVZ47" s="3"/>
      <c r="PWA47" s="3"/>
      <c r="PWB47" s="3"/>
      <c r="PWC47" s="3"/>
      <c r="PWD47" s="3"/>
      <c r="PWE47" s="3"/>
      <c r="PWF47" s="3"/>
      <c r="PWG47" s="3"/>
      <c r="PWH47" s="3"/>
      <c r="PWI47" s="3"/>
      <c r="PWJ47" s="3"/>
      <c r="PWK47" s="3"/>
      <c r="PWL47" s="3"/>
      <c r="PWM47" s="3"/>
      <c r="PWN47" s="3"/>
      <c r="PWO47" s="3"/>
      <c r="PWP47" s="3"/>
      <c r="PWQ47" s="3"/>
      <c r="PWR47" s="3"/>
      <c r="PWS47" s="3"/>
      <c r="PWT47" s="3"/>
      <c r="PWU47" s="3"/>
      <c r="PWV47" s="3"/>
      <c r="PWW47" s="3"/>
      <c r="PWX47" s="3"/>
      <c r="PWY47" s="3"/>
      <c r="PWZ47" s="3"/>
      <c r="PXA47" s="3"/>
      <c r="PXB47" s="3"/>
      <c r="PXC47" s="3"/>
      <c r="PXD47" s="3"/>
      <c r="PXE47" s="3"/>
      <c r="PXF47" s="3"/>
      <c r="PXG47" s="3"/>
      <c r="PXH47" s="3"/>
      <c r="PXI47" s="3"/>
      <c r="PXJ47" s="3"/>
      <c r="PXK47" s="3"/>
      <c r="PXL47" s="3"/>
      <c r="PXM47" s="3"/>
      <c r="PXN47" s="3"/>
      <c r="PXO47" s="3"/>
      <c r="PXP47" s="3"/>
      <c r="PXQ47" s="3"/>
      <c r="PXR47" s="3"/>
      <c r="PXS47" s="3"/>
      <c r="PXT47" s="3"/>
      <c r="PXU47" s="3"/>
      <c r="PXV47" s="3"/>
      <c r="PXW47" s="3"/>
      <c r="PXX47" s="3"/>
      <c r="PXY47" s="3"/>
      <c r="PXZ47" s="3"/>
      <c r="PYA47" s="3"/>
      <c r="PYB47" s="3"/>
      <c r="PYC47" s="3"/>
      <c r="PYD47" s="3"/>
      <c r="PYE47" s="3"/>
      <c r="PYF47" s="3"/>
      <c r="PYG47" s="3"/>
      <c r="PYH47" s="3"/>
      <c r="PYI47" s="3"/>
      <c r="PYJ47" s="3"/>
      <c r="PYK47" s="3"/>
      <c r="PYL47" s="3"/>
      <c r="PYM47" s="3"/>
      <c r="PYN47" s="3"/>
      <c r="PYO47" s="3"/>
      <c r="PYP47" s="3"/>
      <c r="PYQ47" s="3"/>
      <c r="PYR47" s="3"/>
      <c r="PYS47" s="3"/>
      <c r="PYT47" s="3"/>
      <c r="PYU47" s="3"/>
      <c r="PYV47" s="3"/>
      <c r="PYW47" s="3"/>
      <c r="PYX47" s="3"/>
      <c r="PYY47" s="3"/>
      <c r="PYZ47" s="3"/>
      <c r="PZA47" s="3"/>
      <c r="PZB47" s="3"/>
      <c r="PZC47" s="3"/>
      <c r="PZD47" s="3"/>
      <c r="PZE47" s="3"/>
      <c r="PZF47" s="3"/>
      <c r="PZG47" s="3"/>
      <c r="PZH47" s="3"/>
      <c r="PZI47" s="3"/>
      <c r="PZJ47" s="3"/>
      <c r="PZK47" s="3"/>
      <c r="PZL47" s="3"/>
      <c r="PZM47" s="3"/>
      <c r="PZN47" s="3"/>
      <c r="PZO47" s="3"/>
      <c r="PZP47" s="3"/>
      <c r="PZQ47" s="3"/>
      <c r="PZR47" s="3"/>
      <c r="PZS47" s="3"/>
      <c r="PZT47" s="3"/>
      <c r="PZU47" s="3"/>
      <c r="PZV47" s="3"/>
      <c r="PZW47" s="3"/>
      <c r="PZX47" s="3"/>
      <c r="PZY47" s="3"/>
      <c r="PZZ47" s="3"/>
      <c r="QAA47" s="3"/>
      <c r="QAB47" s="3"/>
      <c r="QAC47" s="3"/>
      <c r="QAD47" s="3"/>
      <c r="QAE47" s="3"/>
      <c r="QAF47" s="3"/>
      <c r="QAG47" s="3"/>
      <c r="QAH47" s="3"/>
      <c r="QAI47" s="3"/>
      <c r="QAJ47" s="3"/>
      <c r="QAK47" s="3"/>
      <c r="QAL47" s="3"/>
      <c r="QAM47" s="3"/>
      <c r="QAN47" s="3"/>
      <c r="QAO47" s="3"/>
      <c r="QAP47" s="3"/>
      <c r="QAQ47" s="3"/>
      <c r="QAR47" s="3"/>
      <c r="QAS47" s="3"/>
      <c r="QAT47" s="3"/>
      <c r="QAU47" s="3"/>
      <c r="QAV47" s="3"/>
      <c r="QAW47" s="3"/>
      <c r="QAX47" s="3"/>
      <c r="QAY47" s="3"/>
      <c r="QAZ47" s="3"/>
      <c r="QBA47" s="3"/>
      <c r="QBB47" s="3"/>
      <c r="QBC47" s="3"/>
      <c r="QBD47" s="3"/>
      <c r="QBE47" s="3"/>
      <c r="QBF47" s="3"/>
      <c r="QBG47" s="3"/>
      <c r="QBH47" s="3"/>
      <c r="QBI47" s="3"/>
      <c r="QBJ47" s="3"/>
      <c r="QBK47" s="3"/>
      <c r="QBL47" s="3"/>
      <c r="QBM47" s="3"/>
      <c r="QBN47" s="3"/>
      <c r="QBO47" s="3"/>
      <c r="QBP47" s="3"/>
      <c r="QBQ47" s="3"/>
      <c r="QBR47" s="3"/>
      <c r="QBS47" s="3"/>
      <c r="QBT47" s="3"/>
      <c r="QBU47" s="3"/>
      <c r="QBV47" s="3"/>
      <c r="QBW47" s="3"/>
      <c r="QBX47" s="3"/>
      <c r="QBY47" s="3"/>
      <c r="QBZ47" s="3"/>
      <c r="QCA47" s="3"/>
      <c r="QCB47" s="3"/>
      <c r="QCC47" s="3"/>
      <c r="QCD47" s="3"/>
      <c r="QCE47" s="3"/>
      <c r="QCF47" s="3"/>
      <c r="QCG47" s="3"/>
      <c r="QCH47" s="3"/>
      <c r="QCI47" s="3"/>
      <c r="QCJ47" s="3"/>
      <c r="QCK47" s="3"/>
      <c r="QCL47" s="3"/>
      <c r="QCM47" s="3"/>
      <c r="QCN47" s="3"/>
      <c r="QCO47" s="3"/>
      <c r="QCP47" s="3"/>
      <c r="QCQ47" s="3"/>
      <c r="QCR47" s="3"/>
      <c r="QCS47" s="3"/>
      <c r="QCT47" s="3"/>
      <c r="QCU47" s="3"/>
      <c r="QCV47" s="3"/>
      <c r="QCW47" s="3"/>
      <c r="QCX47" s="3"/>
      <c r="QCY47" s="3"/>
      <c r="QCZ47" s="3"/>
      <c r="QDA47" s="3"/>
      <c r="QDB47" s="3"/>
      <c r="QDC47" s="3"/>
      <c r="QDD47" s="3"/>
      <c r="QDE47" s="3"/>
      <c r="QDF47" s="3"/>
      <c r="QDG47" s="3"/>
      <c r="QDH47" s="3"/>
      <c r="QDI47" s="3"/>
      <c r="QDJ47" s="3"/>
      <c r="QDK47" s="3"/>
      <c r="QDL47" s="3"/>
      <c r="QDM47" s="3"/>
      <c r="QDN47" s="3"/>
      <c r="QDO47" s="3"/>
      <c r="QDP47" s="3"/>
      <c r="QDQ47" s="3"/>
      <c r="QDR47" s="3"/>
      <c r="QDS47" s="3"/>
      <c r="QDT47" s="3"/>
      <c r="QDU47" s="3"/>
      <c r="QDV47" s="3"/>
      <c r="QDW47" s="3"/>
      <c r="QDX47" s="3"/>
      <c r="QDY47" s="3"/>
      <c r="QDZ47" s="3"/>
      <c r="QEA47" s="3"/>
      <c r="QEB47" s="3"/>
      <c r="QEC47" s="3"/>
      <c r="QED47" s="3"/>
      <c r="QEE47" s="3"/>
      <c r="QEF47" s="3"/>
      <c r="QEG47" s="3"/>
      <c r="QEH47" s="3"/>
      <c r="QEI47" s="3"/>
      <c r="QEJ47" s="3"/>
      <c r="QEK47" s="3"/>
      <c r="QEL47" s="3"/>
      <c r="QEM47" s="3"/>
      <c r="QEN47" s="3"/>
      <c r="QEO47" s="3"/>
      <c r="QEP47" s="3"/>
      <c r="QEQ47" s="3"/>
      <c r="QER47" s="3"/>
      <c r="QES47" s="3"/>
      <c r="QET47" s="3"/>
      <c r="QEU47" s="3"/>
      <c r="QEV47" s="3"/>
      <c r="QEW47" s="3"/>
      <c r="QEX47" s="3"/>
      <c r="QEY47" s="3"/>
      <c r="QEZ47" s="3"/>
      <c r="QFA47" s="3"/>
      <c r="QFB47" s="3"/>
      <c r="QFC47" s="3"/>
      <c r="QFD47" s="3"/>
      <c r="QFE47" s="3"/>
      <c r="QFF47" s="3"/>
      <c r="QFG47" s="3"/>
      <c r="QFH47" s="3"/>
      <c r="QFI47" s="3"/>
      <c r="QFJ47" s="3"/>
      <c r="QFK47" s="3"/>
      <c r="QFL47" s="3"/>
      <c r="QFM47" s="3"/>
      <c r="QFN47" s="3"/>
      <c r="QFO47" s="3"/>
      <c r="QFP47" s="3"/>
      <c r="QFQ47" s="3"/>
      <c r="QFR47" s="3"/>
      <c r="QFS47" s="3"/>
      <c r="QFT47" s="3"/>
      <c r="QFU47" s="3"/>
      <c r="QFV47" s="3"/>
      <c r="QFW47" s="3"/>
      <c r="QFX47" s="3"/>
      <c r="QFY47" s="3"/>
      <c r="QFZ47" s="3"/>
      <c r="QGA47" s="3"/>
      <c r="QGB47" s="3"/>
      <c r="QGC47" s="3"/>
      <c r="QGD47" s="3"/>
      <c r="QGE47" s="3"/>
      <c r="QGF47" s="3"/>
      <c r="QGG47" s="3"/>
      <c r="QGH47" s="3"/>
      <c r="QGI47" s="3"/>
      <c r="QGJ47" s="3"/>
      <c r="QGK47" s="3"/>
      <c r="QGL47" s="3"/>
      <c r="QGM47" s="3"/>
      <c r="QGN47" s="3"/>
      <c r="QGO47" s="3"/>
      <c r="QGP47" s="3"/>
      <c r="QGQ47" s="3"/>
      <c r="QGR47" s="3"/>
      <c r="QGS47" s="3"/>
      <c r="QGT47" s="3"/>
      <c r="QGU47" s="3"/>
      <c r="QGV47" s="3"/>
      <c r="QGW47" s="3"/>
      <c r="QGX47" s="3"/>
      <c r="QGY47" s="3"/>
      <c r="QGZ47" s="3"/>
      <c r="QHA47" s="3"/>
      <c r="QHB47" s="3"/>
      <c r="QHC47" s="3"/>
      <c r="QHD47" s="3"/>
      <c r="QHE47" s="3"/>
      <c r="QHF47" s="3"/>
      <c r="QHG47" s="3"/>
      <c r="QHH47" s="3"/>
      <c r="QHI47" s="3"/>
      <c r="QHJ47" s="3"/>
      <c r="QHK47" s="3"/>
      <c r="QHL47" s="3"/>
      <c r="QHM47" s="3"/>
      <c r="QHN47" s="3"/>
      <c r="QHO47" s="3"/>
      <c r="QHP47" s="3"/>
      <c r="QHQ47" s="3"/>
      <c r="QHR47" s="3"/>
      <c r="QHS47" s="3"/>
      <c r="QHT47" s="3"/>
      <c r="QHU47" s="3"/>
      <c r="QHV47" s="3"/>
      <c r="QHW47" s="3"/>
      <c r="QHX47" s="3"/>
      <c r="QHY47" s="3"/>
      <c r="QHZ47" s="3"/>
      <c r="QIA47" s="3"/>
      <c r="QIB47" s="3"/>
      <c r="QIC47" s="3"/>
      <c r="QID47" s="3"/>
      <c r="QIE47" s="3"/>
      <c r="QIF47" s="3"/>
      <c r="QIG47" s="3"/>
      <c r="QIH47" s="3"/>
      <c r="QII47" s="3"/>
      <c r="QIJ47" s="3"/>
      <c r="QIK47" s="3"/>
      <c r="QIL47" s="3"/>
      <c r="QIM47" s="3"/>
      <c r="QIN47" s="3"/>
      <c r="QIO47" s="3"/>
      <c r="QIP47" s="3"/>
      <c r="QIQ47" s="3"/>
      <c r="QIR47" s="3"/>
      <c r="QIS47" s="3"/>
      <c r="QIT47" s="3"/>
      <c r="QIU47" s="3"/>
      <c r="QIV47" s="3"/>
      <c r="QIW47" s="3"/>
      <c r="QIX47" s="3"/>
      <c r="QIY47" s="3"/>
      <c r="QIZ47" s="3"/>
      <c r="QJA47" s="3"/>
      <c r="QJB47" s="3"/>
      <c r="QJC47" s="3"/>
      <c r="QJD47" s="3"/>
      <c r="QJE47" s="3"/>
      <c r="QJF47" s="3"/>
      <c r="QJG47" s="3"/>
      <c r="QJH47" s="3"/>
      <c r="QJI47" s="3"/>
      <c r="QJJ47" s="3"/>
      <c r="QJK47" s="3"/>
      <c r="QJL47" s="3"/>
      <c r="QJM47" s="3"/>
      <c r="QJN47" s="3"/>
      <c r="QJO47" s="3"/>
      <c r="QJP47" s="3"/>
      <c r="QJQ47" s="3"/>
      <c r="QJR47" s="3"/>
      <c r="QJS47" s="3"/>
      <c r="QJT47" s="3"/>
      <c r="QJU47" s="3"/>
      <c r="QJV47" s="3"/>
      <c r="QJW47" s="3"/>
      <c r="QJX47" s="3"/>
      <c r="QJY47" s="3"/>
      <c r="QJZ47" s="3"/>
      <c r="QKA47" s="3"/>
      <c r="QKB47" s="3"/>
      <c r="QKC47" s="3"/>
      <c r="QKD47" s="3"/>
      <c r="QKE47" s="3"/>
      <c r="QKF47" s="3"/>
      <c r="QKG47" s="3"/>
      <c r="QKH47" s="3"/>
      <c r="QKI47" s="3"/>
      <c r="QKJ47" s="3"/>
      <c r="QKK47" s="3"/>
      <c r="QKL47" s="3"/>
      <c r="QKM47" s="3"/>
      <c r="QKN47" s="3"/>
      <c r="QKO47" s="3"/>
      <c r="QKP47" s="3"/>
      <c r="QKQ47" s="3"/>
      <c r="QKR47" s="3"/>
      <c r="QKS47" s="3"/>
      <c r="QKT47" s="3"/>
      <c r="QKU47" s="3"/>
      <c r="QKV47" s="3"/>
      <c r="QKW47" s="3"/>
      <c r="QKX47" s="3"/>
      <c r="QKY47" s="3"/>
      <c r="QKZ47" s="3"/>
      <c r="QLA47" s="3"/>
      <c r="QLB47" s="3"/>
      <c r="QLC47" s="3"/>
      <c r="QLD47" s="3"/>
      <c r="QLE47" s="3"/>
      <c r="QLF47" s="3"/>
      <c r="QLG47" s="3"/>
      <c r="QLH47" s="3"/>
      <c r="QLI47" s="3"/>
      <c r="QLJ47" s="3"/>
      <c r="QLK47" s="3"/>
      <c r="QLL47" s="3"/>
      <c r="QLM47" s="3"/>
      <c r="QLN47" s="3"/>
      <c r="QLO47" s="3"/>
      <c r="QLP47" s="3"/>
      <c r="QLQ47" s="3"/>
      <c r="QLR47" s="3"/>
      <c r="QLS47" s="3"/>
      <c r="QLT47" s="3"/>
      <c r="QLU47" s="3"/>
      <c r="QLV47" s="3"/>
      <c r="QLW47" s="3"/>
      <c r="QLX47" s="3"/>
      <c r="QLY47" s="3"/>
      <c r="QLZ47" s="3"/>
      <c r="QMA47" s="3"/>
      <c r="QMB47" s="3"/>
      <c r="QMC47" s="3"/>
      <c r="QMD47" s="3"/>
      <c r="QME47" s="3"/>
      <c r="QMF47" s="3"/>
      <c r="QMG47" s="3"/>
      <c r="QMH47" s="3"/>
      <c r="QMI47" s="3"/>
      <c r="QMJ47" s="3"/>
      <c r="QMK47" s="3"/>
      <c r="QML47" s="3"/>
      <c r="QMM47" s="3"/>
      <c r="QMN47" s="3"/>
      <c r="QMO47" s="3"/>
      <c r="QMP47" s="3"/>
      <c r="QMQ47" s="3"/>
      <c r="QMR47" s="3"/>
      <c r="QMS47" s="3"/>
      <c r="QMT47" s="3"/>
      <c r="QMU47" s="3"/>
      <c r="QMV47" s="3"/>
      <c r="QMW47" s="3"/>
      <c r="QMX47" s="3"/>
      <c r="QMY47" s="3"/>
      <c r="QMZ47" s="3"/>
      <c r="QNA47" s="3"/>
      <c r="QNB47" s="3"/>
      <c r="QNC47" s="3"/>
      <c r="QND47" s="3"/>
      <c r="QNE47" s="3"/>
      <c r="QNF47" s="3"/>
      <c r="QNG47" s="3"/>
      <c r="QNH47" s="3"/>
      <c r="QNI47" s="3"/>
      <c r="QNJ47" s="3"/>
      <c r="QNK47" s="3"/>
      <c r="QNL47" s="3"/>
      <c r="QNM47" s="3"/>
      <c r="QNN47" s="3"/>
      <c r="QNO47" s="3"/>
      <c r="QNP47" s="3"/>
      <c r="QNQ47" s="3"/>
      <c r="QNR47" s="3"/>
      <c r="QNS47" s="3"/>
      <c r="QNT47" s="3"/>
      <c r="QNU47" s="3"/>
      <c r="QNV47" s="3"/>
      <c r="QNW47" s="3"/>
      <c r="QNX47" s="3"/>
      <c r="QNY47" s="3"/>
      <c r="QNZ47" s="3"/>
      <c r="QOA47" s="3"/>
      <c r="QOB47" s="3"/>
      <c r="QOC47" s="3"/>
      <c r="QOD47" s="3"/>
      <c r="QOE47" s="3"/>
      <c r="QOF47" s="3"/>
      <c r="QOG47" s="3"/>
      <c r="QOH47" s="3"/>
      <c r="QOI47" s="3"/>
      <c r="QOJ47" s="3"/>
      <c r="QOK47" s="3"/>
      <c r="QOL47" s="3"/>
      <c r="QOM47" s="3"/>
      <c r="QON47" s="3"/>
      <c r="QOO47" s="3"/>
      <c r="QOP47" s="3"/>
      <c r="QOQ47" s="3"/>
      <c r="QOR47" s="3"/>
      <c r="QOS47" s="3"/>
      <c r="QOT47" s="3"/>
      <c r="QOU47" s="3"/>
      <c r="QOV47" s="3"/>
      <c r="QOW47" s="3"/>
      <c r="QOX47" s="3"/>
      <c r="QOY47" s="3"/>
      <c r="QOZ47" s="3"/>
      <c r="QPA47" s="3"/>
      <c r="QPB47" s="3"/>
      <c r="QPC47" s="3"/>
      <c r="QPD47" s="3"/>
      <c r="QPE47" s="3"/>
      <c r="QPF47" s="3"/>
      <c r="QPG47" s="3"/>
      <c r="QPH47" s="3"/>
      <c r="QPI47" s="3"/>
      <c r="QPJ47" s="3"/>
      <c r="QPK47" s="3"/>
      <c r="QPL47" s="3"/>
      <c r="QPM47" s="3"/>
      <c r="QPN47" s="3"/>
      <c r="QPO47" s="3"/>
      <c r="QPP47" s="3"/>
      <c r="QPQ47" s="3"/>
      <c r="QPR47" s="3"/>
      <c r="QPS47" s="3"/>
      <c r="QPT47" s="3"/>
      <c r="QPU47" s="3"/>
      <c r="QPV47" s="3"/>
      <c r="QPW47" s="3"/>
      <c r="QPX47" s="3"/>
      <c r="QPY47" s="3"/>
      <c r="QPZ47" s="3"/>
      <c r="QQA47" s="3"/>
      <c r="QQB47" s="3"/>
      <c r="QQC47" s="3"/>
      <c r="QQD47" s="3"/>
      <c r="QQE47" s="3"/>
      <c r="QQF47" s="3"/>
      <c r="QQG47" s="3"/>
      <c r="QQH47" s="3"/>
      <c r="QQI47" s="3"/>
      <c r="QQJ47" s="3"/>
      <c r="QQK47" s="3"/>
      <c r="QQL47" s="3"/>
      <c r="QQM47" s="3"/>
      <c r="QQN47" s="3"/>
      <c r="QQO47" s="3"/>
      <c r="QQP47" s="3"/>
      <c r="QQQ47" s="3"/>
      <c r="QQR47" s="3"/>
      <c r="QQS47" s="3"/>
      <c r="QQT47" s="3"/>
      <c r="QQU47" s="3"/>
      <c r="QQV47" s="3"/>
      <c r="QQW47" s="3"/>
      <c r="QQX47" s="3"/>
      <c r="QQY47" s="3"/>
      <c r="QQZ47" s="3"/>
      <c r="QRA47" s="3"/>
      <c r="QRB47" s="3"/>
      <c r="QRC47" s="3"/>
      <c r="QRD47" s="3"/>
      <c r="QRE47" s="3"/>
      <c r="QRF47" s="3"/>
      <c r="QRG47" s="3"/>
      <c r="QRH47" s="3"/>
      <c r="QRI47" s="3"/>
      <c r="QRJ47" s="3"/>
      <c r="QRK47" s="3"/>
      <c r="QRL47" s="3"/>
      <c r="QRM47" s="3"/>
      <c r="QRN47" s="3"/>
      <c r="QRO47" s="3"/>
      <c r="QRP47" s="3"/>
      <c r="QRQ47" s="3"/>
      <c r="QRR47" s="3"/>
      <c r="QRS47" s="3"/>
      <c r="QRT47" s="3"/>
      <c r="QRU47" s="3"/>
      <c r="QRV47" s="3"/>
      <c r="QRW47" s="3"/>
      <c r="QRX47" s="3"/>
      <c r="QRY47" s="3"/>
      <c r="QRZ47" s="3"/>
      <c r="QSA47" s="3"/>
      <c r="QSB47" s="3"/>
      <c r="QSC47" s="3"/>
      <c r="QSD47" s="3"/>
      <c r="QSE47" s="3"/>
      <c r="QSF47" s="3"/>
      <c r="QSG47" s="3"/>
      <c r="QSH47" s="3"/>
      <c r="QSI47" s="3"/>
      <c r="QSJ47" s="3"/>
      <c r="QSK47" s="3"/>
      <c r="QSL47" s="3"/>
      <c r="QSM47" s="3"/>
      <c r="QSN47" s="3"/>
      <c r="QSO47" s="3"/>
      <c r="QSP47" s="3"/>
      <c r="QSQ47" s="3"/>
      <c r="QSR47" s="3"/>
      <c r="QSS47" s="3"/>
      <c r="QST47" s="3"/>
      <c r="QSU47" s="3"/>
      <c r="QSV47" s="3"/>
      <c r="QSW47" s="3"/>
      <c r="QSX47" s="3"/>
      <c r="QSY47" s="3"/>
      <c r="QSZ47" s="3"/>
      <c r="QTA47" s="3"/>
      <c r="QTB47" s="3"/>
      <c r="QTC47" s="3"/>
      <c r="QTD47" s="3"/>
      <c r="QTE47" s="3"/>
      <c r="QTF47" s="3"/>
      <c r="QTG47" s="3"/>
      <c r="QTH47" s="3"/>
      <c r="QTI47" s="3"/>
      <c r="QTJ47" s="3"/>
      <c r="QTK47" s="3"/>
      <c r="QTL47" s="3"/>
      <c r="QTM47" s="3"/>
      <c r="QTN47" s="3"/>
      <c r="QTO47" s="3"/>
      <c r="QTP47" s="3"/>
      <c r="QTQ47" s="3"/>
      <c r="QTR47" s="3"/>
      <c r="QTS47" s="3"/>
      <c r="QTT47" s="3"/>
      <c r="QTU47" s="3"/>
      <c r="QTV47" s="3"/>
      <c r="QTW47" s="3"/>
      <c r="QTX47" s="3"/>
      <c r="QTY47" s="3"/>
      <c r="QTZ47" s="3"/>
      <c r="QUA47" s="3"/>
      <c r="QUB47" s="3"/>
      <c r="QUC47" s="3"/>
      <c r="QUD47" s="3"/>
      <c r="QUE47" s="3"/>
      <c r="QUF47" s="3"/>
      <c r="QUG47" s="3"/>
      <c r="QUH47" s="3"/>
      <c r="QUI47" s="3"/>
      <c r="QUJ47" s="3"/>
      <c r="QUK47" s="3"/>
      <c r="QUL47" s="3"/>
      <c r="QUM47" s="3"/>
      <c r="QUN47" s="3"/>
      <c r="QUO47" s="3"/>
      <c r="QUP47" s="3"/>
      <c r="QUQ47" s="3"/>
      <c r="QUR47" s="3"/>
      <c r="QUS47" s="3"/>
      <c r="QUT47" s="3"/>
      <c r="QUU47" s="3"/>
      <c r="QUV47" s="3"/>
      <c r="QUW47" s="3"/>
      <c r="QUX47" s="3"/>
      <c r="QUY47" s="3"/>
      <c r="QUZ47" s="3"/>
      <c r="QVA47" s="3"/>
      <c r="QVB47" s="3"/>
      <c r="QVC47" s="3"/>
      <c r="QVD47" s="3"/>
      <c r="QVE47" s="3"/>
      <c r="QVF47" s="3"/>
      <c r="QVG47" s="3"/>
      <c r="QVH47" s="3"/>
      <c r="QVI47" s="3"/>
      <c r="QVJ47" s="3"/>
      <c r="QVK47" s="3"/>
      <c r="QVL47" s="3"/>
      <c r="QVM47" s="3"/>
      <c r="QVN47" s="3"/>
      <c r="QVO47" s="3"/>
      <c r="QVP47" s="3"/>
      <c r="QVQ47" s="3"/>
      <c r="QVR47" s="3"/>
      <c r="QVS47" s="3"/>
      <c r="QVT47" s="3"/>
      <c r="QVU47" s="3"/>
      <c r="QVV47" s="3"/>
      <c r="QVW47" s="3"/>
      <c r="QVX47" s="3"/>
      <c r="QVY47" s="3"/>
      <c r="QVZ47" s="3"/>
      <c r="QWA47" s="3"/>
      <c r="QWB47" s="3"/>
      <c r="QWC47" s="3"/>
      <c r="QWD47" s="3"/>
      <c r="QWE47" s="3"/>
      <c r="QWF47" s="3"/>
      <c r="QWG47" s="3"/>
      <c r="QWH47" s="3"/>
      <c r="QWI47" s="3"/>
      <c r="QWJ47" s="3"/>
      <c r="QWK47" s="3"/>
      <c r="QWL47" s="3"/>
      <c r="QWM47" s="3"/>
      <c r="QWN47" s="3"/>
      <c r="QWO47" s="3"/>
      <c r="QWP47" s="3"/>
      <c r="QWQ47" s="3"/>
      <c r="QWR47" s="3"/>
      <c r="QWS47" s="3"/>
      <c r="QWT47" s="3"/>
      <c r="QWU47" s="3"/>
      <c r="QWV47" s="3"/>
      <c r="QWW47" s="3"/>
      <c r="QWX47" s="3"/>
      <c r="QWY47" s="3"/>
      <c r="QWZ47" s="3"/>
      <c r="QXA47" s="3"/>
      <c r="QXB47" s="3"/>
      <c r="QXC47" s="3"/>
      <c r="QXD47" s="3"/>
      <c r="QXE47" s="3"/>
      <c r="QXF47" s="3"/>
      <c r="QXG47" s="3"/>
      <c r="QXH47" s="3"/>
      <c r="QXI47" s="3"/>
      <c r="QXJ47" s="3"/>
      <c r="QXK47" s="3"/>
      <c r="QXL47" s="3"/>
      <c r="QXM47" s="3"/>
      <c r="QXN47" s="3"/>
      <c r="QXO47" s="3"/>
      <c r="QXP47" s="3"/>
      <c r="QXQ47" s="3"/>
      <c r="QXR47" s="3"/>
      <c r="QXS47" s="3"/>
      <c r="QXT47" s="3"/>
      <c r="QXU47" s="3"/>
      <c r="QXV47" s="3"/>
      <c r="QXW47" s="3"/>
      <c r="QXX47" s="3"/>
      <c r="QXY47" s="3"/>
      <c r="QXZ47" s="3"/>
      <c r="QYA47" s="3"/>
      <c r="QYB47" s="3"/>
      <c r="QYC47" s="3"/>
      <c r="QYD47" s="3"/>
      <c r="QYE47" s="3"/>
      <c r="QYF47" s="3"/>
      <c r="QYG47" s="3"/>
      <c r="QYH47" s="3"/>
      <c r="QYI47" s="3"/>
      <c r="QYJ47" s="3"/>
      <c r="QYK47" s="3"/>
      <c r="QYL47" s="3"/>
      <c r="QYM47" s="3"/>
      <c r="QYN47" s="3"/>
      <c r="QYO47" s="3"/>
      <c r="QYP47" s="3"/>
      <c r="QYQ47" s="3"/>
      <c r="QYR47" s="3"/>
      <c r="QYS47" s="3"/>
      <c r="QYT47" s="3"/>
      <c r="QYU47" s="3"/>
      <c r="QYV47" s="3"/>
      <c r="QYW47" s="3"/>
      <c r="QYX47" s="3"/>
      <c r="QYY47" s="3"/>
      <c r="QYZ47" s="3"/>
      <c r="QZA47" s="3"/>
      <c r="QZB47" s="3"/>
      <c r="QZC47" s="3"/>
      <c r="QZD47" s="3"/>
      <c r="QZE47" s="3"/>
      <c r="QZF47" s="3"/>
      <c r="QZG47" s="3"/>
      <c r="QZH47" s="3"/>
      <c r="QZI47" s="3"/>
      <c r="QZJ47" s="3"/>
      <c r="QZK47" s="3"/>
      <c r="QZL47" s="3"/>
      <c r="QZM47" s="3"/>
      <c r="QZN47" s="3"/>
      <c r="QZO47" s="3"/>
      <c r="QZP47" s="3"/>
      <c r="QZQ47" s="3"/>
      <c r="QZR47" s="3"/>
      <c r="QZS47" s="3"/>
      <c r="QZT47" s="3"/>
      <c r="QZU47" s="3"/>
      <c r="QZV47" s="3"/>
      <c r="QZW47" s="3"/>
      <c r="QZX47" s="3"/>
      <c r="QZY47" s="3"/>
      <c r="QZZ47" s="3"/>
      <c r="RAA47" s="3"/>
      <c r="RAB47" s="3"/>
      <c r="RAC47" s="3"/>
      <c r="RAD47" s="3"/>
      <c r="RAE47" s="3"/>
      <c r="RAF47" s="3"/>
      <c r="RAG47" s="3"/>
      <c r="RAH47" s="3"/>
      <c r="RAI47" s="3"/>
      <c r="RAJ47" s="3"/>
      <c r="RAK47" s="3"/>
      <c r="RAL47" s="3"/>
      <c r="RAM47" s="3"/>
      <c r="RAN47" s="3"/>
      <c r="RAO47" s="3"/>
      <c r="RAP47" s="3"/>
      <c r="RAQ47" s="3"/>
      <c r="RAR47" s="3"/>
      <c r="RAS47" s="3"/>
      <c r="RAT47" s="3"/>
      <c r="RAU47" s="3"/>
      <c r="RAV47" s="3"/>
      <c r="RAW47" s="3"/>
      <c r="RAX47" s="3"/>
      <c r="RAY47" s="3"/>
      <c r="RAZ47" s="3"/>
      <c r="RBA47" s="3"/>
      <c r="RBB47" s="3"/>
      <c r="RBC47" s="3"/>
      <c r="RBD47" s="3"/>
      <c r="RBE47" s="3"/>
      <c r="RBF47" s="3"/>
      <c r="RBG47" s="3"/>
      <c r="RBH47" s="3"/>
      <c r="RBI47" s="3"/>
      <c r="RBJ47" s="3"/>
      <c r="RBK47" s="3"/>
      <c r="RBL47" s="3"/>
      <c r="RBM47" s="3"/>
      <c r="RBN47" s="3"/>
      <c r="RBO47" s="3"/>
      <c r="RBP47" s="3"/>
      <c r="RBQ47" s="3"/>
      <c r="RBR47" s="3"/>
      <c r="RBS47" s="3"/>
      <c r="RBT47" s="3"/>
      <c r="RBU47" s="3"/>
      <c r="RBV47" s="3"/>
      <c r="RBW47" s="3"/>
      <c r="RBX47" s="3"/>
      <c r="RBY47" s="3"/>
      <c r="RBZ47" s="3"/>
      <c r="RCA47" s="3"/>
      <c r="RCB47" s="3"/>
      <c r="RCC47" s="3"/>
      <c r="RCD47" s="3"/>
      <c r="RCE47" s="3"/>
      <c r="RCF47" s="3"/>
      <c r="RCG47" s="3"/>
      <c r="RCH47" s="3"/>
      <c r="RCI47" s="3"/>
      <c r="RCJ47" s="3"/>
      <c r="RCK47" s="3"/>
      <c r="RCL47" s="3"/>
      <c r="RCM47" s="3"/>
      <c r="RCN47" s="3"/>
      <c r="RCO47" s="3"/>
      <c r="RCP47" s="3"/>
      <c r="RCQ47" s="3"/>
      <c r="RCR47" s="3"/>
      <c r="RCS47" s="3"/>
      <c r="RCT47" s="3"/>
      <c r="RCU47" s="3"/>
      <c r="RCV47" s="3"/>
      <c r="RCW47" s="3"/>
      <c r="RCX47" s="3"/>
      <c r="RCY47" s="3"/>
      <c r="RCZ47" s="3"/>
      <c r="RDA47" s="3"/>
      <c r="RDB47" s="3"/>
      <c r="RDC47" s="3"/>
      <c r="RDD47" s="3"/>
      <c r="RDE47" s="3"/>
      <c r="RDF47" s="3"/>
      <c r="RDG47" s="3"/>
      <c r="RDH47" s="3"/>
      <c r="RDI47" s="3"/>
      <c r="RDJ47" s="3"/>
      <c r="RDK47" s="3"/>
      <c r="RDL47" s="3"/>
      <c r="RDM47" s="3"/>
      <c r="RDN47" s="3"/>
      <c r="RDO47" s="3"/>
      <c r="RDP47" s="3"/>
      <c r="RDQ47" s="3"/>
      <c r="RDR47" s="3"/>
      <c r="RDS47" s="3"/>
      <c r="RDT47" s="3"/>
      <c r="RDU47" s="3"/>
      <c r="RDV47" s="3"/>
      <c r="RDW47" s="3"/>
      <c r="RDX47" s="3"/>
      <c r="RDY47" s="3"/>
      <c r="RDZ47" s="3"/>
      <c r="REA47" s="3"/>
      <c r="REB47" s="3"/>
      <c r="REC47" s="3"/>
      <c r="RED47" s="3"/>
      <c r="REE47" s="3"/>
      <c r="REF47" s="3"/>
      <c r="REG47" s="3"/>
      <c r="REH47" s="3"/>
      <c r="REI47" s="3"/>
      <c r="REJ47" s="3"/>
      <c r="REK47" s="3"/>
      <c r="REL47" s="3"/>
      <c r="REM47" s="3"/>
      <c r="REN47" s="3"/>
      <c r="REO47" s="3"/>
      <c r="REP47" s="3"/>
      <c r="REQ47" s="3"/>
      <c r="RER47" s="3"/>
      <c r="RES47" s="3"/>
      <c r="RET47" s="3"/>
      <c r="REU47" s="3"/>
      <c r="REV47" s="3"/>
      <c r="REW47" s="3"/>
      <c r="REX47" s="3"/>
      <c r="REY47" s="3"/>
      <c r="REZ47" s="3"/>
      <c r="RFA47" s="3"/>
      <c r="RFB47" s="3"/>
      <c r="RFC47" s="3"/>
      <c r="RFD47" s="3"/>
      <c r="RFE47" s="3"/>
      <c r="RFF47" s="3"/>
      <c r="RFG47" s="3"/>
      <c r="RFH47" s="3"/>
      <c r="RFI47" s="3"/>
      <c r="RFJ47" s="3"/>
      <c r="RFK47" s="3"/>
      <c r="RFL47" s="3"/>
      <c r="RFM47" s="3"/>
      <c r="RFN47" s="3"/>
      <c r="RFO47" s="3"/>
      <c r="RFP47" s="3"/>
      <c r="RFQ47" s="3"/>
      <c r="RFR47" s="3"/>
      <c r="RFS47" s="3"/>
      <c r="RFT47" s="3"/>
      <c r="RFU47" s="3"/>
      <c r="RFV47" s="3"/>
      <c r="RFW47" s="3"/>
      <c r="RFX47" s="3"/>
      <c r="RFY47" s="3"/>
      <c r="RFZ47" s="3"/>
      <c r="RGA47" s="3"/>
      <c r="RGB47" s="3"/>
      <c r="RGC47" s="3"/>
      <c r="RGD47" s="3"/>
      <c r="RGE47" s="3"/>
      <c r="RGF47" s="3"/>
      <c r="RGG47" s="3"/>
      <c r="RGH47" s="3"/>
      <c r="RGI47" s="3"/>
      <c r="RGJ47" s="3"/>
      <c r="RGK47" s="3"/>
      <c r="RGL47" s="3"/>
      <c r="RGM47" s="3"/>
      <c r="RGN47" s="3"/>
      <c r="RGO47" s="3"/>
      <c r="RGP47" s="3"/>
      <c r="RGQ47" s="3"/>
      <c r="RGR47" s="3"/>
      <c r="RGS47" s="3"/>
      <c r="RGT47" s="3"/>
      <c r="RGU47" s="3"/>
      <c r="RGV47" s="3"/>
      <c r="RGW47" s="3"/>
      <c r="RGX47" s="3"/>
      <c r="RGY47" s="3"/>
      <c r="RGZ47" s="3"/>
      <c r="RHA47" s="3"/>
      <c r="RHB47" s="3"/>
      <c r="RHC47" s="3"/>
      <c r="RHD47" s="3"/>
      <c r="RHE47" s="3"/>
      <c r="RHF47" s="3"/>
      <c r="RHG47" s="3"/>
      <c r="RHH47" s="3"/>
      <c r="RHI47" s="3"/>
      <c r="RHJ47" s="3"/>
      <c r="RHK47" s="3"/>
      <c r="RHL47" s="3"/>
      <c r="RHM47" s="3"/>
      <c r="RHN47" s="3"/>
      <c r="RHO47" s="3"/>
      <c r="RHP47" s="3"/>
      <c r="RHQ47" s="3"/>
      <c r="RHR47" s="3"/>
      <c r="RHS47" s="3"/>
      <c r="RHT47" s="3"/>
      <c r="RHU47" s="3"/>
      <c r="RHV47" s="3"/>
      <c r="RHW47" s="3"/>
      <c r="RHX47" s="3"/>
      <c r="RHY47" s="3"/>
      <c r="RHZ47" s="3"/>
      <c r="RIA47" s="3"/>
      <c r="RIB47" s="3"/>
      <c r="RIC47" s="3"/>
      <c r="RID47" s="3"/>
      <c r="RIE47" s="3"/>
      <c r="RIF47" s="3"/>
      <c r="RIG47" s="3"/>
      <c r="RIH47" s="3"/>
      <c r="RII47" s="3"/>
      <c r="RIJ47" s="3"/>
      <c r="RIK47" s="3"/>
      <c r="RIL47" s="3"/>
      <c r="RIM47" s="3"/>
      <c r="RIN47" s="3"/>
      <c r="RIO47" s="3"/>
      <c r="RIP47" s="3"/>
      <c r="RIQ47" s="3"/>
      <c r="RIR47" s="3"/>
      <c r="RIS47" s="3"/>
      <c r="RIT47" s="3"/>
      <c r="RIU47" s="3"/>
      <c r="RIV47" s="3"/>
      <c r="RIW47" s="3"/>
      <c r="RIX47" s="3"/>
      <c r="RIY47" s="3"/>
      <c r="RIZ47" s="3"/>
      <c r="RJA47" s="3"/>
      <c r="RJB47" s="3"/>
      <c r="RJC47" s="3"/>
      <c r="RJD47" s="3"/>
      <c r="RJE47" s="3"/>
      <c r="RJF47" s="3"/>
      <c r="RJG47" s="3"/>
      <c r="RJH47" s="3"/>
      <c r="RJI47" s="3"/>
      <c r="RJJ47" s="3"/>
      <c r="RJK47" s="3"/>
      <c r="RJL47" s="3"/>
      <c r="RJM47" s="3"/>
      <c r="RJN47" s="3"/>
      <c r="RJO47" s="3"/>
      <c r="RJP47" s="3"/>
      <c r="RJQ47" s="3"/>
      <c r="RJR47" s="3"/>
      <c r="RJS47" s="3"/>
      <c r="RJT47" s="3"/>
      <c r="RJU47" s="3"/>
      <c r="RJV47" s="3"/>
      <c r="RJW47" s="3"/>
      <c r="RJX47" s="3"/>
      <c r="RJY47" s="3"/>
      <c r="RJZ47" s="3"/>
      <c r="RKA47" s="3"/>
      <c r="RKB47" s="3"/>
      <c r="RKC47" s="3"/>
      <c r="RKD47" s="3"/>
      <c r="RKE47" s="3"/>
      <c r="RKF47" s="3"/>
      <c r="RKG47" s="3"/>
      <c r="RKH47" s="3"/>
      <c r="RKI47" s="3"/>
      <c r="RKJ47" s="3"/>
      <c r="RKK47" s="3"/>
      <c r="RKL47" s="3"/>
      <c r="RKM47" s="3"/>
      <c r="RKN47" s="3"/>
      <c r="RKO47" s="3"/>
      <c r="RKP47" s="3"/>
      <c r="RKQ47" s="3"/>
      <c r="RKR47" s="3"/>
      <c r="RKS47" s="3"/>
      <c r="RKT47" s="3"/>
      <c r="RKU47" s="3"/>
      <c r="RKV47" s="3"/>
      <c r="RKW47" s="3"/>
      <c r="RKX47" s="3"/>
      <c r="RKY47" s="3"/>
      <c r="RKZ47" s="3"/>
      <c r="RLA47" s="3"/>
      <c r="RLB47" s="3"/>
      <c r="RLC47" s="3"/>
      <c r="RLD47" s="3"/>
      <c r="RLE47" s="3"/>
      <c r="RLF47" s="3"/>
      <c r="RLG47" s="3"/>
      <c r="RLH47" s="3"/>
      <c r="RLI47" s="3"/>
      <c r="RLJ47" s="3"/>
      <c r="RLK47" s="3"/>
      <c r="RLL47" s="3"/>
      <c r="RLM47" s="3"/>
      <c r="RLN47" s="3"/>
      <c r="RLO47" s="3"/>
      <c r="RLP47" s="3"/>
      <c r="RLQ47" s="3"/>
      <c r="RLR47" s="3"/>
      <c r="RLS47" s="3"/>
      <c r="RLT47" s="3"/>
      <c r="RLU47" s="3"/>
      <c r="RLV47" s="3"/>
      <c r="RLW47" s="3"/>
      <c r="RLX47" s="3"/>
      <c r="RLY47" s="3"/>
      <c r="RLZ47" s="3"/>
      <c r="RMA47" s="3"/>
      <c r="RMB47" s="3"/>
      <c r="RMC47" s="3"/>
      <c r="RMD47" s="3"/>
      <c r="RME47" s="3"/>
      <c r="RMF47" s="3"/>
      <c r="RMG47" s="3"/>
      <c r="RMH47" s="3"/>
      <c r="RMI47" s="3"/>
      <c r="RMJ47" s="3"/>
      <c r="RMK47" s="3"/>
      <c r="RML47" s="3"/>
      <c r="RMM47" s="3"/>
      <c r="RMN47" s="3"/>
      <c r="RMO47" s="3"/>
      <c r="RMP47" s="3"/>
      <c r="RMQ47" s="3"/>
      <c r="RMR47" s="3"/>
      <c r="RMS47" s="3"/>
      <c r="RMT47" s="3"/>
      <c r="RMU47" s="3"/>
      <c r="RMV47" s="3"/>
      <c r="RMW47" s="3"/>
      <c r="RMX47" s="3"/>
      <c r="RMY47" s="3"/>
      <c r="RMZ47" s="3"/>
      <c r="RNA47" s="3"/>
      <c r="RNB47" s="3"/>
      <c r="RNC47" s="3"/>
      <c r="RND47" s="3"/>
      <c r="RNE47" s="3"/>
      <c r="RNF47" s="3"/>
      <c r="RNG47" s="3"/>
      <c r="RNH47" s="3"/>
      <c r="RNI47" s="3"/>
      <c r="RNJ47" s="3"/>
      <c r="RNK47" s="3"/>
      <c r="RNL47" s="3"/>
      <c r="RNM47" s="3"/>
      <c r="RNN47" s="3"/>
      <c r="RNO47" s="3"/>
      <c r="RNP47" s="3"/>
      <c r="RNQ47" s="3"/>
      <c r="RNR47" s="3"/>
      <c r="RNS47" s="3"/>
      <c r="RNT47" s="3"/>
      <c r="RNU47" s="3"/>
      <c r="RNV47" s="3"/>
      <c r="RNW47" s="3"/>
      <c r="RNX47" s="3"/>
      <c r="RNY47" s="3"/>
      <c r="RNZ47" s="3"/>
      <c r="ROA47" s="3"/>
      <c r="ROB47" s="3"/>
      <c r="ROC47" s="3"/>
      <c r="ROD47" s="3"/>
      <c r="ROE47" s="3"/>
      <c r="ROF47" s="3"/>
      <c r="ROG47" s="3"/>
      <c r="ROH47" s="3"/>
      <c r="ROI47" s="3"/>
      <c r="ROJ47" s="3"/>
      <c r="ROK47" s="3"/>
      <c r="ROL47" s="3"/>
      <c r="ROM47" s="3"/>
      <c r="RON47" s="3"/>
      <c r="ROO47" s="3"/>
      <c r="ROP47" s="3"/>
      <c r="ROQ47" s="3"/>
      <c r="ROR47" s="3"/>
      <c r="ROS47" s="3"/>
      <c r="ROT47" s="3"/>
      <c r="ROU47" s="3"/>
      <c r="ROV47" s="3"/>
      <c r="ROW47" s="3"/>
      <c r="ROX47" s="3"/>
      <c r="ROY47" s="3"/>
      <c r="ROZ47" s="3"/>
      <c r="RPA47" s="3"/>
      <c r="RPB47" s="3"/>
      <c r="RPC47" s="3"/>
      <c r="RPD47" s="3"/>
      <c r="RPE47" s="3"/>
      <c r="RPF47" s="3"/>
      <c r="RPG47" s="3"/>
      <c r="RPH47" s="3"/>
      <c r="RPI47" s="3"/>
      <c r="RPJ47" s="3"/>
      <c r="RPK47" s="3"/>
      <c r="RPL47" s="3"/>
      <c r="RPM47" s="3"/>
      <c r="RPN47" s="3"/>
      <c r="RPO47" s="3"/>
      <c r="RPP47" s="3"/>
      <c r="RPQ47" s="3"/>
      <c r="RPR47" s="3"/>
      <c r="RPS47" s="3"/>
      <c r="RPT47" s="3"/>
      <c r="RPU47" s="3"/>
      <c r="RPV47" s="3"/>
      <c r="RPW47" s="3"/>
      <c r="RPX47" s="3"/>
      <c r="RPY47" s="3"/>
      <c r="RPZ47" s="3"/>
      <c r="RQA47" s="3"/>
      <c r="RQB47" s="3"/>
      <c r="RQC47" s="3"/>
      <c r="RQD47" s="3"/>
      <c r="RQE47" s="3"/>
      <c r="RQF47" s="3"/>
      <c r="RQG47" s="3"/>
      <c r="RQH47" s="3"/>
      <c r="RQI47" s="3"/>
      <c r="RQJ47" s="3"/>
      <c r="RQK47" s="3"/>
      <c r="RQL47" s="3"/>
      <c r="RQM47" s="3"/>
      <c r="RQN47" s="3"/>
      <c r="RQO47" s="3"/>
      <c r="RQP47" s="3"/>
      <c r="RQQ47" s="3"/>
      <c r="RQR47" s="3"/>
      <c r="RQS47" s="3"/>
      <c r="RQT47" s="3"/>
      <c r="RQU47" s="3"/>
      <c r="RQV47" s="3"/>
      <c r="RQW47" s="3"/>
      <c r="RQX47" s="3"/>
      <c r="RQY47" s="3"/>
      <c r="RQZ47" s="3"/>
      <c r="RRA47" s="3"/>
      <c r="RRB47" s="3"/>
      <c r="RRC47" s="3"/>
      <c r="RRD47" s="3"/>
      <c r="RRE47" s="3"/>
      <c r="RRF47" s="3"/>
      <c r="RRG47" s="3"/>
      <c r="RRH47" s="3"/>
      <c r="RRI47" s="3"/>
      <c r="RRJ47" s="3"/>
      <c r="RRK47" s="3"/>
      <c r="RRL47" s="3"/>
      <c r="RRM47" s="3"/>
      <c r="RRN47" s="3"/>
      <c r="RRO47" s="3"/>
      <c r="RRP47" s="3"/>
      <c r="RRQ47" s="3"/>
      <c r="RRR47" s="3"/>
      <c r="RRS47" s="3"/>
      <c r="RRT47" s="3"/>
      <c r="RRU47" s="3"/>
      <c r="RRV47" s="3"/>
      <c r="RRW47" s="3"/>
      <c r="RRX47" s="3"/>
      <c r="RRY47" s="3"/>
      <c r="RRZ47" s="3"/>
      <c r="RSA47" s="3"/>
      <c r="RSB47" s="3"/>
      <c r="RSC47" s="3"/>
      <c r="RSD47" s="3"/>
      <c r="RSE47" s="3"/>
      <c r="RSF47" s="3"/>
      <c r="RSG47" s="3"/>
      <c r="RSH47" s="3"/>
      <c r="RSI47" s="3"/>
      <c r="RSJ47" s="3"/>
      <c r="RSK47" s="3"/>
      <c r="RSL47" s="3"/>
      <c r="RSM47" s="3"/>
      <c r="RSN47" s="3"/>
      <c r="RSO47" s="3"/>
      <c r="RSP47" s="3"/>
      <c r="RSQ47" s="3"/>
      <c r="RSR47" s="3"/>
      <c r="RSS47" s="3"/>
      <c r="RST47" s="3"/>
      <c r="RSU47" s="3"/>
      <c r="RSV47" s="3"/>
      <c r="RSW47" s="3"/>
      <c r="RSX47" s="3"/>
      <c r="RSY47" s="3"/>
      <c r="RSZ47" s="3"/>
      <c r="RTA47" s="3"/>
      <c r="RTB47" s="3"/>
      <c r="RTC47" s="3"/>
      <c r="RTD47" s="3"/>
      <c r="RTE47" s="3"/>
      <c r="RTF47" s="3"/>
      <c r="RTG47" s="3"/>
      <c r="RTH47" s="3"/>
      <c r="RTI47" s="3"/>
      <c r="RTJ47" s="3"/>
      <c r="RTK47" s="3"/>
      <c r="RTL47" s="3"/>
      <c r="RTM47" s="3"/>
      <c r="RTN47" s="3"/>
      <c r="RTO47" s="3"/>
      <c r="RTP47" s="3"/>
      <c r="RTQ47" s="3"/>
      <c r="RTR47" s="3"/>
      <c r="RTS47" s="3"/>
      <c r="RTT47" s="3"/>
      <c r="RTU47" s="3"/>
      <c r="RTV47" s="3"/>
      <c r="RTW47" s="3"/>
      <c r="RTX47" s="3"/>
      <c r="RTY47" s="3"/>
      <c r="RTZ47" s="3"/>
      <c r="RUA47" s="3"/>
      <c r="RUB47" s="3"/>
      <c r="RUC47" s="3"/>
      <c r="RUD47" s="3"/>
      <c r="RUE47" s="3"/>
      <c r="RUF47" s="3"/>
      <c r="RUG47" s="3"/>
      <c r="RUH47" s="3"/>
      <c r="RUI47" s="3"/>
      <c r="RUJ47" s="3"/>
      <c r="RUK47" s="3"/>
      <c r="RUL47" s="3"/>
      <c r="RUM47" s="3"/>
      <c r="RUN47" s="3"/>
      <c r="RUO47" s="3"/>
      <c r="RUP47" s="3"/>
      <c r="RUQ47" s="3"/>
      <c r="RUR47" s="3"/>
      <c r="RUS47" s="3"/>
      <c r="RUT47" s="3"/>
      <c r="RUU47" s="3"/>
      <c r="RUV47" s="3"/>
      <c r="RUW47" s="3"/>
      <c r="RUX47" s="3"/>
      <c r="RUY47" s="3"/>
      <c r="RUZ47" s="3"/>
      <c r="RVA47" s="3"/>
      <c r="RVB47" s="3"/>
      <c r="RVC47" s="3"/>
      <c r="RVD47" s="3"/>
      <c r="RVE47" s="3"/>
      <c r="RVF47" s="3"/>
      <c r="RVG47" s="3"/>
      <c r="RVH47" s="3"/>
      <c r="RVI47" s="3"/>
      <c r="RVJ47" s="3"/>
      <c r="RVK47" s="3"/>
      <c r="RVL47" s="3"/>
      <c r="RVM47" s="3"/>
      <c r="RVN47" s="3"/>
      <c r="RVO47" s="3"/>
      <c r="RVP47" s="3"/>
      <c r="RVQ47" s="3"/>
      <c r="RVR47" s="3"/>
      <c r="RVS47" s="3"/>
      <c r="RVT47" s="3"/>
      <c r="RVU47" s="3"/>
      <c r="RVV47" s="3"/>
      <c r="RVW47" s="3"/>
      <c r="RVX47" s="3"/>
      <c r="RVY47" s="3"/>
      <c r="RVZ47" s="3"/>
      <c r="RWA47" s="3"/>
      <c r="RWB47" s="3"/>
      <c r="RWC47" s="3"/>
      <c r="RWD47" s="3"/>
      <c r="RWE47" s="3"/>
      <c r="RWF47" s="3"/>
      <c r="RWG47" s="3"/>
      <c r="RWH47" s="3"/>
      <c r="RWI47" s="3"/>
      <c r="RWJ47" s="3"/>
      <c r="RWK47" s="3"/>
      <c r="RWL47" s="3"/>
      <c r="RWM47" s="3"/>
      <c r="RWN47" s="3"/>
      <c r="RWO47" s="3"/>
      <c r="RWP47" s="3"/>
      <c r="RWQ47" s="3"/>
      <c r="RWR47" s="3"/>
      <c r="RWS47" s="3"/>
      <c r="RWT47" s="3"/>
      <c r="RWU47" s="3"/>
      <c r="RWV47" s="3"/>
      <c r="RWW47" s="3"/>
      <c r="RWX47" s="3"/>
      <c r="RWY47" s="3"/>
      <c r="RWZ47" s="3"/>
      <c r="RXA47" s="3"/>
      <c r="RXB47" s="3"/>
      <c r="RXC47" s="3"/>
      <c r="RXD47" s="3"/>
      <c r="RXE47" s="3"/>
      <c r="RXF47" s="3"/>
      <c r="RXG47" s="3"/>
      <c r="RXH47" s="3"/>
      <c r="RXI47" s="3"/>
      <c r="RXJ47" s="3"/>
      <c r="RXK47" s="3"/>
      <c r="RXL47" s="3"/>
      <c r="RXM47" s="3"/>
      <c r="RXN47" s="3"/>
      <c r="RXO47" s="3"/>
      <c r="RXP47" s="3"/>
      <c r="RXQ47" s="3"/>
      <c r="RXR47" s="3"/>
      <c r="RXS47" s="3"/>
      <c r="RXT47" s="3"/>
      <c r="RXU47" s="3"/>
      <c r="RXV47" s="3"/>
      <c r="RXW47" s="3"/>
      <c r="RXX47" s="3"/>
      <c r="RXY47" s="3"/>
      <c r="RXZ47" s="3"/>
      <c r="RYA47" s="3"/>
      <c r="RYB47" s="3"/>
      <c r="RYC47" s="3"/>
      <c r="RYD47" s="3"/>
      <c r="RYE47" s="3"/>
      <c r="RYF47" s="3"/>
      <c r="RYG47" s="3"/>
      <c r="RYH47" s="3"/>
      <c r="RYI47" s="3"/>
      <c r="RYJ47" s="3"/>
      <c r="RYK47" s="3"/>
      <c r="RYL47" s="3"/>
      <c r="RYM47" s="3"/>
      <c r="RYN47" s="3"/>
      <c r="RYO47" s="3"/>
      <c r="RYP47" s="3"/>
      <c r="RYQ47" s="3"/>
      <c r="RYR47" s="3"/>
      <c r="RYS47" s="3"/>
      <c r="RYT47" s="3"/>
      <c r="RYU47" s="3"/>
      <c r="RYV47" s="3"/>
      <c r="RYW47" s="3"/>
      <c r="RYX47" s="3"/>
      <c r="RYY47" s="3"/>
      <c r="RYZ47" s="3"/>
      <c r="RZA47" s="3"/>
      <c r="RZB47" s="3"/>
      <c r="RZC47" s="3"/>
      <c r="RZD47" s="3"/>
      <c r="RZE47" s="3"/>
      <c r="RZF47" s="3"/>
      <c r="RZG47" s="3"/>
      <c r="RZH47" s="3"/>
      <c r="RZI47" s="3"/>
      <c r="RZJ47" s="3"/>
      <c r="RZK47" s="3"/>
      <c r="RZL47" s="3"/>
      <c r="RZM47" s="3"/>
      <c r="RZN47" s="3"/>
      <c r="RZO47" s="3"/>
      <c r="RZP47" s="3"/>
      <c r="RZQ47" s="3"/>
      <c r="RZR47" s="3"/>
      <c r="RZS47" s="3"/>
      <c r="RZT47" s="3"/>
      <c r="RZU47" s="3"/>
      <c r="RZV47" s="3"/>
      <c r="RZW47" s="3"/>
      <c r="RZX47" s="3"/>
      <c r="RZY47" s="3"/>
      <c r="RZZ47" s="3"/>
      <c r="SAA47" s="3"/>
      <c r="SAB47" s="3"/>
      <c r="SAC47" s="3"/>
      <c r="SAD47" s="3"/>
      <c r="SAE47" s="3"/>
      <c r="SAF47" s="3"/>
      <c r="SAG47" s="3"/>
      <c r="SAH47" s="3"/>
      <c r="SAI47" s="3"/>
      <c r="SAJ47" s="3"/>
      <c r="SAK47" s="3"/>
      <c r="SAL47" s="3"/>
      <c r="SAM47" s="3"/>
      <c r="SAN47" s="3"/>
      <c r="SAO47" s="3"/>
      <c r="SAP47" s="3"/>
      <c r="SAQ47" s="3"/>
      <c r="SAR47" s="3"/>
      <c r="SAS47" s="3"/>
      <c r="SAT47" s="3"/>
      <c r="SAU47" s="3"/>
      <c r="SAV47" s="3"/>
      <c r="SAW47" s="3"/>
      <c r="SAX47" s="3"/>
      <c r="SAY47" s="3"/>
      <c r="SAZ47" s="3"/>
      <c r="SBA47" s="3"/>
      <c r="SBB47" s="3"/>
      <c r="SBC47" s="3"/>
      <c r="SBD47" s="3"/>
      <c r="SBE47" s="3"/>
      <c r="SBF47" s="3"/>
      <c r="SBG47" s="3"/>
      <c r="SBH47" s="3"/>
      <c r="SBI47" s="3"/>
      <c r="SBJ47" s="3"/>
      <c r="SBK47" s="3"/>
      <c r="SBL47" s="3"/>
      <c r="SBM47" s="3"/>
      <c r="SBN47" s="3"/>
      <c r="SBO47" s="3"/>
      <c r="SBP47" s="3"/>
      <c r="SBQ47" s="3"/>
      <c r="SBR47" s="3"/>
      <c r="SBS47" s="3"/>
      <c r="SBT47" s="3"/>
      <c r="SBU47" s="3"/>
      <c r="SBV47" s="3"/>
      <c r="SBW47" s="3"/>
      <c r="SBX47" s="3"/>
      <c r="SBY47" s="3"/>
      <c r="SBZ47" s="3"/>
      <c r="SCA47" s="3"/>
      <c r="SCB47" s="3"/>
      <c r="SCC47" s="3"/>
      <c r="SCD47" s="3"/>
      <c r="SCE47" s="3"/>
      <c r="SCF47" s="3"/>
      <c r="SCG47" s="3"/>
      <c r="SCH47" s="3"/>
      <c r="SCI47" s="3"/>
      <c r="SCJ47" s="3"/>
      <c r="SCK47" s="3"/>
      <c r="SCL47" s="3"/>
      <c r="SCM47" s="3"/>
      <c r="SCN47" s="3"/>
      <c r="SCO47" s="3"/>
      <c r="SCP47" s="3"/>
      <c r="SCQ47" s="3"/>
      <c r="SCR47" s="3"/>
      <c r="SCS47" s="3"/>
      <c r="SCT47" s="3"/>
      <c r="SCU47" s="3"/>
      <c r="SCV47" s="3"/>
      <c r="SCW47" s="3"/>
      <c r="SCX47" s="3"/>
      <c r="SCY47" s="3"/>
      <c r="SCZ47" s="3"/>
      <c r="SDA47" s="3"/>
      <c r="SDB47" s="3"/>
      <c r="SDC47" s="3"/>
      <c r="SDD47" s="3"/>
      <c r="SDE47" s="3"/>
      <c r="SDF47" s="3"/>
      <c r="SDG47" s="3"/>
      <c r="SDH47" s="3"/>
      <c r="SDI47" s="3"/>
      <c r="SDJ47" s="3"/>
      <c r="SDK47" s="3"/>
      <c r="SDL47" s="3"/>
      <c r="SDM47" s="3"/>
      <c r="SDN47" s="3"/>
      <c r="SDO47" s="3"/>
      <c r="SDP47" s="3"/>
      <c r="SDQ47" s="3"/>
      <c r="SDR47" s="3"/>
      <c r="SDS47" s="3"/>
      <c r="SDT47" s="3"/>
      <c r="SDU47" s="3"/>
      <c r="SDV47" s="3"/>
      <c r="SDW47" s="3"/>
      <c r="SDX47" s="3"/>
      <c r="SDY47" s="3"/>
      <c r="SDZ47" s="3"/>
      <c r="SEA47" s="3"/>
      <c r="SEB47" s="3"/>
      <c r="SEC47" s="3"/>
      <c r="SED47" s="3"/>
      <c r="SEE47" s="3"/>
      <c r="SEF47" s="3"/>
      <c r="SEG47" s="3"/>
      <c r="SEH47" s="3"/>
      <c r="SEI47" s="3"/>
      <c r="SEJ47" s="3"/>
      <c r="SEK47" s="3"/>
      <c r="SEL47" s="3"/>
      <c r="SEM47" s="3"/>
      <c r="SEN47" s="3"/>
      <c r="SEO47" s="3"/>
      <c r="SEP47" s="3"/>
      <c r="SEQ47" s="3"/>
      <c r="SER47" s="3"/>
      <c r="SES47" s="3"/>
      <c r="SET47" s="3"/>
      <c r="SEU47" s="3"/>
      <c r="SEV47" s="3"/>
      <c r="SEW47" s="3"/>
      <c r="SEX47" s="3"/>
      <c r="SEY47" s="3"/>
      <c r="SEZ47" s="3"/>
      <c r="SFA47" s="3"/>
      <c r="SFB47" s="3"/>
      <c r="SFC47" s="3"/>
      <c r="SFD47" s="3"/>
      <c r="SFE47" s="3"/>
      <c r="SFF47" s="3"/>
      <c r="SFG47" s="3"/>
      <c r="SFH47" s="3"/>
      <c r="SFI47" s="3"/>
      <c r="SFJ47" s="3"/>
      <c r="SFK47" s="3"/>
      <c r="SFL47" s="3"/>
      <c r="SFM47" s="3"/>
      <c r="SFN47" s="3"/>
      <c r="SFO47" s="3"/>
      <c r="SFP47" s="3"/>
      <c r="SFQ47" s="3"/>
      <c r="SFR47" s="3"/>
      <c r="SFS47" s="3"/>
      <c r="SFT47" s="3"/>
      <c r="SFU47" s="3"/>
      <c r="SFV47" s="3"/>
      <c r="SFW47" s="3"/>
      <c r="SFX47" s="3"/>
      <c r="SFY47" s="3"/>
      <c r="SFZ47" s="3"/>
      <c r="SGA47" s="3"/>
      <c r="SGB47" s="3"/>
      <c r="SGC47" s="3"/>
      <c r="SGD47" s="3"/>
      <c r="SGE47" s="3"/>
      <c r="SGF47" s="3"/>
      <c r="SGG47" s="3"/>
      <c r="SGH47" s="3"/>
      <c r="SGI47" s="3"/>
      <c r="SGJ47" s="3"/>
      <c r="SGK47" s="3"/>
      <c r="SGL47" s="3"/>
      <c r="SGM47" s="3"/>
      <c r="SGN47" s="3"/>
      <c r="SGO47" s="3"/>
      <c r="SGP47" s="3"/>
      <c r="SGQ47" s="3"/>
      <c r="SGR47" s="3"/>
      <c r="SGS47" s="3"/>
      <c r="SGT47" s="3"/>
      <c r="SGU47" s="3"/>
      <c r="SGV47" s="3"/>
      <c r="SGW47" s="3"/>
      <c r="SGX47" s="3"/>
      <c r="SGY47" s="3"/>
      <c r="SGZ47" s="3"/>
      <c r="SHA47" s="3"/>
      <c r="SHB47" s="3"/>
      <c r="SHC47" s="3"/>
      <c r="SHD47" s="3"/>
      <c r="SHE47" s="3"/>
      <c r="SHF47" s="3"/>
      <c r="SHG47" s="3"/>
      <c r="SHH47" s="3"/>
      <c r="SHI47" s="3"/>
      <c r="SHJ47" s="3"/>
      <c r="SHK47" s="3"/>
      <c r="SHL47" s="3"/>
      <c r="SHM47" s="3"/>
      <c r="SHN47" s="3"/>
      <c r="SHO47" s="3"/>
      <c r="SHP47" s="3"/>
      <c r="SHQ47" s="3"/>
      <c r="SHR47" s="3"/>
      <c r="SHS47" s="3"/>
      <c r="SHT47" s="3"/>
      <c r="SHU47" s="3"/>
      <c r="SHV47" s="3"/>
      <c r="SHW47" s="3"/>
      <c r="SHX47" s="3"/>
      <c r="SHY47" s="3"/>
      <c r="SHZ47" s="3"/>
      <c r="SIA47" s="3"/>
      <c r="SIB47" s="3"/>
      <c r="SIC47" s="3"/>
      <c r="SID47" s="3"/>
      <c r="SIE47" s="3"/>
      <c r="SIF47" s="3"/>
      <c r="SIG47" s="3"/>
      <c r="SIH47" s="3"/>
      <c r="SII47" s="3"/>
      <c r="SIJ47" s="3"/>
      <c r="SIK47" s="3"/>
      <c r="SIL47" s="3"/>
      <c r="SIM47" s="3"/>
      <c r="SIN47" s="3"/>
      <c r="SIO47" s="3"/>
      <c r="SIP47" s="3"/>
      <c r="SIQ47" s="3"/>
      <c r="SIR47" s="3"/>
      <c r="SIS47" s="3"/>
      <c r="SIT47" s="3"/>
      <c r="SIU47" s="3"/>
      <c r="SIV47" s="3"/>
      <c r="SIW47" s="3"/>
      <c r="SIX47" s="3"/>
      <c r="SIY47" s="3"/>
      <c r="SIZ47" s="3"/>
      <c r="SJA47" s="3"/>
      <c r="SJB47" s="3"/>
      <c r="SJC47" s="3"/>
      <c r="SJD47" s="3"/>
      <c r="SJE47" s="3"/>
      <c r="SJF47" s="3"/>
      <c r="SJG47" s="3"/>
      <c r="SJH47" s="3"/>
      <c r="SJI47" s="3"/>
      <c r="SJJ47" s="3"/>
      <c r="SJK47" s="3"/>
      <c r="SJL47" s="3"/>
      <c r="SJM47" s="3"/>
      <c r="SJN47" s="3"/>
      <c r="SJO47" s="3"/>
      <c r="SJP47" s="3"/>
      <c r="SJQ47" s="3"/>
      <c r="SJR47" s="3"/>
      <c r="SJS47" s="3"/>
      <c r="SJT47" s="3"/>
      <c r="SJU47" s="3"/>
      <c r="SJV47" s="3"/>
      <c r="SJW47" s="3"/>
      <c r="SJX47" s="3"/>
      <c r="SJY47" s="3"/>
      <c r="SJZ47" s="3"/>
      <c r="SKA47" s="3"/>
      <c r="SKB47" s="3"/>
      <c r="SKC47" s="3"/>
      <c r="SKD47" s="3"/>
      <c r="SKE47" s="3"/>
      <c r="SKF47" s="3"/>
      <c r="SKG47" s="3"/>
      <c r="SKH47" s="3"/>
      <c r="SKI47" s="3"/>
      <c r="SKJ47" s="3"/>
      <c r="SKK47" s="3"/>
      <c r="SKL47" s="3"/>
      <c r="SKM47" s="3"/>
      <c r="SKN47" s="3"/>
      <c r="SKO47" s="3"/>
      <c r="SKP47" s="3"/>
      <c r="SKQ47" s="3"/>
      <c r="SKR47" s="3"/>
      <c r="SKS47" s="3"/>
      <c r="SKT47" s="3"/>
      <c r="SKU47" s="3"/>
      <c r="SKV47" s="3"/>
      <c r="SKW47" s="3"/>
      <c r="SKX47" s="3"/>
      <c r="SKY47" s="3"/>
      <c r="SKZ47" s="3"/>
      <c r="SLA47" s="3"/>
      <c r="SLB47" s="3"/>
      <c r="SLC47" s="3"/>
      <c r="SLD47" s="3"/>
      <c r="SLE47" s="3"/>
      <c r="SLF47" s="3"/>
      <c r="SLG47" s="3"/>
      <c r="SLH47" s="3"/>
      <c r="SLI47" s="3"/>
      <c r="SLJ47" s="3"/>
      <c r="SLK47" s="3"/>
      <c r="SLL47" s="3"/>
      <c r="SLM47" s="3"/>
      <c r="SLN47" s="3"/>
      <c r="SLO47" s="3"/>
      <c r="SLP47" s="3"/>
      <c r="SLQ47" s="3"/>
      <c r="SLR47" s="3"/>
      <c r="SLS47" s="3"/>
      <c r="SLT47" s="3"/>
      <c r="SLU47" s="3"/>
      <c r="SLV47" s="3"/>
      <c r="SLW47" s="3"/>
      <c r="SLX47" s="3"/>
      <c r="SLY47" s="3"/>
      <c r="SLZ47" s="3"/>
      <c r="SMA47" s="3"/>
      <c r="SMB47" s="3"/>
      <c r="SMC47" s="3"/>
      <c r="SMD47" s="3"/>
      <c r="SME47" s="3"/>
      <c r="SMF47" s="3"/>
      <c r="SMG47" s="3"/>
      <c r="SMH47" s="3"/>
      <c r="SMI47" s="3"/>
      <c r="SMJ47" s="3"/>
      <c r="SMK47" s="3"/>
      <c r="SML47" s="3"/>
      <c r="SMM47" s="3"/>
      <c r="SMN47" s="3"/>
      <c r="SMO47" s="3"/>
      <c r="SMP47" s="3"/>
      <c r="SMQ47" s="3"/>
      <c r="SMR47" s="3"/>
      <c r="SMS47" s="3"/>
      <c r="SMT47" s="3"/>
      <c r="SMU47" s="3"/>
      <c r="SMV47" s="3"/>
      <c r="SMW47" s="3"/>
      <c r="SMX47" s="3"/>
      <c r="SMY47" s="3"/>
      <c r="SMZ47" s="3"/>
      <c r="SNA47" s="3"/>
      <c r="SNB47" s="3"/>
      <c r="SNC47" s="3"/>
      <c r="SND47" s="3"/>
      <c r="SNE47" s="3"/>
      <c r="SNF47" s="3"/>
      <c r="SNG47" s="3"/>
      <c r="SNH47" s="3"/>
      <c r="SNI47" s="3"/>
      <c r="SNJ47" s="3"/>
      <c r="SNK47" s="3"/>
      <c r="SNL47" s="3"/>
      <c r="SNM47" s="3"/>
      <c r="SNN47" s="3"/>
      <c r="SNO47" s="3"/>
      <c r="SNP47" s="3"/>
      <c r="SNQ47" s="3"/>
      <c r="SNR47" s="3"/>
      <c r="SNS47" s="3"/>
      <c r="SNT47" s="3"/>
      <c r="SNU47" s="3"/>
      <c r="SNV47" s="3"/>
      <c r="SNW47" s="3"/>
      <c r="SNX47" s="3"/>
      <c r="SNY47" s="3"/>
      <c r="SNZ47" s="3"/>
      <c r="SOA47" s="3"/>
      <c r="SOB47" s="3"/>
      <c r="SOC47" s="3"/>
      <c r="SOD47" s="3"/>
      <c r="SOE47" s="3"/>
      <c r="SOF47" s="3"/>
      <c r="SOG47" s="3"/>
      <c r="SOH47" s="3"/>
      <c r="SOI47" s="3"/>
      <c r="SOJ47" s="3"/>
      <c r="SOK47" s="3"/>
      <c r="SOL47" s="3"/>
      <c r="SOM47" s="3"/>
      <c r="SON47" s="3"/>
      <c r="SOO47" s="3"/>
      <c r="SOP47" s="3"/>
      <c r="SOQ47" s="3"/>
      <c r="SOR47" s="3"/>
      <c r="SOS47" s="3"/>
      <c r="SOT47" s="3"/>
      <c r="SOU47" s="3"/>
      <c r="SOV47" s="3"/>
      <c r="SOW47" s="3"/>
      <c r="SOX47" s="3"/>
      <c r="SOY47" s="3"/>
      <c r="SOZ47" s="3"/>
      <c r="SPA47" s="3"/>
      <c r="SPB47" s="3"/>
      <c r="SPC47" s="3"/>
      <c r="SPD47" s="3"/>
      <c r="SPE47" s="3"/>
      <c r="SPF47" s="3"/>
      <c r="SPG47" s="3"/>
      <c r="SPH47" s="3"/>
      <c r="SPI47" s="3"/>
      <c r="SPJ47" s="3"/>
      <c r="SPK47" s="3"/>
      <c r="SPL47" s="3"/>
      <c r="SPM47" s="3"/>
      <c r="SPN47" s="3"/>
      <c r="SPO47" s="3"/>
      <c r="SPP47" s="3"/>
      <c r="SPQ47" s="3"/>
      <c r="SPR47" s="3"/>
      <c r="SPS47" s="3"/>
      <c r="SPT47" s="3"/>
      <c r="SPU47" s="3"/>
      <c r="SPV47" s="3"/>
      <c r="SPW47" s="3"/>
      <c r="SPX47" s="3"/>
      <c r="SPY47" s="3"/>
      <c r="SPZ47" s="3"/>
      <c r="SQA47" s="3"/>
      <c r="SQB47" s="3"/>
      <c r="SQC47" s="3"/>
      <c r="SQD47" s="3"/>
      <c r="SQE47" s="3"/>
      <c r="SQF47" s="3"/>
      <c r="SQG47" s="3"/>
      <c r="SQH47" s="3"/>
      <c r="SQI47" s="3"/>
      <c r="SQJ47" s="3"/>
      <c r="SQK47" s="3"/>
      <c r="SQL47" s="3"/>
      <c r="SQM47" s="3"/>
      <c r="SQN47" s="3"/>
      <c r="SQO47" s="3"/>
      <c r="SQP47" s="3"/>
      <c r="SQQ47" s="3"/>
      <c r="SQR47" s="3"/>
      <c r="SQS47" s="3"/>
      <c r="SQT47" s="3"/>
      <c r="SQU47" s="3"/>
      <c r="SQV47" s="3"/>
      <c r="SQW47" s="3"/>
      <c r="SQX47" s="3"/>
      <c r="SQY47" s="3"/>
      <c r="SQZ47" s="3"/>
      <c r="SRA47" s="3"/>
      <c r="SRB47" s="3"/>
      <c r="SRC47" s="3"/>
      <c r="SRD47" s="3"/>
      <c r="SRE47" s="3"/>
      <c r="SRF47" s="3"/>
      <c r="SRG47" s="3"/>
      <c r="SRH47" s="3"/>
      <c r="SRI47" s="3"/>
      <c r="SRJ47" s="3"/>
      <c r="SRK47" s="3"/>
      <c r="SRL47" s="3"/>
      <c r="SRM47" s="3"/>
      <c r="SRN47" s="3"/>
      <c r="SRO47" s="3"/>
      <c r="SRP47" s="3"/>
      <c r="SRQ47" s="3"/>
      <c r="SRR47" s="3"/>
      <c r="SRS47" s="3"/>
      <c r="SRT47" s="3"/>
      <c r="SRU47" s="3"/>
      <c r="SRV47" s="3"/>
      <c r="SRW47" s="3"/>
      <c r="SRX47" s="3"/>
      <c r="SRY47" s="3"/>
      <c r="SRZ47" s="3"/>
      <c r="SSA47" s="3"/>
      <c r="SSB47" s="3"/>
      <c r="SSC47" s="3"/>
      <c r="SSD47" s="3"/>
      <c r="SSE47" s="3"/>
      <c r="SSF47" s="3"/>
      <c r="SSG47" s="3"/>
      <c r="SSH47" s="3"/>
      <c r="SSI47" s="3"/>
      <c r="SSJ47" s="3"/>
      <c r="SSK47" s="3"/>
      <c r="SSL47" s="3"/>
      <c r="SSM47" s="3"/>
      <c r="SSN47" s="3"/>
      <c r="SSO47" s="3"/>
      <c r="SSP47" s="3"/>
      <c r="SSQ47" s="3"/>
      <c r="SSR47" s="3"/>
      <c r="SSS47" s="3"/>
      <c r="SST47" s="3"/>
      <c r="SSU47" s="3"/>
      <c r="SSV47" s="3"/>
      <c r="SSW47" s="3"/>
      <c r="SSX47" s="3"/>
      <c r="SSY47" s="3"/>
      <c r="SSZ47" s="3"/>
      <c r="STA47" s="3"/>
      <c r="STB47" s="3"/>
      <c r="STC47" s="3"/>
      <c r="STD47" s="3"/>
      <c r="STE47" s="3"/>
      <c r="STF47" s="3"/>
      <c r="STG47" s="3"/>
      <c r="STH47" s="3"/>
      <c r="STI47" s="3"/>
      <c r="STJ47" s="3"/>
      <c r="STK47" s="3"/>
      <c r="STL47" s="3"/>
      <c r="STM47" s="3"/>
      <c r="STN47" s="3"/>
      <c r="STO47" s="3"/>
      <c r="STP47" s="3"/>
      <c r="STQ47" s="3"/>
      <c r="STR47" s="3"/>
      <c r="STS47" s="3"/>
      <c r="STT47" s="3"/>
      <c r="STU47" s="3"/>
      <c r="STV47" s="3"/>
      <c r="STW47" s="3"/>
      <c r="STX47" s="3"/>
      <c r="STY47" s="3"/>
      <c r="STZ47" s="3"/>
      <c r="SUA47" s="3"/>
      <c r="SUB47" s="3"/>
      <c r="SUC47" s="3"/>
      <c r="SUD47" s="3"/>
      <c r="SUE47" s="3"/>
      <c r="SUF47" s="3"/>
      <c r="SUG47" s="3"/>
      <c r="SUH47" s="3"/>
      <c r="SUI47" s="3"/>
      <c r="SUJ47" s="3"/>
      <c r="SUK47" s="3"/>
      <c r="SUL47" s="3"/>
      <c r="SUM47" s="3"/>
      <c r="SUN47" s="3"/>
      <c r="SUO47" s="3"/>
      <c r="SUP47" s="3"/>
      <c r="SUQ47" s="3"/>
      <c r="SUR47" s="3"/>
      <c r="SUS47" s="3"/>
      <c r="SUT47" s="3"/>
      <c r="SUU47" s="3"/>
      <c r="SUV47" s="3"/>
      <c r="SUW47" s="3"/>
      <c r="SUX47" s="3"/>
      <c r="SUY47" s="3"/>
      <c r="SUZ47" s="3"/>
      <c r="SVA47" s="3"/>
      <c r="SVB47" s="3"/>
      <c r="SVC47" s="3"/>
      <c r="SVD47" s="3"/>
      <c r="SVE47" s="3"/>
      <c r="SVF47" s="3"/>
      <c r="SVG47" s="3"/>
      <c r="SVH47" s="3"/>
      <c r="SVI47" s="3"/>
      <c r="SVJ47" s="3"/>
      <c r="SVK47" s="3"/>
      <c r="SVL47" s="3"/>
      <c r="SVM47" s="3"/>
      <c r="SVN47" s="3"/>
      <c r="SVO47" s="3"/>
      <c r="SVP47" s="3"/>
      <c r="SVQ47" s="3"/>
      <c r="SVR47" s="3"/>
      <c r="SVS47" s="3"/>
      <c r="SVT47" s="3"/>
      <c r="SVU47" s="3"/>
      <c r="SVV47" s="3"/>
      <c r="SVW47" s="3"/>
      <c r="SVX47" s="3"/>
      <c r="SVY47" s="3"/>
      <c r="SVZ47" s="3"/>
      <c r="SWA47" s="3"/>
      <c r="SWB47" s="3"/>
      <c r="SWC47" s="3"/>
      <c r="SWD47" s="3"/>
      <c r="SWE47" s="3"/>
      <c r="SWF47" s="3"/>
      <c r="SWG47" s="3"/>
      <c r="SWH47" s="3"/>
      <c r="SWI47" s="3"/>
      <c r="SWJ47" s="3"/>
      <c r="SWK47" s="3"/>
      <c r="SWL47" s="3"/>
      <c r="SWM47" s="3"/>
      <c r="SWN47" s="3"/>
      <c r="SWO47" s="3"/>
      <c r="SWP47" s="3"/>
      <c r="SWQ47" s="3"/>
      <c r="SWR47" s="3"/>
      <c r="SWS47" s="3"/>
      <c r="SWT47" s="3"/>
      <c r="SWU47" s="3"/>
      <c r="SWV47" s="3"/>
      <c r="SWW47" s="3"/>
      <c r="SWX47" s="3"/>
      <c r="SWY47" s="3"/>
      <c r="SWZ47" s="3"/>
      <c r="SXA47" s="3"/>
      <c r="SXB47" s="3"/>
      <c r="SXC47" s="3"/>
      <c r="SXD47" s="3"/>
      <c r="SXE47" s="3"/>
      <c r="SXF47" s="3"/>
      <c r="SXG47" s="3"/>
      <c r="SXH47" s="3"/>
      <c r="SXI47" s="3"/>
      <c r="SXJ47" s="3"/>
      <c r="SXK47" s="3"/>
      <c r="SXL47" s="3"/>
      <c r="SXM47" s="3"/>
      <c r="SXN47" s="3"/>
      <c r="SXO47" s="3"/>
      <c r="SXP47" s="3"/>
      <c r="SXQ47" s="3"/>
      <c r="SXR47" s="3"/>
      <c r="SXS47" s="3"/>
      <c r="SXT47" s="3"/>
      <c r="SXU47" s="3"/>
      <c r="SXV47" s="3"/>
      <c r="SXW47" s="3"/>
      <c r="SXX47" s="3"/>
      <c r="SXY47" s="3"/>
      <c r="SXZ47" s="3"/>
      <c r="SYA47" s="3"/>
      <c r="SYB47" s="3"/>
      <c r="SYC47" s="3"/>
      <c r="SYD47" s="3"/>
      <c r="SYE47" s="3"/>
      <c r="SYF47" s="3"/>
      <c r="SYG47" s="3"/>
      <c r="SYH47" s="3"/>
      <c r="SYI47" s="3"/>
      <c r="SYJ47" s="3"/>
      <c r="SYK47" s="3"/>
      <c r="SYL47" s="3"/>
      <c r="SYM47" s="3"/>
      <c r="SYN47" s="3"/>
      <c r="SYO47" s="3"/>
      <c r="SYP47" s="3"/>
      <c r="SYQ47" s="3"/>
      <c r="SYR47" s="3"/>
      <c r="SYS47" s="3"/>
      <c r="SYT47" s="3"/>
      <c r="SYU47" s="3"/>
      <c r="SYV47" s="3"/>
      <c r="SYW47" s="3"/>
      <c r="SYX47" s="3"/>
      <c r="SYY47" s="3"/>
      <c r="SYZ47" s="3"/>
      <c r="SZA47" s="3"/>
      <c r="SZB47" s="3"/>
      <c r="SZC47" s="3"/>
      <c r="SZD47" s="3"/>
      <c r="SZE47" s="3"/>
      <c r="SZF47" s="3"/>
      <c r="SZG47" s="3"/>
      <c r="SZH47" s="3"/>
      <c r="SZI47" s="3"/>
      <c r="SZJ47" s="3"/>
      <c r="SZK47" s="3"/>
      <c r="SZL47" s="3"/>
      <c r="SZM47" s="3"/>
      <c r="SZN47" s="3"/>
      <c r="SZO47" s="3"/>
      <c r="SZP47" s="3"/>
      <c r="SZQ47" s="3"/>
      <c r="SZR47" s="3"/>
      <c r="SZS47" s="3"/>
      <c r="SZT47" s="3"/>
      <c r="SZU47" s="3"/>
      <c r="SZV47" s="3"/>
      <c r="SZW47" s="3"/>
      <c r="SZX47" s="3"/>
      <c r="SZY47" s="3"/>
      <c r="SZZ47" s="3"/>
      <c r="TAA47" s="3"/>
      <c r="TAB47" s="3"/>
      <c r="TAC47" s="3"/>
      <c r="TAD47" s="3"/>
      <c r="TAE47" s="3"/>
      <c r="TAF47" s="3"/>
      <c r="TAG47" s="3"/>
      <c r="TAH47" s="3"/>
      <c r="TAI47" s="3"/>
      <c r="TAJ47" s="3"/>
      <c r="TAK47" s="3"/>
      <c r="TAL47" s="3"/>
      <c r="TAM47" s="3"/>
      <c r="TAN47" s="3"/>
      <c r="TAO47" s="3"/>
      <c r="TAP47" s="3"/>
      <c r="TAQ47" s="3"/>
      <c r="TAR47" s="3"/>
      <c r="TAS47" s="3"/>
      <c r="TAT47" s="3"/>
      <c r="TAU47" s="3"/>
      <c r="TAV47" s="3"/>
      <c r="TAW47" s="3"/>
      <c r="TAX47" s="3"/>
      <c r="TAY47" s="3"/>
      <c r="TAZ47" s="3"/>
      <c r="TBA47" s="3"/>
      <c r="TBB47" s="3"/>
      <c r="TBC47" s="3"/>
      <c r="TBD47" s="3"/>
      <c r="TBE47" s="3"/>
      <c r="TBF47" s="3"/>
      <c r="TBG47" s="3"/>
      <c r="TBH47" s="3"/>
      <c r="TBI47" s="3"/>
      <c r="TBJ47" s="3"/>
      <c r="TBK47" s="3"/>
      <c r="TBL47" s="3"/>
      <c r="TBM47" s="3"/>
      <c r="TBN47" s="3"/>
      <c r="TBO47" s="3"/>
      <c r="TBP47" s="3"/>
      <c r="TBQ47" s="3"/>
      <c r="TBR47" s="3"/>
      <c r="TBS47" s="3"/>
      <c r="TBT47" s="3"/>
      <c r="TBU47" s="3"/>
      <c r="TBV47" s="3"/>
      <c r="TBW47" s="3"/>
      <c r="TBX47" s="3"/>
      <c r="TBY47" s="3"/>
      <c r="TBZ47" s="3"/>
      <c r="TCA47" s="3"/>
      <c r="TCB47" s="3"/>
      <c r="TCC47" s="3"/>
      <c r="TCD47" s="3"/>
      <c r="TCE47" s="3"/>
      <c r="TCF47" s="3"/>
      <c r="TCG47" s="3"/>
      <c r="TCH47" s="3"/>
      <c r="TCI47" s="3"/>
      <c r="TCJ47" s="3"/>
      <c r="TCK47" s="3"/>
      <c r="TCL47" s="3"/>
      <c r="TCM47" s="3"/>
      <c r="TCN47" s="3"/>
      <c r="TCO47" s="3"/>
      <c r="TCP47" s="3"/>
      <c r="TCQ47" s="3"/>
      <c r="TCR47" s="3"/>
      <c r="TCS47" s="3"/>
      <c r="TCT47" s="3"/>
      <c r="TCU47" s="3"/>
      <c r="TCV47" s="3"/>
      <c r="TCW47" s="3"/>
      <c r="TCX47" s="3"/>
      <c r="TCY47" s="3"/>
      <c r="TCZ47" s="3"/>
      <c r="TDA47" s="3"/>
      <c r="TDB47" s="3"/>
      <c r="TDC47" s="3"/>
      <c r="TDD47" s="3"/>
      <c r="TDE47" s="3"/>
      <c r="TDF47" s="3"/>
      <c r="TDG47" s="3"/>
      <c r="TDH47" s="3"/>
      <c r="TDI47" s="3"/>
      <c r="TDJ47" s="3"/>
      <c r="TDK47" s="3"/>
      <c r="TDL47" s="3"/>
      <c r="TDM47" s="3"/>
      <c r="TDN47" s="3"/>
      <c r="TDO47" s="3"/>
      <c r="TDP47" s="3"/>
      <c r="TDQ47" s="3"/>
      <c r="TDR47" s="3"/>
      <c r="TDS47" s="3"/>
      <c r="TDT47" s="3"/>
      <c r="TDU47" s="3"/>
      <c r="TDV47" s="3"/>
      <c r="TDW47" s="3"/>
      <c r="TDX47" s="3"/>
      <c r="TDY47" s="3"/>
      <c r="TDZ47" s="3"/>
      <c r="TEA47" s="3"/>
      <c r="TEB47" s="3"/>
      <c r="TEC47" s="3"/>
      <c r="TED47" s="3"/>
      <c r="TEE47" s="3"/>
      <c r="TEF47" s="3"/>
      <c r="TEG47" s="3"/>
      <c r="TEH47" s="3"/>
      <c r="TEI47" s="3"/>
      <c r="TEJ47" s="3"/>
      <c r="TEK47" s="3"/>
      <c r="TEL47" s="3"/>
      <c r="TEM47" s="3"/>
      <c r="TEN47" s="3"/>
      <c r="TEO47" s="3"/>
      <c r="TEP47" s="3"/>
      <c r="TEQ47" s="3"/>
      <c r="TER47" s="3"/>
      <c r="TES47" s="3"/>
      <c r="TET47" s="3"/>
      <c r="TEU47" s="3"/>
      <c r="TEV47" s="3"/>
      <c r="TEW47" s="3"/>
      <c r="TEX47" s="3"/>
      <c r="TEY47" s="3"/>
      <c r="TEZ47" s="3"/>
      <c r="TFA47" s="3"/>
      <c r="TFB47" s="3"/>
      <c r="TFC47" s="3"/>
      <c r="TFD47" s="3"/>
      <c r="TFE47" s="3"/>
      <c r="TFF47" s="3"/>
      <c r="TFG47" s="3"/>
      <c r="TFH47" s="3"/>
      <c r="TFI47" s="3"/>
      <c r="TFJ47" s="3"/>
      <c r="TFK47" s="3"/>
      <c r="TFL47" s="3"/>
      <c r="TFM47" s="3"/>
      <c r="TFN47" s="3"/>
      <c r="TFO47" s="3"/>
      <c r="TFP47" s="3"/>
      <c r="TFQ47" s="3"/>
      <c r="TFR47" s="3"/>
      <c r="TFS47" s="3"/>
      <c r="TFT47" s="3"/>
      <c r="TFU47" s="3"/>
      <c r="TFV47" s="3"/>
      <c r="TFW47" s="3"/>
      <c r="TFX47" s="3"/>
      <c r="TFY47" s="3"/>
      <c r="TFZ47" s="3"/>
      <c r="TGA47" s="3"/>
      <c r="TGB47" s="3"/>
      <c r="TGC47" s="3"/>
      <c r="TGD47" s="3"/>
      <c r="TGE47" s="3"/>
      <c r="TGF47" s="3"/>
      <c r="TGG47" s="3"/>
      <c r="TGH47" s="3"/>
      <c r="TGI47" s="3"/>
      <c r="TGJ47" s="3"/>
      <c r="TGK47" s="3"/>
      <c r="TGL47" s="3"/>
      <c r="TGM47" s="3"/>
      <c r="TGN47" s="3"/>
      <c r="TGO47" s="3"/>
      <c r="TGP47" s="3"/>
      <c r="TGQ47" s="3"/>
      <c r="TGR47" s="3"/>
      <c r="TGS47" s="3"/>
      <c r="TGT47" s="3"/>
      <c r="TGU47" s="3"/>
      <c r="TGV47" s="3"/>
      <c r="TGW47" s="3"/>
      <c r="TGX47" s="3"/>
      <c r="TGY47" s="3"/>
      <c r="TGZ47" s="3"/>
      <c r="THA47" s="3"/>
      <c r="THB47" s="3"/>
      <c r="THC47" s="3"/>
      <c r="THD47" s="3"/>
      <c r="THE47" s="3"/>
      <c r="THF47" s="3"/>
      <c r="THG47" s="3"/>
      <c r="THH47" s="3"/>
      <c r="THI47" s="3"/>
      <c r="THJ47" s="3"/>
      <c r="THK47" s="3"/>
      <c r="THL47" s="3"/>
      <c r="THM47" s="3"/>
      <c r="THN47" s="3"/>
      <c r="THO47" s="3"/>
      <c r="THP47" s="3"/>
      <c r="THQ47" s="3"/>
      <c r="THR47" s="3"/>
      <c r="THS47" s="3"/>
      <c r="THT47" s="3"/>
      <c r="THU47" s="3"/>
      <c r="THV47" s="3"/>
      <c r="THW47" s="3"/>
      <c r="THX47" s="3"/>
      <c r="THY47" s="3"/>
      <c r="THZ47" s="3"/>
      <c r="TIA47" s="3"/>
      <c r="TIB47" s="3"/>
      <c r="TIC47" s="3"/>
      <c r="TID47" s="3"/>
      <c r="TIE47" s="3"/>
      <c r="TIF47" s="3"/>
      <c r="TIG47" s="3"/>
      <c r="TIH47" s="3"/>
      <c r="TII47" s="3"/>
      <c r="TIJ47" s="3"/>
      <c r="TIK47" s="3"/>
      <c r="TIL47" s="3"/>
      <c r="TIM47" s="3"/>
      <c r="TIN47" s="3"/>
      <c r="TIO47" s="3"/>
      <c r="TIP47" s="3"/>
      <c r="TIQ47" s="3"/>
      <c r="TIR47" s="3"/>
      <c r="TIS47" s="3"/>
      <c r="TIT47" s="3"/>
      <c r="TIU47" s="3"/>
      <c r="TIV47" s="3"/>
      <c r="TIW47" s="3"/>
      <c r="TIX47" s="3"/>
      <c r="TIY47" s="3"/>
      <c r="TIZ47" s="3"/>
      <c r="TJA47" s="3"/>
      <c r="TJB47" s="3"/>
      <c r="TJC47" s="3"/>
      <c r="TJD47" s="3"/>
      <c r="TJE47" s="3"/>
      <c r="TJF47" s="3"/>
      <c r="TJG47" s="3"/>
      <c r="TJH47" s="3"/>
      <c r="TJI47" s="3"/>
      <c r="TJJ47" s="3"/>
      <c r="TJK47" s="3"/>
      <c r="TJL47" s="3"/>
      <c r="TJM47" s="3"/>
      <c r="TJN47" s="3"/>
      <c r="TJO47" s="3"/>
      <c r="TJP47" s="3"/>
      <c r="TJQ47" s="3"/>
      <c r="TJR47" s="3"/>
      <c r="TJS47" s="3"/>
      <c r="TJT47" s="3"/>
      <c r="TJU47" s="3"/>
      <c r="TJV47" s="3"/>
      <c r="TJW47" s="3"/>
      <c r="TJX47" s="3"/>
      <c r="TJY47" s="3"/>
      <c r="TJZ47" s="3"/>
      <c r="TKA47" s="3"/>
      <c r="TKB47" s="3"/>
      <c r="TKC47" s="3"/>
      <c r="TKD47" s="3"/>
      <c r="TKE47" s="3"/>
      <c r="TKF47" s="3"/>
      <c r="TKG47" s="3"/>
      <c r="TKH47" s="3"/>
      <c r="TKI47" s="3"/>
      <c r="TKJ47" s="3"/>
      <c r="TKK47" s="3"/>
      <c r="TKL47" s="3"/>
      <c r="TKM47" s="3"/>
      <c r="TKN47" s="3"/>
      <c r="TKO47" s="3"/>
      <c r="TKP47" s="3"/>
      <c r="TKQ47" s="3"/>
      <c r="TKR47" s="3"/>
      <c r="TKS47" s="3"/>
      <c r="TKT47" s="3"/>
      <c r="TKU47" s="3"/>
      <c r="TKV47" s="3"/>
      <c r="TKW47" s="3"/>
      <c r="TKX47" s="3"/>
      <c r="TKY47" s="3"/>
      <c r="TKZ47" s="3"/>
      <c r="TLA47" s="3"/>
      <c r="TLB47" s="3"/>
      <c r="TLC47" s="3"/>
      <c r="TLD47" s="3"/>
      <c r="TLE47" s="3"/>
      <c r="TLF47" s="3"/>
      <c r="TLG47" s="3"/>
      <c r="TLH47" s="3"/>
      <c r="TLI47" s="3"/>
      <c r="TLJ47" s="3"/>
      <c r="TLK47" s="3"/>
      <c r="TLL47" s="3"/>
      <c r="TLM47" s="3"/>
      <c r="TLN47" s="3"/>
      <c r="TLO47" s="3"/>
      <c r="TLP47" s="3"/>
      <c r="TLQ47" s="3"/>
      <c r="TLR47" s="3"/>
      <c r="TLS47" s="3"/>
      <c r="TLT47" s="3"/>
      <c r="TLU47" s="3"/>
      <c r="TLV47" s="3"/>
      <c r="TLW47" s="3"/>
      <c r="TLX47" s="3"/>
      <c r="TLY47" s="3"/>
      <c r="TLZ47" s="3"/>
      <c r="TMA47" s="3"/>
      <c r="TMB47" s="3"/>
      <c r="TMC47" s="3"/>
      <c r="TMD47" s="3"/>
      <c r="TME47" s="3"/>
      <c r="TMF47" s="3"/>
      <c r="TMG47" s="3"/>
      <c r="TMH47" s="3"/>
      <c r="TMI47" s="3"/>
      <c r="TMJ47" s="3"/>
      <c r="TMK47" s="3"/>
      <c r="TML47" s="3"/>
      <c r="TMM47" s="3"/>
      <c r="TMN47" s="3"/>
      <c r="TMO47" s="3"/>
      <c r="TMP47" s="3"/>
      <c r="TMQ47" s="3"/>
      <c r="TMR47" s="3"/>
      <c r="TMS47" s="3"/>
      <c r="TMT47" s="3"/>
      <c r="TMU47" s="3"/>
      <c r="TMV47" s="3"/>
      <c r="TMW47" s="3"/>
      <c r="TMX47" s="3"/>
      <c r="TMY47" s="3"/>
      <c r="TMZ47" s="3"/>
      <c r="TNA47" s="3"/>
      <c r="TNB47" s="3"/>
      <c r="TNC47" s="3"/>
      <c r="TND47" s="3"/>
      <c r="TNE47" s="3"/>
      <c r="TNF47" s="3"/>
      <c r="TNG47" s="3"/>
      <c r="TNH47" s="3"/>
      <c r="TNI47" s="3"/>
      <c r="TNJ47" s="3"/>
      <c r="TNK47" s="3"/>
      <c r="TNL47" s="3"/>
      <c r="TNM47" s="3"/>
      <c r="TNN47" s="3"/>
      <c r="TNO47" s="3"/>
      <c r="TNP47" s="3"/>
      <c r="TNQ47" s="3"/>
      <c r="TNR47" s="3"/>
      <c r="TNS47" s="3"/>
      <c r="TNT47" s="3"/>
      <c r="TNU47" s="3"/>
      <c r="TNV47" s="3"/>
      <c r="TNW47" s="3"/>
      <c r="TNX47" s="3"/>
      <c r="TNY47" s="3"/>
      <c r="TNZ47" s="3"/>
      <c r="TOA47" s="3"/>
      <c r="TOB47" s="3"/>
      <c r="TOC47" s="3"/>
      <c r="TOD47" s="3"/>
      <c r="TOE47" s="3"/>
      <c r="TOF47" s="3"/>
      <c r="TOG47" s="3"/>
      <c r="TOH47" s="3"/>
      <c r="TOI47" s="3"/>
      <c r="TOJ47" s="3"/>
      <c r="TOK47" s="3"/>
      <c r="TOL47" s="3"/>
      <c r="TOM47" s="3"/>
      <c r="TON47" s="3"/>
      <c r="TOO47" s="3"/>
      <c r="TOP47" s="3"/>
      <c r="TOQ47" s="3"/>
      <c r="TOR47" s="3"/>
      <c r="TOS47" s="3"/>
      <c r="TOT47" s="3"/>
      <c r="TOU47" s="3"/>
      <c r="TOV47" s="3"/>
      <c r="TOW47" s="3"/>
      <c r="TOX47" s="3"/>
      <c r="TOY47" s="3"/>
      <c r="TOZ47" s="3"/>
      <c r="TPA47" s="3"/>
      <c r="TPB47" s="3"/>
      <c r="TPC47" s="3"/>
      <c r="TPD47" s="3"/>
      <c r="TPE47" s="3"/>
      <c r="TPF47" s="3"/>
      <c r="TPG47" s="3"/>
      <c r="TPH47" s="3"/>
      <c r="TPI47" s="3"/>
      <c r="TPJ47" s="3"/>
      <c r="TPK47" s="3"/>
      <c r="TPL47" s="3"/>
      <c r="TPM47" s="3"/>
      <c r="TPN47" s="3"/>
      <c r="TPO47" s="3"/>
      <c r="TPP47" s="3"/>
      <c r="TPQ47" s="3"/>
      <c r="TPR47" s="3"/>
      <c r="TPS47" s="3"/>
      <c r="TPT47" s="3"/>
      <c r="TPU47" s="3"/>
      <c r="TPV47" s="3"/>
      <c r="TPW47" s="3"/>
      <c r="TPX47" s="3"/>
      <c r="TPY47" s="3"/>
      <c r="TPZ47" s="3"/>
      <c r="TQA47" s="3"/>
      <c r="TQB47" s="3"/>
      <c r="TQC47" s="3"/>
      <c r="TQD47" s="3"/>
      <c r="TQE47" s="3"/>
      <c r="TQF47" s="3"/>
      <c r="TQG47" s="3"/>
      <c r="TQH47" s="3"/>
      <c r="TQI47" s="3"/>
      <c r="TQJ47" s="3"/>
      <c r="TQK47" s="3"/>
      <c r="TQL47" s="3"/>
      <c r="TQM47" s="3"/>
      <c r="TQN47" s="3"/>
      <c r="TQO47" s="3"/>
      <c r="TQP47" s="3"/>
      <c r="TQQ47" s="3"/>
      <c r="TQR47" s="3"/>
      <c r="TQS47" s="3"/>
      <c r="TQT47" s="3"/>
      <c r="TQU47" s="3"/>
      <c r="TQV47" s="3"/>
      <c r="TQW47" s="3"/>
      <c r="TQX47" s="3"/>
      <c r="TQY47" s="3"/>
      <c r="TQZ47" s="3"/>
      <c r="TRA47" s="3"/>
      <c r="TRB47" s="3"/>
      <c r="TRC47" s="3"/>
      <c r="TRD47" s="3"/>
      <c r="TRE47" s="3"/>
      <c r="TRF47" s="3"/>
      <c r="TRG47" s="3"/>
      <c r="TRH47" s="3"/>
      <c r="TRI47" s="3"/>
      <c r="TRJ47" s="3"/>
      <c r="TRK47" s="3"/>
      <c r="TRL47" s="3"/>
      <c r="TRM47" s="3"/>
      <c r="TRN47" s="3"/>
      <c r="TRO47" s="3"/>
      <c r="TRP47" s="3"/>
      <c r="TRQ47" s="3"/>
      <c r="TRR47" s="3"/>
      <c r="TRS47" s="3"/>
      <c r="TRT47" s="3"/>
      <c r="TRU47" s="3"/>
      <c r="TRV47" s="3"/>
      <c r="TRW47" s="3"/>
      <c r="TRX47" s="3"/>
      <c r="TRY47" s="3"/>
      <c r="TRZ47" s="3"/>
      <c r="TSA47" s="3"/>
      <c r="TSB47" s="3"/>
      <c r="TSC47" s="3"/>
      <c r="TSD47" s="3"/>
      <c r="TSE47" s="3"/>
      <c r="TSF47" s="3"/>
      <c r="TSG47" s="3"/>
      <c r="TSH47" s="3"/>
      <c r="TSI47" s="3"/>
      <c r="TSJ47" s="3"/>
      <c r="TSK47" s="3"/>
      <c r="TSL47" s="3"/>
      <c r="TSM47" s="3"/>
      <c r="TSN47" s="3"/>
      <c r="TSO47" s="3"/>
      <c r="TSP47" s="3"/>
      <c r="TSQ47" s="3"/>
      <c r="TSR47" s="3"/>
      <c r="TSS47" s="3"/>
      <c r="TST47" s="3"/>
      <c r="TSU47" s="3"/>
      <c r="TSV47" s="3"/>
      <c r="TSW47" s="3"/>
      <c r="TSX47" s="3"/>
      <c r="TSY47" s="3"/>
      <c r="TSZ47" s="3"/>
      <c r="TTA47" s="3"/>
      <c r="TTB47" s="3"/>
      <c r="TTC47" s="3"/>
      <c r="TTD47" s="3"/>
      <c r="TTE47" s="3"/>
      <c r="TTF47" s="3"/>
      <c r="TTG47" s="3"/>
      <c r="TTH47" s="3"/>
      <c r="TTI47" s="3"/>
      <c r="TTJ47" s="3"/>
      <c r="TTK47" s="3"/>
      <c r="TTL47" s="3"/>
      <c r="TTM47" s="3"/>
      <c r="TTN47" s="3"/>
      <c r="TTO47" s="3"/>
      <c r="TTP47" s="3"/>
      <c r="TTQ47" s="3"/>
      <c r="TTR47" s="3"/>
      <c r="TTS47" s="3"/>
      <c r="TTT47" s="3"/>
      <c r="TTU47" s="3"/>
      <c r="TTV47" s="3"/>
      <c r="TTW47" s="3"/>
      <c r="TTX47" s="3"/>
      <c r="TTY47" s="3"/>
      <c r="TTZ47" s="3"/>
      <c r="TUA47" s="3"/>
      <c r="TUB47" s="3"/>
      <c r="TUC47" s="3"/>
      <c r="TUD47" s="3"/>
      <c r="TUE47" s="3"/>
      <c r="TUF47" s="3"/>
      <c r="TUG47" s="3"/>
      <c r="TUH47" s="3"/>
      <c r="TUI47" s="3"/>
      <c r="TUJ47" s="3"/>
      <c r="TUK47" s="3"/>
      <c r="TUL47" s="3"/>
      <c r="TUM47" s="3"/>
      <c r="TUN47" s="3"/>
      <c r="TUO47" s="3"/>
      <c r="TUP47" s="3"/>
      <c r="TUQ47" s="3"/>
      <c r="TUR47" s="3"/>
      <c r="TUS47" s="3"/>
      <c r="TUT47" s="3"/>
      <c r="TUU47" s="3"/>
      <c r="TUV47" s="3"/>
      <c r="TUW47" s="3"/>
      <c r="TUX47" s="3"/>
      <c r="TUY47" s="3"/>
      <c r="TUZ47" s="3"/>
      <c r="TVA47" s="3"/>
      <c r="TVB47" s="3"/>
      <c r="TVC47" s="3"/>
      <c r="TVD47" s="3"/>
      <c r="TVE47" s="3"/>
      <c r="TVF47" s="3"/>
      <c r="TVG47" s="3"/>
      <c r="TVH47" s="3"/>
      <c r="TVI47" s="3"/>
      <c r="TVJ47" s="3"/>
      <c r="TVK47" s="3"/>
      <c r="TVL47" s="3"/>
      <c r="TVM47" s="3"/>
      <c r="TVN47" s="3"/>
      <c r="TVO47" s="3"/>
      <c r="TVP47" s="3"/>
      <c r="TVQ47" s="3"/>
      <c r="TVR47" s="3"/>
      <c r="TVS47" s="3"/>
      <c r="TVT47" s="3"/>
      <c r="TVU47" s="3"/>
      <c r="TVV47" s="3"/>
      <c r="TVW47" s="3"/>
      <c r="TVX47" s="3"/>
      <c r="TVY47" s="3"/>
      <c r="TVZ47" s="3"/>
      <c r="TWA47" s="3"/>
      <c r="TWB47" s="3"/>
      <c r="TWC47" s="3"/>
      <c r="TWD47" s="3"/>
      <c r="TWE47" s="3"/>
      <c r="TWF47" s="3"/>
      <c r="TWG47" s="3"/>
      <c r="TWH47" s="3"/>
      <c r="TWI47" s="3"/>
      <c r="TWJ47" s="3"/>
      <c r="TWK47" s="3"/>
      <c r="TWL47" s="3"/>
      <c r="TWM47" s="3"/>
      <c r="TWN47" s="3"/>
      <c r="TWO47" s="3"/>
      <c r="TWP47" s="3"/>
      <c r="TWQ47" s="3"/>
      <c r="TWR47" s="3"/>
      <c r="TWS47" s="3"/>
      <c r="TWT47" s="3"/>
      <c r="TWU47" s="3"/>
      <c r="TWV47" s="3"/>
      <c r="TWW47" s="3"/>
      <c r="TWX47" s="3"/>
      <c r="TWY47" s="3"/>
      <c r="TWZ47" s="3"/>
      <c r="TXA47" s="3"/>
      <c r="TXB47" s="3"/>
      <c r="TXC47" s="3"/>
      <c r="TXD47" s="3"/>
      <c r="TXE47" s="3"/>
      <c r="TXF47" s="3"/>
      <c r="TXG47" s="3"/>
      <c r="TXH47" s="3"/>
      <c r="TXI47" s="3"/>
      <c r="TXJ47" s="3"/>
      <c r="TXK47" s="3"/>
      <c r="TXL47" s="3"/>
      <c r="TXM47" s="3"/>
      <c r="TXN47" s="3"/>
      <c r="TXO47" s="3"/>
      <c r="TXP47" s="3"/>
      <c r="TXQ47" s="3"/>
      <c r="TXR47" s="3"/>
      <c r="TXS47" s="3"/>
      <c r="TXT47" s="3"/>
      <c r="TXU47" s="3"/>
      <c r="TXV47" s="3"/>
      <c r="TXW47" s="3"/>
      <c r="TXX47" s="3"/>
      <c r="TXY47" s="3"/>
      <c r="TXZ47" s="3"/>
      <c r="TYA47" s="3"/>
      <c r="TYB47" s="3"/>
      <c r="TYC47" s="3"/>
      <c r="TYD47" s="3"/>
      <c r="TYE47" s="3"/>
      <c r="TYF47" s="3"/>
      <c r="TYG47" s="3"/>
      <c r="TYH47" s="3"/>
      <c r="TYI47" s="3"/>
      <c r="TYJ47" s="3"/>
      <c r="TYK47" s="3"/>
      <c r="TYL47" s="3"/>
      <c r="TYM47" s="3"/>
      <c r="TYN47" s="3"/>
      <c r="TYO47" s="3"/>
      <c r="TYP47" s="3"/>
      <c r="TYQ47" s="3"/>
      <c r="TYR47" s="3"/>
      <c r="TYS47" s="3"/>
      <c r="TYT47" s="3"/>
      <c r="TYU47" s="3"/>
      <c r="TYV47" s="3"/>
      <c r="TYW47" s="3"/>
      <c r="TYX47" s="3"/>
      <c r="TYY47" s="3"/>
      <c r="TYZ47" s="3"/>
      <c r="TZA47" s="3"/>
      <c r="TZB47" s="3"/>
      <c r="TZC47" s="3"/>
      <c r="TZD47" s="3"/>
      <c r="TZE47" s="3"/>
      <c r="TZF47" s="3"/>
      <c r="TZG47" s="3"/>
      <c r="TZH47" s="3"/>
      <c r="TZI47" s="3"/>
      <c r="TZJ47" s="3"/>
      <c r="TZK47" s="3"/>
      <c r="TZL47" s="3"/>
      <c r="TZM47" s="3"/>
      <c r="TZN47" s="3"/>
      <c r="TZO47" s="3"/>
      <c r="TZP47" s="3"/>
      <c r="TZQ47" s="3"/>
      <c r="TZR47" s="3"/>
      <c r="TZS47" s="3"/>
      <c r="TZT47" s="3"/>
      <c r="TZU47" s="3"/>
      <c r="TZV47" s="3"/>
      <c r="TZW47" s="3"/>
      <c r="TZX47" s="3"/>
      <c r="TZY47" s="3"/>
      <c r="TZZ47" s="3"/>
      <c r="UAA47" s="3"/>
      <c r="UAB47" s="3"/>
      <c r="UAC47" s="3"/>
      <c r="UAD47" s="3"/>
      <c r="UAE47" s="3"/>
      <c r="UAF47" s="3"/>
      <c r="UAG47" s="3"/>
      <c r="UAH47" s="3"/>
      <c r="UAI47" s="3"/>
      <c r="UAJ47" s="3"/>
      <c r="UAK47" s="3"/>
      <c r="UAL47" s="3"/>
      <c r="UAM47" s="3"/>
      <c r="UAN47" s="3"/>
      <c r="UAO47" s="3"/>
      <c r="UAP47" s="3"/>
      <c r="UAQ47" s="3"/>
      <c r="UAR47" s="3"/>
      <c r="UAS47" s="3"/>
      <c r="UAT47" s="3"/>
      <c r="UAU47" s="3"/>
      <c r="UAV47" s="3"/>
      <c r="UAW47" s="3"/>
      <c r="UAX47" s="3"/>
      <c r="UAY47" s="3"/>
      <c r="UAZ47" s="3"/>
      <c r="UBA47" s="3"/>
      <c r="UBB47" s="3"/>
      <c r="UBC47" s="3"/>
      <c r="UBD47" s="3"/>
      <c r="UBE47" s="3"/>
      <c r="UBF47" s="3"/>
      <c r="UBG47" s="3"/>
      <c r="UBH47" s="3"/>
      <c r="UBI47" s="3"/>
      <c r="UBJ47" s="3"/>
      <c r="UBK47" s="3"/>
      <c r="UBL47" s="3"/>
      <c r="UBM47" s="3"/>
      <c r="UBN47" s="3"/>
      <c r="UBO47" s="3"/>
      <c r="UBP47" s="3"/>
      <c r="UBQ47" s="3"/>
      <c r="UBR47" s="3"/>
      <c r="UBS47" s="3"/>
      <c r="UBT47" s="3"/>
      <c r="UBU47" s="3"/>
      <c r="UBV47" s="3"/>
      <c r="UBW47" s="3"/>
      <c r="UBX47" s="3"/>
      <c r="UBY47" s="3"/>
      <c r="UBZ47" s="3"/>
      <c r="UCA47" s="3"/>
      <c r="UCB47" s="3"/>
      <c r="UCC47" s="3"/>
      <c r="UCD47" s="3"/>
      <c r="UCE47" s="3"/>
      <c r="UCF47" s="3"/>
      <c r="UCG47" s="3"/>
      <c r="UCH47" s="3"/>
      <c r="UCI47" s="3"/>
      <c r="UCJ47" s="3"/>
      <c r="UCK47" s="3"/>
      <c r="UCL47" s="3"/>
      <c r="UCM47" s="3"/>
      <c r="UCN47" s="3"/>
      <c r="UCO47" s="3"/>
      <c r="UCP47" s="3"/>
      <c r="UCQ47" s="3"/>
      <c r="UCR47" s="3"/>
      <c r="UCS47" s="3"/>
      <c r="UCT47" s="3"/>
      <c r="UCU47" s="3"/>
      <c r="UCV47" s="3"/>
      <c r="UCW47" s="3"/>
      <c r="UCX47" s="3"/>
      <c r="UCY47" s="3"/>
      <c r="UCZ47" s="3"/>
      <c r="UDA47" s="3"/>
      <c r="UDB47" s="3"/>
      <c r="UDC47" s="3"/>
      <c r="UDD47" s="3"/>
      <c r="UDE47" s="3"/>
      <c r="UDF47" s="3"/>
      <c r="UDG47" s="3"/>
      <c r="UDH47" s="3"/>
      <c r="UDI47" s="3"/>
      <c r="UDJ47" s="3"/>
      <c r="UDK47" s="3"/>
      <c r="UDL47" s="3"/>
      <c r="UDM47" s="3"/>
      <c r="UDN47" s="3"/>
      <c r="UDO47" s="3"/>
      <c r="UDP47" s="3"/>
      <c r="UDQ47" s="3"/>
      <c r="UDR47" s="3"/>
      <c r="UDS47" s="3"/>
      <c r="UDT47" s="3"/>
      <c r="UDU47" s="3"/>
      <c r="UDV47" s="3"/>
      <c r="UDW47" s="3"/>
      <c r="UDX47" s="3"/>
      <c r="UDY47" s="3"/>
      <c r="UDZ47" s="3"/>
      <c r="UEA47" s="3"/>
      <c r="UEB47" s="3"/>
      <c r="UEC47" s="3"/>
      <c r="UED47" s="3"/>
      <c r="UEE47" s="3"/>
      <c r="UEF47" s="3"/>
      <c r="UEG47" s="3"/>
      <c r="UEH47" s="3"/>
      <c r="UEI47" s="3"/>
      <c r="UEJ47" s="3"/>
      <c r="UEK47" s="3"/>
      <c r="UEL47" s="3"/>
      <c r="UEM47" s="3"/>
      <c r="UEN47" s="3"/>
      <c r="UEO47" s="3"/>
      <c r="UEP47" s="3"/>
      <c r="UEQ47" s="3"/>
      <c r="UER47" s="3"/>
      <c r="UES47" s="3"/>
      <c r="UET47" s="3"/>
      <c r="UEU47" s="3"/>
      <c r="UEV47" s="3"/>
      <c r="UEW47" s="3"/>
      <c r="UEX47" s="3"/>
      <c r="UEY47" s="3"/>
      <c r="UEZ47" s="3"/>
      <c r="UFA47" s="3"/>
      <c r="UFB47" s="3"/>
      <c r="UFC47" s="3"/>
      <c r="UFD47" s="3"/>
      <c r="UFE47" s="3"/>
      <c r="UFF47" s="3"/>
      <c r="UFG47" s="3"/>
      <c r="UFH47" s="3"/>
      <c r="UFI47" s="3"/>
      <c r="UFJ47" s="3"/>
      <c r="UFK47" s="3"/>
      <c r="UFL47" s="3"/>
      <c r="UFM47" s="3"/>
      <c r="UFN47" s="3"/>
      <c r="UFO47" s="3"/>
      <c r="UFP47" s="3"/>
      <c r="UFQ47" s="3"/>
      <c r="UFR47" s="3"/>
      <c r="UFS47" s="3"/>
      <c r="UFT47" s="3"/>
      <c r="UFU47" s="3"/>
      <c r="UFV47" s="3"/>
      <c r="UFW47" s="3"/>
      <c r="UFX47" s="3"/>
      <c r="UFY47" s="3"/>
      <c r="UFZ47" s="3"/>
      <c r="UGA47" s="3"/>
      <c r="UGB47" s="3"/>
      <c r="UGC47" s="3"/>
      <c r="UGD47" s="3"/>
      <c r="UGE47" s="3"/>
      <c r="UGF47" s="3"/>
      <c r="UGG47" s="3"/>
      <c r="UGH47" s="3"/>
      <c r="UGI47" s="3"/>
      <c r="UGJ47" s="3"/>
      <c r="UGK47" s="3"/>
      <c r="UGL47" s="3"/>
      <c r="UGM47" s="3"/>
      <c r="UGN47" s="3"/>
      <c r="UGO47" s="3"/>
      <c r="UGP47" s="3"/>
      <c r="UGQ47" s="3"/>
      <c r="UGR47" s="3"/>
      <c r="UGS47" s="3"/>
      <c r="UGT47" s="3"/>
      <c r="UGU47" s="3"/>
      <c r="UGV47" s="3"/>
      <c r="UGW47" s="3"/>
      <c r="UGX47" s="3"/>
      <c r="UGY47" s="3"/>
      <c r="UGZ47" s="3"/>
      <c r="UHA47" s="3"/>
      <c r="UHB47" s="3"/>
      <c r="UHC47" s="3"/>
      <c r="UHD47" s="3"/>
      <c r="UHE47" s="3"/>
      <c r="UHF47" s="3"/>
      <c r="UHG47" s="3"/>
      <c r="UHH47" s="3"/>
      <c r="UHI47" s="3"/>
      <c r="UHJ47" s="3"/>
      <c r="UHK47" s="3"/>
      <c r="UHL47" s="3"/>
      <c r="UHM47" s="3"/>
      <c r="UHN47" s="3"/>
      <c r="UHO47" s="3"/>
      <c r="UHP47" s="3"/>
      <c r="UHQ47" s="3"/>
      <c r="UHR47" s="3"/>
      <c r="UHS47" s="3"/>
      <c r="UHT47" s="3"/>
      <c r="UHU47" s="3"/>
      <c r="UHV47" s="3"/>
      <c r="UHW47" s="3"/>
      <c r="UHX47" s="3"/>
      <c r="UHY47" s="3"/>
      <c r="UHZ47" s="3"/>
      <c r="UIA47" s="3"/>
      <c r="UIB47" s="3"/>
      <c r="UIC47" s="3"/>
      <c r="UID47" s="3"/>
      <c r="UIE47" s="3"/>
      <c r="UIF47" s="3"/>
      <c r="UIG47" s="3"/>
      <c r="UIH47" s="3"/>
      <c r="UII47" s="3"/>
      <c r="UIJ47" s="3"/>
      <c r="UIK47" s="3"/>
      <c r="UIL47" s="3"/>
      <c r="UIM47" s="3"/>
      <c r="UIN47" s="3"/>
      <c r="UIO47" s="3"/>
      <c r="UIP47" s="3"/>
      <c r="UIQ47" s="3"/>
      <c r="UIR47" s="3"/>
      <c r="UIS47" s="3"/>
      <c r="UIT47" s="3"/>
      <c r="UIU47" s="3"/>
      <c r="UIV47" s="3"/>
      <c r="UIW47" s="3"/>
      <c r="UIX47" s="3"/>
      <c r="UIY47" s="3"/>
      <c r="UIZ47" s="3"/>
      <c r="UJA47" s="3"/>
      <c r="UJB47" s="3"/>
      <c r="UJC47" s="3"/>
      <c r="UJD47" s="3"/>
      <c r="UJE47" s="3"/>
      <c r="UJF47" s="3"/>
      <c r="UJG47" s="3"/>
      <c r="UJH47" s="3"/>
      <c r="UJI47" s="3"/>
      <c r="UJJ47" s="3"/>
      <c r="UJK47" s="3"/>
      <c r="UJL47" s="3"/>
      <c r="UJM47" s="3"/>
      <c r="UJN47" s="3"/>
      <c r="UJO47" s="3"/>
      <c r="UJP47" s="3"/>
      <c r="UJQ47" s="3"/>
      <c r="UJR47" s="3"/>
      <c r="UJS47" s="3"/>
      <c r="UJT47" s="3"/>
      <c r="UJU47" s="3"/>
      <c r="UJV47" s="3"/>
      <c r="UJW47" s="3"/>
      <c r="UJX47" s="3"/>
      <c r="UJY47" s="3"/>
      <c r="UJZ47" s="3"/>
      <c r="UKA47" s="3"/>
      <c r="UKB47" s="3"/>
      <c r="UKC47" s="3"/>
      <c r="UKD47" s="3"/>
      <c r="UKE47" s="3"/>
      <c r="UKF47" s="3"/>
      <c r="UKG47" s="3"/>
      <c r="UKH47" s="3"/>
      <c r="UKI47" s="3"/>
      <c r="UKJ47" s="3"/>
      <c r="UKK47" s="3"/>
      <c r="UKL47" s="3"/>
      <c r="UKM47" s="3"/>
      <c r="UKN47" s="3"/>
      <c r="UKO47" s="3"/>
      <c r="UKP47" s="3"/>
      <c r="UKQ47" s="3"/>
      <c r="UKR47" s="3"/>
      <c r="UKS47" s="3"/>
      <c r="UKT47" s="3"/>
      <c r="UKU47" s="3"/>
      <c r="UKV47" s="3"/>
      <c r="UKW47" s="3"/>
      <c r="UKX47" s="3"/>
      <c r="UKY47" s="3"/>
      <c r="UKZ47" s="3"/>
      <c r="ULA47" s="3"/>
      <c r="ULB47" s="3"/>
      <c r="ULC47" s="3"/>
      <c r="ULD47" s="3"/>
      <c r="ULE47" s="3"/>
      <c r="ULF47" s="3"/>
      <c r="ULG47" s="3"/>
      <c r="ULH47" s="3"/>
      <c r="ULI47" s="3"/>
      <c r="ULJ47" s="3"/>
      <c r="ULK47" s="3"/>
      <c r="ULL47" s="3"/>
      <c r="ULM47" s="3"/>
      <c r="ULN47" s="3"/>
      <c r="ULO47" s="3"/>
      <c r="ULP47" s="3"/>
      <c r="ULQ47" s="3"/>
      <c r="ULR47" s="3"/>
      <c r="ULS47" s="3"/>
      <c r="ULT47" s="3"/>
      <c r="ULU47" s="3"/>
      <c r="ULV47" s="3"/>
      <c r="ULW47" s="3"/>
      <c r="ULX47" s="3"/>
      <c r="ULY47" s="3"/>
      <c r="ULZ47" s="3"/>
      <c r="UMA47" s="3"/>
      <c r="UMB47" s="3"/>
      <c r="UMC47" s="3"/>
      <c r="UMD47" s="3"/>
      <c r="UME47" s="3"/>
      <c r="UMF47" s="3"/>
      <c r="UMG47" s="3"/>
      <c r="UMH47" s="3"/>
      <c r="UMI47" s="3"/>
      <c r="UMJ47" s="3"/>
      <c r="UMK47" s="3"/>
      <c r="UML47" s="3"/>
      <c r="UMM47" s="3"/>
      <c r="UMN47" s="3"/>
      <c r="UMO47" s="3"/>
      <c r="UMP47" s="3"/>
      <c r="UMQ47" s="3"/>
      <c r="UMR47" s="3"/>
      <c r="UMS47" s="3"/>
      <c r="UMT47" s="3"/>
      <c r="UMU47" s="3"/>
      <c r="UMV47" s="3"/>
      <c r="UMW47" s="3"/>
      <c r="UMX47" s="3"/>
      <c r="UMY47" s="3"/>
      <c r="UMZ47" s="3"/>
      <c r="UNA47" s="3"/>
      <c r="UNB47" s="3"/>
      <c r="UNC47" s="3"/>
      <c r="UND47" s="3"/>
      <c r="UNE47" s="3"/>
      <c r="UNF47" s="3"/>
      <c r="UNG47" s="3"/>
      <c r="UNH47" s="3"/>
      <c r="UNI47" s="3"/>
      <c r="UNJ47" s="3"/>
      <c r="UNK47" s="3"/>
      <c r="UNL47" s="3"/>
      <c r="UNM47" s="3"/>
      <c r="UNN47" s="3"/>
      <c r="UNO47" s="3"/>
      <c r="UNP47" s="3"/>
      <c r="UNQ47" s="3"/>
      <c r="UNR47" s="3"/>
      <c r="UNS47" s="3"/>
      <c r="UNT47" s="3"/>
      <c r="UNU47" s="3"/>
      <c r="UNV47" s="3"/>
      <c r="UNW47" s="3"/>
      <c r="UNX47" s="3"/>
      <c r="UNY47" s="3"/>
      <c r="UNZ47" s="3"/>
      <c r="UOA47" s="3"/>
      <c r="UOB47" s="3"/>
      <c r="UOC47" s="3"/>
      <c r="UOD47" s="3"/>
      <c r="UOE47" s="3"/>
      <c r="UOF47" s="3"/>
      <c r="UOG47" s="3"/>
      <c r="UOH47" s="3"/>
      <c r="UOI47" s="3"/>
      <c r="UOJ47" s="3"/>
      <c r="UOK47" s="3"/>
      <c r="UOL47" s="3"/>
      <c r="UOM47" s="3"/>
      <c r="UON47" s="3"/>
      <c r="UOO47" s="3"/>
      <c r="UOP47" s="3"/>
      <c r="UOQ47" s="3"/>
      <c r="UOR47" s="3"/>
      <c r="UOS47" s="3"/>
      <c r="UOT47" s="3"/>
      <c r="UOU47" s="3"/>
      <c r="UOV47" s="3"/>
      <c r="UOW47" s="3"/>
      <c r="UOX47" s="3"/>
      <c r="UOY47" s="3"/>
      <c r="UOZ47" s="3"/>
      <c r="UPA47" s="3"/>
      <c r="UPB47" s="3"/>
      <c r="UPC47" s="3"/>
      <c r="UPD47" s="3"/>
      <c r="UPE47" s="3"/>
      <c r="UPF47" s="3"/>
      <c r="UPG47" s="3"/>
      <c r="UPH47" s="3"/>
      <c r="UPI47" s="3"/>
      <c r="UPJ47" s="3"/>
      <c r="UPK47" s="3"/>
      <c r="UPL47" s="3"/>
      <c r="UPM47" s="3"/>
      <c r="UPN47" s="3"/>
      <c r="UPO47" s="3"/>
      <c r="UPP47" s="3"/>
      <c r="UPQ47" s="3"/>
      <c r="UPR47" s="3"/>
      <c r="UPS47" s="3"/>
      <c r="UPT47" s="3"/>
      <c r="UPU47" s="3"/>
      <c r="UPV47" s="3"/>
      <c r="UPW47" s="3"/>
      <c r="UPX47" s="3"/>
      <c r="UPY47" s="3"/>
      <c r="UPZ47" s="3"/>
      <c r="UQA47" s="3"/>
      <c r="UQB47" s="3"/>
      <c r="UQC47" s="3"/>
      <c r="UQD47" s="3"/>
      <c r="UQE47" s="3"/>
      <c r="UQF47" s="3"/>
      <c r="UQG47" s="3"/>
      <c r="UQH47" s="3"/>
      <c r="UQI47" s="3"/>
      <c r="UQJ47" s="3"/>
      <c r="UQK47" s="3"/>
      <c r="UQL47" s="3"/>
      <c r="UQM47" s="3"/>
      <c r="UQN47" s="3"/>
      <c r="UQO47" s="3"/>
      <c r="UQP47" s="3"/>
      <c r="UQQ47" s="3"/>
      <c r="UQR47" s="3"/>
      <c r="UQS47" s="3"/>
      <c r="UQT47" s="3"/>
      <c r="UQU47" s="3"/>
      <c r="UQV47" s="3"/>
      <c r="UQW47" s="3"/>
      <c r="UQX47" s="3"/>
      <c r="UQY47" s="3"/>
      <c r="UQZ47" s="3"/>
      <c r="URA47" s="3"/>
      <c r="URB47" s="3"/>
      <c r="URC47" s="3"/>
      <c r="URD47" s="3"/>
      <c r="URE47" s="3"/>
      <c r="URF47" s="3"/>
      <c r="URG47" s="3"/>
      <c r="URH47" s="3"/>
      <c r="URI47" s="3"/>
      <c r="URJ47" s="3"/>
      <c r="URK47" s="3"/>
      <c r="URL47" s="3"/>
      <c r="URM47" s="3"/>
      <c r="URN47" s="3"/>
      <c r="URO47" s="3"/>
      <c r="URP47" s="3"/>
      <c r="URQ47" s="3"/>
      <c r="URR47" s="3"/>
      <c r="URS47" s="3"/>
      <c r="URT47" s="3"/>
      <c r="URU47" s="3"/>
      <c r="URV47" s="3"/>
      <c r="URW47" s="3"/>
      <c r="URX47" s="3"/>
      <c r="URY47" s="3"/>
      <c r="URZ47" s="3"/>
      <c r="USA47" s="3"/>
      <c r="USB47" s="3"/>
      <c r="USC47" s="3"/>
      <c r="USD47" s="3"/>
      <c r="USE47" s="3"/>
      <c r="USF47" s="3"/>
      <c r="USG47" s="3"/>
      <c r="USH47" s="3"/>
      <c r="USI47" s="3"/>
      <c r="USJ47" s="3"/>
      <c r="USK47" s="3"/>
      <c r="USL47" s="3"/>
      <c r="USM47" s="3"/>
      <c r="USN47" s="3"/>
      <c r="USO47" s="3"/>
      <c r="USP47" s="3"/>
      <c r="USQ47" s="3"/>
      <c r="USR47" s="3"/>
      <c r="USS47" s="3"/>
      <c r="UST47" s="3"/>
      <c r="USU47" s="3"/>
      <c r="USV47" s="3"/>
      <c r="USW47" s="3"/>
      <c r="USX47" s="3"/>
      <c r="USY47" s="3"/>
      <c r="USZ47" s="3"/>
      <c r="UTA47" s="3"/>
      <c r="UTB47" s="3"/>
      <c r="UTC47" s="3"/>
      <c r="UTD47" s="3"/>
      <c r="UTE47" s="3"/>
      <c r="UTF47" s="3"/>
      <c r="UTG47" s="3"/>
      <c r="UTH47" s="3"/>
      <c r="UTI47" s="3"/>
      <c r="UTJ47" s="3"/>
      <c r="UTK47" s="3"/>
      <c r="UTL47" s="3"/>
      <c r="UTM47" s="3"/>
      <c r="UTN47" s="3"/>
      <c r="UTO47" s="3"/>
      <c r="UTP47" s="3"/>
      <c r="UTQ47" s="3"/>
      <c r="UTR47" s="3"/>
      <c r="UTS47" s="3"/>
      <c r="UTT47" s="3"/>
      <c r="UTU47" s="3"/>
      <c r="UTV47" s="3"/>
      <c r="UTW47" s="3"/>
      <c r="UTX47" s="3"/>
      <c r="UTY47" s="3"/>
      <c r="UTZ47" s="3"/>
      <c r="UUA47" s="3"/>
      <c r="UUB47" s="3"/>
      <c r="UUC47" s="3"/>
      <c r="UUD47" s="3"/>
      <c r="UUE47" s="3"/>
      <c r="UUF47" s="3"/>
      <c r="UUG47" s="3"/>
      <c r="UUH47" s="3"/>
      <c r="UUI47" s="3"/>
      <c r="UUJ47" s="3"/>
      <c r="UUK47" s="3"/>
      <c r="UUL47" s="3"/>
      <c r="UUM47" s="3"/>
      <c r="UUN47" s="3"/>
      <c r="UUO47" s="3"/>
      <c r="UUP47" s="3"/>
      <c r="UUQ47" s="3"/>
      <c r="UUR47" s="3"/>
      <c r="UUS47" s="3"/>
      <c r="UUT47" s="3"/>
      <c r="UUU47" s="3"/>
      <c r="UUV47" s="3"/>
      <c r="UUW47" s="3"/>
      <c r="UUX47" s="3"/>
      <c r="UUY47" s="3"/>
      <c r="UUZ47" s="3"/>
      <c r="UVA47" s="3"/>
      <c r="UVB47" s="3"/>
      <c r="UVC47" s="3"/>
      <c r="UVD47" s="3"/>
      <c r="UVE47" s="3"/>
      <c r="UVF47" s="3"/>
      <c r="UVG47" s="3"/>
      <c r="UVH47" s="3"/>
      <c r="UVI47" s="3"/>
      <c r="UVJ47" s="3"/>
      <c r="UVK47" s="3"/>
      <c r="UVL47" s="3"/>
      <c r="UVM47" s="3"/>
      <c r="UVN47" s="3"/>
      <c r="UVO47" s="3"/>
      <c r="UVP47" s="3"/>
      <c r="UVQ47" s="3"/>
      <c r="UVR47" s="3"/>
      <c r="UVS47" s="3"/>
      <c r="UVT47" s="3"/>
      <c r="UVU47" s="3"/>
      <c r="UVV47" s="3"/>
      <c r="UVW47" s="3"/>
      <c r="UVX47" s="3"/>
      <c r="UVY47" s="3"/>
      <c r="UVZ47" s="3"/>
      <c r="UWA47" s="3"/>
      <c r="UWB47" s="3"/>
      <c r="UWC47" s="3"/>
      <c r="UWD47" s="3"/>
      <c r="UWE47" s="3"/>
      <c r="UWF47" s="3"/>
      <c r="UWG47" s="3"/>
      <c r="UWH47" s="3"/>
      <c r="UWI47" s="3"/>
      <c r="UWJ47" s="3"/>
      <c r="UWK47" s="3"/>
      <c r="UWL47" s="3"/>
      <c r="UWM47" s="3"/>
      <c r="UWN47" s="3"/>
      <c r="UWO47" s="3"/>
      <c r="UWP47" s="3"/>
      <c r="UWQ47" s="3"/>
      <c r="UWR47" s="3"/>
      <c r="UWS47" s="3"/>
      <c r="UWT47" s="3"/>
      <c r="UWU47" s="3"/>
      <c r="UWV47" s="3"/>
      <c r="UWW47" s="3"/>
      <c r="UWX47" s="3"/>
      <c r="UWY47" s="3"/>
      <c r="UWZ47" s="3"/>
      <c r="UXA47" s="3"/>
      <c r="UXB47" s="3"/>
      <c r="UXC47" s="3"/>
      <c r="UXD47" s="3"/>
      <c r="UXE47" s="3"/>
      <c r="UXF47" s="3"/>
      <c r="UXG47" s="3"/>
      <c r="UXH47" s="3"/>
      <c r="UXI47" s="3"/>
      <c r="UXJ47" s="3"/>
      <c r="UXK47" s="3"/>
      <c r="UXL47" s="3"/>
      <c r="UXM47" s="3"/>
      <c r="UXN47" s="3"/>
      <c r="UXO47" s="3"/>
      <c r="UXP47" s="3"/>
      <c r="UXQ47" s="3"/>
      <c r="UXR47" s="3"/>
      <c r="UXS47" s="3"/>
      <c r="UXT47" s="3"/>
      <c r="UXU47" s="3"/>
      <c r="UXV47" s="3"/>
      <c r="UXW47" s="3"/>
      <c r="UXX47" s="3"/>
      <c r="UXY47" s="3"/>
      <c r="UXZ47" s="3"/>
      <c r="UYA47" s="3"/>
      <c r="UYB47" s="3"/>
      <c r="UYC47" s="3"/>
      <c r="UYD47" s="3"/>
      <c r="UYE47" s="3"/>
      <c r="UYF47" s="3"/>
      <c r="UYG47" s="3"/>
      <c r="UYH47" s="3"/>
      <c r="UYI47" s="3"/>
      <c r="UYJ47" s="3"/>
      <c r="UYK47" s="3"/>
      <c r="UYL47" s="3"/>
      <c r="UYM47" s="3"/>
      <c r="UYN47" s="3"/>
      <c r="UYO47" s="3"/>
      <c r="UYP47" s="3"/>
      <c r="UYQ47" s="3"/>
      <c r="UYR47" s="3"/>
      <c r="UYS47" s="3"/>
      <c r="UYT47" s="3"/>
      <c r="UYU47" s="3"/>
      <c r="UYV47" s="3"/>
      <c r="UYW47" s="3"/>
      <c r="UYX47" s="3"/>
      <c r="UYY47" s="3"/>
      <c r="UYZ47" s="3"/>
      <c r="UZA47" s="3"/>
      <c r="UZB47" s="3"/>
      <c r="UZC47" s="3"/>
      <c r="UZD47" s="3"/>
      <c r="UZE47" s="3"/>
      <c r="UZF47" s="3"/>
      <c r="UZG47" s="3"/>
      <c r="UZH47" s="3"/>
      <c r="UZI47" s="3"/>
      <c r="UZJ47" s="3"/>
      <c r="UZK47" s="3"/>
      <c r="UZL47" s="3"/>
      <c r="UZM47" s="3"/>
      <c r="UZN47" s="3"/>
      <c r="UZO47" s="3"/>
      <c r="UZP47" s="3"/>
      <c r="UZQ47" s="3"/>
      <c r="UZR47" s="3"/>
      <c r="UZS47" s="3"/>
      <c r="UZT47" s="3"/>
      <c r="UZU47" s="3"/>
      <c r="UZV47" s="3"/>
      <c r="UZW47" s="3"/>
      <c r="UZX47" s="3"/>
      <c r="UZY47" s="3"/>
      <c r="UZZ47" s="3"/>
      <c r="VAA47" s="3"/>
      <c r="VAB47" s="3"/>
      <c r="VAC47" s="3"/>
      <c r="VAD47" s="3"/>
      <c r="VAE47" s="3"/>
      <c r="VAF47" s="3"/>
      <c r="VAG47" s="3"/>
      <c r="VAH47" s="3"/>
      <c r="VAI47" s="3"/>
      <c r="VAJ47" s="3"/>
      <c r="VAK47" s="3"/>
      <c r="VAL47" s="3"/>
      <c r="VAM47" s="3"/>
      <c r="VAN47" s="3"/>
      <c r="VAO47" s="3"/>
      <c r="VAP47" s="3"/>
      <c r="VAQ47" s="3"/>
      <c r="VAR47" s="3"/>
      <c r="VAS47" s="3"/>
      <c r="VAT47" s="3"/>
      <c r="VAU47" s="3"/>
      <c r="VAV47" s="3"/>
      <c r="VAW47" s="3"/>
      <c r="VAX47" s="3"/>
      <c r="VAY47" s="3"/>
      <c r="VAZ47" s="3"/>
      <c r="VBA47" s="3"/>
      <c r="VBB47" s="3"/>
      <c r="VBC47" s="3"/>
      <c r="VBD47" s="3"/>
      <c r="VBE47" s="3"/>
      <c r="VBF47" s="3"/>
      <c r="VBG47" s="3"/>
      <c r="VBH47" s="3"/>
      <c r="VBI47" s="3"/>
      <c r="VBJ47" s="3"/>
      <c r="VBK47" s="3"/>
      <c r="VBL47" s="3"/>
      <c r="VBM47" s="3"/>
      <c r="VBN47" s="3"/>
      <c r="VBO47" s="3"/>
      <c r="VBP47" s="3"/>
      <c r="VBQ47" s="3"/>
      <c r="VBR47" s="3"/>
      <c r="VBS47" s="3"/>
      <c r="VBT47" s="3"/>
      <c r="VBU47" s="3"/>
      <c r="VBV47" s="3"/>
      <c r="VBW47" s="3"/>
      <c r="VBX47" s="3"/>
      <c r="VBY47" s="3"/>
      <c r="VBZ47" s="3"/>
      <c r="VCA47" s="3"/>
      <c r="VCB47" s="3"/>
      <c r="VCC47" s="3"/>
      <c r="VCD47" s="3"/>
      <c r="VCE47" s="3"/>
      <c r="VCF47" s="3"/>
      <c r="VCG47" s="3"/>
      <c r="VCH47" s="3"/>
      <c r="VCI47" s="3"/>
      <c r="VCJ47" s="3"/>
      <c r="VCK47" s="3"/>
      <c r="VCL47" s="3"/>
      <c r="VCM47" s="3"/>
      <c r="VCN47" s="3"/>
      <c r="VCO47" s="3"/>
      <c r="VCP47" s="3"/>
      <c r="VCQ47" s="3"/>
      <c r="VCR47" s="3"/>
      <c r="VCS47" s="3"/>
      <c r="VCT47" s="3"/>
      <c r="VCU47" s="3"/>
      <c r="VCV47" s="3"/>
      <c r="VCW47" s="3"/>
      <c r="VCX47" s="3"/>
      <c r="VCY47" s="3"/>
      <c r="VCZ47" s="3"/>
      <c r="VDA47" s="3"/>
      <c r="VDB47" s="3"/>
      <c r="VDC47" s="3"/>
      <c r="VDD47" s="3"/>
      <c r="VDE47" s="3"/>
      <c r="VDF47" s="3"/>
      <c r="VDG47" s="3"/>
      <c r="VDH47" s="3"/>
      <c r="VDI47" s="3"/>
      <c r="VDJ47" s="3"/>
      <c r="VDK47" s="3"/>
      <c r="VDL47" s="3"/>
      <c r="VDM47" s="3"/>
      <c r="VDN47" s="3"/>
      <c r="VDO47" s="3"/>
      <c r="VDP47" s="3"/>
      <c r="VDQ47" s="3"/>
      <c r="VDR47" s="3"/>
      <c r="VDS47" s="3"/>
      <c r="VDT47" s="3"/>
      <c r="VDU47" s="3"/>
      <c r="VDV47" s="3"/>
      <c r="VDW47" s="3"/>
      <c r="VDX47" s="3"/>
      <c r="VDY47" s="3"/>
      <c r="VDZ47" s="3"/>
      <c r="VEA47" s="3"/>
      <c r="VEB47" s="3"/>
      <c r="VEC47" s="3"/>
      <c r="VED47" s="3"/>
      <c r="VEE47" s="3"/>
      <c r="VEF47" s="3"/>
      <c r="VEG47" s="3"/>
      <c r="VEH47" s="3"/>
      <c r="VEI47" s="3"/>
      <c r="VEJ47" s="3"/>
      <c r="VEK47" s="3"/>
      <c r="VEL47" s="3"/>
      <c r="VEM47" s="3"/>
      <c r="VEN47" s="3"/>
      <c r="VEO47" s="3"/>
      <c r="VEP47" s="3"/>
      <c r="VEQ47" s="3"/>
      <c r="VER47" s="3"/>
      <c r="VES47" s="3"/>
      <c r="VET47" s="3"/>
      <c r="VEU47" s="3"/>
      <c r="VEV47" s="3"/>
      <c r="VEW47" s="3"/>
      <c r="VEX47" s="3"/>
      <c r="VEY47" s="3"/>
      <c r="VEZ47" s="3"/>
      <c r="VFA47" s="3"/>
      <c r="VFB47" s="3"/>
      <c r="VFC47" s="3"/>
      <c r="VFD47" s="3"/>
      <c r="VFE47" s="3"/>
      <c r="VFF47" s="3"/>
      <c r="VFG47" s="3"/>
      <c r="VFH47" s="3"/>
      <c r="VFI47" s="3"/>
      <c r="VFJ47" s="3"/>
      <c r="VFK47" s="3"/>
      <c r="VFL47" s="3"/>
      <c r="VFM47" s="3"/>
      <c r="VFN47" s="3"/>
      <c r="VFO47" s="3"/>
      <c r="VFP47" s="3"/>
      <c r="VFQ47" s="3"/>
      <c r="VFR47" s="3"/>
      <c r="VFS47" s="3"/>
      <c r="VFT47" s="3"/>
      <c r="VFU47" s="3"/>
      <c r="VFV47" s="3"/>
      <c r="VFW47" s="3"/>
      <c r="VFX47" s="3"/>
      <c r="VFY47" s="3"/>
      <c r="VFZ47" s="3"/>
      <c r="VGA47" s="3"/>
      <c r="VGB47" s="3"/>
      <c r="VGC47" s="3"/>
      <c r="VGD47" s="3"/>
      <c r="VGE47" s="3"/>
      <c r="VGF47" s="3"/>
      <c r="VGG47" s="3"/>
      <c r="VGH47" s="3"/>
      <c r="VGI47" s="3"/>
      <c r="VGJ47" s="3"/>
      <c r="VGK47" s="3"/>
      <c r="VGL47" s="3"/>
      <c r="VGM47" s="3"/>
      <c r="VGN47" s="3"/>
      <c r="VGO47" s="3"/>
      <c r="VGP47" s="3"/>
      <c r="VGQ47" s="3"/>
      <c r="VGR47" s="3"/>
      <c r="VGS47" s="3"/>
      <c r="VGT47" s="3"/>
      <c r="VGU47" s="3"/>
      <c r="VGV47" s="3"/>
      <c r="VGW47" s="3"/>
      <c r="VGX47" s="3"/>
      <c r="VGY47" s="3"/>
      <c r="VGZ47" s="3"/>
      <c r="VHA47" s="3"/>
      <c r="VHB47" s="3"/>
      <c r="VHC47" s="3"/>
      <c r="VHD47" s="3"/>
      <c r="VHE47" s="3"/>
      <c r="VHF47" s="3"/>
      <c r="VHG47" s="3"/>
      <c r="VHH47" s="3"/>
      <c r="VHI47" s="3"/>
      <c r="VHJ47" s="3"/>
      <c r="VHK47" s="3"/>
      <c r="VHL47" s="3"/>
      <c r="VHM47" s="3"/>
      <c r="VHN47" s="3"/>
      <c r="VHO47" s="3"/>
      <c r="VHP47" s="3"/>
      <c r="VHQ47" s="3"/>
      <c r="VHR47" s="3"/>
      <c r="VHS47" s="3"/>
      <c r="VHT47" s="3"/>
      <c r="VHU47" s="3"/>
      <c r="VHV47" s="3"/>
      <c r="VHW47" s="3"/>
      <c r="VHX47" s="3"/>
      <c r="VHY47" s="3"/>
      <c r="VHZ47" s="3"/>
      <c r="VIA47" s="3"/>
      <c r="VIB47" s="3"/>
      <c r="VIC47" s="3"/>
      <c r="VID47" s="3"/>
      <c r="VIE47" s="3"/>
      <c r="VIF47" s="3"/>
      <c r="VIG47" s="3"/>
      <c r="VIH47" s="3"/>
      <c r="VII47" s="3"/>
      <c r="VIJ47" s="3"/>
      <c r="VIK47" s="3"/>
      <c r="VIL47" s="3"/>
      <c r="VIM47" s="3"/>
      <c r="VIN47" s="3"/>
      <c r="VIO47" s="3"/>
      <c r="VIP47" s="3"/>
      <c r="VIQ47" s="3"/>
      <c r="VIR47" s="3"/>
      <c r="VIS47" s="3"/>
      <c r="VIT47" s="3"/>
      <c r="VIU47" s="3"/>
      <c r="VIV47" s="3"/>
      <c r="VIW47" s="3"/>
      <c r="VIX47" s="3"/>
      <c r="VIY47" s="3"/>
      <c r="VIZ47" s="3"/>
      <c r="VJA47" s="3"/>
      <c r="VJB47" s="3"/>
      <c r="VJC47" s="3"/>
      <c r="VJD47" s="3"/>
      <c r="VJE47" s="3"/>
      <c r="VJF47" s="3"/>
      <c r="VJG47" s="3"/>
      <c r="VJH47" s="3"/>
      <c r="VJI47" s="3"/>
      <c r="VJJ47" s="3"/>
      <c r="VJK47" s="3"/>
      <c r="VJL47" s="3"/>
      <c r="VJM47" s="3"/>
      <c r="VJN47" s="3"/>
      <c r="VJO47" s="3"/>
      <c r="VJP47" s="3"/>
      <c r="VJQ47" s="3"/>
      <c r="VJR47" s="3"/>
      <c r="VJS47" s="3"/>
      <c r="VJT47" s="3"/>
      <c r="VJU47" s="3"/>
      <c r="VJV47" s="3"/>
      <c r="VJW47" s="3"/>
      <c r="VJX47" s="3"/>
      <c r="VJY47" s="3"/>
      <c r="VJZ47" s="3"/>
      <c r="VKA47" s="3"/>
      <c r="VKB47" s="3"/>
      <c r="VKC47" s="3"/>
      <c r="VKD47" s="3"/>
      <c r="VKE47" s="3"/>
      <c r="VKF47" s="3"/>
      <c r="VKG47" s="3"/>
      <c r="VKH47" s="3"/>
      <c r="VKI47" s="3"/>
      <c r="VKJ47" s="3"/>
      <c r="VKK47" s="3"/>
      <c r="VKL47" s="3"/>
      <c r="VKM47" s="3"/>
      <c r="VKN47" s="3"/>
      <c r="VKO47" s="3"/>
      <c r="VKP47" s="3"/>
      <c r="VKQ47" s="3"/>
      <c r="VKR47" s="3"/>
      <c r="VKS47" s="3"/>
      <c r="VKT47" s="3"/>
      <c r="VKU47" s="3"/>
      <c r="VKV47" s="3"/>
      <c r="VKW47" s="3"/>
      <c r="VKX47" s="3"/>
      <c r="VKY47" s="3"/>
      <c r="VKZ47" s="3"/>
      <c r="VLA47" s="3"/>
      <c r="VLB47" s="3"/>
      <c r="VLC47" s="3"/>
      <c r="VLD47" s="3"/>
      <c r="VLE47" s="3"/>
      <c r="VLF47" s="3"/>
      <c r="VLG47" s="3"/>
      <c r="VLH47" s="3"/>
      <c r="VLI47" s="3"/>
      <c r="VLJ47" s="3"/>
      <c r="VLK47" s="3"/>
      <c r="VLL47" s="3"/>
      <c r="VLM47" s="3"/>
      <c r="VLN47" s="3"/>
      <c r="VLO47" s="3"/>
      <c r="VLP47" s="3"/>
      <c r="VLQ47" s="3"/>
      <c r="VLR47" s="3"/>
      <c r="VLS47" s="3"/>
      <c r="VLT47" s="3"/>
      <c r="VLU47" s="3"/>
      <c r="VLV47" s="3"/>
      <c r="VLW47" s="3"/>
      <c r="VLX47" s="3"/>
      <c r="VLY47" s="3"/>
      <c r="VLZ47" s="3"/>
      <c r="VMA47" s="3"/>
      <c r="VMB47" s="3"/>
      <c r="VMC47" s="3"/>
      <c r="VMD47" s="3"/>
      <c r="VME47" s="3"/>
      <c r="VMF47" s="3"/>
      <c r="VMG47" s="3"/>
      <c r="VMH47" s="3"/>
      <c r="VMI47" s="3"/>
      <c r="VMJ47" s="3"/>
      <c r="VMK47" s="3"/>
      <c r="VML47" s="3"/>
      <c r="VMM47" s="3"/>
      <c r="VMN47" s="3"/>
      <c r="VMO47" s="3"/>
      <c r="VMP47" s="3"/>
      <c r="VMQ47" s="3"/>
      <c r="VMR47" s="3"/>
      <c r="VMS47" s="3"/>
      <c r="VMT47" s="3"/>
      <c r="VMU47" s="3"/>
      <c r="VMV47" s="3"/>
      <c r="VMW47" s="3"/>
      <c r="VMX47" s="3"/>
      <c r="VMY47" s="3"/>
      <c r="VMZ47" s="3"/>
      <c r="VNA47" s="3"/>
      <c r="VNB47" s="3"/>
      <c r="VNC47" s="3"/>
      <c r="VND47" s="3"/>
      <c r="VNE47" s="3"/>
      <c r="VNF47" s="3"/>
      <c r="VNG47" s="3"/>
      <c r="VNH47" s="3"/>
      <c r="VNI47" s="3"/>
      <c r="VNJ47" s="3"/>
      <c r="VNK47" s="3"/>
      <c r="VNL47" s="3"/>
      <c r="VNM47" s="3"/>
      <c r="VNN47" s="3"/>
      <c r="VNO47" s="3"/>
      <c r="VNP47" s="3"/>
      <c r="VNQ47" s="3"/>
      <c r="VNR47" s="3"/>
      <c r="VNS47" s="3"/>
      <c r="VNT47" s="3"/>
      <c r="VNU47" s="3"/>
      <c r="VNV47" s="3"/>
      <c r="VNW47" s="3"/>
      <c r="VNX47" s="3"/>
      <c r="VNY47" s="3"/>
      <c r="VNZ47" s="3"/>
      <c r="VOA47" s="3"/>
      <c r="VOB47" s="3"/>
      <c r="VOC47" s="3"/>
      <c r="VOD47" s="3"/>
      <c r="VOE47" s="3"/>
      <c r="VOF47" s="3"/>
      <c r="VOG47" s="3"/>
      <c r="VOH47" s="3"/>
      <c r="VOI47" s="3"/>
      <c r="VOJ47" s="3"/>
      <c r="VOK47" s="3"/>
      <c r="VOL47" s="3"/>
      <c r="VOM47" s="3"/>
      <c r="VON47" s="3"/>
      <c r="VOO47" s="3"/>
      <c r="VOP47" s="3"/>
      <c r="VOQ47" s="3"/>
      <c r="VOR47" s="3"/>
      <c r="VOS47" s="3"/>
      <c r="VOT47" s="3"/>
      <c r="VOU47" s="3"/>
      <c r="VOV47" s="3"/>
      <c r="VOW47" s="3"/>
      <c r="VOX47" s="3"/>
      <c r="VOY47" s="3"/>
      <c r="VOZ47" s="3"/>
      <c r="VPA47" s="3"/>
      <c r="VPB47" s="3"/>
      <c r="VPC47" s="3"/>
      <c r="VPD47" s="3"/>
      <c r="VPE47" s="3"/>
      <c r="VPF47" s="3"/>
      <c r="VPG47" s="3"/>
      <c r="VPH47" s="3"/>
      <c r="VPI47" s="3"/>
      <c r="VPJ47" s="3"/>
      <c r="VPK47" s="3"/>
      <c r="VPL47" s="3"/>
      <c r="VPM47" s="3"/>
      <c r="VPN47" s="3"/>
      <c r="VPO47" s="3"/>
      <c r="VPP47" s="3"/>
      <c r="VPQ47" s="3"/>
      <c r="VPR47" s="3"/>
      <c r="VPS47" s="3"/>
      <c r="VPT47" s="3"/>
      <c r="VPU47" s="3"/>
      <c r="VPV47" s="3"/>
      <c r="VPW47" s="3"/>
      <c r="VPX47" s="3"/>
      <c r="VPY47" s="3"/>
      <c r="VPZ47" s="3"/>
      <c r="VQA47" s="3"/>
      <c r="VQB47" s="3"/>
      <c r="VQC47" s="3"/>
      <c r="VQD47" s="3"/>
      <c r="VQE47" s="3"/>
      <c r="VQF47" s="3"/>
      <c r="VQG47" s="3"/>
      <c r="VQH47" s="3"/>
      <c r="VQI47" s="3"/>
      <c r="VQJ47" s="3"/>
      <c r="VQK47" s="3"/>
      <c r="VQL47" s="3"/>
      <c r="VQM47" s="3"/>
      <c r="VQN47" s="3"/>
      <c r="VQO47" s="3"/>
      <c r="VQP47" s="3"/>
      <c r="VQQ47" s="3"/>
      <c r="VQR47" s="3"/>
      <c r="VQS47" s="3"/>
      <c r="VQT47" s="3"/>
      <c r="VQU47" s="3"/>
      <c r="VQV47" s="3"/>
      <c r="VQW47" s="3"/>
      <c r="VQX47" s="3"/>
      <c r="VQY47" s="3"/>
      <c r="VQZ47" s="3"/>
      <c r="VRA47" s="3"/>
      <c r="VRB47" s="3"/>
      <c r="VRC47" s="3"/>
      <c r="VRD47" s="3"/>
      <c r="VRE47" s="3"/>
      <c r="VRF47" s="3"/>
      <c r="VRG47" s="3"/>
      <c r="VRH47" s="3"/>
      <c r="VRI47" s="3"/>
      <c r="VRJ47" s="3"/>
      <c r="VRK47" s="3"/>
      <c r="VRL47" s="3"/>
      <c r="VRM47" s="3"/>
      <c r="VRN47" s="3"/>
      <c r="VRO47" s="3"/>
      <c r="VRP47" s="3"/>
      <c r="VRQ47" s="3"/>
      <c r="VRR47" s="3"/>
      <c r="VRS47" s="3"/>
      <c r="VRT47" s="3"/>
      <c r="VRU47" s="3"/>
      <c r="VRV47" s="3"/>
      <c r="VRW47" s="3"/>
      <c r="VRX47" s="3"/>
      <c r="VRY47" s="3"/>
      <c r="VRZ47" s="3"/>
      <c r="VSA47" s="3"/>
      <c r="VSB47" s="3"/>
      <c r="VSC47" s="3"/>
      <c r="VSD47" s="3"/>
      <c r="VSE47" s="3"/>
      <c r="VSF47" s="3"/>
      <c r="VSG47" s="3"/>
      <c r="VSH47" s="3"/>
      <c r="VSI47" s="3"/>
      <c r="VSJ47" s="3"/>
      <c r="VSK47" s="3"/>
      <c r="VSL47" s="3"/>
      <c r="VSM47" s="3"/>
      <c r="VSN47" s="3"/>
      <c r="VSO47" s="3"/>
      <c r="VSP47" s="3"/>
      <c r="VSQ47" s="3"/>
      <c r="VSR47" s="3"/>
      <c r="VSS47" s="3"/>
      <c r="VST47" s="3"/>
      <c r="VSU47" s="3"/>
      <c r="VSV47" s="3"/>
      <c r="VSW47" s="3"/>
      <c r="VSX47" s="3"/>
      <c r="VSY47" s="3"/>
      <c r="VSZ47" s="3"/>
      <c r="VTA47" s="3"/>
      <c r="VTB47" s="3"/>
      <c r="VTC47" s="3"/>
      <c r="VTD47" s="3"/>
      <c r="VTE47" s="3"/>
      <c r="VTF47" s="3"/>
      <c r="VTG47" s="3"/>
      <c r="VTH47" s="3"/>
      <c r="VTI47" s="3"/>
      <c r="VTJ47" s="3"/>
      <c r="VTK47" s="3"/>
      <c r="VTL47" s="3"/>
      <c r="VTM47" s="3"/>
      <c r="VTN47" s="3"/>
      <c r="VTO47" s="3"/>
      <c r="VTP47" s="3"/>
      <c r="VTQ47" s="3"/>
      <c r="VTR47" s="3"/>
      <c r="VTS47" s="3"/>
      <c r="VTT47" s="3"/>
      <c r="VTU47" s="3"/>
      <c r="VTV47" s="3"/>
      <c r="VTW47" s="3"/>
      <c r="VTX47" s="3"/>
      <c r="VTY47" s="3"/>
      <c r="VTZ47" s="3"/>
      <c r="VUA47" s="3"/>
      <c r="VUB47" s="3"/>
      <c r="VUC47" s="3"/>
      <c r="VUD47" s="3"/>
      <c r="VUE47" s="3"/>
      <c r="VUF47" s="3"/>
      <c r="VUG47" s="3"/>
      <c r="VUH47" s="3"/>
      <c r="VUI47" s="3"/>
      <c r="VUJ47" s="3"/>
      <c r="VUK47" s="3"/>
      <c r="VUL47" s="3"/>
      <c r="VUM47" s="3"/>
      <c r="VUN47" s="3"/>
      <c r="VUO47" s="3"/>
      <c r="VUP47" s="3"/>
      <c r="VUQ47" s="3"/>
      <c r="VUR47" s="3"/>
      <c r="VUS47" s="3"/>
      <c r="VUT47" s="3"/>
      <c r="VUU47" s="3"/>
      <c r="VUV47" s="3"/>
      <c r="VUW47" s="3"/>
      <c r="VUX47" s="3"/>
      <c r="VUY47" s="3"/>
      <c r="VUZ47" s="3"/>
      <c r="VVA47" s="3"/>
      <c r="VVB47" s="3"/>
      <c r="VVC47" s="3"/>
      <c r="VVD47" s="3"/>
      <c r="VVE47" s="3"/>
      <c r="VVF47" s="3"/>
      <c r="VVG47" s="3"/>
      <c r="VVH47" s="3"/>
      <c r="VVI47" s="3"/>
      <c r="VVJ47" s="3"/>
      <c r="VVK47" s="3"/>
      <c r="VVL47" s="3"/>
      <c r="VVM47" s="3"/>
      <c r="VVN47" s="3"/>
      <c r="VVO47" s="3"/>
      <c r="VVP47" s="3"/>
      <c r="VVQ47" s="3"/>
      <c r="VVR47" s="3"/>
      <c r="VVS47" s="3"/>
      <c r="VVT47" s="3"/>
      <c r="VVU47" s="3"/>
      <c r="VVV47" s="3"/>
      <c r="VVW47" s="3"/>
      <c r="VVX47" s="3"/>
      <c r="VVY47" s="3"/>
      <c r="VVZ47" s="3"/>
      <c r="VWA47" s="3"/>
      <c r="VWB47" s="3"/>
      <c r="VWC47" s="3"/>
      <c r="VWD47" s="3"/>
      <c r="VWE47" s="3"/>
      <c r="VWF47" s="3"/>
      <c r="VWG47" s="3"/>
      <c r="VWH47" s="3"/>
      <c r="VWI47" s="3"/>
      <c r="VWJ47" s="3"/>
      <c r="VWK47" s="3"/>
      <c r="VWL47" s="3"/>
      <c r="VWM47" s="3"/>
      <c r="VWN47" s="3"/>
      <c r="VWO47" s="3"/>
      <c r="VWP47" s="3"/>
      <c r="VWQ47" s="3"/>
      <c r="VWR47" s="3"/>
      <c r="VWS47" s="3"/>
      <c r="VWT47" s="3"/>
      <c r="VWU47" s="3"/>
      <c r="VWV47" s="3"/>
      <c r="VWW47" s="3"/>
      <c r="VWX47" s="3"/>
      <c r="VWY47" s="3"/>
      <c r="VWZ47" s="3"/>
      <c r="VXA47" s="3"/>
      <c r="VXB47" s="3"/>
      <c r="VXC47" s="3"/>
      <c r="VXD47" s="3"/>
      <c r="VXE47" s="3"/>
      <c r="VXF47" s="3"/>
      <c r="VXG47" s="3"/>
      <c r="VXH47" s="3"/>
      <c r="VXI47" s="3"/>
      <c r="VXJ47" s="3"/>
      <c r="VXK47" s="3"/>
      <c r="VXL47" s="3"/>
      <c r="VXM47" s="3"/>
      <c r="VXN47" s="3"/>
      <c r="VXO47" s="3"/>
      <c r="VXP47" s="3"/>
      <c r="VXQ47" s="3"/>
      <c r="VXR47" s="3"/>
      <c r="VXS47" s="3"/>
      <c r="VXT47" s="3"/>
      <c r="VXU47" s="3"/>
      <c r="VXV47" s="3"/>
      <c r="VXW47" s="3"/>
      <c r="VXX47" s="3"/>
      <c r="VXY47" s="3"/>
      <c r="VXZ47" s="3"/>
      <c r="VYA47" s="3"/>
      <c r="VYB47" s="3"/>
      <c r="VYC47" s="3"/>
      <c r="VYD47" s="3"/>
      <c r="VYE47" s="3"/>
      <c r="VYF47" s="3"/>
      <c r="VYG47" s="3"/>
      <c r="VYH47" s="3"/>
      <c r="VYI47" s="3"/>
      <c r="VYJ47" s="3"/>
      <c r="VYK47" s="3"/>
      <c r="VYL47" s="3"/>
      <c r="VYM47" s="3"/>
      <c r="VYN47" s="3"/>
      <c r="VYO47" s="3"/>
      <c r="VYP47" s="3"/>
      <c r="VYQ47" s="3"/>
      <c r="VYR47" s="3"/>
      <c r="VYS47" s="3"/>
      <c r="VYT47" s="3"/>
      <c r="VYU47" s="3"/>
      <c r="VYV47" s="3"/>
      <c r="VYW47" s="3"/>
      <c r="VYX47" s="3"/>
      <c r="VYY47" s="3"/>
      <c r="VYZ47" s="3"/>
      <c r="VZA47" s="3"/>
      <c r="VZB47" s="3"/>
      <c r="VZC47" s="3"/>
      <c r="VZD47" s="3"/>
      <c r="VZE47" s="3"/>
      <c r="VZF47" s="3"/>
      <c r="VZG47" s="3"/>
      <c r="VZH47" s="3"/>
      <c r="VZI47" s="3"/>
      <c r="VZJ47" s="3"/>
      <c r="VZK47" s="3"/>
      <c r="VZL47" s="3"/>
      <c r="VZM47" s="3"/>
      <c r="VZN47" s="3"/>
      <c r="VZO47" s="3"/>
      <c r="VZP47" s="3"/>
      <c r="VZQ47" s="3"/>
      <c r="VZR47" s="3"/>
      <c r="VZS47" s="3"/>
      <c r="VZT47" s="3"/>
      <c r="VZU47" s="3"/>
      <c r="VZV47" s="3"/>
      <c r="VZW47" s="3"/>
      <c r="VZX47" s="3"/>
      <c r="VZY47" s="3"/>
      <c r="VZZ47" s="3"/>
      <c r="WAA47" s="3"/>
      <c r="WAB47" s="3"/>
      <c r="WAC47" s="3"/>
      <c r="WAD47" s="3"/>
      <c r="WAE47" s="3"/>
      <c r="WAF47" s="3"/>
      <c r="WAG47" s="3"/>
      <c r="WAH47" s="3"/>
      <c r="WAI47" s="3"/>
      <c r="WAJ47" s="3"/>
      <c r="WAK47" s="3"/>
      <c r="WAL47" s="3"/>
      <c r="WAM47" s="3"/>
      <c r="WAN47" s="3"/>
      <c r="WAO47" s="3"/>
      <c r="WAP47" s="3"/>
      <c r="WAQ47" s="3"/>
      <c r="WAR47" s="3"/>
      <c r="WAS47" s="3"/>
      <c r="WAT47" s="3"/>
      <c r="WAU47" s="3"/>
      <c r="WAV47" s="3"/>
      <c r="WAW47" s="3"/>
      <c r="WAX47" s="3"/>
      <c r="WAY47" s="3"/>
      <c r="WAZ47" s="3"/>
      <c r="WBA47" s="3"/>
      <c r="WBB47" s="3"/>
      <c r="WBC47" s="3"/>
      <c r="WBD47" s="3"/>
      <c r="WBE47" s="3"/>
      <c r="WBF47" s="3"/>
      <c r="WBG47" s="3"/>
      <c r="WBH47" s="3"/>
      <c r="WBI47" s="3"/>
      <c r="WBJ47" s="3"/>
      <c r="WBK47" s="3"/>
      <c r="WBL47" s="3"/>
      <c r="WBM47" s="3"/>
      <c r="WBN47" s="3"/>
      <c r="WBO47" s="3"/>
      <c r="WBP47" s="3"/>
      <c r="WBQ47" s="3"/>
      <c r="WBR47" s="3"/>
      <c r="WBS47" s="3"/>
      <c r="WBT47" s="3"/>
      <c r="WBU47" s="3"/>
      <c r="WBV47" s="3"/>
      <c r="WBW47" s="3"/>
      <c r="WBX47" s="3"/>
      <c r="WBY47" s="3"/>
      <c r="WBZ47" s="3"/>
      <c r="WCA47" s="3"/>
      <c r="WCB47" s="3"/>
      <c r="WCC47" s="3"/>
      <c r="WCD47" s="3"/>
      <c r="WCE47" s="3"/>
      <c r="WCF47" s="3"/>
      <c r="WCG47" s="3"/>
      <c r="WCH47" s="3"/>
      <c r="WCI47" s="3"/>
      <c r="WCJ47" s="3"/>
      <c r="WCK47" s="3"/>
      <c r="WCL47" s="3"/>
      <c r="WCM47" s="3"/>
      <c r="WCN47" s="3"/>
      <c r="WCO47" s="3"/>
      <c r="WCP47" s="3"/>
      <c r="WCQ47" s="3"/>
      <c r="WCR47" s="3"/>
      <c r="WCS47" s="3"/>
      <c r="WCT47" s="3"/>
      <c r="WCU47" s="3"/>
      <c r="WCV47" s="3"/>
      <c r="WCW47" s="3"/>
      <c r="WCX47" s="3"/>
      <c r="WCY47" s="3"/>
      <c r="WCZ47" s="3"/>
      <c r="WDA47" s="3"/>
      <c r="WDB47" s="3"/>
      <c r="WDC47" s="3"/>
      <c r="WDD47" s="3"/>
      <c r="WDE47" s="3"/>
      <c r="WDF47" s="3"/>
      <c r="WDG47" s="3"/>
      <c r="WDH47" s="3"/>
      <c r="WDI47" s="3"/>
      <c r="WDJ47" s="3"/>
      <c r="WDK47" s="3"/>
      <c r="WDL47" s="3"/>
      <c r="WDM47" s="3"/>
      <c r="WDN47" s="3"/>
      <c r="WDO47" s="3"/>
      <c r="WDP47" s="3"/>
      <c r="WDQ47" s="3"/>
      <c r="WDR47" s="3"/>
      <c r="WDS47" s="3"/>
      <c r="WDT47" s="3"/>
      <c r="WDU47" s="3"/>
      <c r="WDV47" s="3"/>
      <c r="WDW47" s="3"/>
      <c r="WDX47" s="3"/>
      <c r="WDY47" s="3"/>
      <c r="WDZ47" s="3"/>
      <c r="WEA47" s="3"/>
      <c r="WEB47" s="3"/>
      <c r="WEC47" s="3"/>
      <c r="WED47" s="3"/>
      <c r="WEE47" s="3"/>
      <c r="WEF47" s="3"/>
      <c r="WEG47" s="3"/>
      <c r="WEH47" s="3"/>
      <c r="WEI47" s="3"/>
      <c r="WEJ47" s="3"/>
      <c r="WEK47" s="3"/>
      <c r="WEL47" s="3"/>
      <c r="WEM47" s="3"/>
      <c r="WEN47" s="3"/>
      <c r="WEO47" s="3"/>
      <c r="WEP47" s="3"/>
      <c r="WEQ47" s="3"/>
      <c r="WER47" s="3"/>
      <c r="WES47" s="3"/>
      <c r="WET47" s="3"/>
      <c r="WEU47" s="3"/>
      <c r="WEV47" s="3"/>
      <c r="WEW47" s="3"/>
      <c r="WEX47" s="3"/>
      <c r="WEY47" s="3"/>
      <c r="WEZ47" s="3"/>
      <c r="WFA47" s="3"/>
      <c r="WFB47" s="3"/>
      <c r="WFC47" s="3"/>
      <c r="WFD47" s="3"/>
      <c r="WFE47" s="3"/>
      <c r="WFF47" s="3"/>
      <c r="WFG47" s="3"/>
      <c r="WFH47" s="3"/>
      <c r="WFI47" s="3"/>
      <c r="WFJ47" s="3"/>
      <c r="WFK47" s="3"/>
      <c r="WFL47" s="3"/>
      <c r="WFM47" s="3"/>
      <c r="WFN47" s="3"/>
      <c r="WFO47" s="3"/>
      <c r="WFP47" s="3"/>
      <c r="WFQ47" s="3"/>
      <c r="WFR47" s="3"/>
      <c r="WFS47" s="3"/>
      <c r="WFT47" s="3"/>
      <c r="WFU47" s="3"/>
      <c r="WFV47" s="3"/>
      <c r="WFW47" s="3"/>
      <c r="WFX47" s="3"/>
      <c r="WFY47" s="3"/>
      <c r="WFZ47" s="3"/>
      <c r="WGA47" s="3"/>
      <c r="WGB47" s="3"/>
      <c r="WGC47" s="3"/>
      <c r="WGD47" s="3"/>
      <c r="WGE47" s="3"/>
      <c r="WGF47" s="3"/>
      <c r="WGG47" s="3"/>
      <c r="WGH47" s="3"/>
      <c r="WGI47" s="3"/>
      <c r="WGJ47" s="3"/>
      <c r="WGK47" s="3"/>
      <c r="WGL47" s="3"/>
      <c r="WGM47" s="3"/>
      <c r="WGN47" s="3"/>
      <c r="WGO47" s="3"/>
      <c r="WGP47" s="3"/>
      <c r="WGQ47" s="3"/>
      <c r="WGR47" s="3"/>
      <c r="WGS47" s="3"/>
      <c r="WGT47" s="3"/>
      <c r="WGU47" s="3"/>
      <c r="WGV47" s="3"/>
      <c r="WGW47" s="3"/>
      <c r="WGX47" s="3"/>
      <c r="WGY47" s="3"/>
      <c r="WGZ47" s="3"/>
      <c r="WHA47" s="3"/>
      <c r="WHB47" s="3"/>
      <c r="WHC47" s="3"/>
      <c r="WHD47" s="3"/>
      <c r="WHE47" s="3"/>
      <c r="WHF47" s="3"/>
      <c r="WHG47" s="3"/>
      <c r="WHH47" s="3"/>
      <c r="WHI47" s="3"/>
      <c r="WHJ47" s="3"/>
      <c r="WHK47" s="3"/>
      <c r="WHL47" s="3"/>
      <c r="WHM47" s="3"/>
      <c r="WHN47" s="3"/>
      <c r="WHO47" s="3"/>
      <c r="WHP47" s="3"/>
      <c r="WHQ47" s="3"/>
      <c r="WHR47" s="3"/>
      <c r="WHS47" s="3"/>
      <c r="WHT47" s="3"/>
      <c r="WHU47" s="3"/>
      <c r="WHV47" s="3"/>
      <c r="WHW47" s="3"/>
      <c r="WHX47" s="3"/>
      <c r="WHY47" s="3"/>
      <c r="WHZ47" s="3"/>
      <c r="WIA47" s="3"/>
      <c r="WIB47" s="3"/>
      <c r="WIC47" s="3"/>
      <c r="WID47" s="3"/>
      <c r="WIE47" s="3"/>
      <c r="WIF47" s="3"/>
      <c r="WIG47" s="3"/>
      <c r="WIH47" s="3"/>
      <c r="WII47" s="3"/>
      <c r="WIJ47" s="3"/>
      <c r="WIK47" s="3"/>
      <c r="WIL47" s="3"/>
      <c r="WIM47" s="3"/>
      <c r="WIN47" s="3"/>
      <c r="WIO47" s="3"/>
      <c r="WIP47" s="3"/>
      <c r="WIQ47" s="3"/>
      <c r="WIR47" s="3"/>
      <c r="WIS47" s="3"/>
      <c r="WIT47" s="3"/>
      <c r="WIU47" s="3"/>
      <c r="WIV47" s="3"/>
      <c r="WIW47" s="3"/>
      <c r="WIX47" s="3"/>
      <c r="WIY47" s="3"/>
      <c r="WIZ47" s="3"/>
      <c r="WJA47" s="3"/>
      <c r="WJB47" s="3"/>
      <c r="WJC47" s="3"/>
      <c r="WJD47" s="3"/>
      <c r="WJE47" s="3"/>
      <c r="WJF47" s="3"/>
      <c r="WJG47" s="3"/>
      <c r="WJH47" s="3"/>
      <c r="WJI47" s="3"/>
      <c r="WJJ47" s="3"/>
      <c r="WJK47" s="3"/>
      <c r="WJL47" s="3"/>
      <c r="WJM47" s="3"/>
      <c r="WJN47" s="3"/>
      <c r="WJO47" s="3"/>
      <c r="WJP47" s="3"/>
      <c r="WJQ47" s="3"/>
      <c r="WJR47" s="3"/>
      <c r="WJS47" s="3"/>
      <c r="WJT47" s="3"/>
      <c r="WJU47" s="3"/>
      <c r="WJV47" s="3"/>
      <c r="WJW47" s="3"/>
      <c r="WJX47" s="3"/>
      <c r="WJY47" s="3"/>
      <c r="WJZ47" s="3"/>
      <c r="WKA47" s="3"/>
      <c r="WKB47" s="3"/>
      <c r="WKC47" s="3"/>
      <c r="WKD47" s="3"/>
      <c r="WKE47" s="3"/>
      <c r="WKF47" s="3"/>
      <c r="WKG47" s="3"/>
      <c r="WKH47" s="3"/>
      <c r="WKI47" s="3"/>
      <c r="WKJ47" s="3"/>
      <c r="WKK47" s="3"/>
      <c r="WKL47" s="3"/>
      <c r="WKM47" s="3"/>
      <c r="WKN47" s="3"/>
      <c r="WKO47" s="3"/>
      <c r="WKP47" s="3"/>
      <c r="WKQ47" s="3"/>
      <c r="WKR47" s="3"/>
      <c r="WKS47" s="3"/>
      <c r="WKT47" s="3"/>
      <c r="WKU47" s="3"/>
      <c r="WKV47" s="3"/>
      <c r="WKW47" s="3"/>
      <c r="WKX47" s="3"/>
      <c r="WKY47" s="3"/>
      <c r="WKZ47" s="3"/>
      <c r="WLA47" s="3"/>
      <c r="WLB47" s="3"/>
      <c r="WLC47" s="3"/>
      <c r="WLD47" s="3"/>
      <c r="WLE47" s="3"/>
      <c r="WLF47" s="3"/>
      <c r="WLG47" s="3"/>
      <c r="WLH47" s="3"/>
      <c r="WLI47" s="3"/>
      <c r="WLJ47" s="3"/>
      <c r="WLK47" s="3"/>
      <c r="WLL47" s="3"/>
      <c r="WLM47" s="3"/>
      <c r="WLN47" s="3"/>
      <c r="WLO47" s="3"/>
      <c r="WLP47" s="3"/>
      <c r="WLQ47" s="3"/>
      <c r="WLR47" s="3"/>
      <c r="WLS47" s="3"/>
      <c r="WLT47" s="3"/>
      <c r="WLU47" s="3"/>
      <c r="WLV47" s="3"/>
      <c r="WLW47" s="3"/>
      <c r="WLX47" s="3"/>
      <c r="WLY47" s="3"/>
      <c r="WLZ47" s="3"/>
      <c r="WMA47" s="3"/>
      <c r="WMB47" s="3"/>
      <c r="WMC47" s="3"/>
      <c r="WMD47" s="3"/>
      <c r="WME47" s="3"/>
      <c r="WMF47" s="3"/>
      <c r="WMG47" s="3"/>
      <c r="WMH47" s="3"/>
      <c r="WMI47" s="3"/>
      <c r="WMJ47" s="3"/>
      <c r="WMK47" s="3"/>
      <c r="WML47" s="3"/>
      <c r="WMM47" s="3"/>
      <c r="WMN47" s="3"/>
      <c r="WMO47" s="3"/>
      <c r="WMP47" s="3"/>
      <c r="WMQ47" s="3"/>
      <c r="WMR47" s="3"/>
      <c r="WMS47" s="3"/>
      <c r="WMT47" s="3"/>
      <c r="WMU47" s="3"/>
      <c r="WMV47" s="3"/>
      <c r="WMW47" s="3"/>
      <c r="WMX47" s="3"/>
      <c r="WMY47" s="3"/>
      <c r="WMZ47" s="3"/>
      <c r="WNA47" s="3"/>
      <c r="WNB47" s="3"/>
      <c r="WNC47" s="3"/>
      <c r="WND47" s="3"/>
      <c r="WNE47" s="3"/>
      <c r="WNF47" s="3"/>
      <c r="WNG47" s="3"/>
      <c r="WNH47" s="3"/>
      <c r="WNI47" s="3"/>
      <c r="WNJ47" s="3"/>
      <c r="WNK47" s="3"/>
      <c r="WNL47" s="3"/>
      <c r="WNM47" s="3"/>
      <c r="WNN47" s="3"/>
      <c r="WNO47" s="3"/>
      <c r="WNP47" s="3"/>
      <c r="WNQ47" s="3"/>
      <c r="WNR47" s="3"/>
      <c r="WNS47" s="3"/>
      <c r="WNT47" s="3"/>
      <c r="WNU47" s="3"/>
      <c r="WNV47" s="3"/>
      <c r="WNW47" s="3"/>
      <c r="WNX47" s="3"/>
      <c r="WNY47" s="3"/>
      <c r="WNZ47" s="3"/>
      <c r="WOA47" s="3"/>
      <c r="WOB47" s="3"/>
      <c r="WOC47" s="3"/>
      <c r="WOD47" s="3"/>
      <c r="WOE47" s="3"/>
      <c r="WOF47" s="3"/>
      <c r="WOG47" s="3"/>
      <c r="WOH47" s="3"/>
      <c r="WOI47" s="3"/>
      <c r="WOJ47" s="3"/>
      <c r="WOK47" s="3"/>
      <c r="WOL47" s="3"/>
      <c r="WOM47" s="3"/>
      <c r="WON47" s="3"/>
      <c r="WOO47" s="3"/>
      <c r="WOP47" s="3"/>
      <c r="WOQ47" s="3"/>
      <c r="WOR47" s="3"/>
      <c r="WOS47" s="3"/>
      <c r="WOT47" s="3"/>
      <c r="WOU47" s="3"/>
      <c r="WOV47" s="3"/>
      <c r="WOW47" s="3"/>
      <c r="WOX47" s="3"/>
      <c r="WOY47" s="3"/>
      <c r="WOZ47" s="3"/>
      <c r="WPA47" s="3"/>
      <c r="WPB47" s="3"/>
      <c r="WPC47" s="3"/>
      <c r="WPD47" s="3"/>
      <c r="WPE47" s="3"/>
      <c r="WPF47" s="3"/>
      <c r="WPG47" s="3"/>
      <c r="WPH47" s="3"/>
      <c r="WPI47" s="3"/>
      <c r="WPJ47" s="3"/>
      <c r="WPK47" s="3"/>
      <c r="WPL47" s="3"/>
      <c r="WPM47" s="3"/>
      <c r="WPN47" s="3"/>
      <c r="WPO47" s="3"/>
      <c r="WPP47" s="3"/>
      <c r="WPQ47" s="3"/>
      <c r="WPR47" s="3"/>
      <c r="WPS47" s="3"/>
      <c r="WPT47" s="3"/>
      <c r="WPU47" s="3"/>
      <c r="WPV47" s="3"/>
      <c r="WPW47" s="3"/>
      <c r="WPX47" s="3"/>
      <c r="WPY47" s="3"/>
      <c r="WPZ47" s="3"/>
      <c r="WQA47" s="3"/>
      <c r="WQB47" s="3"/>
      <c r="WQC47" s="3"/>
      <c r="WQD47" s="3"/>
      <c r="WQE47" s="3"/>
      <c r="WQF47" s="3"/>
      <c r="WQG47" s="3"/>
      <c r="WQH47" s="3"/>
      <c r="WQI47" s="3"/>
      <c r="WQJ47" s="3"/>
      <c r="WQK47" s="3"/>
      <c r="WQL47" s="3"/>
      <c r="WQM47" s="3"/>
      <c r="WQN47" s="3"/>
      <c r="WQO47" s="3"/>
      <c r="WQP47" s="3"/>
      <c r="WQQ47" s="3"/>
      <c r="WQR47" s="3"/>
      <c r="WQS47" s="3"/>
      <c r="WQT47" s="3"/>
      <c r="WQU47" s="3"/>
      <c r="WQV47" s="3"/>
      <c r="WQW47" s="3"/>
      <c r="WQX47" s="3"/>
      <c r="WQY47" s="3"/>
      <c r="WQZ47" s="3"/>
      <c r="WRA47" s="3"/>
      <c r="WRB47" s="3"/>
      <c r="WRC47" s="3"/>
      <c r="WRD47" s="3"/>
      <c r="WRE47" s="3"/>
      <c r="WRF47" s="3"/>
      <c r="WRG47" s="3"/>
      <c r="WRH47" s="3"/>
      <c r="WRI47" s="3"/>
      <c r="WRJ47" s="3"/>
      <c r="WRK47" s="3"/>
      <c r="WRL47" s="3"/>
      <c r="WRM47" s="3"/>
      <c r="WRN47" s="3"/>
      <c r="WRO47" s="3"/>
      <c r="WRP47" s="3"/>
      <c r="WRQ47" s="3"/>
      <c r="WRR47" s="3"/>
      <c r="WRS47" s="3"/>
      <c r="WRT47" s="3"/>
      <c r="WRU47" s="3"/>
      <c r="WRV47" s="3"/>
      <c r="WRW47" s="3"/>
      <c r="WRX47" s="3"/>
      <c r="WRY47" s="3"/>
      <c r="WRZ47" s="3"/>
      <c r="WSA47" s="3"/>
      <c r="WSB47" s="3"/>
      <c r="WSC47" s="3"/>
      <c r="WSD47" s="3"/>
      <c r="WSE47" s="3"/>
      <c r="WSF47" s="3"/>
      <c r="WSG47" s="3"/>
      <c r="WSH47" s="3"/>
      <c r="WSI47" s="3"/>
      <c r="WSJ47" s="3"/>
      <c r="WSK47" s="3"/>
      <c r="WSL47" s="3"/>
      <c r="WSM47" s="3"/>
      <c r="WSN47" s="3"/>
      <c r="WSO47" s="3"/>
      <c r="WSP47" s="3"/>
      <c r="WSQ47" s="3"/>
      <c r="WSR47" s="3"/>
      <c r="WSS47" s="3"/>
      <c r="WST47" s="3"/>
      <c r="WSU47" s="3"/>
      <c r="WSV47" s="3"/>
      <c r="WSW47" s="3"/>
      <c r="WSX47" s="3"/>
      <c r="WSY47" s="3"/>
      <c r="WSZ47" s="3"/>
      <c r="WTA47" s="3"/>
      <c r="WTB47" s="3"/>
      <c r="WTC47" s="3"/>
      <c r="WTD47" s="3"/>
      <c r="WTE47" s="3"/>
      <c r="WTF47" s="3"/>
      <c r="WTG47" s="3"/>
      <c r="WTH47" s="3"/>
      <c r="WTI47" s="3"/>
      <c r="WTJ47" s="3"/>
      <c r="WTK47" s="3"/>
      <c r="WTL47" s="3"/>
      <c r="WTM47" s="3"/>
      <c r="WTN47" s="3"/>
      <c r="WTO47" s="3"/>
      <c r="WTP47" s="3"/>
      <c r="WTQ47" s="3"/>
      <c r="WTR47" s="3"/>
      <c r="WTS47" s="3"/>
      <c r="WTT47" s="3"/>
      <c r="WTU47" s="3"/>
      <c r="WTV47" s="3"/>
      <c r="WTW47" s="3"/>
      <c r="WTX47" s="3"/>
      <c r="WTY47" s="3"/>
      <c r="WTZ47" s="3"/>
      <c r="WUA47" s="3"/>
      <c r="WUB47" s="3"/>
      <c r="WUC47" s="3"/>
      <c r="WUD47" s="3"/>
      <c r="WUE47" s="3"/>
      <c r="WUF47" s="3"/>
      <c r="WUG47" s="3"/>
      <c r="WUH47" s="3"/>
      <c r="WUI47" s="3"/>
      <c r="WUJ47" s="3"/>
      <c r="WUK47" s="3"/>
      <c r="WUL47" s="3"/>
      <c r="WUM47" s="3"/>
      <c r="WUN47" s="3"/>
      <c r="WUO47" s="3"/>
      <c r="WUP47" s="3"/>
      <c r="WUQ47" s="3"/>
      <c r="WUR47" s="3"/>
      <c r="WUS47" s="3"/>
      <c r="WUT47" s="3"/>
      <c r="WUU47" s="3"/>
      <c r="WUV47" s="3"/>
      <c r="WUW47" s="3"/>
      <c r="WUX47" s="3"/>
      <c r="WUY47" s="3"/>
      <c r="WUZ47" s="3"/>
      <c r="WVA47" s="3"/>
      <c r="WVB47" s="3"/>
      <c r="WVC47" s="3"/>
      <c r="WVD47" s="3"/>
      <c r="WVE47" s="3"/>
      <c r="WVF47" s="3"/>
      <c r="WVG47" s="3"/>
      <c r="WVH47" s="3"/>
      <c r="WVI47" s="3"/>
      <c r="WVJ47" s="3"/>
      <c r="WVK47" s="3"/>
      <c r="WVL47" s="3"/>
      <c r="WVM47" s="3"/>
      <c r="WVN47" s="3"/>
      <c r="WVO47" s="3"/>
      <c r="WVP47" s="3"/>
      <c r="WVQ47" s="3"/>
      <c r="WVR47" s="3"/>
      <c r="WVS47" s="3"/>
      <c r="WVT47" s="3"/>
      <c r="WVU47" s="3"/>
      <c r="WVV47" s="3"/>
      <c r="WVW47" s="3"/>
      <c r="WVX47" s="3"/>
      <c r="WVY47" s="3"/>
      <c r="WVZ47" s="3"/>
      <c r="WWA47" s="3"/>
      <c r="WWB47" s="3"/>
      <c r="WWC47" s="3"/>
      <c r="WWD47" s="3"/>
      <c r="WWE47" s="3"/>
      <c r="WWF47" s="3"/>
      <c r="WWG47" s="3"/>
      <c r="WWH47" s="3"/>
      <c r="WWI47" s="3"/>
      <c r="WWJ47" s="3"/>
      <c r="WWK47" s="3"/>
      <c r="WWL47" s="3"/>
      <c r="WWM47" s="3"/>
      <c r="WWN47" s="3"/>
      <c r="WWO47" s="3"/>
      <c r="WWP47" s="3"/>
      <c r="WWQ47" s="3"/>
      <c r="WWR47" s="3"/>
      <c r="WWS47" s="3"/>
      <c r="WWT47" s="3"/>
      <c r="WWU47" s="3"/>
      <c r="WWV47" s="3"/>
      <c r="WWW47" s="3"/>
      <c r="WWX47" s="3"/>
      <c r="WWY47" s="3"/>
      <c r="WWZ47" s="3"/>
      <c r="WXA47" s="3"/>
      <c r="WXB47" s="3"/>
      <c r="WXC47" s="3"/>
      <c r="WXD47" s="3"/>
      <c r="WXE47" s="3"/>
      <c r="WXF47" s="3"/>
      <c r="WXG47" s="3"/>
      <c r="WXH47" s="3"/>
      <c r="WXI47" s="3"/>
      <c r="WXJ47" s="3"/>
      <c r="WXK47" s="3"/>
      <c r="WXL47" s="3"/>
      <c r="WXM47" s="3"/>
      <c r="WXN47" s="3"/>
      <c r="WXO47" s="3"/>
      <c r="WXP47" s="3"/>
      <c r="WXQ47" s="3"/>
      <c r="WXR47" s="3"/>
      <c r="WXS47" s="3"/>
      <c r="WXT47" s="3"/>
      <c r="WXU47" s="3"/>
      <c r="WXV47" s="3"/>
      <c r="WXW47" s="3"/>
      <c r="WXX47" s="3"/>
      <c r="WXY47" s="3"/>
      <c r="WXZ47" s="3"/>
      <c r="WYA47" s="3"/>
      <c r="WYB47" s="3"/>
      <c r="WYC47" s="3"/>
      <c r="WYD47" s="3"/>
      <c r="WYE47" s="3"/>
      <c r="WYF47" s="3"/>
      <c r="WYG47" s="3"/>
      <c r="WYH47" s="3"/>
      <c r="WYI47" s="3"/>
      <c r="WYJ47" s="3"/>
      <c r="WYK47" s="3"/>
      <c r="WYL47" s="3"/>
      <c r="WYM47" s="3"/>
      <c r="WYN47" s="3"/>
      <c r="WYO47" s="3"/>
      <c r="WYP47" s="3"/>
      <c r="WYQ47" s="3"/>
      <c r="WYR47" s="3"/>
      <c r="WYS47" s="3"/>
      <c r="WYT47" s="3"/>
      <c r="WYU47" s="3"/>
      <c r="WYV47" s="3"/>
      <c r="WYW47" s="3"/>
      <c r="WYX47" s="3"/>
      <c r="WYY47" s="3"/>
      <c r="WYZ47" s="3"/>
      <c r="WZA47" s="3"/>
      <c r="WZB47" s="3"/>
      <c r="WZC47" s="3"/>
      <c r="WZD47" s="3"/>
      <c r="WZE47" s="3"/>
      <c r="WZF47" s="3"/>
      <c r="WZG47" s="3"/>
      <c r="WZH47" s="3"/>
      <c r="WZI47" s="3"/>
      <c r="WZJ47" s="3"/>
      <c r="WZK47" s="3"/>
      <c r="WZL47" s="3"/>
      <c r="WZM47" s="3"/>
      <c r="WZN47" s="3"/>
      <c r="WZO47" s="3"/>
      <c r="WZP47" s="3"/>
      <c r="WZQ47" s="3"/>
      <c r="WZR47" s="3"/>
      <c r="WZS47" s="3"/>
      <c r="WZT47" s="3"/>
      <c r="WZU47" s="3"/>
      <c r="WZV47" s="3"/>
      <c r="WZW47" s="3"/>
      <c r="WZX47" s="3"/>
      <c r="WZY47" s="3"/>
      <c r="WZZ47" s="3"/>
      <c r="XAA47" s="3"/>
      <c r="XAB47" s="3"/>
      <c r="XAC47" s="3"/>
      <c r="XAD47" s="3"/>
      <c r="XAE47" s="3"/>
      <c r="XAF47" s="3"/>
      <c r="XAG47" s="3"/>
      <c r="XAH47" s="3"/>
      <c r="XAI47" s="3"/>
      <c r="XAJ47" s="3"/>
      <c r="XAK47" s="3"/>
      <c r="XAL47" s="3"/>
      <c r="XAM47" s="3"/>
      <c r="XAN47" s="3"/>
      <c r="XAO47" s="3"/>
      <c r="XAP47" s="3"/>
      <c r="XAQ47" s="3"/>
      <c r="XAR47" s="3"/>
      <c r="XAS47" s="3"/>
      <c r="XAT47" s="3"/>
      <c r="XAU47" s="3"/>
      <c r="XAV47" s="3"/>
      <c r="XAW47" s="3"/>
      <c r="XAX47" s="3"/>
      <c r="XAY47" s="3"/>
      <c r="XAZ47" s="3"/>
      <c r="XBA47" s="3"/>
      <c r="XBB47" s="3"/>
      <c r="XBC47" s="3"/>
      <c r="XBD47" s="3"/>
      <c r="XBE47" s="3"/>
      <c r="XBF47" s="3"/>
      <c r="XBG47" s="3"/>
      <c r="XBH47" s="3"/>
      <c r="XBI47" s="3"/>
      <c r="XBJ47" s="3"/>
      <c r="XBK47" s="3"/>
      <c r="XBL47" s="3"/>
      <c r="XBM47" s="3"/>
      <c r="XBN47" s="3"/>
      <c r="XBO47" s="3"/>
      <c r="XBP47" s="3"/>
      <c r="XBQ47" s="3"/>
      <c r="XBR47" s="3"/>
      <c r="XBS47" s="3"/>
      <c r="XBT47" s="3"/>
      <c r="XBU47" s="3"/>
      <c r="XBV47" s="3"/>
      <c r="XBW47" s="3"/>
      <c r="XBX47" s="3"/>
      <c r="XBY47" s="3"/>
      <c r="XBZ47" s="3"/>
      <c r="XCA47" s="3"/>
      <c r="XCB47" s="3"/>
      <c r="XCC47" s="3"/>
      <c r="XCD47" s="3"/>
      <c r="XCE47" s="3"/>
      <c r="XCF47" s="3"/>
      <c r="XCG47" s="3"/>
      <c r="XCH47" s="3"/>
      <c r="XCI47" s="3"/>
      <c r="XCJ47" s="3"/>
      <c r="XCK47" s="3"/>
      <c r="XCL47" s="3"/>
      <c r="XCM47" s="3"/>
      <c r="XCN47" s="3"/>
      <c r="XCO47" s="3"/>
      <c r="XCP47" s="3"/>
      <c r="XCQ47" s="3"/>
      <c r="XCR47" s="3"/>
      <c r="XCS47" s="3"/>
      <c r="XCT47" s="3"/>
      <c r="XCU47" s="3"/>
      <c r="XCV47" s="3"/>
      <c r="XCW47" s="3"/>
      <c r="XCX47" s="3"/>
      <c r="XCY47" s="3"/>
      <c r="XCZ47" s="3"/>
      <c r="XDA47" s="3"/>
      <c r="XDB47" s="3"/>
      <c r="XDC47" s="3"/>
      <c r="XDD47" s="3"/>
      <c r="XDE47" s="3"/>
      <c r="XDF47" s="3"/>
      <c r="XDG47" s="3"/>
      <c r="XDH47" s="3"/>
      <c r="XDI47" s="3"/>
      <c r="XDJ47" s="3"/>
      <c r="XDK47" s="3"/>
      <c r="XDL47" s="3"/>
      <c r="XDM47" s="3"/>
      <c r="XDN47" s="3"/>
      <c r="XDO47" s="3"/>
      <c r="XDP47" s="3"/>
      <c r="XDQ47" s="3"/>
      <c r="XDR47" s="3"/>
      <c r="XDS47" s="3"/>
      <c r="XDT47" s="3"/>
      <c r="XDU47" s="3"/>
      <c r="XDV47" s="3"/>
      <c r="XDW47" s="3"/>
      <c r="XDX47" s="3"/>
      <c r="XDY47" s="3"/>
      <c r="XDZ47" s="3"/>
      <c r="XEA47" s="3"/>
      <c r="XEB47" s="3"/>
      <c r="XEC47" s="3"/>
      <c r="XED47" s="3"/>
      <c r="XEE47" s="3"/>
      <c r="XEF47" s="3"/>
      <c r="XEG47" s="3"/>
      <c r="XEH47" s="3"/>
      <c r="XEI47" s="3"/>
      <c r="XEJ47" s="3"/>
      <c r="XEK47" s="3"/>
      <c r="XEL47" s="3"/>
      <c r="XEM47" s="3"/>
      <c r="XEN47" s="3"/>
      <c r="XEO47" s="3"/>
      <c r="XEP47" s="3"/>
      <c r="XEQ47" s="3"/>
      <c r="XER47" s="3"/>
      <c r="XES47" s="3"/>
      <c r="XET47" s="3"/>
      <c r="XEU47" s="3"/>
      <c r="XEV47" s="3"/>
      <c r="XEW47" s="3"/>
      <c r="XEX47" s="3"/>
      <c r="XEY47" s="3"/>
      <c r="XEZ47" s="3"/>
      <c r="XFA47" s="3"/>
      <c r="XFB47" s="3"/>
      <c r="XFC47" s="3"/>
    </row>
    <row r="48" spans="1:16383" ht="15">
      <c r="A48" s="3"/>
      <c r="B48" s="25" t="s">
        <v>535</v>
      </c>
      <c r="C48" s="26">
        <f t="shared" si="14"/>
        <v>1</v>
      </c>
      <c r="D48" s="28">
        <f t="shared" si="15"/>
        <v>0.18819444444444444</v>
      </c>
      <c r="E48" s="28">
        <f t="shared" si="16"/>
        <v>0.18819444444444444</v>
      </c>
      <c r="F48" s="27">
        <f t="shared" si="17"/>
        <v>99.13</v>
      </c>
      <c r="G48" s="27">
        <f t="shared" si="18"/>
        <v>99.13</v>
      </c>
      <c r="H48" s="3"/>
      <c r="I48" s="8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  <c r="AMK48" s="3"/>
      <c r="AML48" s="3"/>
      <c r="AMM48" s="3"/>
      <c r="AMN48" s="3"/>
      <c r="AMO48" s="3"/>
      <c r="AMP48" s="3"/>
      <c r="AMQ48" s="3"/>
      <c r="AMR48" s="3"/>
      <c r="AMS48" s="3"/>
      <c r="AMT48" s="3"/>
      <c r="AMU48" s="3"/>
      <c r="AMV48" s="3"/>
      <c r="AMW48" s="3"/>
      <c r="AMX48" s="3"/>
      <c r="AMY48" s="3"/>
      <c r="AMZ48" s="3"/>
      <c r="ANA48" s="3"/>
      <c r="ANB48" s="3"/>
      <c r="ANC48" s="3"/>
      <c r="AND48" s="3"/>
      <c r="ANE48" s="3"/>
      <c r="ANF48" s="3"/>
      <c r="ANG48" s="3"/>
      <c r="ANH48" s="3"/>
      <c r="ANI48" s="3"/>
      <c r="ANJ48" s="3"/>
      <c r="ANK48" s="3"/>
      <c r="ANL48" s="3"/>
      <c r="ANM48" s="3"/>
      <c r="ANN48" s="3"/>
      <c r="ANO48" s="3"/>
      <c r="ANP48" s="3"/>
      <c r="ANQ48" s="3"/>
      <c r="ANR48" s="3"/>
      <c r="ANS48" s="3"/>
      <c r="ANT48" s="3"/>
      <c r="ANU48" s="3"/>
      <c r="ANV48" s="3"/>
      <c r="ANW48" s="3"/>
      <c r="ANX48" s="3"/>
      <c r="ANY48" s="3"/>
      <c r="ANZ48" s="3"/>
      <c r="AOA48" s="3"/>
      <c r="AOB48" s="3"/>
      <c r="AOC48" s="3"/>
      <c r="AOD48" s="3"/>
      <c r="AOE48" s="3"/>
      <c r="AOF48" s="3"/>
      <c r="AOG48" s="3"/>
      <c r="AOH48" s="3"/>
      <c r="AOI48" s="3"/>
      <c r="AOJ48" s="3"/>
      <c r="AOK48" s="3"/>
      <c r="AOL48" s="3"/>
      <c r="AOM48" s="3"/>
      <c r="AON48" s="3"/>
      <c r="AOO48" s="3"/>
      <c r="AOP48" s="3"/>
      <c r="AOQ48" s="3"/>
      <c r="AOR48" s="3"/>
      <c r="AOS48" s="3"/>
      <c r="AOT48" s="3"/>
      <c r="AOU48" s="3"/>
      <c r="AOV48" s="3"/>
      <c r="AOW48" s="3"/>
      <c r="AOX48" s="3"/>
      <c r="AOY48" s="3"/>
      <c r="AOZ48" s="3"/>
      <c r="APA48" s="3"/>
      <c r="APB48" s="3"/>
      <c r="APC48" s="3"/>
      <c r="APD48" s="3"/>
      <c r="APE48" s="3"/>
      <c r="APF48" s="3"/>
      <c r="APG48" s="3"/>
      <c r="APH48" s="3"/>
      <c r="API48" s="3"/>
      <c r="APJ48" s="3"/>
      <c r="APK48" s="3"/>
      <c r="APL48" s="3"/>
      <c r="APM48" s="3"/>
      <c r="APN48" s="3"/>
      <c r="APO48" s="3"/>
      <c r="APP48" s="3"/>
      <c r="APQ48" s="3"/>
      <c r="APR48" s="3"/>
      <c r="APS48" s="3"/>
      <c r="APT48" s="3"/>
      <c r="APU48" s="3"/>
      <c r="APV48" s="3"/>
      <c r="APW48" s="3"/>
      <c r="APX48" s="3"/>
      <c r="APY48" s="3"/>
      <c r="APZ48" s="3"/>
      <c r="AQA48" s="3"/>
      <c r="AQB48" s="3"/>
      <c r="AQC48" s="3"/>
      <c r="AQD48" s="3"/>
      <c r="AQE48" s="3"/>
      <c r="AQF48" s="3"/>
      <c r="AQG48" s="3"/>
      <c r="AQH48" s="3"/>
      <c r="AQI48" s="3"/>
      <c r="AQJ48" s="3"/>
      <c r="AQK48" s="3"/>
      <c r="AQL48" s="3"/>
      <c r="AQM48" s="3"/>
      <c r="AQN48" s="3"/>
      <c r="AQO48" s="3"/>
      <c r="AQP48" s="3"/>
      <c r="AQQ48" s="3"/>
      <c r="AQR48" s="3"/>
      <c r="AQS48" s="3"/>
      <c r="AQT48" s="3"/>
      <c r="AQU48" s="3"/>
      <c r="AQV48" s="3"/>
      <c r="AQW48" s="3"/>
      <c r="AQX48" s="3"/>
      <c r="AQY48" s="3"/>
      <c r="AQZ48" s="3"/>
      <c r="ARA48" s="3"/>
      <c r="ARB48" s="3"/>
      <c r="ARC48" s="3"/>
      <c r="ARD48" s="3"/>
      <c r="ARE48" s="3"/>
      <c r="ARF48" s="3"/>
      <c r="ARG48" s="3"/>
      <c r="ARH48" s="3"/>
      <c r="ARI48" s="3"/>
      <c r="ARJ48" s="3"/>
      <c r="ARK48" s="3"/>
      <c r="ARL48" s="3"/>
      <c r="ARM48" s="3"/>
      <c r="ARN48" s="3"/>
      <c r="ARO48" s="3"/>
      <c r="ARP48" s="3"/>
      <c r="ARQ48" s="3"/>
      <c r="ARR48" s="3"/>
      <c r="ARS48" s="3"/>
      <c r="ART48" s="3"/>
      <c r="ARU48" s="3"/>
      <c r="ARV48" s="3"/>
      <c r="ARW48" s="3"/>
      <c r="ARX48" s="3"/>
      <c r="ARY48" s="3"/>
      <c r="ARZ48" s="3"/>
      <c r="ASA48" s="3"/>
      <c r="ASB48" s="3"/>
      <c r="ASC48" s="3"/>
      <c r="ASD48" s="3"/>
      <c r="ASE48" s="3"/>
      <c r="ASF48" s="3"/>
      <c r="ASG48" s="3"/>
      <c r="ASH48" s="3"/>
      <c r="ASI48" s="3"/>
      <c r="ASJ48" s="3"/>
      <c r="ASK48" s="3"/>
      <c r="ASL48" s="3"/>
      <c r="ASM48" s="3"/>
      <c r="ASN48" s="3"/>
      <c r="ASO48" s="3"/>
      <c r="ASP48" s="3"/>
      <c r="ASQ48" s="3"/>
      <c r="ASR48" s="3"/>
      <c r="ASS48" s="3"/>
      <c r="AST48" s="3"/>
      <c r="ASU48" s="3"/>
      <c r="ASV48" s="3"/>
      <c r="ASW48" s="3"/>
      <c r="ASX48" s="3"/>
      <c r="ASY48" s="3"/>
      <c r="ASZ48" s="3"/>
      <c r="ATA48" s="3"/>
      <c r="ATB48" s="3"/>
      <c r="ATC48" s="3"/>
      <c r="ATD48" s="3"/>
      <c r="ATE48" s="3"/>
      <c r="ATF48" s="3"/>
      <c r="ATG48" s="3"/>
      <c r="ATH48" s="3"/>
      <c r="ATI48" s="3"/>
      <c r="ATJ48" s="3"/>
      <c r="ATK48" s="3"/>
      <c r="ATL48" s="3"/>
      <c r="ATM48" s="3"/>
      <c r="ATN48" s="3"/>
      <c r="ATO48" s="3"/>
      <c r="ATP48" s="3"/>
      <c r="ATQ48" s="3"/>
      <c r="ATR48" s="3"/>
      <c r="ATS48" s="3"/>
      <c r="ATT48" s="3"/>
      <c r="ATU48" s="3"/>
      <c r="ATV48" s="3"/>
      <c r="ATW48" s="3"/>
      <c r="ATX48" s="3"/>
      <c r="ATY48" s="3"/>
      <c r="ATZ48" s="3"/>
      <c r="AUA48" s="3"/>
      <c r="AUB48" s="3"/>
      <c r="AUC48" s="3"/>
      <c r="AUD48" s="3"/>
      <c r="AUE48" s="3"/>
      <c r="AUF48" s="3"/>
      <c r="AUG48" s="3"/>
      <c r="AUH48" s="3"/>
      <c r="AUI48" s="3"/>
      <c r="AUJ48" s="3"/>
      <c r="AUK48" s="3"/>
      <c r="AUL48" s="3"/>
      <c r="AUM48" s="3"/>
      <c r="AUN48" s="3"/>
      <c r="AUO48" s="3"/>
      <c r="AUP48" s="3"/>
      <c r="AUQ48" s="3"/>
      <c r="AUR48" s="3"/>
      <c r="AUS48" s="3"/>
      <c r="AUT48" s="3"/>
      <c r="AUU48" s="3"/>
      <c r="AUV48" s="3"/>
      <c r="AUW48" s="3"/>
      <c r="AUX48" s="3"/>
      <c r="AUY48" s="3"/>
      <c r="AUZ48" s="3"/>
      <c r="AVA48" s="3"/>
      <c r="AVB48" s="3"/>
      <c r="AVC48" s="3"/>
      <c r="AVD48" s="3"/>
      <c r="AVE48" s="3"/>
      <c r="AVF48" s="3"/>
      <c r="AVG48" s="3"/>
      <c r="AVH48" s="3"/>
      <c r="AVI48" s="3"/>
      <c r="AVJ48" s="3"/>
      <c r="AVK48" s="3"/>
      <c r="AVL48" s="3"/>
      <c r="AVM48" s="3"/>
      <c r="AVN48" s="3"/>
      <c r="AVO48" s="3"/>
      <c r="AVP48" s="3"/>
      <c r="AVQ48" s="3"/>
      <c r="AVR48" s="3"/>
      <c r="AVS48" s="3"/>
      <c r="AVT48" s="3"/>
      <c r="AVU48" s="3"/>
      <c r="AVV48" s="3"/>
      <c r="AVW48" s="3"/>
      <c r="AVX48" s="3"/>
      <c r="AVY48" s="3"/>
      <c r="AVZ48" s="3"/>
      <c r="AWA48" s="3"/>
      <c r="AWB48" s="3"/>
      <c r="AWC48" s="3"/>
      <c r="AWD48" s="3"/>
      <c r="AWE48" s="3"/>
      <c r="AWF48" s="3"/>
      <c r="AWG48" s="3"/>
      <c r="AWH48" s="3"/>
      <c r="AWI48" s="3"/>
      <c r="AWJ48" s="3"/>
      <c r="AWK48" s="3"/>
      <c r="AWL48" s="3"/>
      <c r="AWM48" s="3"/>
      <c r="AWN48" s="3"/>
      <c r="AWO48" s="3"/>
      <c r="AWP48" s="3"/>
      <c r="AWQ48" s="3"/>
      <c r="AWR48" s="3"/>
      <c r="AWS48" s="3"/>
      <c r="AWT48" s="3"/>
      <c r="AWU48" s="3"/>
      <c r="AWV48" s="3"/>
      <c r="AWW48" s="3"/>
      <c r="AWX48" s="3"/>
      <c r="AWY48" s="3"/>
      <c r="AWZ48" s="3"/>
      <c r="AXA48" s="3"/>
      <c r="AXB48" s="3"/>
      <c r="AXC48" s="3"/>
      <c r="AXD48" s="3"/>
      <c r="AXE48" s="3"/>
      <c r="AXF48" s="3"/>
      <c r="AXG48" s="3"/>
      <c r="AXH48" s="3"/>
      <c r="AXI48" s="3"/>
      <c r="AXJ48" s="3"/>
      <c r="AXK48" s="3"/>
      <c r="AXL48" s="3"/>
      <c r="AXM48" s="3"/>
      <c r="AXN48" s="3"/>
      <c r="AXO48" s="3"/>
      <c r="AXP48" s="3"/>
      <c r="AXQ48" s="3"/>
      <c r="AXR48" s="3"/>
      <c r="AXS48" s="3"/>
      <c r="AXT48" s="3"/>
      <c r="AXU48" s="3"/>
      <c r="AXV48" s="3"/>
      <c r="AXW48" s="3"/>
      <c r="AXX48" s="3"/>
      <c r="AXY48" s="3"/>
      <c r="AXZ48" s="3"/>
      <c r="AYA48" s="3"/>
      <c r="AYB48" s="3"/>
      <c r="AYC48" s="3"/>
      <c r="AYD48" s="3"/>
      <c r="AYE48" s="3"/>
      <c r="AYF48" s="3"/>
      <c r="AYG48" s="3"/>
      <c r="AYH48" s="3"/>
      <c r="AYI48" s="3"/>
      <c r="AYJ48" s="3"/>
      <c r="AYK48" s="3"/>
      <c r="AYL48" s="3"/>
      <c r="AYM48" s="3"/>
      <c r="AYN48" s="3"/>
      <c r="AYO48" s="3"/>
      <c r="AYP48" s="3"/>
      <c r="AYQ48" s="3"/>
      <c r="AYR48" s="3"/>
      <c r="AYS48" s="3"/>
      <c r="AYT48" s="3"/>
      <c r="AYU48" s="3"/>
      <c r="AYV48" s="3"/>
      <c r="AYW48" s="3"/>
      <c r="AYX48" s="3"/>
      <c r="AYY48" s="3"/>
      <c r="AYZ48" s="3"/>
      <c r="AZA48" s="3"/>
      <c r="AZB48" s="3"/>
      <c r="AZC48" s="3"/>
      <c r="AZD48" s="3"/>
      <c r="AZE48" s="3"/>
      <c r="AZF48" s="3"/>
      <c r="AZG48" s="3"/>
      <c r="AZH48" s="3"/>
      <c r="AZI48" s="3"/>
      <c r="AZJ48" s="3"/>
      <c r="AZK48" s="3"/>
      <c r="AZL48" s="3"/>
      <c r="AZM48" s="3"/>
      <c r="AZN48" s="3"/>
      <c r="AZO48" s="3"/>
      <c r="AZP48" s="3"/>
      <c r="AZQ48" s="3"/>
      <c r="AZR48" s="3"/>
      <c r="AZS48" s="3"/>
      <c r="AZT48" s="3"/>
      <c r="AZU48" s="3"/>
      <c r="AZV48" s="3"/>
      <c r="AZW48" s="3"/>
      <c r="AZX48" s="3"/>
      <c r="AZY48" s="3"/>
      <c r="AZZ48" s="3"/>
      <c r="BAA48" s="3"/>
      <c r="BAB48" s="3"/>
      <c r="BAC48" s="3"/>
      <c r="BAD48" s="3"/>
      <c r="BAE48" s="3"/>
      <c r="BAF48" s="3"/>
      <c r="BAG48" s="3"/>
      <c r="BAH48" s="3"/>
      <c r="BAI48" s="3"/>
      <c r="BAJ48" s="3"/>
      <c r="BAK48" s="3"/>
      <c r="BAL48" s="3"/>
      <c r="BAM48" s="3"/>
      <c r="BAN48" s="3"/>
      <c r="BAO48" s="3"/>
      <c r="BAP48" s="3"/>
      <c r="BAQ48" s="3"/>
      <c r="BAR48" s="3"/>
      <c r="BAS48" s="3"/>
      <c r="BAT48" s="3"/>
      <c r="BAU48" s="3"/>
      <c r="BAV48" s="3"/>
      <c r="BAW48" s="3"/>
      <c r="BAX48" s="3"/>
      <c r="BAY48" s="3"/>
      <c r="BAZ48" s="3"/>
      <c r="BBA48" s="3"/>
      <c r="BBB48" s="3"/>
      <c r="BBC48" s="3"/>
      <c r="BBD48" s="3"/>
      <c r="BBE48" s="3"/>
      <c r="BBF48" s="3"/>
      <c r="BBG48" s="3"/>
      <c r="BBH48" s="3"/>
      <c r="BBI48" s="3"/>
      <c r="BBJ48" s="3"/>
      <c r="BBK48" s="3"/>
      <c r="BBL48" s="3"/>
      <c r="BBM48" s="3"/>
      <c r="BBN48" s="3"/>
      <c r="BBO48" s="3"/>
      <c r="BBP48" s="3"/>
      <c r="BBQ48" s="3"/>
      <c r="BBR48" s="3"/>
      <c r="BBS48" s="3"/>
      <c r="BBT48" s="3"/>
      <c r="BBU48" s="3"/>
      <c r="BBV48" s="3"/>
      <c r="BBW48" s="3"/>
      <c r="BBX48" s="3"/>
      <c r="BBY48" s="3"/>
      <c r="BBZ48" s="3"/>
      <c r="BCA48" s="3"/>
      <c r="BCB48" s="3"/>
      <c r="BCC48" s="3"/>
      <c r="BCD48" s="3"/>
      <c r="BCE48" s="3"/>
      <c r="BCF48" s="3"/>
      <c r="BCG48" s="3"/>
      <c r="BCH48" s="3"/>
      <c r="BCI48" s="3"/>
      <c r="BCJ48" s="3"/>
      <c r="BCK48" s="3"/>
      <c r="BCL48" s="3"/>
      <c r="BCM48" s="3"/>
      <c r="BCN48" s="3"/>
      <c r="BCO48" s="3"/>
      <c r="BCP48" s="3"/>
      <c r="BCQ48" s="3"/>
      <c r="BCR48" s="3"/>
      <c r="BCS48" s="3"/>
      <c r="BCT48" s="3"/>
      <c r="BCU48" s="3"/>
      <c r="BCV48" s="3"/>
      <c r="BCW48" s="3"/>
      <c r="BCX48" s="3"/>
      <c r="BCY48" s="3"/>
      <c r="BCZ48" s="3"/>
      <c r="BDA48" s="3"/>
      <c r="BDB48" s="3"/>
      <c r="BDC48" s="3"/>
      <c r="BDD48" s="3"/>
      <c r="BDE48" s="3"/>
      <c r="BDF48" s="3"/>
      <c r="BDG48" s="3"/>
      <c r="BDH48" s="3"/>
      <c r="BDI48" s="3"/>
      <c r="BDJ48" s="3"/>
      <c r="BDK48" s="3"/>
      <c r="BDL48" s="3"/>
      <c r="BDM48" s="3"/>
      <c r="BDN48" s="3"/>
      <c r="BDO48" s="3"/>
      <c r="BDP48" s="3"/>
      <c r="BDQ48" s="3"/>
      <c r="BDR48" s="3"/>
      <c r="BDS48" s="3"/>
      <c r="BDT48" s="3"/>
      <c r="BDU48" s="3"/>
      <c r="BDV48" s="3"/>
      <c r="BDW48" s="3"/>
      <c r="BDX48" s="3"/>
      <c r="BDY48" s="3"/>
      <c r="BDZ48" s="3"/>
      <c r="BEA48" s="3"/>
      <c r="BEB48" s="3"/>
      <c r="BEC48" s="3"/>
      <c r="BED48" s="3"/>
      <c r="BEE48" s="3"/>
      <c r="BEF48" s="3"/>
      <c r="BEG48" s="3"/>
      <c r="BEH48" s="3"/>
      <c r="BEI48" s="3"/>
      <c r="BEJ48" s="3"/>
      <c r="BEK48" s="3"/>
      <c r="BEL48" s="3"/>
      <c r="BEM48" s="3"/>
      <c r="BEN48" s="3"/>
      <c r="BEO48" s="3"/>
      <c r="BEP48" s="3"/>
      <c r="BEQ48" s="3"/>
      <c r="BER48" s="3"/>
      <c r="BES48" s="3"/>
      <c r="BET48" s="3"/>
      <c r="BEU48" s="3"/>
      <c r="BEV48" s="3"/>
      <c r="BEW48" s="3"/>
      <c r="BEX48" s="3"/>
      <c r="BEY48" s="3"/>
      <c r="BEZ48" s="3"/>
      <c r="BFA48" s="3"/>
      <c r="BFB48" s="3"/>
      <c r="BFC48" s="3"/>
      <c r="BFD48" s="3"/>
      <c r="BFE48" s="3"/>
      <c r="BFF48" s="3"/>
      <c r="BFG48" s="3"/>
      <c r="BFH48" s="3"/>
      <c r="BFI48" s="3"/>
      <c r="BFJ48" s="3"/>
      <c r="BFK48" s="3"/>
      <c r="BFL48" s="3"/>
      <c r="BFM48" s="3"/>
      <c r="BFN48" s="3"/>
      <c r="BFO48" s="3"/>
      <c r="BFP48" s="3"/>
      <c r="BFQ48" s="3"/>
      <c r="BFR48" s="3"/>
      <c r="BFS48" s="3"/>
      <c r="BFT48" s="3"/>
      <c r="BFU48" s="3"/>
      <c r="BFV48" s="3"/>
      <c r="BFW48" s="3"/>
      <c r="BFX48" s="3"/>
      <c r="BFY48" s="3"/>
      <c r="BFZ48" s="3"/>
      <c r="BGA48" s="3"/>
      <c r="BGB48" s="3"/>
      <c r="BGC48" s="3"/>
      <c r="BGD48" s="3"/>
      <c r="BGE48" s="3"/>
      <c r="BGF48" s="3"/>
      <c r="BGG48" s="3"/>
      <c r="BGH48" s="3"/>
      <c r="BGI48" s="3"/>
      <c r="BGJ48" s="3"/>
      <c r="BGK48" s="3"/>
      <c r="BGL48" s="3"/>
      <c r="BGM48" s="3"/>
      <c r="BGN48" s="3"/>
      <c r="BGO48" s="3"/>
      <c r="BGP48" s="3"/>
      <c r="BGQ48" s="3"/>
      <c r="BGR48" s="3"/>
      <c r="BGS48" s="3"/>
      <c r="BGT48" s="3"/>
      <c r="BGU48" s="3"/>
      <c r="BGV48" s="3"/>
      <c r="BGW48" s="3"/>
      <c r="BGX48" s="3"/>
      <c r="BGY48" s="3"/>
      <c r="BGZ48" s="3"/>
      <c r="BHA48" s="3"/>
      <c r="BHB48" s="3"/>
      <c r="BHC48" s="3"/>
      <c r="BHD48" s="3"/>
      <c r="BHE48" s="3"/>
      <c r="BHF48" s="3"/>
      <c r="BHG48" s="3"/>
      <c r="BHH48" s="3"/>
      <c r="BHI48" s="3"/>
      <c r="BHJ48" s="3"/>
      <c r="BHK48" s="3"/>
      <c r="BHL48" s="3"/>
      <c r="BHM48" s="3"/>
      <c r="BHN48" s="3"/>
      <c r="BHO48" s="3"/>
      <c r="BHP48" s="3"/>
      <c r="BHQ48" s="3"/>
      <c r="BHR48" s="3"/>
      <c r="BHS48" s="3"/>
      <c r="BHT48" s="3"/>
      <c r="BHU48" s="3"/>
      <c r="BHV48" s="3"/>
      <c r="BHW48" s="3"/>
      <c r="BHX48" s="3"/>
      <c r="BHY48" s="3"/>
      <c r="BHZ48" s="3"/>
      <c r="BIA48" s="3"/>
      <c r="BIB48" s="3"/>
      <c r="BIC48" s="3"/>
      <c r="BID48" s="3"/>
      <c r="BIE48" s="3"/>
      <c r="BIF48" s="3"/>
      <c r="BIG48" s="3"/>
      <c r="BIH48" s="3"/>
      <c r="BII48" s="3"/>
      <c r="BIJ48" s="3"/>
      <c r="BIK48" s="3"/>
      <c r="BIL48" s="3"/>
      <c r="BIM48" s="3"/>
      <c r="BIN48" s="3"/>
      <c r="BIO48" s="3"/>
      <c r="BIP48" s="3"/>
      <c r="BIQ48" s="3"/>
      <c r="BIR48" s="3"/>
      <c r="BIS48" s="3"/>
      <c r="BIT48" s="3"/>
      <c r="BIU48" s="3"/>
      <c r="BIV48" s="3"/>
      <c r="BIW48" s="3"/>
      <c r="BIX48" s="3"/>
      <c r="BIY48" s="3"/>
      <c r="BIZ48" s="3"/>
      <c r="BJA48" s="3"/>
      <c r="BJB48" s="3"/>
      <c r="BJC48" s="3"/>
      <c r="BJD48" s="3"/>
      <c r="BJE48" s="3"/>
      <c r="BJF48" s="3"/>
      <c r="BJG48" s="3"/>
      <c r="BJH48" s="3"/>
      <c r="BJI48" s="3"/>
      <c r="BJJ48" s="3"/>
      <c r="BJK48" s="3"/>
      <c r="BJL48" s="3"/>
      <c r="BJM48" s="3"/>
      <c r="BJN48" s="3"/>
      <c r="BJO48" s="3"/>
      <c r="BJP48" s="3"/>
      <c r="BJQ48" s="3"/>
      <c r="BJR48" s="3"/>
      <c r="BJS48" s="3"/>
      <c r="BJT48" s="3"/>
      <c r="BJU48" s="3"/>
      <c r="BJV48" s="3"/>
      <c r="BJW48" s="3"/>
      <c r="BJX48" s="3"/>
      <c r="BJY48" s="3"/>
      <c r="BJZ48" s="3"/>
      <c r="BKA48" s="3"/>
      <c r="BKB48" s="3"/>
      <c r="BKC48" s="3"/>
      <c r="BKD48" s="3"/>
      <c r="BKE48" s="3"/>
      <c r="BKF48" s="3"/>
      <c r="BKG48" s="3"/>
      <c r="BKH48" s="3"/>
      <c r="BKI48" s="3"/>
      <c r="BKJ48" s="3"/>
      <c r="BKK48" s="3"/>
      <c r="BKL48" s="3"/>
      <c r="BKM48" s="3"/>
      <c r="BKN48" s="3"/>
      <c r="BKO48" s="3"/>
      <c r="BKP48" s="3"/>
      <c r="BKQ48" s="3"/>
      <c r="BKR48" s="3"/>
      <c r="BKS48" s="3"/>
      <c r="BKT48" s="3"/>
      <c r="BKU48" s="3"/>
      <c r="BKV48" s="3"/>
      <c r="BKW48" s="3"/>
      <c r="BKX48" s="3"/>
      <c r="BKY48" s="3"/>
      <c r="BKZ48" s="3"/>
      <c r="BLA48" s="3"/>
      <c r="BLB48" s="3"/>
      <c r="BLC48" s="3"/>
      <c r="BLD48" s="3"/>
      <c r="BLE48" s="3"/>
      <c r="BLF48" s="3"/>
      <c r="BLG48" s="3"/>
      <c r="BLH48" s="3"/>
      <c r="BLI48" s="3"/>
      <c r="BLJ48" s="3"/>
      <c r="BLK48" s="3"/>
      <c r="BLL48" s="3"/>
      <c r="BLM48" s="3"/>
      <c r="BLN48" s="3"/>
      <c r="BLO48" s="3"/>
      <c r="BLP48" s="3"/>
      <c r="BLQ48" s="3"/>
      <c r="BLR48" s="3"/>
      <c r="BLS48" s="3"/>
      <c r="BLT48" s="3"/>
      <c r="BLU48" s="3"/>
      <c r="BLV48" s="3"/>
      <c r="BLW48" s="3"/>
      <c r="BLX48" s="3"/>
      <c r="BLY48" s="3"/>
      <c r="BLZ48" s="3"/>
      <c r="BMA48" s="3"/>
      <c r="BMB48" s="3"/>
      <c r="BMC48" s="3"/>
      <c r="BMD48" s="3"/>
      <c r="BME48" s="3"/>
      <c r="BMF48" s="3"/>
      <c r="BMG48" s="3"/>
      <c r="BMH48" s="3"/>
      <c r="BMI48" s="3"/>
      <c r="BMJ48" s="3"/>
      <c r="BMK48" s="3"/>
      <c r="BML48" s="3"/>
      <c r="BMM48" s="3"/>
      <c r="BMN48" s="3"/>
      <c r="BMO48" s="3"/>
      <c r="BMP48" s="3"/>
      <c r="BMQ48" s="3"/>
      <c r="BMR48" s="3"/>
      <c r="BMS48" s="3"/>
      <c r="BMT48" s="3"/>
      <c r="BMU48" s="3"/>
      <c r="BMV48" s="3"/>
      <c r="BMW48" s="3"/>
      <c r="BMX48" s="3"/>
      <c r="BMY48" s="3"/>
      <c r="BMZ48" s="3"/>
      <c r="BNA48" s="3"/>
      <c r="BNB48" s="3"/>
      <c r="BNC48" s="3"/>
      <c r="BND48" s="3"/>
      <c r="BNE48" s="3"/>
      <c r="BNF48" s="3"/>
      <c r="BNG48" s="3"/>
      <c r="BNH48" s="3"/>
      <c r="BNI48" s="3"/>
      <c r="BNJ48" s="3"/>
      <c r="BNK48" s="3"/>
      <c r="BNL48" s="3"/>
      <c r="BNM48" s="3"/>
      <c r="BNN48" s="3"/>
      <c r="BNO48" s="3"/>
      <c r="BNP48" s="3"/>
      <c r="BNQ48" s="3"/>
      <c r="BNR48" s="3"/>
      <c r="BNS48" s="3"/>
      <c r="BNT48" s="3"/>
      <c r="BNU48" s="3"/>
      <c r="BNV48" s="3"/>
      <c r="BNW48" s="3"/>
      <c r="BNX48" s="3"/>
      <c r="BNY48" s="3"/>
      <c r="BNZ48" s="3"/>
      <c r="BOA48" s="3"/>
      <c r="BOB48" s="3"/>
      <c r="BOC48" s="3"/>
      <c r="BOD48" s="3"/>
      <c r="BOE48" s="3"/>
      <c r="BOF48" s="3"/>
      <c r="BOG48" s="3"/>
      <c r="BOH48" s="3"/>
      <c r="BOI48" s="3"/>
      <c r="BOJ48" s="3"/>
      <c r="BOK48" s="3"/>
      <c r="BOL48" s="3"/>
      <c r="BOM48" s="3"/>
      <c r="BON48" s="3"/>
      <c r="BOO48" s="3"/>
      <c r="BOP48" s="3"/>
      <c r="BOQ48" s="3"/>
      <c r="BOR48" s="3"/>
      <c r="BOS48" s="3"/>
      <c r="BOT48" s="3"/>
      <c r="BOU48" s="3"/>
      <c r="BOV48" s="3"/>
      <c r="BOW48" s="3"/>
      <c r="BOX48" s="3"/>
      <c r="BOY48" s="3"/>
      <c r="BOZ48" s="3"/>
      <c r="BPA48" s="3"/>
      <c r="BPB48" s="3"/>
      <c r="BPC48" s="3"/>
      <c r="BPD48" s="3"/>
      <c r="BPE48" s="3"/>
      <c r="BPF48" s="3"/>
      <c r="BPG48" s="3"/>
      <c r="BPH48" s="3"/>
      <c r="BPI48" s="3"/>
      <c r="BPJ48" s="3"/>
      <c r="BPK48" s="3"/>
      <c r="BPL48" s="3"/>
      <c r="BPM48" s="3"/>
      <c r="BPN48" s="3"/>
      <c r="BPO48" s="3"/>
      <c r="BPP48" s="3"/>
      <c r="BPQ48" s="3"/>
      <c r="BPR48" s="3"/>
      <c r="BPS48" s="3"/>
      <c r="BPT48" s="3"/>
      <c r="BPU48" s="3"/>
      <c r="BPV48" s="3"/>
      <c r="BPW48" s="3"/>
      <c r="BPX48" s="3"/>
      <c r="BPY48" s="3"/>
      <c r="BPZ48" s="3"/>
      <c r="BQA48" s="3"/>
      <c r="BQB48" s="3"/>
      <c r="BQC48" s="3"/>
      <c r="BQD48" s="3"/>
      <c r="BQE48" s="3"/>
      <c r="BQF48" s="3"/>
      <c r="BQG48" s="3"/>
      <c r="BQH48" s="3"/>
      <c r="BQI48" s="3"/>
      <c r="BQJ48" s="3"/>
      <c r="BQK48" s="3"/>
      <c r="BQL48" s="3"/>
      <c r="BQM48" s="3"/>
      <c r="BQN48" s="3"/>
      <c r="BQO48" s="3"/>
      <c r="BQP48" s="3"/>
      <c r="BQQ48" s="3"/>
      <c r="BQR48" s="3"/>
      <c r="BQS48" s="3"/>
      <c r="BQT48" s="3"/>
      <c r="BQU48" s="3"/>
      <c r="BQV48" s="3"/>
      <c r="BQW48" s="3"/>
      <c r="BQX48" s="3"/>
      <c r="BQY48" s="3"/>
      <c r="BQZ48" s="3"/>
      <c r="BRA48" s="3"/>
      <c r="BRB48" s="3"/>
      <c r="BRC48" s="3"/>
      <c r="BRD48" s="3"/>
      <c r="BRE48" s="3"/>
      <c r="BRF48" s="3"/>
      <c r="BRG48" s="3"/>
      <c r="BRH48" s="3"/>
      <c r="BRI48" s="3"/>
      <c r="BRJ48" s="3"/>
      <c r="BRK48" s="3"/>
      <c r="BRL48" s="3"/>
      <c r="BRM48" s="3"/>
      <c r="BRN48" s="3"/>
      <c r="BRO48" s="3"/>
      <c r="BRP48" s="3"/>
      <c r="BRQ48" s="3"/>
      <c r="BRR48" s="3"/>
      <c r="BRS48" s="3"/>
      <c r="BRT48" s="3"/>
      <c r="BRU48" s="3"/>
      <c r="BRV48" s="3"/>
      <c r="BRW48" s="3"/>
      <c r="BRX48" s="3"/>
      <c r="BRY48" s="3"/>
      <c r="BRZ48" s="3"/>
      <c r="BSA48" s="3"/>
      <c r="BSB48" s="3"/>
      <c r="BSC48" s="3"/>
      <c r="BSD48" s="3"/>
      <c r="BSE48" s="3"/>
      <c r="BSF48" s="3"/>
      <c r="BSG48" s="3"/>
      <c r="BSH48" s="3"/>
      <c r="BSI48" s="3"/>
      <c r="BSJ48" s="3"/>
      <c r="BSK48" s="3"/>
      <c r="BSL48" s="3"/>
      <c r="BSM48" s="3"/>
      <c r="BSN48" s="3"/>
      <c r="BSO48" s="3"/>
      <c r="BSP48" s="3"/>
      <c r="BSQ48" s="3"/>
      <c r="BSR48" s="3"/>
      <c r="BSS48" s="3"/>
      <c r="BST48" s="3"/>
      <c r="BSU48" s="3"/>
      <c r="BSV48" s="3"/>
      <c r="BSW48" s="3"/>
      <c r="BSX48" s="3"/>
      <c r="BSY48" s="3"/>
      <c r="BSZ48" s="3"/>
      <c r="BTA48" s="3"/>
      <c r="BTB48" s="3"/>
      <c r="BTC48" s="3"/>
      <c r="BTD48" s="3"/>
      <c r="BTE48" s="3"/>
      <c r="BTF48" s="3"/>
      <c r="BTG48" s="3"/>
      <c r="BTH48" s="3"/>
      <c r="BTI48" s="3"/>
      <c r="BTJ48" s="3"/>
      <c r="BTK48" s="3"/>
      <c r="BTL48" s="3"/>
      <c r="BTM48" s="3"/>
      <c r="BTN48" s="3"/>
      <c r="BTO48" s="3"/>
      <c r="BTP48" s="3"/>
      <c r="BTQ48" s="3"/>
      <c r="BTR48" s="3"/>
      <c r="BTS48" s="3"/>
      <c r="BTT48" s="3"/>
      <c r="BTU48" s="3"/>
      <c r="BTV48" s="3"/>
      <c r="BTW48" s="3"/>
      <c r="BTX48" s="3"/>
      <c r="BTY48" s="3"/>
      <c r="BTZ48" s="3"/>
      <c r="BUA48" s="3"/>
      <c r="BUB48" s="3"/>
      <c r="BUC48" s="3"/>
      <c r="BUD48" s="3"/>
      <c r="BUE48" s="3"/>
      <c r="BUF48" s="3"/>
      <c r="BUG48" s="3"/>
      <c r="BUH48" s="3"/>
      <c r="BUI48" s="3"/>
      <c r="BUJ48" s="3"/>
      <c r="BUK48" s="3"/>
      <c r="BUL48" s="3"/>
      <c r="BUM48" s="3"/>
      <c r="BUN48" s="3"/>
      <c r="BUO48" s="3"/>
      <c r="BUP48" s="3"/>
      <c r="BUQ48" s="3"/>
      <c r="BUR48" s="3"/>
      <c r="BUS48" s="3"/>
      <c r="BUT48" s="3"/>
      <c r="BUU48" s="3"/>
      <c r="BUV48" s="3"/>
      <c r="BUW48" s="3"/>
      <c r="BUX48" s="3"/>
      <c r="BUY48" s="3"/>
      <c r="BUZ48" s="3"/>
      <c r="BVA48" s="3"/>
      <c r="BVB48" s="3"/>
      <c r="BVC48" s="3"/>
      <c r="BVD48" s="3"/>
      <c r="BVE48" s="3"/>
      <c r="BVF48" s="3"/>
      <c r="BVG48" s="3"/>
      <c r="BVH48" s="3"/>
      <c r="BVI48" s="3"/>
      <c r="BVJ48" s="3"/>
      <c r="BVK48" s="3"/>
      <c r="BVL48" s="3"/>
      <c r="BVM48" s="3"/>
      <c r="BVN48" s="3"/>
      <c r="BVO48" s="3"/>
      <c r="BVP48" s="3"/>
      <c r="BVQ48" s="3"/>
      <c r="BVR48" s="3"/>
      <c r="BVS48" s="3"/>
      <c r="BVT48" s="3"/>
      <c r="BVU48" s="3"/>
      <c r="BVV48" s="3"/>
      <c r="BVW48" s="3"/>
      <c r="BVX48" s="3"/>
      <c r="BVY48" s="3"/>
      <c r="BVZ48" s="3"/>
      <c r="BWA48" s="3"/>
      <c r="BWB48" s="3"/>
      <c r="BWC48" s="3"/>
      <c r="BWD48" s="3"/>
      <c r="BWE48" s="3"/>
      <c r="BWF48" s="3"/>
      <c r="BWG48" s="3"/>
      <c r="BWH48" s="3"/>
      <c r="BWI48" s="3"/>
      <c r="BWJ48" s="3"/>
      <c r="BWK48" s="3"/>
      <c r="BWL48" s="3"/>
      <c r="BWM48" s="3"/>
      <c r="BWN48" s="3"/>
      <c r="BWO48" s="3"/>
      <c r="BWP48" s="3"/>
      <c r="BWQ48" s="3"/>
      <c r="BWR48" s="3"/>
      <c r="BWS48" s="3"/>
      <c r="BWT48" s="3"/>
      <c r="BWU48" s="3"/>
      <c r="BWV48" s="3"/>
      <c r="BWW48" s="3"/>
      <c r="BWX48" s="3"/>
      <c r="BWY48" s="3"/>
      <c r="BWZ48" s="3"/>
      <c r="BXA48" s="3"/>
      <c r="BXB48" s="3"/>
      <c r="BXC48" s="3"/>
      <c r="BXD48" s="3"/>
      <c r="BXE48" s="3"/>
      <c r="BXF48" s="3"/>
      <c r="BXG48" s="3"/>
      <c r="BXH48" s="3"/>
      <c r="BXI48" s="3"/>
      <c r="BXJ48" s="3"/>
      <c r="BXK48" s="3"/>
      <c r="BXL48" s="3"/>
      <c r="BXM48" s="3"/>
      <c r="BXN48" s="3"/>
      <c r="BXO48" s="3"/>
      <c r="BXP48" s="3"/>
      <c r="BXQ48" s="3"/>
      <c r="BXR48" s="3"/>
      <c r="BXS48" s="3"/>
      <c r="BXT48" s="3"/>
      <c r="BXU48" s="3"/>
      <c r="BXV48" s="3"/>
      <c r="BXW48" s="3"/>
      <c r="BXX48" s="3"/>
      <c r="BXY48" s="3"/>
      <c r="BXZ48" s="3"/>
      <c r="BYA48" s="3"/>
      <c r="BYB48" s="3"/>
      <c r="BYC48" s="3"/>
      <c r="BYD48" s="3"/>
      <c r="BYE48" s="3"/>
      <c r="BYF48" s="3"/>
      <c r="BYG48" s="3"/>
      <c r="BYH48" s="3"/>
      <c r="BYI48" s="3"/>
      <c r="BYJ48" s="3"/>
      <c r="BYK48" s="3"/>
      <c r="BYL48" s="3"/>
      <c r="BYM48" s="3"/>
      <c r="BYN48" s="3"/>
      <c r="BYO48" s="3"/>
      <c r="BYP48" s="3"/>
      <c r="BYQ48" s="3"/>
      <c r="BYR48" s="3"/>
      <c r="BYS48" s="3"/>
      <c r="BYT48" s="3"/>
      <c r="BYU48" s="3"/>
      <c r="BYV48" s="3"/>
      <c r="BYW48" s="3"/>
      <c r="BYX48" s="3"/>
      <c r="BYY48" s="3"/>
      <c r="BYZ48" s="3"/>
      <c r="BZA48" s="3"/>
      <c r="BZB48" s="3"/>
      <c r="BZC48" s="3"/>
      <c r="BZD48" s="3"/>
      <c r="BZE48" s="3"/>
      <c r="BZF48" s="3"/>
      <c r="BZG48" s="3"/>
      <c r="BZH48" s="3"/>
      <c r="BZI48" s="3"/>
      <c r="BZJ48" s="3"/>
      <c r="BZK48" s="3"/>
      <c r="BZL48" s="3"/>
      <c r="BZM48" s="3"/>
      <c r="BZN48" s="3"/>
      <c r="BZO48" s="3"/>
      <c r="BZP48" s="3"/>
      <c r="BZQ48" s="3"/>
      <c r="BZR48" s="3"/>
      <c r="BZS48" s="3"/>
      <c r="BZT48" s="3"/>
      <c r="BZU48" s="3"/>
      <c r="BZV48" s="3"/>
      <c r="BZW48" s="3"/>
      <c r="BZX48" s="3"/>
      <c r="BZY48" s="3"/>
      <c r="BZZ48" s="3"/>
      <c r="CAA48" s="3"/>
      <c r="CAB48" s="3"/>
      <c r="CAC48" s="3"/>
      <c r="CAD48" s="3"/>
      <c r="CAE48" s="3"/>
      <c r="CAF48" s="3"/>
      <c r="CAG48" s="3"/>
      <c r="CAH48" s="3"/>
      <c r="CAI48" s="3"/>
      <c r="CAJ48" s="3"/>
      <c r="CAK48" s="3"/>
      <c r="CAL48" s="3"/>
      <c r="CAM48" s="3"/>
      <c r="CAN48" s="3"/>
      <c r="CAO48" s="3"/>
      <c r="CAP48" s="3"/>
      <c r="CAQ48" s="3"/>
      <c r="CAR48" s="3"/>
      <c r="CAS48" s="3"/>
      <c r="CAT48" s="3"/>
      <c r="CAU48" s="3"/>
      <c r="CAV48" s="3"/>
      <c r="CAW48" s="3"/>
      <c r="CAX48" s="3"/>
      <c r="CAY48" s="3"/>
      <c r="CAZ48" s="3"/>
      <c r="CBA48" s="3"/>
      <c r="CBB48" s="3"/>
      <c r="CBC48" s="3"/>
      <c r="CBD48" s="3"/>
      <c r="CBE48" s="3"/>
      <c r="CBF48" s="3"/>
      <c r="CBG48" s="3"/>
      <c r="CBH48" s="3"/>
      <c r="CBI48" s="3"/>
      <c r="CBJ48" s="3"/>
      <c r="CBK48" s="3"/>
      <c r="CBL48" s="3"/>
      <c r="CBM48" s="3"/>
      <c r="CBN48" s="3"/>
      <c r="CBO48" s="3"/>
      <c r="CBP48" s="3"/>
      <c r="CBQ48" s="3"/>
      <c r="CBR48" s="3"/>
      <c r="CBS48" s="3"/>
      <c r="CBT48" s="3"/>
      <c r="CBU48" s="3"/>
      <c r="CBV48" s="3"/>
      <c r="CBW48" s="3"/>
      <c r="CBX48" s="3"/>
      <c r="CBY48" s="3"/>
      <c r="CBZ48" s="3"/>
      <c r="CCA48" s="3"/>
      <c r="CCB48" s="3"/>
      <c r="CCC48" s="3"/>
      <c r="CCD48" s="3"/>
      <c r="CCE48" s="3"/>
      <c r="CCF48" s="3"/>
      <c r="CCG48" s="3"/>
      <c r="CCH48" s="3"/>
      <c r="CCI48" s="3"/>
      <c r="CCJ48" s="3"/>
      <c r="CCK48" s="3"/>
      <c r="CCL48" s="3"/>
      <c r="CCM48" s="3"/>
      <c r="CCN48" s="3"/>
      <c r="CCO48" s="3"/>
      <c r="CCP48" s="3"/>
      <c r="CCQ48" s="3"/>
      <c r="CCR48" s="3"/>
      <c r="CCS48" s="3"/>
      <c r="CCT48" s="3"/>
      <c r="CCU48" s="3"/>
      <c r="CCV48" s="3"/>
      <c r="CCW48" s="3"/>
      <c r="CCX48" s="3"/>
      <c r="CCY48" s="3"/>
      <c r="CCZ48" s="3"/>
      <c r="CDA48" s="3"/>
      <c r="CDB48" s="3"/>
      <c r="CDC48" s="3"/>
      <c r="CDD48" s="3"/>
      <c r="CDE48" s="3"/>
      <c r="CDF48" s="3"/>
      <c r="CDG48" s="3"/>
      <c r="CDH48" s="3"/>
      <c r="CDI48" s="3"/>
      <c r="CDJ48" s="3"/>
      <c r="CDK48" s="3"/>
      <c r="CDL48" s="3"/>
      <c r="CDM48" s="3"/>
      <c r="CDN48" s="3"/>
      <c r="CDO48" s="3"/>
      <c r="CDP48" s="3"/>
      <c r="CDQ48" s="3"/>
      <c r="CDR48" s="3"/>
      <c r="CDS48" s="3"/>
      <c r="CDT48" s="3"/>
      <c r="CDU48" s="3"/>
      <c r="CDV48" s="3"/>
      <c r="CDW48" s="3"/>
      <c r="CDX48" s="3"/>
      <c r="CDY48" s="3"/>
      <c r="CDZ48" s="3"/>
      <c r="CEA48" s="3"/>
      <c r="CEB48" s="3"/>
      <c r="CEC48" s="3"/>
      <c r="CED48" s="3"/>
      <c r="CEE48" s="3"/>
      <c r="CEF48" s="3"/>
      <c r="CEG48" s="3"/>
      <c r="CEH48" s="3"/>
      <c r="CEI48" s="3"/>
      <c r="CEJ48" s="3"/>
      <c r="CEK48" s="3"/>
      <c r="CEL48" s="3"/>
      <c r="CEM48" s="3"/>
      <c r="CEN48" s="3"/>
      <c r="CEO48" s="3"/>
      <c r="CEP48" s="3"/>
      <c r="CEQ48" s="3"/>
      <c r="CER48" s="3"/>
      <c r="CES48" s="3"/>
      <c r="CET48" s="3"/>
      <c r="CEU48" s="3"/>
      <c r="CEV48" s="3"/>
      <c r="CEW48" s="3"/>
      <c r="CEX48" s="3"/>
      <c r="CEY48" s="3"/>
      <c r="CEZ48" s="3"/>
      <c r="CFA48" s="3"/>
      <c r="CFB48" s="3"/>
      <c r="CFC48" s="3"/>
      <c r="CFD48" s="3"/>
      <c r="CFE48" s="3"/>
      <c r="CFF48" s="3"/>
      <c r="CFG48" s="3"/>
      <c r="CFH48" s="3"/>
      <c r="CFI48" s="3"/>
      <c r="CFJ48" s="3"/>
      <c r="CFK48" s="3"/>
      <c r="CFL48" s="3"/>
      <c r="CFM48" s="3"/>
      <c r="CFN48" s="3"/>
      <c r="CFO48" s="3"/>
      <c r="CFP48" s="3"/>
      <c r="CFQ48" s="3"/>
      <c r="CFR48" s="3"/>
      <c r="CFS48" s="3"/>
      <c r="CFT48" s="3"/>
      <c r="CFU48" s="3"/>
      <c r="CFV48" s="3"/>
      <c r="CFW48" s="3"/>
      <c r="CFX48" s="3"/>
      <c r="CFY48" s="3"/>
      <c r="CFZ48" s="3"/>
      <c r="CGA48" s="3"/>
      <c r="CGB48" s="3"/>
      <c r="CGC48" s="3"/>
      <c r="CGD48" s="3"/>
      <c r="CGE48" s="3"/>
      <c r="CGF48" s="3"/>
      <c r="CGG48" s="3"/>
      <c r="CGH48" s="3"/>
      <c r="CGI48" s="3"/>
      <c r="CGJ48" s="3"/>
      <c r="CGK48" s="3"/>
      <c r="CGL48" s="3"/>
      <c r="CGM48" s="3"/>
      <c r="CGN48" s="3"/>
      <c r="CGO48" s="3"/>
      <c r="CGP48" s="3"/>
      <c r="CGQ48" s="3"/>
      <c r="CGR48" s="3"/>
      <c r="CGS48" s="3"/>
      <c r="CGT48" s="3"/>
      <c r="CGU48" s="3"/>
      <c r="CGV48" s="3"/>
      <c r="CGW48" s="3"/>
      <c r="CGX48" s="3"/>
      <c r="CGY48" s="3"/>
      <c r="CGZ48" s="3"/>
      <c r="CHA48" s="3"/>
      <c r="CHB48" s="3"/>
      <c r="CHC48" s="3"/>
      <c r="CHD48" s="3"/>
      <c r="CHE48" s="3"/>
      <c r="CHF48" s="3"/>
      <c r="CHG48" s="3"/>
      <c r="CHH48" s="3"/>
      <c r="CHI48" s="3"/>
      <c r="CHJ48" s="3"/>
      <c r="CHK48" s="3"/>
      <c r="CHL48" s="3"/>
      <c r="CHM48" s="3"/>
      <c r="CHN48" s="3"/>
      <c r="CHO48" s="3"/>
      <c r="CHP48" s="3"/>
      <c r="CHQ48" s="3"/>
      <c r="CHR48" s="3"/>
      <c r="CHS48" s="3"/>
      <c r="CHT48" s="3"/>
      <c r="CHU48" s="3"/>
      <c r="CHV48" s="3"/>
      <c r="CHW48" s="3"/>
      <c r="CHX48" s="3"/>
      <c r="CHY48" s="3"/>
      <c r="CHZ48" s="3"/>
      <c r="CIA48" s="3"/>
      <c r="CIB48" s="3"/>
      <c r="CIC48" s="3"/>
      <c r="CID48" s="3"/>
      <c r="CIE48" s="3"/>
      <c r="CIF48" s="3"/>
      <c r="CIG48" s="3"/>
      <c r="CIH48" s="3"/>
      <c r="CII48" s="3"/>
      <c r="CIJ48" s="3"/>
      <c r="CIK48" s="3"/>
      <c r="CIL48" s="3"/>
      <c r="CIM48" s="3"/>
      <c r="CIN48" s="3"/>
      <c r="CIO48" s="3"/>
      <c r="CIP48" s="3"/>
      <c r="CIQ48" s="3"/>
      <c r="CIR48" s="3"/>
      <c r="CIS48" s="3"/>
      <c r="CIT48" s="3"/>
      <c r="CIU48" s="3"/>
      <c r="CIV48" s="3"/>
      <c r="CIW48" s="3"/>
      <c r="CIX48" s="3"/>
      <c r="CIY48" s="3"/>
      <c r="CIZ48" s="3"/>
      <c r="CJA48" s="3"/>
      <c r="CJB48" s="3"/>
      <c r="CJC48" s="3"/>
      <c r="CJD48" s="3"/>
      <c r="CJE48" s="3"/>
      <c r="CJF48" s="3"/>
      <c r="CJG48" s="3"/>
      <c r="CJH48" s="3"/>
      <c r="CJI48" s="3"/>
      <c r="CJJ48" s="3"/>
      <c r="CJK48" s="3"/>
      <c r="CJL48" s="3"/>
      <c r="CJM48" s="3"/>
      <c r="CJN48" s="3"/>
      <c r="CJO48" s="3"/>
      <c r="CJP48" s="3"/>
      <c r="CJQ48" s="3"/>
      <c r="CJR48" s="3"/>
      <c r="CJS48" s="3"/>
      <c r="CJT48" s="3"/>
      <c r="CJU48" s="3"/>
      <c r="CJV48" s="3"/>
      <c r="CJW48" s="3"/>
      <c r="CJX48" s="3"/>
      <c r="CJY48" s="3"/>
      <c r="CJZ48" s="3"/>
      <c r="CKA48" s="3"/>
      <c r="CKB48" s="3"/>
      <c r="CKC48" s="3"/>
      <c r="CKD48" s="3"/>
      <c r="CKE48" s="3"/>
      <c r="CKF48" s="3"/>
      <c r="CKG48" s="3"/>
      <c r="CKH48" s="3"/>
      <c r="CKI48" s="3"/>
      <c r="CKJ48" s="3"/>
      <c r="CKK48" s="3"/>
      <c r="CKL48" s="3"/>
      <c r="CKM48" s="3"/>
      <c r="CKN48" s="3"/>
      <c r="CKO48" s="3"/>
      <c r="CKP48" s="3"/>
      <c r="CKQ48" s="3"/>
      <c r="CKR48" s="3"/>
      <c r="CKS48" s="3"/>
      <c r="CKT48" s="3"/>
      <c r="CKU48" s="3"/>
      <c r="CKV48" s="3"/>
      <c r="CKW48" s="3"/>
      <c r="CKX48" s="3"/>
      <c r="CKY48" s="3"/>
      <c r="CKZ48" s="3"/>
      <c r="CLA48" s="3"/>
      <c r="CLB48" s="3"/>
      <c r="CLC48" s="3"/>
      <c r="CLD48" s="3"/>
      <c r="CLE48" s="3"/>
      <c r="CLF48" s="3"/>
      <c r="CLG48" s="3"/>
      <c r="CLH48" s="3"/>
      <c r="CLI48" s="3"/>
      <c r="CLJ48" s="3"/>
      <c r="CLK48" s="3"/>
      <c r="CLL48" s="3"/>
      <c r="CLM48" s="3"/>
      <c r="CLN48" s="3"/>
      <c r="CLO48" s="3"/>
      <c r="CLP48" s="3"/>
      <c r="CLQ48" s="3"/>
      <c r="CLR48" s="3"/>
      <c r="CLS48" s="3"/>
      <c r="CLT48" s="3"/>
      <c r="CLU48" s="3"/>
      <c r="CLV48" s="3"/>
      <c r="CLW48" s="3"/>
      <c r="CLX48" s="3"/>
      <c r="CLY48" s="3"/>
      <c r="CLZ48" s="3"/>
      <c r="CMA48" s="3"/>
      <c r="CMB48" s="3"/>
      <c r="CMC48" s="3"/>
      <c r="CMD48" s="3"/>
      <c r="CME48" s="3"/>
      <c r="CMF48" s="3"/>
      <c r="CMG48" s="3"/>
      <c r="CMH48" s="3"/>
      <c r="CMI48" s="3"/>
      <c r="CMJ48" s="3"/>
      <c r="CMK48" s="3"/>
      <c r="CML48" s="3"/>
      <c r="CMM48" s="3"/>
      <c r="CMN48" s="3"/>
      <c r="CMO48" s="3"/>
      <c r="CMP48" s="3"/>
      <c r="CMQ48" s="3"/>
      <c r="CMR48" s="3"/>
      <c r="CMS48" s="3"/>
      <c r="CMT48" s="3"/>
      <c r="CMU48" s="3"/>
      <c r="CMV48" s="3"/>
      <c r="CMW48" s="3"/>
      <c r="CMX48" s="3"/>
      <c r="CMY48" s="3"/>
      <c r="CMZ48" s="3"/>
      <c r="CNA48" s="3"/>
      <c r="CNB48" s="3"/>
      <c r="CNC48" s="3"/>
      <c r="CND48" s="3"/>
      <c r="CNE48" s="3"/>
      <c r="CNF48" s="3"/>
      <c r="CNG48" s="3"/>
      <c r="CNH48" s="3"/>
      <c r="CNI48" s="3"/>
      <c r="CNJ48" s="3"/>
      <c r="CNK48" s="3"/>
      <c r="CNL48" s="3"/>
      <c r="CNM48" s="3"/>
      <c r="CNN48" s="3"/>
      <c r="CNO48" s="3"/>
      <c r="CNP48" s="3"/>
      <c r="CNQ48" s="3"/>
      <c r="CNR48" s="3"/>
      <c r="CNS48" s="3"/>
      <c r="CNT48" s="3"/>
      <c r="CNU48" s="3"/>
      <c r="CNV48" s="3"/>
      <c r="CNW48" s="3"/>
      <c r="CNX48" s="3"/>
      <c r="CNY48" s="3"/>
      <c r="CNZ48" s="3"/>
      <c r="COA48" s="3"/>
      <c r="COB48" s="3"/>
      <c r="COC48" s="3"/>
      <c r="COD48" s="3"/>
      <c r="COE48" s="3"/>
      <c r="COF48" s="3"/>
      <c r="COG48" s="3"/>
      <c r="COH48" s="3"/>
      <c r="COI48" s="3"/>
      <c r="COJ48" s="3"/>
      <c r="COK48" s="3"/>
      <c r="COL48" s="3"/>
      <c r="COM48" s="3"/>
      <c r="CON48" s="3"/>
      <c r="COO48" s="3"/>
      <c r="COP48" s="3"/>
      <c r="COQ48" s="3"/>
      <c r="COR48" s="3"/>
      <c r="COS48" s="3"/>
      <c r="COT48" s="3"/>
      <c r="COU48" s="3"/>
      <c r="COV48" s="3"/>
      <c r="COW48" s="3"/>
      <c r="COX48" s="3"/>
      <c r="COY48" s="3"/>
      <c r="COZ48" s="3"/>
      <c r="CPA48" s="3"/>
      <c r="CPB48" s="3"/>
      <c r="CPC48" s="3"/>
      <c r="CPD48" s="3"/>
      <c r="CPE48" s="3"/>
      <c r="CPF48" s="3"/>
      <c r="CPG48" s="3"/>
      <c r="CPH48" s="3"/>
      <c r="CPI48" s="3"/>
      <c r="CPJ48" s="3"/>
      <c r="CPK48" s="3"/>
      <c r="CPL48" s="3"/>
      <c r="CPM48" s="3"/>
      <c r="CPN48" s="3"/>
      <c r="CPO48" s="3"/>
      <c r="CPP48" s="3"/>
      <c r="CPQ48" s="3"/>
      <c r="CPR48" s="3"/>
      <c r="CPS48" s="3"/>
      <c r="CPT48" s="3"/>
      <c r="CPU48" s="3"/>
      <c r="CPV48" s="3"/>
      <c r="CPW48" s="3"/>
      <c r="CPX48" s="3"/>
      <c r="CPY48" s="3"/>
      <c r="CPZ48" s="3"/>
      <c r="CQA48" s="3"/>
      <c r="CQB48" s="3"/>
      <c r="CQC48" s="3"/>
      <c r="CQD48" s="3"/>
      <c r="CQE48" s="3"/>
      <c r="CQF48" s="3"/>
      <c r="CQG48" s="3"/>
      <c r="CQH48" s="3"/>
      <c r="CQI48" s="3"/>
      <c r="CQJ48" s="3"/>
      <c r="CQK48" s="3"/>
      <c r="CQL48" s="3"/>
      <c r="CQM48" s="3"/>
      <c r="CQN48" s="3"/>
      <c r="CQO48" s="3"/>
      <c r="CQP48" s="3"/>
      <c r="CQQ48" s="3"/>
      <c r="CQR48" s="3"/>
      <c r="CQS48" s="3"/>
      <c r="CQT48" s="3"/>
      <c r="CQU48" s="3"/>
      <c r="CQV48" s="3"/>
      <c r="CQW48" s="3"/>
      <c r="CQX48" s="3"/>
      <c r="CQY48" s="3"/>
      <c r="CQZ48" s="3"/>
      <c r="CRA48" s="3"/>
      <c r="CRB48" s="3"/>
      <c r="CRC48" s="3"/>
      <c r="CRD48" s="3"/>
      <c r="CRE48" s="3"/>
      <c r="CRF48" s="3"/>
      <c r="CRG48" s="3"/>
      <c r="CRH48" s="3"/>
      <c r="CRI48" s="3"/>
      <c r="CRJ48" s="3"/>
      <c r="CRK48" s="3"/>
      <c r="CRL48" s="3"/>
      <c r="CRM48" s="3"/>
      <c r="CRN48" s="3"/>
      <c r="CRO48" s="3"/>
      <c r="CRP48" s="3"/>
      <c r="CRQ48" s="3"/>
      <c r="CRR48" s="3"/>
      <c r="CRS48" s="3"/>
      <c r="CRT48" s="3"/>
      <c r="CRU48" s="3"/>
      <c r="CRV48" s="3"/>
      <c r="CRW48" s="3"/>
      <c r="CRX48" s="3"/>
      <c r="CRY48" s="3"/>
      <c r="CRZ48" s="3"/>
      <c r="CSA48" s="3"/>
      <c r="CSB48" s="3"/>
      <c r="CSC48" s="3"/>
      <c r="CSD48" s="3"/>
      <c r="CSE48" s="3"/>
      <c r="CSF48" s="3"/>
      <c r="CSG48" s="3"/>
      <c r="CSH48" s="3"/>
      <c r="CSI48" s="3"/>
      <c r="CSJ48" s="3"/>
      <c r="CSK48" s="3"/>
      <c r="CSL48" s="3"/>
      <c r="CSM48" s="3"/>
      <c r="CSN48" s="3"/>
      <c r="CSO48" s="3"/>
      <c r="CSP48" s="3"/>
      <c r="CSQ48" s="3"/>
      <c r="CSR48" s="3"/>
      <c r="CSS48" s="3"/>
      <c r="CST48" s="3"/>
      <c r="CSU48" s="3"/>
      <c r="CSV48" s="3"/>
      <c r="CSW48" s="3"/>
      <c r="CSX48" s="3"/>
      <c r="CSY48" s="3"/>
      <c r="CSZ48" s="3"/>
      <c r="CTA48" s="3"/>
      <c r="CTB48" s="3"/>
      <c r="CTC48" s="3"/>
      <c r="CTD48" s="3"/>
      <c r="CTE48" s="3"/>
      <c r="CTF48" s="3"/>
      <c r="CTG48" s="3"/>
      <c r="CTH48" s="3"/>
      <c r="CTI48" s="3"/>
      <c r="CTJ48" s="3"/>
      <c r="CTK48" s="3"/>
      <c r="CTL48" s="3"/>
      <c r="CTM48" s="3"/>
      <c r="CTN48" s="3"/>
      <c r="CTO48" s="3"/>
      <c r="CTP48" s="3"/>
      <c r="CTQ48" s="3"/>
      <c r="CTR48" s="3"/>
      <c r="CTS48" s="3"/>
      <c r="CTT48" s="3"/>
      <c r="CTU48" s="3"/>
      <c r="CTV48" s="3"/>
      <c r="CTW48" s="3"/>
      <c r="CTX48" s="3"/>
      <c r="CTY48" s="3"/>
      <c r="CTZ48" s="3"/>
      <c r="CUA48" s="3"/>
      <c r="CUB48" s="3"/>
      <c r="CUC48" s="3"/>
      <c r="CUD48" s="3"/>
      <c r="CUE48" s="3"/>
      <c r="CUF48" s="3"/>
      <c r="CUG48" s="3"/>
      <c r="CUH48" s="3"/>
      <c r="CUI48" s="3"/>
      <c r="CUJ48" s="3"/>
      <c r="CUK48" s="3"/>
      <c r="CUL48" s="3"/>
      <c r="CUM48" s="3"/>
      <c r="CUN48" s="3"/>
      <c r="CUO48" s="3"/>
      <c r="CUP48" s="3"/>
      <c r="CUQ48" s="3"/>
      <c r="CUR48" s="3"/>
      <c r="CUS48" s="3"/>
      <c r="CUT48" s="3"/>
      <c r="CUU48" s="3"/>
      <c r="CUV48" s="3"/>
      <c r="CUW48" s="3"/>
      <c r="CUX48" s="3"/>
      <c r="CUY48" s="3"/>
      <c r="CUZ48" s="3"/>
      <c r="CVA48" s="3"/>
      <c r="CVB48" s="3"/>
      <c r="CVC48" s="3"/>
      <c r="CVD48" s="3"/>
      <c r="CVE48" s="3"/>
      <c r="CVF48" s="3"/>
      <c r="CVG48" s="3"/>
      <c r="CVH48" s="3"/>
      <c r="CVI48" s="3"/>
      <c r="CVJ48" s="3"/>
      <c r="CVK48" s="3"/>
      <c r="CVL48" s="3"/>
      <c r="CVM48" s="3"/>
      <c r="CVN48" s="3"/>
      <c r="CVO48" s="3"/>
      <c r="CVP48" s="3"/>
      <c r="CVQ48" s="3"/>
      <c r="CVR48" s="3"/>
      <c r="CVS48" s="3"/>
      <c r="CVT48" s="3"/>
      <c r="CVU48" s="3"/>
      <c r="CVV48" s="3"/>
      <c r="CVW48" s="3"/>
      <c r="CVX48" s="3"/>
      <c r="CVY48" s="3"/>
      <c r="CVZ48" s="3"/>
      <c r="CWA48" s="3"/>
      <c r="CWB48" s="3"/>
      <c r="CWC48" s="3"/>
      <c r="CWD48" s="3"/>
      <c r="CWE48" s="3"/>
      <c r="CWF48" s="3"/>
      <c r="CWG48" s="3"/>
      <c r="CWH48" s="3"/>
      <c r="CWI48" s="3"/>
      <c r="CWJ48" s="3"/>
      <c r="CWK48" s="3"/>
      <c r="CWL48" s="3"/>
      <c r="CWM48" s="3"/>
      <c r="CWN48" s="3"/>
      <c r="CWO48" s="3"/>
      <c r="CWP48" s="3"/>
      <c r="CWQ48" s="3"/>
      <c r="CWR48" s="3"/>
      <c r="CWS48" s="3"/>
      <c r="CWT48" s="3"/>
      <c r="CWU48" s="3"/>
      <c r="CWV48" s="3"/>
      <c r="CWW48" s="3"/>
      <c r="CWX48" s="3"/>
      <c r="CWY48" s="3"/>
      <c r="CWZ48" s="3"/>
      <c r="CXA48" s="3"/>
      <c r="CXB48" s="3"/>
      <c r="CXC48" s="3"/>
      <c r="CXD48" s="3"/>
      <c r="CXE48" s="3"/>
      <c r="CXF48" s="3"/>
      <c r="CXG48" s="3"/>
      <c r="CXH48" s="3"/>
      <c r="CXI48" s="3"/>
      <c r="CXJ48" s="3"/>
      <c r="CXK48" s="3"/>
      <c r="CXL48" s="3"/>
      <c r="CXM48" s="3"/>
      <c r="CXN48" s="3"/>
      <c r="CXO48" s="3"/>
      <c r="CXP48" s="3"/>
      <c r="CXQ48" s="3"/>
      <c r="CXR48" s="3"/>
      <c r="CXS48" s="3"/>
      <c r="CXT48" s="3"/>
      <c r="CXU48" s="3"/>
      <c r="CXV48" s="3"/>
      <c r="CXW48" s="3"/>
      <c r="CXX48" s="3"/>
      <c r="CXY48" s="3"/>
      <c r="CXZ48" s="3"/>
      <c r="CYA48" s="3"/>
      <c r="CYB48" s="3"/>
      <c r="CYC48" s="3"/>
      <c r="CYD48" s="3"/>
      <c r="CYE48" s="3"/>
      <c r="CYF48" s="3"/>
      <c r="CYG48" s="3"/>
      <c r="CYH48" s="3"/>
      <c r="CYI48" s="3"/>
      <c r="CYJ48" s="3"/>
      <c r="CYK48" s="3"/>
      <c r="CYL48" s="3"/>
      <c r="CYM48" s="3"/>
      <c r="CYN48" s="3"/>
      <c r="CYO48" s="3"/>
      <c r="CYP48" s="3"/>
      <c r="CYQ48" s="3"/>
      <c r="CYR48" s="3"/>
      <c r="CYS48" s="3"/>
      <c r="CYT48" s="3"/>
      <c r="CYU48" s="3"/>
      <c r="CYV48" s="3"/>
      <c r="CYW48" s="3"/>
      <c r="CYX48" s="3"/>
      <c r="CYY48" s="3"/>
      <c r="CYZ48" s="3"/>
      <c r="CZA48" s="3"/>
      <c r="CZB48" s="3"/>
      <c r="CZC48" s="3"/>
      <c r="CZD48" s="3"/>
      <c r="CZE48" s="3"/>
      <c r="CZF48" s="3"/>
      <c r="CZG48" s="3"/>
      <c r="CZH48" s="3"/>
      <c r="CZI48" s="3"/>
      <c r="CZJ48" s="3"/>
      <c r="CZK48" s="3"/>
      <c r="CZL48" s="3"/>
      <c r="CZM48" s="3"/>
      <c r="CZN48" s="3"/>
      <c r="CZO48" s="3"/>
      <c r="CZP48" s="3"/>
      <c r="CZQ48" s="3"/>
      <c r="CZR48" s="3"/>
      <c r="CZS48" s="3"/>
      <c r="CZT48" s="3"/>
      <c r="CZU48" s="3"/>
      <c r="CZV48" s="3"/>
      <c r="CZW48" s="3"/>
      <c r="CZX48" s="3"/>
      <c r="CZY48" s="3"/>
      <c r="CZZ48" s="3"/>
      <c r="DAA48" s="3"/>
      <c r="DAB48" s="3"/>
      <c r="DAC48" s="3"/>
      <c r="DAD48" s="3"/>
      <c r="DAE48" s="3"/>
      <c r="DAF48" s="3"/>
      <c r="DAG48" s="3"/>
      <c r="DAH48" s="3"/>
      <c r="DAI48" s="3"/>
      <c r="DAJ48" s="3"/>
      <c r="DAK48" s="3"/>
      <c r="DAL48" s="3"/>
      <c r="DAM48" s="3"/>
      <c r="DAN48" s="3"/>
      <c r="DAO48" s="3"/>
      <c r="DAP48" s="3"/>
      <c r="DAQ48" s="3"/>
      <c r="DAR48" s="3"/>
      <c r="DAS48" s="3"/>
      <c r="DAT48" s="3"/>
      <c r="DAU48" s="3"/>
      <c r="DAV48" s="3"/>
      <c r="DAW48" s="3"/>
      <c r="DAX48" s="3"/>
      <c r="DAY48" s="3"/>
      <c r="DAZ48" s="3"/>
      <c r="DBA48" s="3"/>
      <c r="DBB48" s="3"/>
      <c r="DBC48" s="3"/>
      <c r="DBD48" s="3"/>
      <c r="DBE48" s="3"/>
      <c r="DBF48" s="3"/>
      <c r="DBG48" s="3"/>
      <c r="DBH48" s="3"/>
      <c r="DBI48" s="3"/>
      <c r="DBJ48" s="3"/>
      <c r="DBK48" s="3"/>
      <c r="DBL48" s="3"/>
      <c r="DBM48" s="3"/>
      <c r="DBN48" s="3"/>
      <c r="DBO48" s="3"/>
      <c r="DBP48" s="3"/>
      <c r="DBQ48" s="3"/>
      <c r="DBR48" s="3"/>
      <c r="DBS48" s="3"/>
      <c r="DBT48" s="3"/>
      <c r="DBU48" s="3"/>
      <c r="DBV48" s="3"/>
      <c r="DBW48" s="3"/>
      <c r="DBX48" s="3"/>
      <c r="DBY48" s="3"/>
      <c r="DBZ48" s="3"/>
      <c r="DCA48" s="3"/>
      <c r="DCB48" s="3"/>
      <c r="DCC48" s="3"/>
      <c r="DCD48" s="3"/>
      <c r="DCE48" s="3"/>
      <c r="DCF48" s="3"/>
      <c r="DCG48" s="3"/>
      <c r="DCH48" s="3"/>
      <c r="DCI48" s="3"/>
      <c r="DCJ48" s="3"/>
      <c r="DCK48" s="3"/>
      <c r="DCL48" s="3"/>
      <c r="DCM48" s="3"/>
      <c r="DCN48" s="3"/>
      <c r="DCO48" s="3"/>
      <c r="DCP48" s="3"/>
      <c r="DCQ48" s="3"/>
      <c r="DCR48" s="3"/>
      <c r="DCS48" s="3"/>
      <c r="DCT48" s="3"/>
      <c r="DCU48" s="3"/>
      <c r="DCV48" s="3"/>
      <c r="DCW48" s="3"/>
      <c r="DCX48" s="3"/>
      <c r="DCY48" s="3"/>
      <c r="DCZ48" s="3"/>
      <c r="DDA48" s="3"/>
      <c r="DDB48" s="3"/>
      <c r="DDC48" s="3"/>
      <c r="DDD48" s="3"/>
      <c r="DDE48" s="3"/>
      <c r="DDF48" s="3"/>
      <c r="DDG48" s="3"/>
      <c r="DDH48" s="3"/>
      <c r="DDI48" s="3"/>
      <c r="DDJ48" s="3"/>
      <c r="DDK48" s="3"/>
      <c r="DDL48" s="3"/>
      <c r="DDM48" s="3"/>
      <c r="DDN48" s="3"/>
      <c r="DDO48" s="3"/>
      <c r="DDP48" s="3"/>
      <c r="DDQ48" s="3"/>
      <c r="DDR48" s="3"/>
      <c r="DDS48" s="3"/>
      <c r="DDT48" s="3"/>
      <c r="DDU48" s="3"/>
      <c r="DDV48" s="3"/>
      <c r="DDW48" s="3"/>
      <c r="DDX48" s="3"/>
      <c r="DDY48" s="3"/>
      <c r="DDZ48" s="3"/>
      <c r="DEA48" s="3"/>
      <c r="DEB48" s="3"/>
      <c r="DEC48" s="3"/>
      <c r="DED48" s="3"/>
      <c r="DEE48" s="3"/>
      <c r="DEF48" s="3"/>
      <c r="DEG48" s="3"/>
      <c r="DEH48" s="3"/>
      <c r="DEI48" s="3"/>
      <c r="DEJ48" s="3"/>
      <c r="DEK48" s="3"/>
      <c r="DEL48" s="3"/>
      <c r="DEM48" s="3"/>
      <c r="DEN48" s="3"/>
      <c r="DEO48" s="3"/>
      <c r="DEP48" s="3"/>
      <c r="DEQ48" s="3"/>
      <c r="DER48" s="3"/>
      <c r="DES48" s="3"/>
      <c r="DET48" s="3"/>
      <c r="DEU48" s="3"/>
      <c r="DEV48" s="3"/>
      <c r="DEW48" s="3"/>
      <c r="DEX48" s="3"/>
      <c r="DEY48" s="3"/>
      <c r="DEZ48" s="3"/>
      <c r="DFA48" s="3"/>
      <c r="DFB48" s="3"/>
      <c r="DFC48" s="3"/>
      <c r="DFD48" s="3"/>
      <c r="DFE48" s="3"/>
      <c r="DFF48" s="3"/>
      <c r="DFG48" s="3"/>
      <c r="DFH48" s="3"/>
      <c r="DFI48" s="3"/>
      <c r="DFJ48" s="3"/>
      <c r="DFK48" s="3"/>
      <c r="DFL48" s="3"/>
      <c r="DFM48" s="3"/>
      <c r="DFN48" s="3"/>
      <c r="DFO48" s="3"/>
      <c r="DFP48" s="3"/>
      <c r="DFQ48" s="3"/>
      <c r="DFR48" s="3"/>
      <c r="DFS48" s="3"/>
      <c r="DFT48" s="3"/>
      <c r="DFU48" s="3"/>
      <c r="DFV48" s="3"/>
      <c r="DFW48" s="3"/>
      <c r="DFX48" s="3"/>
      <c r="DFY48" s="3"/>
      <c r="DFZ48" s="3"/>
      <c r="DGA48" s="3"/>
      <c r="DGB48" s="3"/>
      <c r="DGC48" s="3"/>
      <c r="DGD48" s="3"/>
      <c r="DGE48" s="3"/>
      <c r="DGF48" s="3"/>
      <c r="DGG48" s="3"/>
      <c r="DGH48" s="3"/>
      <c r="DGI48" s="3"/>
      <c r="DGJ48" s="3"/>
      <c r="DGK48" s="3"/>
      <c r="DGL48" s="3"/>
      <c r="DGM48" s="3"/>
      <c r="DGN48" s="3"/>
      <c r="DGO48" s="3"/>
      <c r="DGP48" s="3"/>
      <c r="DGQ48" s="3"/>
      <c r="DGR48" s="3"/>
      <c r="DGS48" s="3"/>
      <c r="DGT48" s="3"/>
      <c r="DGU48" s="3"/>
      <c r="DGV48" s="3"/>
      <c r="DGW48" s="3"/>
      <c r="DGX48" s="3"/>
      <c r="DGY48" s="3"/>
      <c r="DGZ48" s="3"/>
      <c r="DHA48" s="3"/>
      <c r="DHB48" s="3"/>
      <c r="DHC48" s="3"/>
      <c r="DHD48" s="3"/>
      <c r="DHE48" s="3"/>
      <c r="DHF48" s="3"/>
      <c r="DHG48" s="3"/>
      <c r="DHH48" s="3"/>
      <c r="DHI48" s="3"/>
      <c r="DHJ48" s="3"/>
      <c r="DHK48" s="3"/>
      <c r="DHL48" s="3"/>
      <c r="DHM48" s="3"/>
      <c r="DHN48" s="3"/>
      <c r="DHO48" s="3"/>
      <c r="DHP48" s="3"/>
      <c r="DHQ48" s="3"/>
      <c r="DHR48" s="3"/>
      <c r="DHS48" s="3"/>
      <c r="DHT48" s="3"/>
      <c r="DHU48" s="3"/>
      <c r="DHV48" s="3"/>
      <c r="DHW48" s="3"/>
      <c r="DHX48" s="3"/>
      <c r="DHY48" s="3"/>
      <c r="DHZ48" s="3"/>
      <c r="DIA48" s="3"/>
      <c r="DIB48" s="3"/>
      <c r="DIC48" s="3"/>
      <c r="DID48" s="3"/>
      <c r="DIE48" s="3"/>
      <c r="DIF48" s="3"/>
      <c r="DIG48" s="3"/>
      <c r="DIH48" s="3"/>
      <c r="DII48" s="3"/>
      <c r="DIJ48" s="3"/>
      <c r="DIK48" s="3"/>
      <c r="DIL48" s="3"/>
      <c r="DIM48" s="3"/>
      <c r="DIN48" s="3"/>
      <c r="DIO48" s="3"/>
      <c r="DIP48" s="3"/>
      <c r="DIQ48" s="3"/>
      <c r="DIR48" s="3"/>
      <c r="DIS48" s="3"/>
      <c r="DIT48" s="3"/>
      <c r="DIU48" s="3"/>
      <c r="DIV48" s="3"/>
      <c r="DIW48" s="3"/>
      <c r="DIX48" s="3"/>
      <c r="DIY48" s="3"/>
      <c r="DIZ48" s="3"/>
      <c r="DJA48" s="3"/>
      <c r="DJB48" s="3"/>
      <c r="DJC48" s="3"/>
      <c r="DJD48" s="3"/>
      <c r="DJE48" s="3"/>
      <c r="DJF48" s="3"/>
      <c r="DJG48" s="3"/>
      <c r="DJH48" s="3"/>
      <c r="DJI48" s="3"/>
      <c r="DJJ48" s="3"/>
      <c r="DJK48" s="3"/>
      <c r="DJL48" s="3"/>
      <c r="DJM48" s="3"/>
      <c r="DJN48" s="3"/>
      <c r="DJO48" s="3"/>
      <c r="DJP48" s="3"/>
      <c r="DJQ48" s="3"/>
      <c r="DJR48" s="3"/>
      <c r="DJS48" s="3"/>
      <c r="DJT48" s="3"/>
      <c r="DJU48" s="3"/>
      <c r="DJV48" s="3"/>
      <c r="DJW48" s="3"/>
      <c r="DJX48" s="3"/>
      <c r="DJY48" s="3"/>
      <c r="DJZ48" s="3"/>
      <c r="DKA48" s="3"/>
      <c r="DKB48" s="3"/>
      <c r="DKC48" s="3"/>
      <c r="DKD48" s="3"/>
      <c r="DKE48" s="3"/>
      <c r="DKF48" s="3"/>
      <c r="DKG48" s="3"/>
      <c r="DKH48" s="3"/>
      <c r="DKI48" s="3"/>
      <c r="DKJ48" s="3"/>
      <c r="DKK48" s="3"/>
      <c r="DKL48" s="3"/>
      <c r="DKM48" s="3"/>
      <c r="DKN48" s="3"/>
      <c r="DKO48" s="3"/>
      <c r="DKP48" s="3"/>
      <c r="DKQ48" s="3"/>
      <c r="DKR48" s="3"/>
      <c r="DKS48" s="3"/>
      <c r="DKT48" s="3"/>
      <c r="DKU48" s="3"/>
      <c r="DKV48" s="3"/>
      <c r="DKW48" s="3"/>
      <c r="DKX48" s="3"/>
      <c r="DKY48" s="3"/>
      <c r="DKZ48" s="3"/>
      <c r="DLA48" s="3"/>
      <c r="DLB48" s="3"/>
      <c r="DLC48" s="3"/>
      <c r="DLD48" s="3"/>
      <c r="DLE48" s="3"/>
      <c r="DLF48" s="3"/>
      <c r="DLG48" s="3"/>
      <c r="DLH48" s="3"/>
      <c r="DLI48" s="3"/>
      <c r="DLJ48" s="3"/>
      <c r="DLK48" s="3"/>
      <c r="DLL48" s="3"/>
      <c r="DLM48" s="3"/>
      <c r="DLN48" s="3"/>
      <c r="DLO48" s="3"/>
      <c r="DLP48" s="3"/>
      <c r="DLQ48" s="3"/>
      <c r="DLR48" s="3"/>
      <c r="DLS48" s="3"/>
      <c r="DLT48" s="3"/>
      <c r="DLU48" s="3"/>
      <c r="DLV48" s="3"/>
      <c r="DLW48" s="3"/>
      <c r="DLX48" s="3"/>
      <c r="DLY48" s="3"/>
      <c r="DLZ48" s="3"/>
      <c r="DMA48" s="3"/>
      <c r="DMB48" s="3"/>
      <c r="DMC48" s="3"/>
      <c r="DMD48" s="3"/>
      <c r="DME48" s="3"/>
      <c r="DMF48" s="3"/>
      <c r="DMG48" s="3"/>
      <c r="DMH48" s="3"/>
      <c r="DMI48" s="3"/>
      <c r="DMJ48" s="3"/>
      <c r="DMK48" s="3"/>
      <c r="DML48" s="3"/>
      <c r="DMM48" s="3"/>
      <c r="DMN48" s="3"/>
      <c r="DMO48" s="3"/>
      <c r="DMP48" s="3"/>
      <c r="DMQ48" s="3"/>
      <c r="DMR48" s="3"/>
      <c r="DMS48" s="3"/>
      <c r="DMT48" s="3"/>
      <c r="DMU48" s="3"/>
      <c r="DMV48" s="3"/>
      <c r="DMW48" s="3"/>
      <c r="DMX48" s="3"/>
      <c r="DMY48" s="3"/>
      <c r="DMZ48" s="3"/>
      <c r="DNA48" s="3"/>
      <c r="DNB48" s="3"/>
      <c r="DNC48" s="3"/>
      <c r="DND48" s="3"/>
      <c r="DNE48" s="3"/>
      <c r="DNF48" s="3"/>
      <c r="DNG48" s="3"/>
      <c r="DNH48" s="3"/>
      <c r="DNI48" s="3"/>
      <c r="DNJ48" s="3"/>
      <c r="DNK48" s="3"/>
      <c r="DNL48" s="3"/>
      <c r="DNM48" s="3"/>
      <c r="DNN48" s="3"/>
      <c r="DNO48" s="3"/>
      <c r="DNP48" s="3"/>
      <c r="DNQ48" s="3"/>
      <c r="DNR48" s="3"/>
      <c r="DNS48" s="3"/>
      <c r="DNT48" s="3"/>
      <c r="DNU48" s="3"/>
      <c r="DNV48" s="3"/>
      <c r="DNW48" s="3"/>
      <c r="DNX48" s="3"/>
      <c r="DNY48" s="3"/>
      <c r="DNZ48" s="3"/>
      <c r="DOA48" s="3"/>
      <c r="DOB48" s="3"/>
      <c r="DOC48" s="3"/>
      <c r="DOD48" s="3"/>
      <c r="DOE48" s="3"/>
      <c r="DOF48" s="3"/>
      <c r="DOG48" s="3"/>
      <c r="DOH48" s="3"/>
      <c r="DOI48" s="3"/>
      <c r="DOJ48" s="3"/>
      <c r="DOK48" s="3"/>
      <c r="DOL48" s="3"/>
      <c r="DOM48" s="3"/>
      <c r="DON48" s="3"/>
      <c r="DOO48" s="3"/>
      <c r="DOP48" s="3"/>
      <c r="DOQ48" s="3"/>
      <c r="DOR48" s="3"/>
      <c r="DOS48" s="3"/>
      <c r="DOT48" s="3"/>
      <c r="DOU48" s="3"/>
      <c r="DOV48" s="3"/>
      <c r="DOW48" s="3"/>
      <c r="DOX48" s="3"/>
      <c r="DOY48" s="3"/>
      <c r="DOZ48" s="3"/>
      <c r="DPA48" s="3"/>
      <c r="DPB48" s="3"/>
      <c r="DPC48" s="3"/>
      <c r="DPD48" s="3"/>
      <c r="DPE48" s="3"/>
      <c r="DPF48" s="3"/>
      <c r="DPG48" s="3"/>
      <c r="DPH48" s="3"/>
      <c r="DPI48" s="3"/>
      <c r="DPJ48" s="3"/>
      <c r="DPK48" s="3"/>
      <c r="DPL48" s="3"/>
      <c r="DPM48" s="3"/>
      <c r="DPN48" s="3"/>
      <c r="DPO48" s="3"/>
      <c r="DPP48" s="3"/>
      <c r="DPQ48" s="3"/>
      <c r="DPR48" s="3"/>
      <c r="DPS48" s="3"/>
      <c r="DPT48" s="3"/>
      <c r="DPU48" s="3"/>
      <c r="DPV48" s="3"/>
      <c r="DPW48" s="3"/>
      <c r="DPX48" s="3"/>
      <c r="DPY48" s="3"/>
      <c r="DPZ48" s="3"/>
      <c r="DQA48" s="3"/>
      <c r="DQB48" s="3"/>
      <c r="DQC48" s="3"/>
      <c r="DQD48" s="3"/>
      <c r="DQE48" s="3"/>
      <c r="DQF48" s="3"/>
      <c r="DQG48" s="3"/>
      <c r="DQH48" s="3"/>
      <c r="DQI48" s="3"/>
      <c r="DQJ48" s="3"/>
      <c r="DQK48" s="3"/>
      <c r="DQL48" s="3"/>
      <c r="DQM48" s="3"/>
      <c r="DQN48" s="3"/>
      <c r="DQO48" s="3"/>
      <c r="DQP48" s="3"/>
      <c r="DQQ48" s="3"/>
      <c r="DQR48" s="3"/>
      <c r="DQS48" s="3"/>
      <c r="DQT48" s="3"/>
      <c r="DQU48" s="3"/>
      <c r="DQV48" s="3"/>
      <c r="DQW48" s="3"/>
      <c r="DQX48" s="3"/>
      <c r="DQY48" s="3"/>
      <c r="DQZ48" s="3"/>
      <c r="DRA48" s="3"/>
      <c r="DRB48" s="3"/>
      <c r="DRC48" s="3"/>
      <c r="DRD48" s="3"/>
      <c r="DRE48" s="3"/>
      <c r="DRF48" s="3"/>
      <c r="DRG48" s="3"/>
      <c r="DRH48" s="3"/>
      <c r="DRI48" s="3"/>
      <c r="DRJ48" s="3"/>
      <c r="DRK48" s="3"/>
      <c r="DRL48" s="3"/>
      <c r="DRM48" s="3"/>
      <c r="DRN48" s="3"/>
      <c r="DRO48" s="3"/>
      <c r="DRP48" s="3"/>
      <c r="DRQ48" s="3"/>
      <c r="DRR48" s="3"/>
      <c r="DRS48" s="3"/>
      <c r="DRT48" s="3"/>
      <c r="DRU48" s="3"/>
      <c r="DRV48" s="3"/>
      <c r="DRW48" s="3"/>
      <c r="DRX48" s="3"/>
      <c r="DRY48" s="3"/>
      <c r="DRZ48" s="3"/>
      <c r="DSA48" s="3"/>
      <c r="DSB48" s="3"/>
      <c r="DSC48" s="3"/>
      <c r="DSD48" s="3"/>
      <c r="DSE48" s="3"/>
      <c r="DSF48" s="3"/>
      <c r="DSG48" s="3"/>
      <c r="DSH48" s="3"/>
      <c r="DSI48" s="3"/>
      <c r="DSJ48" s="3"/>
      <c r="DSK48" s="3"/>
      <c r="DSL48" s="3"/>
      <c r="DSM48" s="3"/>
      <c r="DSN48" s="3"/>
      <c r="DSO48" s="3"/>
      <c r="DSP48" s="3"/>
      <c r="DSQ48" s="3"/>
      <c r="DSR48" s="3"/>
      <c r="DSS48" s="3"/>
      <c r="DST48" s="3"/>
      <c r="DSU48" s="3"/>
      <c r="DSV48" s="3"/>
      <c r="DSW48" s="3"/>
      <c r="DSX48" s="3"/>
      <c r="DSY48" s="3"/>
      <c r="DSZ48" s="3"/>
      <c r="DTA48" s="3"/>
      <c r="DTB48" s="3"/>
      <c r="DTC48" s="3"/>
      <c r="DTD48" s="3"/>
      <c r="DTE48" s="3"/>
      <c r="DTF48" s="3"/>
      <c r="DTG48" s="3"/>
      <c r="DTH48" s="3"/>
      <c r="DTI48" s="3"/>
      <c r="DTJ48" s="3"/>
      <c r="DTK48" s="3"/>
      <c r="DTL48" s="3"/>
      <c r="DTM48" s="3"/>
      <c r="DTN48" s="3"/>
      <c r="DTO48" s="3"/>
      <c r="DTP48" s="3"/>
      <c r="DTQ48" s="3"/>
      <c r="DTR48" s="3"/>
      <c r="DTS48" s="3"/>
      <c r="DTT48" s="3"/>
      <c r="DTU48" s="3"/>
      <c r="DTV48" s="3"/>
      <c r="DTW48" s="3"/>
      <c r="DTX48" s="3"/>
      <c r="DTY48" s="3"/>
      <c r="DTZ48" s="3"/>
      <c r="DUA48" s="3"/>
      <c r="DUB48" s="3"/>
      <c r="DUC48" s="3"/>
      <c r="DUD48" s="3"/>
      <c r="DUE48" s="3"/>
      <c r="DUF48" s="3"/>
      <c r="DUG48" s="3"/>
      <c r="DUH48" s="3"/>
      <c r="DUI48" s="3"/>
      <c r="DUJ48" s="3"/>
      <c r="DUK48" s="3"/>
      <c r="DUL48" s="3"/>
      <c r="DUM48" s="3"/>
      <c r="DUN48" s="3"/>
      <c r="DUO48" s="3"/>
      <c r="DUP48" s="3"/>
      <c r="DUQ48" s="3"/>
      <c r="DUR48" s="3"/>
      <c r="DUS48" s="3"/>
      <c r="DUT48" s="3"/>
      <c r="DUU48" s="3"/>
      <c r="DUV48" s="3"/>
      <c r="DUW48" s="3"/>
      <c r="DUX48" s="3"/>
      <c r="DUY48" s="3"/>
      <c r="DUZ48" s="3"/>
      <c r="DVA48" s="3"/>
      <c r="DVB48" s="3"/>
      <c r="DVC48" s="3"/>
      <c r="DVD48" s="3"/>
      <c r="DVE48" s="3"/>
      <c r="DVF48" s="3"/>
      <c r="DVG48" s="3"/>
      <c r="DVH48" s="3"/>
      <c r="DVI48" s="3"/>
      <c r="DVJ48" s="3"/>
      <c r="DVK48" s="3"/>
      <c r="DVL48" s="3"/>
      <c r="DVM48" s="3"/>
      <c r="DVN48" s="3"/>
      <c r="DVO48" s="3"/>
      <c r="DVP48" s="3"/>
      <c r="DVQ48" s="3"/>
      <c r="DVR48" s="3"/>
      <c r="DVS48" s="3"/>
      <c r="DVT48" s="3"/>
      <c r="DVU48" s="3"/>
      <c r="DVV48" s="3"/>
      <c r="DVW48" s="3"/>
      <c r="DVX48" s="3"/>
      <c r="DVY48" s="3"/>
      <c r="DVZ48" s="3"/>
      <c r="DWA48" s="3"/>
      <c r="DWB48" s="3"/>
      <c r="DWC48" s="3"/>
      <c r="DWD48" s="3"/>
      <c r="DWE48" s="3"/>
      <c r="DWF48" s="3"/>
      <c r="DWG48" s="3"/>
      <c r="DWH48" s="3"/>
      <c r="DWI48" s="3"/>
      <c r="DWJ48" s="3"/>
      <c r="DWK48" s="3"/>
      <c r="DWL48" s="3"/>
      <c r="DWM48" s="3"/>
      <c r="DWN48" s="3"/>
      <c r="DWO48" s="3"/>
      <c r="DWP48" s="3"/>
      <c r="DWQ48" s="3"/>
      <c r="DWR48" s="3"/>
      <c r="DWS48" s="3"/>
      <c r="DWT48" s="3"/>
      <c r="DWU48" s="3"/>
      <c r="DWV48" s="3"/>
      <c r="DWW48" s="3"/>
      <c r="DWX48" s="3"/>
      <c r="DWY48" s="3"/>
      <c r="DWZ48" s="3"/>
      <c r="DXA48" s="3"/>
      <c r="DXB48" s="3"/>
      <c r="DXC48" s="3"/>
      <c r="DXD48" s="3"/>
      <c r="DXE48" s="3"/>
      <c r="DXF48" s="3"/>
      <c r="DXG48" s="3"/>
      <c r="DXH48" s="3"/>
      <c r="DXI48" s="3"/>
      <c r="DXJ48" s="3"/>
      <c r="DXK48" s="3"/>
      <c r="DXL48" s="3"/>
      <c r="DXM48" s="3"/>
      <c r="DXN48" s="3"/>
      <c r="DXO48" s="3"/>
      <c r="DXP48" s="3"/>
      <c r="DXQ48" s="3"/>
      <c r="DXR48" s="3"/>
      <c r="DXS48" s="3"/>
      <c r="DXT48" s="3"/>
      <c r="DXU48" s="3"/>
      <c r="DXV48" s="3"/>
      <c r="DXW48" s="3"/>
      <c r="DXX48" s="3"/>
      <c r="DXY48" s="3"/>
      <c r="DXZ48" s="3"/>
      <c r="DYA48" s="3"/>
      <c r="DYB48" s="3"/>
      <c r="DYC48" s="3"/>
      <c r="DYD48" s="3"/>
      <c r="DYE48" s="3"/>
      <c r="DYF48" s="3"/>
      <c r="DYG48" s="3"/>
      <c r="DYH48" s="3"/>
      <c r="DYI48" s="3"/>
      <c r="DYJ48" s="3"/>
      <c r="DYK48" s="3"/>
      <c r="DYL48" s="3"/>
      <c r="DYM48" s="3"/>
      <c r="DYN48" s="3"/>
      <c r="DYO48" s="3"/>
      <c r="DYP48" s="3"/>
      <c r="DYQ48" s="3"/>
      <c r="DYR48" s="3"/>
      <c r="DYS48" s="3"/>
      <c r="DYT48" s="3"/>
      <c r="DYU48" s="3"/>
      <c r="DYV48" s="3"/>
      <c r="DYW48" s="3"/>
      <c r="DYX48" s="3"/>
      <c r="DYY48" s="3"/>
      <c r="DYZ48" s="3"/>
      <c r="DZA48" s="3"/>
      <c r="DZB48" s="3"/>
      <c r="DZC48" s="3"/>
      <c r="DZD48" s="3"/>
      <c r="DZE48" s="3"/>
      <c r="DZF48" s="3"/>
      <c r="DZG48" s="3"/>
      <c r="DZH48" s="3"/>
      <c r="DZI48" s="3"/>
      <c r="DZJ48" s="3"/>
      <c r="DZK48" s="3"/>
      <c r="DZL48" s="3"/>
      <c r="DZM48" s="3"/>
      <c r="DZN48" s="3"/>
      <c r="DZO48" s="3"/>
      <c r="DZP48" s="3"/>
      <c r="DZQ48" s="3"/>
      <c r="DZR48" s="3"/>
      <c r="DZS48" s="3"/>
      <c r="DZT48" s="3"/>
      <c r="DZU48" s="3"/>
      <c r="DZV48" s="3"/>
      <c r="DZW48" s="3"/>
      <c r="DZX48" s="3"/>
      <c r="DZY48" s="3"/>
      <c r="DZZ48" s="3"/>
      <c r="EAA48" s="3"/>
      <c r="EAB48" s="3"/>
      <c r="EAC48" s="3"/>
      <c r="EAD48" s="3"/>
      <c r="EAE48" s="3"/>
      <c r="EAF48" s="3"/>
      <c r="EAG48" s="3"/>
      <c r="EAH48" s="3"/>
      <c r="EAI48" s="3"/>
      <c r="EAJ48" s="3"/>
      <c r="EAK48" s="3"/>
      <c r="EAL48" s="3"/>
      <c r="EAM48" s="3"/>
      <c r="EAN48" s="3"/>
      <c r="EAO48" s="3"/>
      <c r="EAP48" s="3"/>
      <c r="EAQ48" s="3"/>
      <c r="EAR48" s="3"/>
      <c r="EAS48" s="3"/>
      <c r="EAT48" s="3"/>
      <c r="EAU48" s="3"/>
      <c r="EAV48" s="3"/>
      <c r="EAW48" s="3"/>
      <c r="EAX48" s="3"/>
      <c r="EAY48" s="3"/>
      <c r="EAZ48" s="3"/>
      <c r="EBA48" s="3"/>
      <c r="EBB48" s="3"/>
      <c r="EBC48" s="3"/>
      <c r="EBD48" s="3"/>
      <c r="EBE48" s="3"/>
      <c r="EBF48" s="3"/>
      <c r="EBG48" s="3"/>
      <c r="EBH48" s="3"/>
      <c r="EBI48" s="3"/>
      <c r="EBJ48" s="3"/>
      <c r="EBK48" s="3"/>
      <c r="EBL48" s="3"/>
      <c r="EBM48" s="3"/>
      <c r="EBN48" s="3"/>
      <c r="EBO48" s="3"/>
      <c r="EBP48" s="3"/>
      <c r="EBQ48" s="3"/>
      <c r="EBR48" s="3"/>
      <c r="EBS48" s="3"/>
      <c r="EBT48" s="3"/>
      <c r="EBU48" s="3"/>
      <c r="EBV48" s="3"/>
      <c r="EBW48" s="3"/>
      <c r="EBX48" s="3"/>
      <c r="EBY48" s="3"/>
      <c r="EBZ48" s="3"/>
      <c r="ECA48" s="3"/>
      <c r="ECB48" s="3"/>
      <c r="ECC48" s="3"/>
      <c r="ECD48" s="3"/>
      <c r="ECE48" s="3"/>
      <c r="ECF48" s="3"/>
      <c r="ECG48" s="3"/>
      <c r="ECH48" s="3"/>
      <c r="ECI48" s="3"/>
      <c r="ECJ48" s="3"/>
      <c r="ECK48" s="3"/>
      <c r="ECL48" s="3"/>
      <c r="ECM48" s="3"/>
      <c r="ECN48" s="3"/>
      <c r="ECO48" s="3"/>
      <c r="ECP48" s="3"/>
      <c r="ECQ48" s="3"/>
      <c r="ECR48" s="3"/>
      <c r="ECS48" s="3"/>
      <c r="ECT48" s="3"/>
      <c r="ECU48" s="3"/>
      <c r="ECV48" s="3"/>
      <c r="ECW48" s="3"/>
      <c r="ECX48" s="3"/>
      <c r="ECY48" s="3"/>
      <c r="ECZ48" s="3"/>
      <c r="EDA48" s="3"/>
      <c r="EDB48" s="3"/>
      <c r="EDC48" s="3"/>
      <c r="EDD48" s="3"/>
      <c r="EDE48" s="3"/>
      <c r="EDF48" s="3"/>
      <c r="EDG48" s="3"/>
      <c r="EDH48" s="3"/>
      <c r="EDI48" s="3"/>
      <c r="EDJ48" s="3"/>
      <c r="EDK48" s="3"/>
      <c r="EDL48" s="3"/>
      <c r="EDM48" s="3"/>
      <c r="EDN48" s="3"/>
      <c r="EDO48" s="3"/>
      <c r="EDP48" s="3"/>
      <c r="EDQ48" s="3"/>
      <c r="EDR48" s="3"/>
      <c r="EDS48" s="3"/>
      <c r="EDT48" s="3"/>
      <c r="EDU48" s="3"/>
      <c r="EDV48" s="3"/>
      <c r="EDW48" s="3"/>
      <c r="EDX48" s="3"/>
      <c r="EDY48" s="3"/>
      <c r="EDZ48" s="3"/>
      <c r="EEA48" s="3"/>
      <c r="EEB48" s="3"/>
      <c r="EEC48" s="3"/>
      <c r="EED48" s="3"/>
      <c r="EEE48" s="3"/>
      <c r="EEF48" s="3"/>
      <c r="EEG48" s="3"/>
      <c r="EEH48" s="3"/>
      <c r="EEI48" s="3"/>
      <c r="EEJ48" s="3"/>
      <c r="EEK48" s="3"/>
      <c r="EEL48" s="3"/>
      <c r="EEM48" s="3"/>
      <c r="EEN48" s="3"/>
      <c r="EEO48" s="3"/>
      <c r="EEP48" s="3"/>
      <c r="EEQ48" s="3"/>
      <c r="EER48" s="3"/>
      <c r="EES48" s="3"/>
      <c r="EET48" s="3"/>
      <c r="EEU48" s="3"/>
      <c r="EEV48" s="3"/>
      <c r="EEW48" s="3"/>
      <c r="EEX48" s="3"/>
      <c r="EEY48" s="3"/>
      <c r="EEZ48" s="3"/>
      <c r="EFA48" s="3"/>
      <c r="EFB48" s="3"/>
      <c r="EFC48" s="3"/>
      <c r="EFD48" s="3"/>
      <c r="EFE48" s="3"/>
      <c r="EFF48" s="3"/>
      <c r="EFG48" s="3"/>
      <c r="EFH48" s="3"/>
      <c r="EFI48" s="3"/>
      <c r="EFJ48" s="3"/>
      <c r="EFK48" s="3"/>
      <c r="EFL48" s="3"/>
      <c r="EFM48" s="3"/>
      <c r="EFN48" s="3"/>
      <c r="EFO48" s="3"/>
      <c r="EFP48" s="3"/>
      <c r="EFQ48" s="3"/>
      <c r="EFR48" s="3"/>
      <c r="EFS48" s="3"/>
      <c r="EFT48" s="3"/>
      <c r="EFU48" s="3"/>
      <c r="EFV48" s="3"/>
      <c r="EFW48" s="3"/>
      <c r="EFX48" s="3"/>
      <c r="EFY48" s="3"/>
      <c r="EFZ48" s="3"/>
      <c r="EGA48" s="3"/>
      <c r="EGB48" s="3"/>
      <c r="EGC48" s="3"/>
      <c r="EGD48" s="3"/>
      <c r="EGE48" s="3"/>
      <c r="EGF48" s="3"/>
      <c r="EGG48" s="3"/>
      <c r="EGH48" s="3"/>
      <c r="EGI48" s="3"/>
      <c r="EGJ48" s="3"/>
      <c r="EGK48" s="3"/>
      <c r="EGL48" s="3"/>
      <c r="EGM48" s="3"/>
      <c r="EGN48" s="3"/>
      <c r="EGO48" s="3"/>
      <c r="EGP48" s="3"/>
      <c r="EGQ48" s="3"/>
      <c r="EGR48" s="3"/>
      <c r="EGS48" s="3"/>
      <c r="EGT48" s="3"/>
      <c r="EGU48" s="3"/>
      <c r="EGV48" s="3"/>
      <c r="EGW48" s="3"/>
      <c r="EGX48" s="3"/>
      <c r="EGY48" s="3"/>
      <c r="EGZ48" s="3"/>
      <c r="EHA48" s="3"/>
      <c r="EHB48" s="3"/>
      <c r="EHC48" s="3"/>
      <c r="EHD48" s="3"/>
      <c r="EHE48" s="3"/>
      <c r="EHF48" s="3"/>
      <c r="EHG48" s="3"/>
      <c r="EHH48" s="3"/>
      <c r="EHI48" s="3"/>
      <c r="EHJ48" s="3"/>
      <c r="EHK48" s="3"/>
      <c r="EHL48" s="3"/>
      <c r="EHM48" s="3"/>
      <c r="EHN48" s="3"/>
      <c r="EHO48" s="3"/>
      <c r="EHP48" s="3"/>
      <c r="EHQ48" s="3"/>
      <c r="EHR48" s="3"/>
      <c r="EHS48" s="3"/>
      <c r="EHT48" s="3"/>
      <c r="EHU48" s="3"/>
      <c r="EHV48" s="3"/>
      <c r="EHW48" s="3"/>
      <c r="EHX48" s="3"/>
      <c r="EHY48" s="3"/>
      <c r="EHZ48" s="3"/>
      <c r="EIA48" s="3"/>
      <c r="EIB48" s="3"/>
      <c r="EIC48" s="3"/>
      <c r="EID48" s="3"/>
      <c r="EIE48" s="3"/>
      <c r="EIF48" s="3"/>
      <c r="EIG48" s="3"/>
      <c r="EIH48" s="3"/>
      <c r="EII48" s="3"/>
      <c r="EIJ48" s="3"/>
      <c r="EIK48" s="3"/>
      <c r="EIL48" s="3"/>
      <c r="EIM48" s="3"/>
      <c r="EIN48" s="3"/>
      <c r="EIO48" s="3"/>
      <c r="EIP48" s="3"/>
      <c r="EIQ48" s="3"/>
      <c r="EIR48" s="3"/>
      <c r="EIS48" s="3"/>
      <c r="EIT48" s="3"/>
      <c r="EIU48" s="3"/>
      <c r="EIV48" s="3"/>
      <c r="EIW48" s="3"/>
      <c r="EIX48" s="3"/>
      <c r="EIY48" s="3"/>
      <c r="EIZ48" s="3"/>
      <c r="EJA48" s="3"/>
      <c r="EJB48" s="3"/>
      <c r="EJC48" s="3"/>
      <c r="EJD48" s="3"/>
      <c r="EJE48" s="3"/>
      <c r="EJF48" s="3"/>
      <c r="EJG48" s="3"/>
      <c r="EJH48" s="3"/>
      <c r="EJI48" s="3"/>
      <c r="EJJ48" s="3"/>
      <c r="EJK48" s="3"/>
      <c r="EJL48" s="3"/>
      <c r="EJM48" s="3"/>
      <c r="EJN48" s="3"/>
      <c r="EJO48" s="3"/>
      <c r="EJP48" s="3"/>
      <c r="EJQ48" s="3"/>
      <c r="EJR48" s="3"/>
      <c r="EJS48" s="3"/>
      <c r="EJT48" s="3"/>
      <c r="EJU48" s="3"/>
      <c r="EJV48" s="3"/>
      <c r="EJW48" s="3"/>
      <c r="EJX48" s="3"/>
      <c r="EJY48" s="3"/>
      <c r="EJZ48" s="3"/>
      <c r="EKA48" s="3"/>
      <c r="EKB48" s="3"/>
      <c r="EKC48" s="3"/>
      <c r="EKD48" s="3"/>
      <c r="EKE48" s="3"/>
      <c r="EKF48" s="3"/>
      <c r="EKG48" s="3"/>
      <c r="EKH48" s="3"/>
      <c r="EKI48" s="3"/>
      <c r="EKJ48" s="3"/>
      <c r="EKK48" s="3"/>
      <c r="EKL48" s="3"/>
      <c r="EKM48" s="3"/>
      <c r="EKN48" s="3"/>
      <c r="EKO48" s="3"/>
      <c r="EKP48" s="3"/>
      <c r="EKQ48" s="3"/>
      <c r="EKR48" s="3"/>
      <c r="EKS48" s="3"/>
      <c r="EKT48" s="3"/>
      <c r="EKU48" s="3"/>
      <c r="EKV48" s="3"/>
      <c r="EKW48" s="3"/>
      <c r="EKX48" s="3"/>
      <c r="EKY48" s="3"/>
      <c r="EKZ48" s="3"/>
      <c r="ELA48" s="3"/>
      <c r="ELB48" s="3"/>
      <c r="ELC48" s="3"/>
      <c r="ELD48" s="3"/>
      <c r="ELE48" s="3"/>
      <c r="ELF48" s="3"/>
      <c r="ELG48" s="3"/>
      <c r="ELH48" s="3"/>
      <c r="ELI48" s="3"/>
      <c r="ELJ48" s="3"/>
      <c r="ELK48" s="3"/>
      <c r="ELL48" s="3"/>
      <c r="ELM48" s="3"/>
      <c r="ELN48" s="3"/>
      <c r="ELO48" s="3"/>
      <c r="ELP48" s="3"/>
      <c r="ELQ48" s="3"/>
      <c r="ELR48" s="3"/>
      <c r="ELS48" s="3"/>
      <c r="ELT48" s="3"/>
      <c r="ELU48" s="3"/>
      <c r="ELV48" s="3"/>
      <c r="ELW48" s="3"/>
      <c r="ELX48" s="3"/>
      <c r="ELY48" s="3"/>
      <c r="ELZ48" s="3"/>
      <c r="EMA48" s="3"/>
      <c r="EMB48" s="3"/>
      <c r="EMC48" s="3"/>
      <c r="EMD48" s="3"/>
      <c r="EME48" s="3"/>
      <c r="EMF48" s="3"/>
      <c r="EMG48" s="3"/>
      <c r="EMH48" s="3"/>
      <c r="EMI48" s="3"/>
      <c r="EMJ48" s="3"/>
      <c r="EMK48" s="3"/>
      <c r="EML48" s="3"/>
      <c r="EMM48" s="3"/>
      <c r="EMN48" s="3"/>
      <c r="EMO48" s="3"/>
      <c r="EMP48" s="3"/>
      <c r="EMQ48" s="3"/>
      <c r="EMR48" s="3"/>
      <c r="EMS48" s="3"/>
      <c r="EMT48" s="3"/>
      <c r="EMU48" s="3"/>
      <c r="EMV48" s="3"/>
      <c r="EMW48" s="3"/>
      <c r="EMX48" s="3"/>
      <c r="EMY48" s="3"/>
      <c r="EMZ48" s="3"/>
      <c r="ENA48" s="3"/>
      <c r="ENB48" s="3"/>
      <c r="ENC48" s="3"/>
      <c r="END48" s="3"/>
      <c r="ENE48" s="3"/>
      <c r="ENF48" s="3"/>
      <c r="ENG48" s="3"/>
      <c r="ENH48" s="3"/>
      <c r="ENI48" s="3"/>
      <c r="ENJ48" s="3"/>
      <c r="ENK48" s="3"/>
      <c r="ENL48" s="3"/>
      <c r="ENM48" s="3"/>
      <c r="ENN48" s="3"/>
      <c r="ENO48" s="3"/>
      <c r="ENP48" s="3"/>
      <c r="ENQ48" s="3"/>
      <c r="ENR48" s="3"/>
      <c r="ENS48" s="3"/>
      <c r="ENT48" s="3"/>
      <c r="ENU48" s="3"/>
      <c r="ENV48" s="3"/>
      <c r="ENW48" s="3"/>
      <c r="ENX48" s="3"/>
      <c r="ENY48" s="3"/>
      <c r="ENZ48" s="3"/>
      <c r="EOA48" s="3"/>
      <c r="EOB48" s="3"/>
      <c r="EOC48" s="3"/>
      <c r="EOD48" s="3"/>
      <c r="EOE48" s="3"/>
      <c r="EOF48" s="3"/>
      <c r="EOG48" s="3"/>
      <c r="EOH48" s="3"/>
      <c r="EOI48" s="3"/>
      <c r="EOJ48" s="3"/>
      <c r="EOK48" s="3"/>
      <c r="EOL48" s="3"/>
      <c r="EOM48" s="3"/>
      <c r="EON48" s="3"/>
      <c r="EOO48" s="3"/>
      <c r="EOP48" s="3"/>
      <c r="EOQ48" s="3"/>
      <c r="EOR48" s="3"/>
      <c r="EOS48" s="3"/>
      <c r="EOT48" s="3"/>
      <c r="EOU48" s="3"/>
      <c r="EOV48" s="3"/>
      <c r="EOW48" s="3"/>
      <c r="EOX48" s="3"/>
      <c r="EOY48" s="3"/>
      <c r="EOZ48" s="3"/>
      <c r="EPA48" s="3"/>
      <c r="EPB48" s="3"/>
      <c r="EPC48" s="3"/>
      <c r="EPD48" s="3"/>
      <c r="EPE48" s="3"/>
      <c r="EPF48" s="3"/>
      <c r="EPG48" s="3"/>
      <c r="EPH48" s="3"/>
      <c r="EPI48" s="3"/>
      <c r="EPJ48" s="3"/>
      <c r="EPK48" s="3"/>
      <c r="EPL48" s="3"/>
      <c r="EPM48" s="3"/>
      <c r="EPN48" s="3"/>
      <c r="EPO48" s="3"/>
      <c r="EPP48" s="3"/>
      <c r="EPQ48" s="3"/>
      <c r="EPR48" s="3"/>
      <c r="EPS48" s="3"/>
      <c r="EPT48" s="3"/>
      <c r="EPU48" s="3"/>
      <c r="EPV48" s="3"/>
      <c r="EPW48" s="3"/>
      <c r="EPX48" s="3"/>
      <c r="EPY48" s="3"/>
      <c r="EPZ48" s="3"/>
      <c r="EQA48" s="3"/>
      <c r="EQB48" s="3"/>
      <c r="EQC48" s="3"/>
      <c r="EQD48" s="3"/>
      <c r="EQE48" s="3"/>
      <c r="EQF48" s="3"/>
      <c r="EQG48" s="3"/>
      <c r="EQH48" s="3"/>
      <c r="EQI48" s="3"/>
      <c r="EQJ48" s="3"/>
      <c r="EQK48" s="3"/>
      <c r="EQL48" s="3"/>
      <c r="EQM48" s="3"/>
      <c r="EQN48" s="3"/>
      <c r="EQO48" s="3"/>
      <c r="EQP48" s="3"/>
      <c r="EQQ48" s="3"/>
      <c r="EQR48" s="3"/>
      <c r="EQS48" s="3"/>
      <c r="EQT48" s="3"/>
      <c r="EQU48" s="3"/>
      <c r="EQV48" s="3"/>
      <c r="EQW48" s="3"/>
      <c r="EQX48" s="3"/>
      <c r="EQY48" s="3"/>
      <c r="EQZ48" s="3"/>
      <c r="ERA48" s="3"/>
      <c r="ERB48" s="3"/>
      <c r="ERC48" s="3"/>
      <c r="ERD48" s="3"/>
      <c r="ERE48" s="3"/>
      <c r="ERF48" s="3"/>
      <c r="ERG48" s="3"/>
      <c r="ERH48" s="3"/>
      <c r="ERI48" s="3"/>
      <c r="ERJ48" s="3"/>
      <c r="ERK48" s="3"/>
      <c r="ERL48" s="3"/>
      <c r="ERM48" s="3"/>
      <c r="ERN48" s="3"/>
      <c r="ERO48" s="3"/>
      <c r="ERP48" s="3"/>
      <c r="ERQ48" s="3"/>
      <c r="ERR48" s="3"/>
      <c r="ERS48" s="3"/>
      <c r="ERT48" s="3"/>
      <c r="ERU48" s="3"/>
      <c r="ERV48" s="3"/>
      <c r="ERW48" s="3"/>
      <c r="ERX48" s="3"/>
      <c r="ERY48" s="3"/>
      <c r="ERZ48" s="3"/>
      <c r="ESA48" s="3"/>
      <c r="ESB48" s="3"/>
      <c r="ESC48" s="3"/>
      <c r="ESD48" s="3"/>
      <c r="ESE48" s="3"/>
      <c r="ESF48" s="3"/>
      <c r="ESG48" s="3"/>
      <c r="ESH48" s="3"/>
      <c r="ESI48" s="3"/>
      <c r="ESJ48" s="3"/>
      <c r="ESK48" s="3"/>
      <c r="ESL48" s="3"/>
      <c r="ESM48" s="3"/>
      <c r="ESN48" s="3"/>
      <c r="ESO48" s="3"/>
      <c r="ESP48" s="3"/>
      <c r="ESQ48" s="3"/>
      <c r="ESR48" s="3"/>
      <c r="ESS48" s="3"/>
      <c r="EST48" s="3"/>
      <c r="ESU48" s="3"/>
      <c r="ESV48" s="3"/>
      <c r="ESW48" s="3"/>
      <c r="ESX48" s="3"/>
      <c r="ESY48" s="3"/>
      <c r="ESZ48" s="3"/>
      <c r="ETA48" s="3"/>
      <c r="ETB48" s="3"/>
      <c r="ETC48" s="3"/>
      <c r="ETD48" s="3"/>
      <c r="ETE48" s="3"/>
      <c r="ETF48" s="3"/>
      <c r="ETG48" s="3"/>
      <c r="ETH48" s="3"/>
      <c r="ETI48" s="3"/>
      <c r="ETJ48" s="3"/>
      <c r="ETK48" s="3"/>
      <c r="ETL48" s="3"/>
      <c r="ETM48" s="3"/>
      <c r="ETN48" s="3"/>
      <c r="ETO48" s="3"/>
      <c r="ETP48" s="3"/>
      <c r="ETQ48" s="3"/>
      <c r="ETR48" s="3"/>
      <c r="ETS48" s="3"/>
      <c r="ETT48" s="3"/>
      <c r="ETU48" s="3"/>
      <c r="ETV48" s="3"/>
      <c r="ETW48" s="3"/>
      <c r="ETX48" s="3"/>
      <c r="ETY48" s="3"/>
      <c r="ETZ48" s="3"/>
      <c r="EUA48" s="3"/>
      <c r="EUB48" s="3"/>
      <c r="EUC48" s="3"/>
      <c r="EUD48" s="3"/>
      <c r="EUE48" s="3"/>
      <c r="EUF48" s="3"/>
      <c r="EUG48" s="3"/>
      <c r="EUH48" s="3"/>
      <c r="EUI48" s="3"/>
      <c r="EUJ48" s="3"/>
      <c r="EUK48" s="3"/>
      <c r="EUL48" s="3"/>
      <c r="EUM48" s="3"/>
      <c r="EUN48" s="3"/>
      <c r="EUO48" s="3"/>
      <c r="EUP48" s="3"/>
      <c r="EUQ48" s="3"/>
      <c r="EUR48" s="3"/>
      <c r="EUS48" s="3"/>
      <c r="EUT48" s="3"/>
      <c r="EUU48" s="3"/>
      <c r="EUV48" s="3"/>
      <c r="EUW48" s="3"/>
      <c r="EUX48" s="3"/>
      <c r="EUY48" s="3"/>
      <c r="EUZ48" s="3"/>
      <c r="EVA48" s="3"/>
      <c r="EVB48" s="3"/>
      <c r="EVC48" s="3"/>
      <c r="EVD48" s="3"/>
      <c r="EVE48" s="3"/>
      <c r="EVF48" s="3"/>
      <c r="EVG48" s="3"/>
      <c r="EVH48" s="3"/>
      <c r="EVI48" s="3"/>
      <c r="EVJ48" s="3"/>
      <c r="EVK48" s="3"/>
      <c r="EVL48" s="3"/>
      <c r="EVM48" s="3"/>
      <c r="EVN48" s="3"/>
      <c r="EVO48" s="3"/>
      <c r="EVP48" s="3"/>
      <c r="EVQ48" s="3"/>
      <c r="EVR48" s="3"/>
      <c r="EVS48" s="3"/>
      <c r="EVT48" s="3"/>
      <c r="EVU48" s="3"/>
      <c r="EVV48" s="3"/>
      <c r="EVW48" s="3"/>
      <c r="EVX48" s="3"/>
      <c r="EVY48" s="3"/>
      <c r="EVZ48" s="3"/>
      <c r="EWA48" s="3"/>
      <c r="EWB48" s="3"/>
      <c r="EWC48" s="3"/>
      <c r="EWD48" s="3"/>
      <c r="EWE48" s="3"/>
      <c r="EWF48" s="3"/>
      <c r="EWG48" s="3"/>
      <c r="EWH48" s="3"/>
      <c r="EWI48" s="3"/>
      <c r="EWJ48" s="3"/>
      <c r="EWK48" s="3"/>
      <c r="EWL48" s="3"/>
      <c r="EWM48" s="3"/>
      <c r="EWN48" s="3"/>
      <c r="EWO48" s="3"/>
      <c r="EWP48" s="3"/>
      <c r="EWQ48" s="3"/>
      <c r="EWR48" s="3"/>
      <c r="EWS48" s="3"/>
      <c r="EWT48" s="3"/>
      <c r="EWU48" s="3"/>
      <c r="EWV48" s="3"/>
      <c r="EWW48" s="3"/>
      <c r="EWX48" s="3"/>
      <c r="EWY48" s="3"/>
      <c r="EWZ48" s="3"/>
      <c r="EXA48" s="3"/>
      <c r="EXB48" s="3"/>
      <c r="EXC48" s="3"/>
      <c r="EXD48" s="3"/>
      <c r="EXE48" s="3"/>
      <c r="EXF48" s="3"/>
      <c r="EXG48" s="3"/>
      <c r="EXH48" s="3"/>
      <c r="EXI48" s="3"/>
      <c r="EXJ48" s="3"/>
      <c r="EXK48" s="3"/>
      <c r="EXL48" s="3"/>
      <c r="EXM48" s="3"/>
      <c r="EXN48" s="3"/>
      <c r="EXO48" s="3"/>
      <c r="EXP48" s="3"/>
      <c r="EXQ48" s="3"/>
      <c r="EXR48" s="3"/>
      <c r="EXS48" s="3"/>
      <c r="EXT48" s="3"/>
      <c r="EXU48" s="3"/>
      <c r="EXV48" s="3"/>
      <c r="EXW48" s="3"/>
      <c r="EXX48" s="3"/>
      <c r="EXY48" s="3"/>
      <c r="EXZ48" s="3"/>
      <c r="EYA48" s="3"/>
      <c r="EYB48" s="3"/>
      <c r="EYC48" s="3"/>
      <c r="EYD48" s="3"/>
      <c r="EYE48" s="3"/>
      <c r="EYF48" s="3"/>
      <c r="EYG48" s="3"/>
      <c r="EYH48" s="3"/>
      <c r="EYI48" s="3"/>
      <c r="EYJ48" s="3"/>
      <c r="EYK48" s="3"/>
      <c r="EYL48" s="3"/>
      <c r="EYM48" s="3"/>
      <c r="EYN48" s="3"/>
      <c r="EYO48" s="3"/>
      <c r="EYP48" s="3"/>
      <c r="EYQ48" s="3"/>
      <c r="EYR48" s="3"/>
      <c r="EYS48" s="3"/>
      <c r="EYT48" s="3"/>
      <c r="EYU48" s="3"/>
      <c r="EYV48" s="3"/>
      <c r="EYW48" s="3"/>
      <c r="EYX48" s="3"/>
      <c r="EYY48" s="3"/>
      <c r="EYZ48" s="3"/>
      <c r="EZA48" s="3"/>
      <c r="EZB48" s="3"/>
      <c r="EZC48" s="3"/>
      <c r="EZD48" s="3"/>
      <c r="EZE48" s="3"/>
      <c r="EZF48" s="3"/>
      <c r="EZG48" s="3"/>
      <c r="EZH48" s="3"/>
      <c r="EZI48" s="3"/>
      <c r="EZJ48" s="3"/>
      <c r="EZK48" s="3"/>
      <c r="EZL48" s="3"/>
      <c r="EZM48" s="3"/>
      <c r="EZN48" s="3"/>
      <c r="EZO48" s="3"/>
      <c r="EZP48" s="3"/>
      <c r="EZQ48" s="3"/>
      <c r="EZR48" s="3"/>
      <c r="EZS48" s="3"/>
      <c r="EZT48" s="3"/>
      <c r="EZU48" s="3"/>
      <c r="EZV48" s="3"/>
      <c r="EZW48" s="3"/>
      <c r="EZX48" s="3"/>
      <c r="EZY48" s="3"/>
      <c r="EZZ48" s="3"/>
      <c r="FAA48" s="3"/>
      <c r="FAB48" s="3"/>
      <c r="FAC48" s="3"/>
      <c r="FAD48" s="3"/>
      <c r="FAE48" s="3"/>
      <c r="FAF48" s="3"/>
      <c r="FAG48" s="3"/>
      <c r="FAH48" s="3"/>
      <c r="FAI48" s="3"/>
      <c r="FAJ48" s="3"/>
      <c r="FAK48" s="3"/>
      <c r="FAL48" s="3"/>
      <c r="FAM48" s="3"/>
      <c r="FAN48" s="3"/>
      <c r="FAO48" s="3"/>
      <c r="FAP48" s="3"/>
      <c r="FAQ48" s="3"/>
      <c r="FAR48" s="3"/>
      <c r="FAS48" s="3"/>
      <c r="FAT48" s="3"/>
      <c r="FAU48" s="3"/>
      <c r="FAV48" s="3"/>
      <c r="FAW48" s="3"/>
      <c r="FAX48" s="3"/>
      <c r="FAY48" s="3"/>
      <c r="FAZ48" s="3"/>
      <c r="FBA48" s="3"/>
      <c r="FBB48" s="3"/>
      <c r="FBC48" s="3"/>
      <c r="FBD48" s="3"/>
      <c r="FBE48" s="3"/>
      <c r="FBF48" s="3"/>
      <c r="FBG48" s="3"/>
      <c r="FBH48" s="3"/>
      <c r="FBI48" s="3"/>
      <c r="FBJ48" s="3"/>
      <c r="FBK48" s="3"/>
      <c r="FBL48" s="3"/>
      <c r="FBM48" s="3"/>
      <c r="FBN48" s="3"/>
      <c r="FBO48" s="3"/>
      <c r="FBP48" s="3"/>
      <c r="FBQ48" s="3"/>
      <c r="FBR48" s="3"/>
      <c r="FBS48" s="3"/>
      <c r="FBT48" s="3"/>
      <c r="FBU48" s="3"/>
      <c r="FBV48" s="3"/>
      <c r="FBW48" s="3"/>
      <c r="FBX48" s="3"/>
      <c r="FBY48" s="3"/>
      <c r="FBZ48" s="3"/>
      <c r="FCA48" s="3"/>
      <c r="FCB48" s="3"/>
      <c r="FCC48" s="3"/>
      <c r="FCD48" s="3"/>
      <c r="FCE48" s="3"/>
      <c r="FCF48" s="3"/>
      <c r="FCG48" s="3"/>
      <c r="FCH48" s="3"/>
      <c r="FCI48" s="3"/>
      <c r="FCJ48" s="3"/>
      <c r="FCK48" s="3"/>
      <c r="FCL48" s="3"/>
      <c r="FCM48" s="3"/>
      <c r="FCN48" s="3"/>
      <c r="FCO48" s="3"/>
      <c r="FCP48" s="3"/>
      <c r="FCQ48" s="3"/>
      <c r="FCR48" s="3"/>
      <c r="FCS48" s="3"/>
      <c r="FCT48" s="3"/>
      <c r="FCU48" s="3"/>
      <c r="FCV48" s="3"/>
      <c r="FCW48" s="3"/>
      <c r="FCX48" s="3"/>
      <c r="FCY48" s="3"/>
      <c r="FCZ48" s="3"/>
      <c r="FDA48" s="3"/>
      <c r="FDB48" s="3"/>
      <c r="FDC48" s="3"/>
      <c r="FDD48" s="3"/>
      <c r="FDE48" s="3"/>
      <c r="FDF48" s="3"/>
      <c r="FDG48" s="3"/>
      <c r="FDH48" s="3"/>
      <c r="FDI48" s="3"/>
      <c r="FDJ48" s="3"/>
      <c r="FDK48" s="3"/>
      <c r="FDL48" s="3"/>
      <c r="FDM48" s="3"/>
      <c r="FDN48" s="3"/>
      <c r="FDO48" s="3"/>
      <c r="FDP48" s="3"/>
      <c r="FDQ48" s="3"/>
      <c r="FDR48" s="3"/>
      <c r="FDS48" s="3"/>
      <c r="FDT48" s="3"/>
      <c r="FDU48" s="3"/>
      <c r="FDV48" s="3"/>
      <c r="FDW48" s="3"/>
      <c r="FDX48" s="3"/>
      <c r="FDY48" s="3"/>
      <c r="FDZ48" s="3"/>
      <c r="FEA48" s="3"/>
      <c r="FEB48" s="3"/>
      <c r="FEC48" s="3"/>
      <c r="FED48" s="3"/>
      <c r="FEE48" s="3"/>
      <c r="FEF48" s="3"/>
      <c r="FEG48" s="3"/>
      <c r="FEH48" s="3"/>
      <c r="FEI48" s="3"/>
      <c r="FEJ48" s="3"/>
      <c r="FEK48" s="3"/>
      <c r="FEL48" s="3"/>
      <c r="FEM48" s="3"/>
      <c r="FEN48" s="3"/>
      <c r="FEO48" s="3"/>
      <c r="FEP48" s="3"/>
      <c r="FEQ48" s="3"/>
      <c r="FER48" s="3"/>
      <c r="FES48" s="3"/>
      <c r="FET48" s="3"/>
      <c r="FEU48" s="3"/>
      <c r="FEV48" s="3"/>
      <c r="FEW48" s="3"/>
      <c r="FEX48" s="3"/>
      <c r="FEY48" s="3"/>
      <c r="FEZ48" s="3"/>
      <c r="FFA48" s="3"/>
      <c r="FFB48" s="3"/>
      <c r="FFC48" s="3"/>
      <c r="FFD48" s="3"/>
      <c r="FFE48" s="3"/>
      <c r="FFF48" s="3"/>
      <c r="FFG48" s="3"/>
      <c r="FFH48" s="3"/>
      <c r="FFI48" s="3"/>
      <c r="FFJ48" s="3"/>
      <c r="FFK48" s="3"/>
      <c r="FFL48" s="3"/>
      <c r="FFM48" s="3"/>
      <c r="FFN48" s="3"/>
      <c r="FFO48" s="3"/>
      <c r="FFP48" s="3"/>
      <c r="FFQ48" s="3"/>
      <c r="FFR48" s="3"/>
      <c r="FFS48" s="3"/>
      <c r="FFT48" s="3"/>
      <c r="FFU48" s="3"/>
      <c r="FFV48" s="3"/>
      <c r="FFW48" s="3"/>
      <c r="FFX48" s="3"/>
      <c r="FFY48" s="3"/>
      <c r="FFZ48" s="3"/>
      <c r="FGA48" s="3"/>
      <c r="FGB48" s="3"/>
      <c r="FGC48" s="3"/>
      <c r="FGD48" s="3"/>
      <c r="FGE48" s="3"/>
      <c r="FGF48" s="3"/>
      <c r="FGG48" s="3"/>
      <c r="FGH48" s="3"/>
      <c r="FGI48" s="3"/>
      <c r="FGJ48" s="3"/>
      <c r="FGK48" s="3"/>
      <c r="FGL48" s="3"/>
      <c r="FGM48" s="3"/>
      <c r="FGN48" s="3"/>
      <c r="FGO48" s="3"/>
      <c r="FGP48" s="3"/>
      <c r="FGQ48" s="3"/>
      <c r="FGR48" s="3"/>
      <c r="FGS48" s="3"/>
      <c r="FGT48" s="3"/>
      <c r="FGU48" s="3"/>
      <c r="FGV48" s="3"/>
      <c r="FGW48" s="3"/>
      <c r="FGX48" s="3"/>
      <c r="FGY48" s="3"/>
      <c r="FGZ48" s="3"/>
      <c r="FHA48" s="3"/>
      <c r="FHB48" s="3"/>
      <c r="FHC48" s="3"/>
      <c r="FHD48" s="3"/>
      <c r="FHE48" s="3"/>
      <c r="FHF48" s="3"/>
      <c r="FHG48" s="3"/>
      <c r="FHH48" s="3"/>
      <c r="FHI48" s="3"/>
      <c r="FHJ48" s="3"/>
      <c r="FHK48" s="3"/>
      <c r="FHL48" s="3"/>
      <c r="FHM48" s="3"/>
      <c r="FHN48" s="3"/>
      <c r="FHO48" s="3"/>
      <c r="FHP48" s="3"/>
      <c r="FHQ48" s="3"/>
      <c r="FHR48" s="3"/>
      <c r="FHS48" s="3"/>
      <c r="FHT48" s="3"/>
      <c r="FHU48" s="3"/>
      <c r="FHV48" s="3"/>
      <c r="FHW48" s="3"/>
      <c r="FHX48" s="3"/>
      <c r="FHY48" s="3"/>
      <c r="FHZ48" s="3"/>
      <c r="FIA48" s="3"/>
      <c r="FIB48" s="3"/>
      <c r="FIC48" s="3"/>
      <c r="FID48" s="3"/>
      <c r="FIE48" s="3"/>
      <c r="FIF48" s="3"/>
      <c r="FIG48" s="3"/>
      <c r="FIH48" s="3"/>
      <c r="FII48" s="3"/>
      <c r="FIJ48" s="3"/>
      <c r="FIK48" s="3"/>
      <c r="FIL48" s="3"/>
      <c r="FIM48" s="3"/>
      <c r="FIN48" s="3"/>
      <c r="FIO48" s="3"/>
      <c r="FIP48" s="3"/>
      <c r="FIQ48" s="3"/>
      <c r="FIR48" s="3"/>
      <c r="FIS48" s="3"/>
      <c r="FIT48" s="3"/>
      <c r="FIU48" s="3"/>
      <c r="FIV48" s="3"/>
      <c r="FIW48" s="3"/>
      <c r="FIX48" s="3"/>
      <c r="FIY48" s="3"/>
      <c r="FIZ48" s="3"/>
      <c r="FJA48" s="3"/>
      <c r="FJB48" s="3"/>
      <c r="FJC48" s="3"/>
      <c r="FJD48" s="3"/>
      <c r="FJE48" s="3"/>
      <c r="FJF48" s="3"/>
      <c r="FJG48" s="3"/>
      <c r="FJH48" s="3"/>
      <c r="FJI48" s="3"/>
      <c r="FJJ48" s="3"/>
      <c r="FJK48" s="3"/>
      <c r="FJL48" s="3"/>
      <c r="FJM48" s="3"/>
      <c r="FJN48" s="3"/>
      <c r="FJO48" s="3"/>
      <c r="FJP48" s="3"/>
      <c r="FJQ48" s="3"/>
      <c r="FJR48" s="3"/>
      <c r="FJS48" s="3"/>
      <c r="FJT48" s="3"/>
      <c r="FJU48" s="3"/>
      <c r="FJV48" s="3"/>
      <c r="FJW48" s="3"/>
      <c r="FJX48" s="3"/>
      <c r="FJY48" s="3"/>
      <c r="FJZ48" s="3"/>
      <c r="FKA48" s="3"/>
      <c r="FKB48" s="3"/>
      <c r="FKC48" s="3"/>
      <c r="FKD48" s="3"/>
      <c r="FKE48" s="3"/>
      <c r="FKF48" s="3"/>
      <c r="FKG48" s="3"/>
      <c r="FKH48" s="3"/>
      <c r="FKI48" s="3"/>
      <c r="FKJ48" s="3"/>
      <c r="FKK48" s="3"/>
      <c r="FKL48" s="3"/>
      <c r="FKM48" s="3"/>
      <c r="FKN48" s="3"/>
      <c r="FKO48" s="3"/>
      <c r="FKP48" s="3"/>
      <c r="FKQ48" s="3"/>
      <c r="FKR48" s="3"/>
      <c r="FKS48" s="3"/>
      <c r="FKT48" s="3"/>
      <c r="FKU48" s="3"/>
      <c r="FKV48" s="3"/>
      <c r="FKW48" s="3"/>
      <c r="FKX48" s="3"/>
      <c r="FKY48" s="3"/>
      <c r="FKZ48" s="3"/>
      <c r="FLA48" s="3"/>
      <c r="FLB48" s="3"/>
      <c r="FLC48" s="3"/>
      <c r="FLD48" s="3"/>
      <c r="FLE48" s="3"/>
      <c r="FLF48" s="3"/>
      <c r="FLG48" s="3"/>
      <c r="FLH48" s="3"/>
      <c r="FLI48" s="3"/>
      <c r="FLJ48" s="3"/>
      <c r="FLK48" s="3"/>
      <c r="FLL48" s="3"/>
      <c r="FLM48" s="3"/>
      <c r="FLN48" s="3"/>
      <c r="FLO48" s="3"/>
      <c r="FLP48" s="3"/>
      <c r="FLQ48" s="3"/>
      <c r="FLR48" s="3"/>
      <c r="FLS48" s="3"/>
      <c r="FLT48" s="3"/>
      <c r="FLU48" s="3"/>
      <c r="FLV48" s="3"/>
      <c r="FLW48" s="3"/>
      <c r="FLX48" s="3"/>
      <c r="FLY48" s="3"/>
      <c r="FLZ48" s="3"/>
      <c r="FMA48" s="3"/>
      <c r="FMB48" s="3"/>
      <c r="FMC48" s="3"/>
      <c r="FMD48" s="3"/>
      <c r="FME48" s="3"/>
      <c r="FMF48" s="3"/>
      <c r="FMG48" s="3"/>
      <c r="FMH48" s="3"/>
      <c r="FMI48" s="3"/>
      <c r="FMJ48" s="3"/>
      <c r="FMK48" s="3"/>
      <c r="FML48" s="3"/>
      <c r="FMM48" s="3"/>
      <c r="FMN48" s="3"/>
      <c r="FMO48" s="3"/>
      <c r="FMP48" s="3"/>
      <c r="FMQ48" s="3"/>
      <c r="FMR48" s="3"/>
      <c r="FMS48" s="3"/>
      <c r="FMT48" s="3"/>
      <c r="FMU48" s="3"/>
      <c r="FMV48" s="3"/>
      <c r="FMW48" s="3"/>
      <c r="FMX48" s="3"/>
      <c r="FMY48" s="3"/>
      <c r="FMZ48" s="3"/>
      <c r="FNA48" s="3"/>
      <c r="FNB48" s="3"/>
      <c r="FNC48" s="3"/>
      <c r="FND48" s="3"/>
      <c r="FNE48" s="3"/>
      <c r="FNF48" s="3"/>
      <c r="FNG48" s="3"/>
      <c r="FNH48" s="3"/>
      <c r="FNI48" s="3"/>
      <c r="FNJ48" s="3"/>
      <c r="FNK48" s="3"/>
      <c r="FNL48" s="3"/>
      <c r="FNM48" s="3"/>
      <c r="FNN48" s="3"/>
      <c r="FNO48" s="3"/>
      <c r="FNP48" s="3"/>
      <c r="FNQ48" s="3"/>
      <c r="FNR48" s="3"/>
      <c r="FNS48" s="3"/>
      <c r="FNT48" s="3"/>
      <c r="FNU48" s="3"/>
      <c r="FNV48" s="3"/>
      <c r="FNW48" s="3"/>
      <c r="FNX48" s="3"/>
      <c r="FNY48" s="3"/>
      <c r="FNZ48" s="3"/>
      <c r="FOA48" s="3"/>
      <c r="FOB48" s="3"/>
      <c r="FOC48" s="3"/>
      <c r="FOD48" s="3"/>
      <c r="FOE48" s="3"/>
      <c r="FOF48" s="3"/>
      <c r="FOG48" s="3"/>
      <c r="FOH48" s="3"/>
      <c r="FOI48" s="3"/>
      <c r="FOJ48" s="3"/>
      <c r="FOK48" s="3"/>
      <c r="FOL48" s="3"/>
      <c r="FOM48" s="3"/>
      <c r="FON48" s="3"/>
      <c r="FOO48" s="3"/>
      <c r="FOP48" s="3"/>
      <c r="FOQ48" s="3"/>
      <c r="FOR48" s="3"/>
      <c r="FOS48" s="3"/>
      <c r="FOT48" s="3"/>
      <c r="FOU48" s="3"/>
      <c r="FOV48" s="3"/>
      <c r="FOW48" s="3"/>
      <c r="FOX48" s="3"/>
      <c r="FOY48" s="3"/>
      <c r="FOZ48" s="3"/>
      <c r="FPA48" s="3"/>
      <c r="FPB48" s="3"/>
      <c r="FPC48" s="3"/>
      <c r="FPD48" s="3"/>
      <c r="FPE48" s="3"/>
      <c r="FPF48" s="3"/>
      <c r="FPG48" s="3"/>
      <c r="FPH48" s="3"/>
      <c r="FPI48" s="3"/>
      <c r="FPJ48" s="3"/>
      <c r="FPK48" s="3"/>
      <c r="FPL48" s="3"/>
      <c r="FPM48" s="3"/>
      <c r="FPN48" s="3"/>
      <c r="FPO48" s="3"/>
      <c r="FPP48" s="3"/>
      <c r="FPQ48" s="3"/>
      <c r="FPR48" s="3"/>
      <c r="FPS48" s="3"/>
      <c r="FPT48" s="3"/>
      <c r="FPU48" s="3"/>
      <c r="FPV48" s="3"/>
      <c r="FPW48" s="3"/>
      <c r="FPX48" s="3"/>
      <c r="FPY48" s="3"/>
      <c r="FPZ48" s="3"/>
      <c r="FQA48" s="3"/>
      <c r="FQB48" s="3"/>
      <c r="FQC48" s="3"/>
      <c r="FQD48" s="3"/>
      <c r="FQE48" s="3"/>
      <c r="FQF48" s="3"/>
      <c r="FQG48" s="3"/>
      <c r="FQH48" s="3"/>
      <c r="FQI48" s="3"/>
      <c r="FQJ48" s="3"/>
      <c r="FQK48" s="3"/>
      <c r="FQL48" s="3"/>
      <c r="FQM48" s="3"/>
      <c r="FQN48" s="3"/>
      <c r="FQO48" s="3"/>
      <c r="FQP48" s="3"/>
      <c r="FQQ48" s="3"/>
      <c r="FQR48" s="3"/>
      <c r="FQS48" s="3"/>
      <c r="FQT48" s="3"/>
      <c r="FQU48" s="3"/>
      <c r="FQV48" s="3"/>
      <c r="FQW48" s="3"/>
      <c r="FQX48" s="3"/>
      <c r="FQY48" s="3"/>
      <c r="FQZ48" s="3"/>
      <c r="FRA48" s="3"/>
      <c r="FRB48" s="3"/>
      <c r="FRC48" s="3"/>
      <c r="FRD48" s="3"/>
      <c r="FRE48" s="3"/>
      <c r="FRF48" s="3"/>
      <c r="FRG48" s="3"/>
      <c r="FRH48" s="3"/>
      <c r="FRI48" s="3"/>
      <c r="FRJ48" s="3"/>
      <c r="FRK48" s="3"/>
      <c r="FRL48" s="3"/>
      <c r="FRM48" s="3"/>
      <c r="FRN48" s="3"/>
      <c r="FRO48" s="3"/>
      <c r="FRP48" s="3"/>
      <c r="FRQ48" s="3"/>
      <c r="FRR48" s="3"/>
      <c r="FRS48" s="3"/>
      <c r="FRT48" s="3"/>
      <c r="FRU48" s="3"/>
      <c r="FRV48" s="3"/>
      <c r="FRW48" s="3"/>
      <c r="FRX48" s="3"/>
      <c r="FRY48" s="3"/>
      <c r="FRZ48" s="3"/>
      <c r="FSA48" s="3"/>
      <c r="FSB48" s="3"/>
      <c r="FSC48" s="3"/>
      <c r="FSD48" s="3"/>
      <c r="FSE48" s="3"/>
      <c r="FSF48" s="3"/>
      <c r="FSG48" s="3"/>
      <c r="FSH48" s="3"/>
      <c r="FSI48" s="3"/>
      <c r="FSJ48" s="3"/>
      <c r="FSK48" s="3"/>
      <c r="FSL48" s="3"/>
      <c r="FSM48" s="3"/>
      <c r="FSN48" s="3"/>
      <c r="FSO48" s="3"/>
      <c r="FSP48" s="3"/>
      <c r="FSQ48" s="3"/>
      <c r="FSR48" s="3"/>
      <c r="FSS48" s="3"/>
      <c r="FST48" s="3"/>
      <c r="FSU48" s="3"/>
      <c r="FSV48" s="3"/>
      <c r="FSW48" s="3"/>
      <c r="FSX48" s="3"/>
      <c r="FSY48" s="3"/>
      <c r="FSZ48" s="3"/>
      <c r="FTA48" s="3"/>
      <c r="FTB48" s="3"/>
      <c r="FTC48" s="3"/>
      <c r="FTD48" s="3"/>
      <c r="FTE48" s="3"/>
      <c r="FTF48" s="3"/>
      <c r="FTG48" s="3"/>
      <c r="FTH48" s="3"/>
      <c r="FTI48" s="3"/>
      <c r="FTJ48" s="3"/>
      <c r="FTK48" s="3"/>
      <c r="FTL48" s="3"/>
      <c r="FTM48" s="3"/>
      <c r="FTN48" s="3"/>
      <c r="FTO48" s="3"/>
      <c r="FTP48" s="3"/>
      <c r="FTQ48" s="3"/>
      <c r="FTR48" s="3"/>
      <c r="FTS48" s="3"/>
      <c r="FTT48" s="3"/>
      <c r="FTU48" s="3"/>
      <c r="FTV48" s="3"/>
      <c r="FTW48" s="3"/>
      <c r="FTX48" s="3"/>
      <c r="FTY48" s="3"/>
      <c r="FTZ48" s="3"/>
      <c r="FUA48" s="3"/>
      <c r="FUB48" s="3"/>
      <c r="FUC48" s="3"/>
      <c r="FUD48" s="3"/>
      <c r="FUE48" s="3"/>
      <c r="FUF48" s="3"/>
      <c r="FUG48" s="3"/>
      <c r="FUH48" s="3"/>
      <c r="FUI48" s="3"/>
      <c r="FUJ48" s="3"/>
      <c r="FUK48" s="3"/>
      <c r="FUL48" s="3"/>
      <c r="FUM48" s="3"/>
      <c r="FUN48" s="3"/>
      <c r="FUO48" s="3"/>
      <c r="FUP48" s="3"/>
      <c r="FUQ48" s="3"/>
      <c r="FUR48" s="3"/>
      <c r="FUS48" s="3"/>
      <c r="FUT48" s="3"/>
      <c r="FUU48" s="3"/>
      <c r="FUV48" s="3"/>
      <c r="FUW48" s="3"/>
      <c r="FUX48" s="3"/>
      <c r="FUY48" s="3"/>
      <c r="FUZ48" s="3"/>
      <c r="FVA48" s="3"/>
      <c r="FVB48" s="3"/>
      <c r="FVC48" s="3"/>
      <c r="FVD48" s="3"/>
      <c r="FVE48" s="3"/>
      <c r="FVF48" s="3"/>
      <c r="FVG48" s="3"/>
      <c r="FVH48" s="3"/>
      <c r="FVI48" s="3"/>
      <c r="FVJ48" s="3"/>
      <c r="FVK48" s="3"/>
      <c r="FVL48" s="3"/>
      <c r="FVM48" s="3"/>
      <c r="FVN48" s="3"/>
      <c r="FVO48" s="3"/>
      <c r="FVP48" s="3"/>
      <c r="FVQ48" s="3"/>
      <c r="FVR48" s="3"/>
      <c r="FVS48" s="3"/>
      <c r="FVT48" s="3"/>
      <c r="FVU48" s="3"/>
      <c r="FVV48" s="3"/>
      <c r="FVW48" s="3"/>
      <c r="FVX48" s="3"/>
      <c r="FVY48" s="3"/>
      <c r="FVZ48" s="3"/>
      <c r="FWA48" s="3"/>
      <c r="FWB48" s="3"/>
      <c r="FWC48" s="3"/>
      <c r="FWD48" s="3"/>
      <c r="FWE48" s="3"/>
      <c r="FWF48" s="3"/>
      <c r="FWG48" s="3"/>
      <c r="FWH48" s="3"/>
      <c r="FWI48" s="3"/>
      <c r="FWJ48" s="3"/>
      <c r="FWK48" s="3"/>
      <c r="FWL48" s="3"/>
      <c r="FWM48" s="3"/>
      <c r="FWN48" s="3"/>
      <c r="FWO48" s="3"/>
      <c r="FWP48" s="3"/>
      <c r="FWQ48" s="3"/>
      <c r="FWR48" s="3"/>
      <c r="FWS48" s="3"/>
      <c r="FWT48" s="3"/>
      <c r="FWU48" s="3"/>
      <c r="FWV48" s="3"/>
      <c r="FWW48" s="3"/>
      <c r="FWX48" s="3"/>
      <c r="FWY48" s="3"/>
      <c r="FWZ48" s="3"/>
      <c r="FXA48" s="3"/>
      <c r="FXB48" s="3"/>
      <c r="FXC48" s="3"/>
      <c r="FXD48" s="3"/>
      <c r="FXE48" s="3"/>
      <c r="FXF48" s="3"/>
      <c r="FXG48" s="3"/>
      <c r="FXH48" s="3"/>
      <c r="FXI48" s="3"/>
      <c r="FXJ48" s="3"/>
      <c r="FXK48" s="3"/>
      <c r="FXL48" s="3"/>
      <c r="FXM48" s="3"/>
      <c r="FXN48" s="3"/>
      <c r="FXO48" s="3"/>
      <c r="FXP48" s="3"/>
      <c r="FXQ48" s="3"/>
      <c r="FXR48" s="3"/>
      <c r="FXS48" s="3"/>
      <c r="FXT48" s="3"/>
      <c r="FXU48" s="3"/>
      <c r="FXV48" s="3"/>
      <c r="FXW48" s="3"/>
      <c r="FXX48" s="3"/>
      <c r="FXY48" s="3"/>
      <c r="FXZ48" s="3"/>
      <c r="FYA48" s="3"/>
      <c r="FYB48" s="3"/>
      <c r="FYC48" s="3"/>
      <c r="FYD48" s="3"/>
      <c r="FYE48" s="3"/>
      <c r="FYF48" s="3"/>
      <c r="FYG48" s="3"/>
      <c r="FYH48" s="3"/>
      <c r="FYI48" s="3"/>
      <c r="FYJ48" s="3"/>
      <c r="FYK48" s="3"/>
      <c r="FYL48" s="3"/>
      <c r="FYM48" s="3"/>
      <c r="FYN48" s="3"/>
      <c r="FYO48" s="3"/>
      <c r="FYP48" s="3"/>
      <c r="FYQ48" s="3"/>
      <c r="FYR48" s="3"/>
      <c r="FYS48" s="3"/>
      <c r="FYT48" s="3"/>
      <c r="FYU48" s="3"/>
      <c r="FYV48" s="3"/>
      <c r="FYW48" s="3"/>
      <c r="FYX48" s="3"/>
      <c r="FYY48" s="3"/>
      <c r="FYZ48" s="3"/>
      <c r="FZA48" s="3"/>
      <c r="FZB48" s="3"/>
      <c r="FZC48" s="3"/>
      <c r="FZD48" s="3"/>
      <c r="FZE48" s="3"/>
      <c r="FZF48" s="3"/>
      <c r="FZG48" s="3"/>
      <c r="FZH48" s="3"/>
      <c r="FZI48" s="3"/>
      <c r="FZJ48" s="3"/>
      <c r="FZK48" s="3"/>
      <c r="FZL48" s="3"/>
      <c r="FZM48" s="3"/>
      <c r="FZN48" s="3"/>
      <c r="FZO48" s="3"/>
      <c r="FZP48" s="3"/>
      <c r="FZQ48" s="3"/>
      <c r="FZR48" s="3"/>
      <c r="FZS48" s="3"/>
      <c r="FZT48" s="3"/>
      <c r="FZU48" s="3"/>
      <c r="FZV48" s="3"/>
      <c r="FZW48" s="3"/>
      <c r="FZX48" s="3"/>
      <c r="FZY48" s="3"/>
      <c r="FZZ48" s="3"/>
      <c r="GAA48" s="3"/>
      <c r="GAB48" s="3"/>
      <c r="GAC48" s="3"/>
      <c r="GAD48" s="3"/>
      <c r="GAE48" s="3"/>
      <c r="GAF48" s="3"/>
      <c r="GAG48" s="3"/>
      <c r="GAH48" s="3"/>
      <c r="GAI48" s="3"/>
      <c r="GAJ48" s="3"/>
      <c r="GAK48" s="3"/>
      <c r="GAL48" s="3"/>
      <c r="GAM48" s="3"/>
      <c r="GAN48" s="3"/>
      <c r="GAO48" s="3"/>
      <c r="GAP48" s="3"/>
      <c r="GAQ48" s="3"/>
      <c r="GAR48" s="3"/>
      <c r="GAS48" s="3"/>
      <c r="GAT48" s="3"/>
      <c r="GAU48" s="3"/>
      <c r="GAV48" s="3"/>
      <c r="GAW48" s="3"/>
      <c r="GAX48" s="3"/>
      <c r="GAY48" s="3"/>
      <c r="GAZ48" s="3"/>
      <c r="GBA48" s="3"/>
      <c r="GBB48" s="3"/>
      <c r="GBC48" s="3"/>
      <c r="GBD48" s="3"/>
      <c r="GBE48" s="3"/>
      <c r="GBF48" s="3"/>
      <c r="GBG48" s="3"/>
      <c r="GBH48" s="3"/>
      <c r="GBI48" s="3"/>
      <c r="GBJ48" s="3"/>
      <c r="GBK48" s="3"/>
      <c r="GBL48" s="3"/>
      <c r="GBM48" s="3"/>
      <c r="GBN48" s="3"/>
      <c r="GBO48" s="3"/>
      <c r="GBP48" s="3"/>
      <c r="GBQ48" s="3"/>
      <c r="GBR48" s="3"/>
      <c r="GBS48" s="3"/>
      <c r="GBT48" s="3"/>
      <c r="GBU48" s="3"/>
      <c r="GBV48" s="3"/>
      <c r="GBW48" s="3"/>
      <c r="GBX48" s="3"/>
      <c r="GBY48" s="3"/>
      <c r="GBZ48" s="3"/>
      <c r="GCA48" s="3"/>
      <c r="GCB48" s="3"/>
      <c r="GCC48" s="3"/>
      <c r="GCD48" s="3"/>
      <c r="GCE48" s="3"/>
      <c r="GCF48" s="3"/>
      <c r="GCG48" s="3"/>
      <c r="GCH48" s="3"/>
      <c r="GCI48" s="3"/>
      <c r="GCJ48" s="3"/>
      <c r="GCK48" s="3"/>
      <c r="GCL48" s="3"/>
      <c r="GCM48" s="3"/>
      <c r="GCN48" s="3"/>
      <c r="GCO48" s="3"/>
      <c r="GCP48" s="3"/>
      <c r="GCQ48" s="3"/>
      <c r="GCR48" s="3"/>
      <c r="GCS48" s="3"/>
      <c r="GCT48" s="3"/>
      <c r="GCU48" s="3"/>
      <c r="GCV48" s="3"/>
      <c r="GCW48" s="3"/>
      <c r="GCX48" s="3"/>
      <c r="GCY48" s="3"/>
      <c r="GCZ48" s="3"/>
      <c r="GDA48" s="3"/>
      <c r="GDB48" s="3"/>
      <c r="GDC48" s="3"/>
      <c r="GDD48" s="3"/>
      <c r="GDE48" s="3"/>
      <c r="GDF48" s="3"/>
      <c r="GDG48" s="3"/>
      <c r="GDH48" s="3"/>
      <c r="GDI48" s="3"/>
      <c r="GDJ48" s="3"/>
      <c r="GDK48" s="3"/>
      <c r="GDL48" s="3"/>
      <c r="GDM48" s="3"/>
      <c r="GDN48" s="3"/>
      <c r="GDO48" s="3"/>
      <c r="GDP48" s="3"/>
      <c r="GDQ48" s="3"/>
      <c r="GDR48" s="3"/>
      <c r="GDS48" s="3"/>
      <c r="GDT48" s="3"/>
      <c r="GDU48" s="3"/>
      <c r="GDV48" s="3"/>
      <c r="GDW48" s="3"/>
      <c r="GDX48" s="3"/>
      <c r="GDY48" s="3"/>
      <c r="GDZ48" s="3"/>
      <c r="GEA48" s="3"/>
      <c r="GEB48" s="3"/>
      <c r="GEC48" s="3"/>
      <c r="GED48" s="3"/>
      <c r="GEE48" s="3"/>
      <c r="GEF48" s="3"/>
      <c r="GEG48" s="3"/>
      <c r="GEH48" s="3"/>
      <c r="GEI48" s="3"/>
      <c r="GEJ48" s="3"/>
      <c r="GEK48" s="3"/>
      <c r="GEL48" s="3"/>
      <c r="GEM48" s="3"/>
      <c r="GEN48" s="3"/>
      <c r="GEO48" s="3"/>
      <c r="GEP48" s="3"/>
      <c r="GEQ48" s="3"/>
      <c r="GER48" s="3"/>
      <c r="GES48" s="3"/>
      <c r="GET48" s="3"/>
      <c r="GEU48" s="3"/>
      <c r="GEV48" s="3"/>
      <c r="GEW48" s="3"/>
      <c r="GEX48" s="3"/>
      <c r="GEY48" s="3"/>
      <c r="GEZ48" s="3"/>
      <c r="GFA48" s="3"/>
      <c r="GFB48" s="3"/>
      <c r="GFC48" s="3"/>
      <c r="GFD48" s="3"/>
      <c r="GFE48" s="3"/>
      <c r="GFF48" s="3"/>
      <c r="GFG48" s="3"/>
      <c r="GFH48" s="3"/>
      <c r="GFI48" s="3"/>
      <c r="GFJ48" s="3"/>
      <c r="GFK48" s="3"/>
      <c r="GFL48" s="3"/>
      <c r="GFM48" s="3"/>
      <c r="GFN48" s="3"/>
      <c r="GFO48" s="3"/>
      <c r="GFP48" s="3"/>
      <c r="GFQ48" s="3"/>
      <c r="GFR48" s="3"/>
      <c r="GFS48" s="3"/>
      <c r="GFT48" s="3"/>
      <c r="GFU48" s="3"/>
      <c r="GFV48" s="3"/>
      <c r="GFW48" s="3"/>
      <c r="GFX48" s="3"/>
      <c r="GFY48" s="3"/>
      <c r="GFZ48" s="3"/>
      <c r="GGA48" s="3"/>
      <c r="GGB48" s="3"/>
      <c r="GGC48" s="3"/>
      <c r="GGD48" s="3"/>
      <c r="GGE48" s="3"/>
      <c r="GGF48" s="3"/>
      <c r="GGG48" s="3"/>
      <c r="GGH48" s="3"/>
      <c r="GGI48" s="3"/>
      <c r="GGJ48" s="3"/>
      <c r="GGK48" s="3"/>
      <c r="GGL48" s="3"/>
      <c r="GGM48" s="3"/>
      <c r="GGN48" s="3"/>
      <c r="GGO48" s="3"/>
      <c r="GGP48" s="3"/>
      <c r="GGQ48" s="3"/>
      <c r="GGR48" s="3"/>
      <c r="GGS48" s="3"/>
      <c r="GGT48" s="3"/>
      <c r="GGU48" s="3"/>
      <c r="GGV48" s="3"/>
      <c r="GGW48" s="3"/>
      <c r="GGX48" s="3"/>
      <c r="GGY48" s="3"/>
      <c r="GGZ48" s="3"/>
      <c r="GHA48" s="3"/>
      <c r="GHB48" s="3"/>
      <c r="GHC48" s="3"/>
      <c r="GHD48" s="3"/>
      <c r="GHE48" s="3"/>
      <c r="GHF48" s="3"/>
      <c r="GHG48" s="3"/>
      <c r="GHH48" s="3"/>
      <c r="GHI48" s="3"/>
      <c r="GHJ48" s="3"/>
      <c r="GHK48" s="3"/>
      <c r="GHL48" s="3"/>
      <c r="GHM48" s="3"/>
      <c r="GHN48" s="3"/>
      <c r="GHO48" s="3"/>
      <c r="GHP48" s="3"/>
      <c r="GHQ48" s="3"/>
      <c r="GHR48" s="3"/>
      <c r="GHS48" s="3"/>
      <c r="GHT48" s="3"/>
      <c r="GHU48" s="3"/>
      <c r="GHV48" s="3"/>
      <c r="GHW48" s="3"/>
      <c r="GHX48" s="3"/>
      <c r="GHY48" s="3"/>
      <c r="GHZ48" s="3"/>
      <c r="GIA48" s="3"/>
      <c r="GIB48" s="3"/>
      <c r="GIC48" s="3"/>
      <c r="GID48" s="3"/>
      <c r="GIE48" s="3"/>
      <c r="GIF48" s="3"/>
      <c r="GIG48" s="3"/>
      <c r="GIH48" s="3"/>
      <c r="GII48" s="3"/>
      <c r="GIJ48" s="3"/>
      <c r="GIK48" s="3"/>
      <c r="GIL48" s="3"/>
      <c r="GIM48" s="3"/>
      <c r="GIN48" s="3"/>
      <c r="GIO48" s="3"/>
      <c r="GIP48" s="3"/>
      <c r="GIQ48" s="3"/>
      <c r="GIR48" s="3"/>
      <c r="GIS48" s="3"/>
      <c r="GIT48" s="3"/>
      <c r="GIU48" s="3"/>
      <c r="GIV48" s="3"/>
      <c r="GIW48" s="3"/>
      <c r="GIX48" s="3"/>
      <c r="GIY48" s="3"/>
      <c r="GIZ48" s="3"/>
      <c r="GJA48" s="3"/>
      <c r="GJB48" s="3"/>
      <c r="GJC48" s="3"/>
      <c r="GJD48" s="3"/>
      <c r="GJE48" s="3"/>
      <c r="GJF48" s="3"/>
      <c r="GJG48" s="3"/>
      <c r="GJH48" s="3"/>
      <c r="GJI48" s="3"/>
      <c r="GJJ48" s="3"/>
      <c r="GJK48" s="3"/>
      <c r="GJL48" s="3"/>
      <c r="GJM48" s="3"/>
      <c r="GJN48" s="3"/>
      <c r="GJO48" s="3"/>
      <c r="GJP48" s="3"/>
      <c r="GJQ48" s="3"/>
      <c r="GJR48" s="3"/>
      <c r="GJS48" s="3"/>
      <c r="GJT48" s="3"/>
      <c r="GJU48" s="3"/>
      <c r="GJV48" s="3"/>
      <c r="GJW48" s="3"/>
      <c r="GJX48" s="3"/>
      <c r="GJY48" s="3"/>
      <c r="GJZ48" s="3"/>
      <c r="GKA48" s="3"/>
      <c r="GKB48" s="3"/>
      <c r="GKC48" s="3"/>
      <c r="GKD48" s="3"/>
      <c r="GKE48" s="3"/>
      <c r="GKF48" s="3"/>
      <c r="GKG48" s="3"/>
      <c r="GKH48" s="3"/>
      <c r="GKI48" s="3"/>
      <c r="GKJ48" s="3"/>
      <c r="GKK48" s="3"/>
      <c r="GKL48" s="3"/>
      <c r="GKM48" s="3"/>
      <c r="GKN48" s="3"/>
      <c r="GKO48" s="3"/>
      <c r="GKP48" s="3"/>
      <c r="GKQ48" s="3"/>
      <c r="GKR48" s="3"/>
      <c r="GKS48" s="3"/>
      <c r="GKT48" s="3"/>
      <c r="GKU48" s="3"/>
      <c r="GKV48" s="3"/>
      <c r="GKW48" s="3"/>
      <c r="GKX48" s="3"/>
      <c r="GKY48" s="3"/>
      <c r="GKZ48" s="3"/>
      <c r="GLA48" s="3"/>
      <c r="GLB48" s="3"/>
      <c r="GLC48" s="3"/>
      <c r="GLD48" s="3"/>
      <c r="GLE48" s="3"/>
      <c r="GLF48" s="3"/>
      <c r="GLG48" s="3"/>
      <c r="GLH48" s="3"/>
      <c r="GLI48" s="3"/>
      <c r="GLJ48" s="3"/>
      <c r="GLK48" s="3"/>
      <c r="GLL48" s="3"/>
      <c r="GLM48" s="3"/>
      <c r="GLN48" s="3"/>
      <c r="GLO48" s="3"/>
      <c r="GLP48" s="3"/>
      <c r="GLQ48" s="3"/>
      <c r="GLR48" s="3"/>
      <c r="GLS48" s="3"/>
      <c r="GLT48" s="3"/>
      <c r="GLU48" s="3"/>
      <c r="GLV48" s="3"/>
      <c r="GLW48" s="3"/>
      <c r="GLX48" s="3"/>
      <c r="GLY48" s="3"/>
      <c r="GLZ48" s="3"/>
      <c r="GMA48" s="3"/>
      <c r="GMB48" s="3"/>
      <c r="GMC48" s="3"/>
      <c r="GMD48" s="3"/>
      <c r="GME48" s="3"/>
      <c r="GMF48" s="3"/>
      <c r="GMG48" s="3"/>
      <c r="GMH48" s="3"/>
      <c r="GMI48" s="3"/>
      <c r="GMJ48" s="3"/>
      <c r="GMK48" s="3"/>
      <c r="GML48" s="3"/>
      <c r="GMM48" s="3"/>
      <c r="GMN48" s="3"/>
      <c r="GMO48" s="3"/>
      <c r="GMP48" s="3"/>
      <c r="GMQ48" s="3"/>
      <c r="GMR48" s="3"/>
      <c r="GMS48" s="3"/>
      <c r="GMT48" s="3"/>
      <c r="GMU48" s="3"/>
      <c r="GMV48" s="3"/>
      <c r="GMW48" s="3"/>
      <c r="GMX48" s="3"/>
      <c r="GMY48" s="3"/>
      <c r="GMZ48" s="3"/>
      <c r="GNA48" s="3"/>
      <c r="GNB48" s="3"/>
      <c r="GNC48" s="3"/>
      <c r="GND48" s="3"/>
      <c r="GNE48" s="3"/>
      <c r="GNF48" s="3"/>
      <c r="GNG48" s="3"/>
      <c r="GNH48" s="3"/>
      <c r="GNI48" s="3"/>
      <c r="GNJ48" s="3"/>
      <c r="GNK48" s="3"/>
      <c r="GNL48" s="3"/>
      <c r="GNM48" s="3"/>
      <c r="GNN48" s="3"/>
      <c r="GNO48" s="3"/>
      <c r="GNP48" s="3"/>
      <c r="GNQ48" s="3"/>
      <c r="GNR48" s="3"/>
      <c r="GNS48" s="3"/>
      <c r="GNT48" s="3"/>
      <c r="GNU48" s="3"/>
      <c r="GNV48" s="3"/>
      <c r="GNW48" s="3"/>
      <c r="GNX48" s="3"/>
      <c r="GNY48" s="3"/>
      <c r="GNZ48" s="3"/>
      <c r="GOA48" s="3"/>
      <c r="GOB48" s="3"/>
      <c r="GOC48" s="3"/>
      <c r="GOD48" s="3"/>
      <c r="GOE48" s="3"/>
      <c r="GOF48" s="3"/>
      <c r="GOG48" s="3"/>
      <c r="GOH48" s="3"/>
      <c r="GOI48" s="3"/>
      <c r="GOJ48" s="3"/>
      <c r="GOK48" s="3"/>
      <c r="GOL48" s="3"/>
      <c r="GOM48" s="3"/>
      <c r="GON48" s="3"/>
      <c r="GOO48" s="3"/>
      <c r="GOP48" s="3"/>
      <c r="GOQ48" s="3"/>
      <c r="GOR48" s="3"/>
      <c r="GOS48" s="3"/>
      <c r="GOT48" s="3"/>
      <c r="GOU48" s="3"/>
      <c r="GOV48" s="3"/>
      <c r="GOW48" s="3"/>
      <c r="GOX48" s="3"/>
      <c r="GOY48" s="3"/>
      <c r="GOZ48" s="3"/>
      <c r="GPA48" s="3"/>
      <c r="GPB48" s="3"/>
      <c r="GPC48" s="3"/>
      <c r="GPD48" s="3"/>
      <c r="GPE48" s="3"/>
      <c r="GPF48" s="3"/>
      <c r="GPG48" s="3"/>
      <c r="GPH48" s="3"/>
      <c r="GPI48" s="3"/>
      <c r="GPJ48" s="3"/>
      <c r="GPK48" s="3"/>
      <c r="GPL48" s="3"/>
      <c r="GPM48" s="3"/>
      <c r="GPN48" s="3"/>
      <c r="GPO48" s="3"/>
      <c r="GPP48" s="3"/>
      <c r="GPQ48" s="3"/>
      <c r="GPR48" s="3"/>
      <c r="GPS48" s="3"/>
      <c r="GPT48" s="3"/>
      <c r="GPU48" s="3"/>
      <c r="GPV48" s="3"/>
      <c r="GPW48" s="3"/>
      <c r="GPX48" s="3"/>
      <c r="GPY48" s="3"/>
      <c r="GPZ48" s="3"/>
      <c r="GQA48" s="3"/>
      <c r="GQB48" s="3"/>
      <c r="GQC48" s="3"/>
      <c r="GQD48" s="3"/>
      <c r="GQE48" s="3"/>
      <c r="GQF48" s="3"/>
      <c r="GQG48" s="3"/>
      <c r="GQH48" s="3"/>
      <c r="GQI48" s="3"/>
      <c r="GQJ48" s="3"/>
      <c r="GQK48" s="3"/>
      <c r="GQL48" s="3"/>
      <c r="GQM48" s="3"/>
      <c r="GQN48" s="3"/>
      <c r="GQO48" s="3"/>
      <c r="GQP48" s="3"/>
      <c r="GQQ48" s="3"/>
      <c r="GQR48" s="3"/>
      <c r="GQS48" s="3"/>
      <c r="GQT48" s="3"/>
      <c r="GQU48" s="3"/>
      <c r="GQV48" s="3"/>
      <c r="GQW48" s="3"/>
      <c r="GQX48" s="3"/>
      <c r="GQY48" s="3"/>
      <c r="GQZ48" s="3"/>
      <c r="GRA48" s="3"/>
      <c r="GRB48" s="3"/>
      <c r="GRC48" s="3"/>
      <c r="GRD48" s="3"/>
      <c r="GRE48" s="3"/>
      <c r="GRF48" s="3"/>
      <c r="GRG48" s="3"/>
      <c r="GRH48" s="3"/>
      <c r="GRI48" s="3"/>
      <c r="GRJ48" s="3"/>
      <c r="GRK48" s="3"/>
      <c r="GRL48" s="3"/>
      <c r="GRM48" s="3"/>
      <c r="GRN48" s="3"/>
      <c r="GRO48" s="3"/>
      <c r="GRP48" s="3"/>
      <c r="GRQ48" s="3"/>
      <c r="GRR48" s="3"/>
      <c r="GRS48" s="3"/>
      <c r="GRT48" s="3"/>
      <c r="GRU48" s="3"/>
      <c r="GRV48" s="3"/>
      <c r="GRW48" s="3"/>
      <c r="GRX48" s="3"/>
      <c r="GRY48" s="3"/>
      <c r="GRZ48" s="3"/>
      <c r="GSA48" s="3"/>
      <c r="GSB48" s="3"/>
      <c r="GSC48" s="3"/>
      <c r="GSD48" s="3"/>
      <c r="GSE48" s="3"/>
      <c r="GSF48" s="3"/>
      <c r="GSG48" s="3"/>
      <c r="GSH48" s="3"/>
      <c r="GSI48" s="3"/>
      <c r="GSJ48" s="3"/>
      <c r="GSK48" s="3"/>
      <c r="GSL48" s="3"/>
      <c r="GSM48" s="3"/>
      <c r="GSN48" s="3"/>
      <c r="GSO48" s="3"/>
      <c r="GSP48" s="3"/>
      <c r="GSQ48" s="3"/>
      <c r="GSR48" s="3"/>
      <c r="GSS48" s="3"/>
      <c r="GST48" s="3"/>
      <c r="GSU48" s="3"/>
      <c r="GSV48" s="3"/>
      <c r="GSW48" s="3"/>
      <c r="GSX48" s="3"/>
      <c r="GSY48" s="3"/>
      <c r="GSZ48" s="3"/>
      <c r="GTA48" s="3"/>
      <c r="GTB48" s="3"/>
      <c r="GTC48" s="3"/>
      <c r="GTD48" s="3"/>
      <c r="GTE48" s="3"/>
      <c r="GTF48" s="3"/>
      <c r="GTG48" s="3"/>
      <c r="GTH48" s="3"/>
      <c r="GTI48" s="3"/>
      <c r="GTJ48" s="3"/>
      <c r="GTK48" s="3"/>
      <c r="GTL48" s="3"/>
      <c r="GTM48" s="3"/>
      <c r="GTN48" s="3"/>
      <c r="GTO48" s="3"/>
      <c r="GTP48" s="3"/>
      <c r="GTQ48" s="3"/>
      <c r="GTR48" s="3"/>
      <c r="GTS48" s="3"/>
      <c r="GTT48" s="3"/>
      <c r="GTU48" s="3"/>
      <c r="GTV48" s="3"/>
      <c r="GTW48" s="3"/>
      <c r="GTX48" s="3"/>
      <c r="GTY48" s="3"/>
      <c r="GTZ48" s="3"/>
      <c r="GUA48" s="3"/>
      <c r="GUB48" s="3"/>
      <c r="GUC48" s="3"/>
      <c r="GUD48" s="3"/>
      <c r="GUE48" s="3"/>
      <c r="GUF48" s="3"/>
      <c r="GUG48" s="3"/>
      <c r="GUH48" s="3"/>
      <c r="GUI48" s="3"/>
      <c r="GUJ48" s="3"/>
      <c r="GUK48" s="3"/>
      <c r="GUL48" s="3"/>
      <c r="GUM48" s="3"/>
      <c r="GUN48" s="3"/>
      <c r="GUO48" s="3"/>
      <c r="GUP48" s="3"/>
      <c r="GUQ48" s="3"/>
      <c r="GUR48" s="3"/>
      <c r="GUS48" s="3"/>
      <c r="GUT48" s="3"/>
      <c r="GUU48" s="3"/>
      <c r="GUV48" s="3"/>
      <c r="GUW48" s="3"/>
      <c r="GUX48" s="3"/>
      <c r="GUY48" s="3"/>
      <c r="GUZ48" s="3"/>
      <c r="GVA48" s="3"/>
      <c r="GVB48" s="3"/>
      <c r="GVC48" s="3"/>
      <c r="GVD48" s="3"/>
      <c r="GVE48" s="3"/>
      <c r="GVF48" s="3"/>
      <c r="GVG48" s="3"/>
      <c r="GVH48" s="3"/>
      <c r="GVI48" s="3"/>
      <c r="GVJ48" s="3"/>
      <c r="GVK48" s="3"/>
      <c r="GVL48" s="3"/>
      <c r="GVM48" s="3"/>
      <c r="GVN48" s="3"/>
      <c r="GVO48" s="3"/>
      <c r="GVP48" s="3"/>
      <c r="GVQ48" s="3"/>
      <c r="GVR48" s="3"/>
      <c r="GVS48" s="3"/>
      <c r="GVT48" s="3"/>
      <c r="GVU48" s="3"/>
      <c r="GVV48" s="3"/>
      <c r="GVW48" s="3"/>
      <c r="GVX48" s="3"/>
      <c r="GVY48" s="3"/>
      <c r="GVZ48" s="3"/>
      <c r="GWA48" s="3"/>
      <c r="GWB48" s="3"/>
      <c r="GWC48" s="3"/>
      <c r="GWD48" s="3"/>
      <c r="GWE48" s="3"/>
      <c r="GWF48" s="3"/>
      <c r="GWG48" s="3"/>
      <c r="GWH48" s="3"/>
      <c r="GWI48" s="3"/>
      <c r="GWJ48" s="3"/>
      <c r="GWK48" s="3"/>
      <c r="GWL48" s="3"/>
      <c r="GWM48" s="3"/>
      <c r="GWN48" s="3"/>
      <c r="GWO48" s="3"/>
      <c r="GWP48" s="3"/>
      <c r="GWQ48" s="3"/>
      <c r="GWR48" s="3"/>
      <c r="GWS48" s="3"/>
      <c r="GWT48" s="3"/>
      <c r="GWU48" s="3"/>
      <c r="GWV48" s="3"/>
      <c r="GWW48" s="3"/>
      <c r="GWX48" s="3"/>
      <c r="GWY48" s="3"/>
      <c r="GWZ48" s="3"/>
      <c r="GXA48" s="3"/>
      <c r="GXB48" s="3"/>
      <c r="GXC48" s="3"/>
      <c r="GXD48" s="3"/>
      <c r="GXE48" s="3"/>
      <c r="GXF48" s="3"/>
      <c r="GXG48" s="3"/>
      <c r="GXH48" s="3"/>
      <c r="GXI48" s="3"/>
      <c r="GXJ48" s="3"/>
      <c r="GXK48" s="3"/>
      <c r="GXL48" s="3"/>
      <c r="GXM48" s="3"/>
      <c r="GXN48" s="3"/>
      <c r="GXO48" s="3"/>
      <c r="GXP48" s="3"/>
      <c r="GXQ48" s="3"/>
      <c r="GXR48" s="3"/>
      <c r="GXS48" s="3"/>
      <c r="GXT48" s="3"/>
      <c r="GXU48" s="3"/>
      <c r="GXV48" s="3"/>
      <c r="GXW48" s="3"/>
      <c r="GXX48" s="3"/>
      <c r="GXY48" s="3"/>
      <c r="GXZ48" s="3"/>
      <c r="GYA48" s="3"/>
      <c r="GYB48" s="3"/>
      <c r="GYC48" s="3"/>
      <c r="GYD48" s="3"/>
      <c r="GYE48" s="3"/>
      <c r="GYF48" s="3"/>
      <c r="GYG48" s="3"/>
      <c r="GYH48" s="3"/>
      <c r="GYI48" s="3"/>
      <c r="GYJ48" s="3"/>
      <c r="GYK48" s="3"/>
      <c r="GYL48" s="3"/>
      <c r="GYM48" s="3"/>
      <c r="GYN48" s="3"/>
      <c r="GYO48" s="3"/>
      <c r="GYP48" s="3"/>
      <c r="GYQ48" s="3"/>
      <c r="GYR48" s="3"/>
      <c r="GYS48" s="3"/>
      <c r="GYT48" s="3"/>
      <c r="GYU48" s="3"/>
      <c r="GYV48" s="3"/>
      <c r="GYW48" s="3"/>
      <c r="GYX48" s="3"/>
      <c r="GYY48" s="3"/>
      <c r="GYZ48" s="3"/>
      <c r="GZA48" s="3"/>
      <c r="GZB48" s="3"/>
      <c r="GZC48" s="3"/>
      <c r="GZD48" s="3"/>
      <c r="GZE48" s="3"/>
      <c r="GZF48" s="3"/>
      <c r="GZG48" s="3"/>
      <c r="GZH48" s="3"/>
      <c r="GZI48" s="3"/>
      <c r="GZJ48" s="3"/>
      <c r="GZK48" s="3"/>
      <c r="GZL48" s="3"/>
      <c r="GZM48" s="3"/>
      <c r="GZN48" s="3"/>
      <c r="GZO48" s="3"/>
      <c r="GZP48" s="3"/>
      <c r="GZQ48" s="3"/>
      <c r="GZR48" s="3"/>
      <c r="GZS48" s="3"/>
      <c r="GZT48" s="3"/>
      <c r="GZU48" s="3"/>
      <c r="GZV48" s="3"/>
      <c r="GZW48" s="3"/>
      <c r="GZX48" s="3"/>
      <c r="GZY48" s="3"/>
      <c r="GZZ48" s="3"/>
      <c r="HAA48" s="3"/>
      <c r="HAB48" s="3"/>
      <c r="HAC48" s="3"/>
      <c r="HAD48" s="3"/>
      <c r="HAE48" s="3"/>
      <c r="HAF48" s="3"/>
      <c r="HAG48" s="3"/>
      <c r="HAH48" s="3"/>
      <c r="HAI48" s="3"/>
      <c r="HAJ48" s="3"/>
      <c r="HAK48" s="3"/>
      <c r="HAL48" s="3"/>
      <c r="HAM48" s="3"/>
      <c r="HAN48" s="3"/>
      <c r="HAO48" s="3"/>
      <c r="HAP48" s="3"/>
      <c r="HAQ48" s="3"/>
      <c r="HAR48" s="3"/>
      <c r="HAS48" s="3"/>
      <c r="HAT48" s="3"/>
      <c r="HAU48" s="3"/>
      <c r="HAV48" s="3"/>
      <c r="HAW48" s="3"/>
      <c r="HAX48" s="3"/>
      <c r="HAY48" s="3"/>
      <c r="HAZ48" s="3"/>
      <c r="HBA48" s="3"/>
      <c r="HBB48" s="3"/>
      <c r="HBC48" s="3"/>
      <c r="HBD48" s="3"/>
      <c r="HBE48" s="3"/>
      <c r="HBF48" s="3"/>
      <c r="HBG48" s="3"/>
      <c r="HBH48" s="3"/>
      <c r="HBI48" s="3"/>
      <c r="HBJ48" s="3"/>
      <c r="HBK48" s="3"/>
      <c r="HBL48" s="3"/>
      <c r="HBM48" s="3"/>
      <c r="HBN48" s="3"/>
      <c r="HBO48" s="3"/>
      <c r="HBP48" s="3"/>
      <c r="HBQ48" s="3"/>
      <c r="HBR48" s="3"/>
      <c r="HBS48" s="3"/>
      <c r="HBT48" s="3"/>
      <c r="HBU48" s="3"/>
      <c r="HBV48" s="3"/>
      <c r="HBW48" s="3"/>
      <c r="HBX48" s="3"/>
      <c r="HBY48" s="3"/>
      <c r="HBZ48" s="3"/>
      <c r="HCA48" s="3"/>
      <c r="HCB48" s="3"/>
      <c r="HCC48" s="3"/>
      <c r="HCD48" s="3"/>
      <c r="HCE48" s="3"/>
      <c r="HCF48" s="3"/>
      <c r="HCG48" s="3"/>
      <c r="HCH48" s="3"/>
      <c r="HCI48" s="3"/>
      <c r="HCJ48" s="3"/>
      <c r="HCK48" s="3"/>
      <c r="HCL48" s="3"/>
      <c r="HCM48" s="3"/>
      <c r="HCN48" s="3"/>
      <c r="HCO48" s="3"/>
      <c r="HCP48" s="3"/>
      <c r="HCQ48" s="3"/>
      <c r="HCR48" s="3"/>
      <c r="HCS48" s="3"/>
      <c r="HCT48" s="3"/>
      <c r="HCU48" s="3"/>
      <c r="HCV48" s="3"/>
      <c r="HCW48" s="3"/>
      <c r="HCX48" s="3"/>
      <c r="HCY48" s="3"/>
      <c r="HCZ48" s="3"/>
      <c r="HDA48" s="3"/>
      <c r="HDB48" s="3"/>
      <c r="HDC48" s="3"/>
      <c r="HDD48" s="3"/>
      <c r="HDE48" s="3"/>
      <c r="HDF48" s="3"/>
      <c r="HDG48" s="3"/>
      <c r="HDH48" s="3"/>
      <c r="HDI48" s="3"/>
      <c r="HDJ48" s="3"/>
      <c r="HDK48" s="3"/>
      <c r="HDL48" s="3"/>
      <c r="HDM48" s="3"/>
      <c r="HDN48" s="3"/>
      <c r="HDO48" s="3"/>
      <c r="HDP48" s="3"/>
      <c r="HDQ48" s="3"/>
      <c r="HDR48" s="3"/>
      <c r="HDS48" s="3"/>
      <c r="HDT48" s="3"/>
      <c r="HDU48" s="3"/>
      <c r="HDV48" s="3"/>
      <c r="HDW48" s="3"/>
      <c r="HDX48" s="3"/>
      <c r="HDY48" s="3"/>
      <c r="HDZ48" s="3"/>
      <c r="HEA48" s="3"/>
      <c r="HEB48" s="3"/>
      <c r="HEC48" s="3"/>
      <c r="HED48" s="3"/>
      <c r="HEE48" s="3"/>
      <c r="HEF48" s="3"/>
      <c r="HEG48" s="3"/>
      <c r="HEH48" s="3"/>
      <c r="HEI48" s="3"/>
      <c r="HEJ48" s="3"/>
      <c r="HEK48" s="3"/>
      <c r="HEL48" s="3"/>
      <c r="HEM48" s="3"/>
      <c r="HEN48" s="3"/>
      <c r="HEO48" s="3"/>
      <c r="HEP48" s="3"/>
      <c r="HEQ48" s="3"/>
      <c r="HER48" s="3"/>
      <c r="HES48" s="3"/>
      <c r="HET48" s="3"/>
      <c r="HEU48" s="3"/>
      <c r="HEV48" s="3"/>
      <c r="HEW48" s="3"/>
      <c r="HEX48" s="3"/>
      <c r="HEY48" s="3"/>
      <c r="HEZ48" s="3"/>
      <c r="HFA48" s="3"/>
      <c r="HFB48" s="3"/>
      <c r="HFC48" s="3"/>
      <c r="HFD48" s="3"/>
      <c r="HFE48" s="3"/>
      <c r="HFF48" s="3"/>
      <c r="HFG48" s="3"/>
      <c r="HFH48" s="3"/>
      <c r="HFI48" s="3"/>
      <c r="HFJ48" s="3"/>
      <c r="HFK48" s="3"/>
      <c r="HFL48" s="3"/>
      <c r="HFM48" s="3"/>
      <c r="HFN48" s="3"/>
      <c r="HFO48" s="3"/>
      <c r="HFP48" s="3"/>
      <c r="HFQ48" s="3"/>
      <c r="HFR48" s="3"/>
      <c r="HFS48" s="3"/>
      <c r="HFT48" s="3"/>
      <c r="HFU48" s="3"/>
      <c r="HFV48" s="3"/>
      <c r="HFW48" s="3"/>
      <c r="HFX48" s="3"/>
      <c r="HFY48" s="3"/>
      <c r="HFZ48" s="3"/>
      <c r="HGA48" s="3"/>
      <c r="HGB48" s="3"/>
      <c r="HGC48" s="3"/>
      <c r="HGD48" s="3"/>
      <c r="HGE48" s="3"/>
      <c r="HGF48" s="3"/>
      <c r="HGG48" s="3"/>
      <c r="HGH48" s="3"/>
      <c r="HGI48" s="3"/>
      <c r="HGJ48" s="3"/>
      <c r="HGK48" s="3"/>
      <c r="HGL48" s="3"/>
      <c r="HGM48" s="3"/>
      <c r="HGN48" s="3"/>
      <c r="HGO48" s="3"/>
      <c r="HGP48" s="3"/>
      <c r="HGQ48" s="3"/>
      <c r="HGR48" s="3"/>
      <c r="HGS48" s="3"/>
      <c r="HGT48" s="3"/>
      <c r="HGU48" s="3"/>
      <c r="HGV48" s="3"/>
      <c r="HGW48" s="3"/>
      <c r="HGX48" s="3"/>
      <c r="HGY48" s="3"/>
      <c r="HGZ48" s="3"/>
      <c r="HHA48" s="3"/>
      <c r="HHB48" s="3"/>
      <c r="HHC48" s="3"/>
      <c r="HHD48" s="3"/>
      <c r="HHE48" s="3"/>
      <c r="HHF48" s="3"/>
      <c r="HHG48" s="3"/>
      <c r="HHH48" s="3"/>
      <c r="HHI48" s="3"/>
      <c r="HHJ48" s="3"/>
      <c r="HHK48" s="3"/>
      <c r="HHL48" s="3"/>
      <c r="HHM48" s="3"/>
      <c r="HHN48" s="3"/>
      <c r="HHO48" s="3"/>
      <c r="HHP48" s="3"/>
      <c r="HHQ48" s="3"/>
      <c r="HHR48" s="3"/>
      <c r="HHS48" s="3"/>
      <c r="HHT48" s="3"/>
      <c r="HHU48" s="3"/>
      <c r="HHV48" s="3"/>
      <c r="HHW48" s="3"/>
      <c r="HHX48" s="3"/>
      <c r="HHY48" s="3"/>
      <c r="HHZ48" s="3"/>
      <c r="HIA48" s="3"/>
      <c r="HIB48" s="3"/>
      <c r="HIC48" s="3"/>
      <c r="HID48" s="3"/>
      <c r="HIE48" s="3"/>
      <c r="HIF48" s="3"/>
      <c r="HIG48" s="3"/>
      <c r="HIH48" s="3"/>
      <c r="HII48" s="3"/>
      <c r="HIJ48" s="3"/>
      <c r="HIK48" s="3"/>
      <c r="HIL48" s="3"/>
      <c r="HIM48" s="3"/>
      <c r="HIN48" s="3"/>
      <c r="HIO48" s="3"/>
      <c r="HIP48" s="3"/>
      <c r="HIQ48" s="3"/>
      <c r="HIR48" s="3"/>
      <c r="HIS48" s="3"/>
      <c r="HIT48" s="3"/>
      <c r="HIU48" s="3"/>
      <c r="HIV48" s="3"/>
      <c r="HIW48" s="3"/>
      <c r="HIX48" s="3"/>
      <c r="HIY48" s="3"/>
      <c r="HIZ48" s="3"/>
      <c r="HJA48" s="3"/>
      <c r="HJB48" s="3"/>
      <c r="HJC48" s="3"/>
      <c r="HJD48" s="3"/>
      <c r="HJE48" s="3"/>
      <c r="HJF48" s="3"/>
      <c r="HJG48" s="3"/>
      <c r="HJH48" s="3"/>
      <c r="HJI48" s="3"/>
      <c r="HJJ48" s="3"/>
      <c r="HJK48" s="3"/>
      <c r="HJL48" s="3"/>
      <c r="HJM48" s="3"/>
      <c r="HJN48" s="3"/>
      <c r="HJO48" s="3"/>
      <c r="HJP48" s="3"/>
      <c r="HJQ48" s="3"/>
      <c r="HJR48" s="3"/>
      <c r="HJS48" s="3"/>
      <c r="HJT48" s="3"/>
      <c r="HJU48" s="3"/>
      <c r="HJV48" s="3"/>
      <c r="HJW48" s="3"/>
      <c r="HJX48" s="3"/>
      <c r="HJY48" s="3"/>
      <c r="HJZ48" s="3"/>
      <c r="HKA48" s="3"/>
      <c r="HKB48" s="3"/>
      <c r="HKC48" s="3"/>
      <c r="HKD48" s="3"/>
      <c r="HKE48" s="3"/>
      <c r="HKF48" s="3"/>
      <c r="HKG48" s="3"/>
      <c r="HKH48" s="3"/>
      <c r="HKI48" s="3"/>
      <c r="HKJ48" s="3"/>
      <c r="HKK48" s="3"/>
      <c r="HKL48" s="3"/>
      <c r="HKM48" s="3"/>
      <c r="HKN48" s="3"/>
      <c r="HKO48" s="3"/>
      <c r="HKP48" s="3"/>
      <c r="HKQ48" s="3"/>
      <c r="HKR48" s="3"/>
      <c r="HKS48" s="3"/>
      <c r="HKT48" s="3"/>
      <c r="HKU48" s="3"/>
      <c r="HKV48" s="3"/>
      <c r="HKW48" s="3"/>
      <c r="HKX48" s="3"/>
      <c r="HKY48" s="3"/>
      <c r="HKZ48" s="3"/>
      <c r="HLA48" s="3"/>
      <c r="HLB48" s="3"/>
      <c r="HLC48" s="3"/>
      <c r="HLD48" s="3"/>
      <c r="HLE48" s="3"/>
      <c r="HLF48" s="3"/>
      <c r="HLG48" s="3"/>
      <c r="HLH48" s="3"/>
      <c r="HLI48" s="3"/>
      <c r="HLJ48" s="3"/>
      <c r="HLK48" s="3"/>
      <c r="HLL48" s="3"/>
      <c r="HLM48" s="3"/>
      <c r="HLN48" s="3"/>
      <c r="HLO48" s="3"/>
      <c r="HLP48" s="3"/>
      <c r="HLQ48" s="3"/>
      <c r="HLR48" s="3"/>
      <c r="HLS48" s="3"/>
      <c r="HLT48" s="3"/>
      <c r="HLU48" s="3"/>
      <c r="HLV48" s="3"/>
      <c r="HLW48" s="3"/>
      <c r="HLX48" s="3"/>
      <c r="HLY48" s="3"/>
      <c r="HLZ48" s="3"/>
      <c r="HMA48" s="3"/>
      <c r="HMB48" s="3"/>
      <c r="HMC48" s="3"/>
      <c r="HMD48" s="3"/>
      <c r="HME48" s="3"/>
      <c r="HMF48" s="3"/>
      <c r="HMG48" s="3"/>
      <c r="HMH48" s="3"/>
      <c r="HMI48" s="3"/>
      <c r="HMJ48" s="3"/>
      <c r="HMK48" s="3"/>
      <c r="HML48" s="3"/>
      <c r="HMM48" s="3"/>
      <c r="HMN48" s="3"/>
      <c r="HMO48" s="3"/>
      <c r="HMP48" s="3"/>
      <c r="HMQ48" s="3"/>
      <c r="HMR48" s="3"/>
      <c r="HMS48" s="3"/>
      <c r="HMT48" s="3"/>
      <c r="HMU48" s="3"/>
      <c r="HMV48" s="3"/>
      <c r="HMW48" s="3"/>
      <c r="HMX48" s="3"/>
      <c r="HMY48" s="3"/>
      <c r="HMZ48" s="3"/>
      <c r="HNA48" s="3"/>
      <c r="HNB48" s="3"/>
      <c r="HNC48" s="3"/>
      <c r="HND48" s="3"/>
      <c r="HNE48" s="3"/>
      <c r="HNF48" s="3"/>
      <c r="HNG48" s="3"/>
      <c r="HNH48" s="3"/>
      <c r="HNI48" s="3"/>
      <c r="HNJ48" s="3"/>
      <c r="HNK48" s="3"/>
      <c r="HNL48" s="3"/>
      <c r="HNM48" s="3"/>
      <c r="HNN48" s="3"/>
      <c r="HNO48" s="3"/>
      <c r="HNP48" s="3"/>
      <c r="HNQ48" s="3"/>
      <c r="HNR48" s="3"/>
      <c r="HNS48" s="3"/>
      <c r="HNT48" s="3"/>
      <c r="HNU48" s="3"/>
      <c r="HNV48" s="3"/>
      <c r="HNW48" s="3"/>
      <c r="HNX48" s="3"/>
      <c r="HNY48" s="3"/>
      <c r="HNZ48" s="3"/>
      <c r="HOA48" s="3"/>
      <c r="HOB48" s="3"/>
      <c r="HOC48" s="3"/>
      <c r="HOD48" s="3"/>
      <c r="HOE48" s="3"/>
      <c r="HOF48" s="3"/>
      <c r="HOG48" s="3"/>
      <c r="HOH48" s="3"/>
      <c r="HOI48" s="3"/>
      <c r="HOJ48" s="3"/>
      <c r="HOK48" s="3"/>
      <c r="HOL48" s="3"/>
      <c r="HOM48" s="3"/>
      <c r="HON48" s="3"/>
      <c r="HOO48" s="3"/>
      <c r="HOP48" s="3"/>
      <c r="HOQ48" s="3"/>
      <c r="HOR48" s="3"/>
      <c r="HOS48" s="3"/>
      <c r="HOT48" s="3"/>
      <c r="HOU48" s="3"/>
      <c r="HOV48" s="3"/>
      <c r="HOW48" s="3"/>
      <c r="HOX48" s="3"/>
      <c r="HOY48" s="3"/>
      <c r="HOZ48" s="3"/>
      <c r="HPA48" s="3"/>
      <c r="HPB48" s="3"/>
      <c r="HPC48" s="3"/>
      <c r="HPD48" s="3"/>
      <c r="HPE48" s="3"/>
      <c r="HPF48" s="3"/>
      <c r="HPG48" s="3"/>
      <c r="HPH48" s="3"/>
      <c r="HPI48" s="3"/>
      <c r="HPJ48" s="3"/>
      <c r="HPK48" s="3"/>
      <c r="HPL48" s="3"/>
      <c r="HPM48" s="3"/>
      <c r="HPN48" s="3"/>
      <c r="HPO48" s="3"/>
      <c r="HPP48" s="3"/>
      <c r="HPQ48" s="3"/>
      <c r="HPR48" s="3"/>
      <c r="HPS48" s="3"/>
      <c r="HPT48" s="3"/>
      <c r="HPU48" s="3"/>
      <c r="HPV48" s="3"/>
      <c r="HPW48" s="3"/>
      <c r="HPX48" s="3"/>
      <c r="HPY48" s="3"/>
      <c r="HPZ48" s="3"/>
      <c r="HQA48" s="3"/>
      <c r="HQB48" s="3"/>
      <c r="HQC48" s="3"/>
      <c r="HQD48" s="3"/>
      <c r="HQE48" s="3"/>
      <c r="HQF48" s="3"/>
      <c r="HQG48" s="3"/>
      <c r="HQH48" s="3"/>
      <c r="HQI48" s="3"/>
      <c r="HQJ48" s="3"/>
      <c r="HQK48" s="3"/>
      <c r="HQL48" s="3"/>
      <c r="HQM48" s="3"/>
      <c r="HQN48" s="3"/>
      <c r="HQO48" s="3"/>
      <c r="HQP48" s="3"/>
      <c r="HQQ48" s="3"/>
      <c r="HQR48" s="3"/>
      <c r="HQS48" s="3"/>
      <c r="HQT48" s="3"/>
      <c r="HQU48" s="3"/>
      <c r="HQV48" s="3"/>
      <c r="HQW48" s="3"/>
      <c r="HQX48" s="3"/>
      <c r="HQY48" s="3"/>
      <c r="HQZ48" s="3"/>
      <c r="HRA48" s="3"/>
      <c r="HRB48" s="3"/>
      <c r="HRC48" s="3"/>
      <c r="HRD48" s="3"/>
      <c r="HRE48" s="3"/>
      <c r="HRF48" s="3"/>
      <c r="HRG48" s="3"/>
      <c r="HRH48" s="3"/>
      <c r="HRI48" s="3"/>
      <c r="HRJ48" s="3"/>
      <c r="HRK48" s="3"/>
      <c r="HRL48" s="3"/>
      <c r="HRM48" s="3"/>
      <c r="HRN48" s="3"/>
      <c r="HRO48" s="3"/>
      <c r="HRP48" s="3"/>
      <c r="HRQ48" s="3"/>
      <c r="HRR48" s="3"/>
      <c r="HRS48" s="3"/>
      <c r="HRT48" s="3"/>
      <c r="HRU48" s="3"/>
      <c r="HRV48" s="3"/>
      <c r="HRW48" s="3"/>
      <c r="HRX48" s="3"/>
      <c r="HRY48" s="3"/>
      <c r="HRZ48" s="3"/>
      <c r="HSA48" s="3"/>
      <c r="HSB48" s="3"/>
      <c r="HSC48" s="3"/>
      <c r="HSD48" s="3"/>
      <c r="HSE48" s="3"/>
      <c r="HSF48" s="3"/>
      <c r="HSG48" s="3"/>
      <c r="HSH48" s="3"/>
      <c r="HSI48" s="3"/>
      <c r="HSJ48" s="3"/>
      <c r="HSK48" s="3"/>
      <c r="HSL48" s="3"/>
      <c r="HSM48" s="3"/>
      <c r="HSN48" s="3"/>
      <c r="HSO48" s="3"/>
      <c r="HSP48" s="3"/>
      <c r="HSQ48" s="3"/>
      <c r="HSR48" s="3"/>
      <c r="HSS48" s="3"/>
      <c r="HST48" s="3"/>
      <c r="HSU48" s="3"/>
      <c r="HSV48" s="3"/>
      <c r="HSW48" s="3"/>
      <c r="HSX48" s="3"/>
      <c r="HSY48" s="3"/>
      <c r="HSZ48" s="3"/>
      <c r="HTA48" s="3"/>
      <c r="HTB48" s="3"/>
      <c r="HTC48" s="3"/>
      <c r="HTD48" s="3"/>
      <c r="HTE48" s="3"/>
      <c r="HTF48" s="3"/>
      <c r="HTG48" s="3"/>
      <c r="HTH48" s="3"/>
      <c r="HTI48" s="3"/>
      <c r="HTJ48" s="3"/>
      <c r="HTK48" s="3"/>
      <c r="HTL48" s="3"/>
      <c r="HTM48" s="3"/>
      <c r="HTN48" s="3"/>
      <c r="HTO48" s="3"/>
      <c r="HTP48" s="3"/>
      <c r="HTQ48" s="3"/>
      <c r="HTR48" s="3"/>
      <c r="HTS48" s="3"/>
      <c r="HTT48" s="3"/>
      <c r="HTU48" s="3"/>
      <c r="HTV48" s="3"/>
      <c r="HTW48" s="3"/>
      <c r="HTX48" s="3"/>
      <c r="HTY48" s="3"/>
      <c r="HTZ48" s="3"/>
      <c r="HUA48" s="3"/>
      <c r="HUB48" s="3"/>
      <c r="HUC48" s="3"/>
      <c r="HUD48" s="3"/>
      <c r="HUE48" s="3"/>
      <c r="HUF48" s="3"/>
      <c r="HUG48" s="3"/>
      <c r="HUH48" s="3"/>
      <c r="HUI48" s="3"/>
      <c r="HUJ48" s="3"/>
      <c r="HUK48" s="3"/>
      <c r="HUL48" s="3"/>
      <c r="HUM48" s="3"/>
      <c r="HUN48" s="3"/>
      <c r="HUO48" s="3"/>
      <c r="HUP48" s="3"/>
      <c r="HUQ48" s="3"/>
      <c r="HUR48" s="3"/>
      <c r="HUS48" s="3"/>
      <c r="HUT48" s="3"/>
      <c r="HUU48" s="3"/>
      <c r="HUV48" s="3"/>
      <c r="HUW48" s="3"/>
      <c r="HUX48" s="3"/>
      <c r="HUY48" s="3"/>
      <c r="HUZ48" s="3"/>
      <c r="HVA48" s="3"/>
      <c r="HVB48" s="3"/>
      <c r="HVC48" s="3"/>
      <c r="HVD48" s="3"/>
      <c r="HVE48" s="3"/>
      <c r="HVF48" s="3"/>
      <c r="HVG48" s="3"/>
      <c r="HVH48" s="3"/>
      <c r="HVI48" s="3"/>
      <c r="HVJ48" s="3"/>
      <c r="HVK48" s="3"/>
      <c r="HVL48" s="3"/>
      <c r="HVM48" s="3"/>
      <c r="HVN48" s="3"/>
      <c r="HVO48" s="3"/>
      <c r="HVP48" s="3"/>
      <c r="HVQ48" s="3"/>
      <c r="HVR48" s="3"/>
      <c r="HVS48" s="3"/>
      <c r="HVT48" s="3"/>
      <c r="HVU48" s="3"/>
      <c r="HVV48" s="3"/>
      <c r="HVW48" s="3"/>
      <c r="HVX48" s="3"/>
      <c r="HVY48" s="3"/>
      <c r="HVZ48" s="3"/>
      <c r="HWA48" s="3"/>
      <c r="HWB48" s="3"/>
      <c r="HWC48" s="3"/>
      <c r="HWD48" s="3"/>
      <c r="HWE48" s="3"/>
      <c r="HWF48" s="3"/>
      <c r="HWG48" s="3"/>
      <c r="HWH48" s="3"/>
      <c r="HWI48" s="3"/>
      <c r="HWJ48" s="3"/>
      <c r="HWK48" s="3"/>
      <c r="HWL48" s="3"/>
      <c r="HWM48" s="3"/>
      <c r="HWN48" s="3"/>
      <c r="HWO48" s="3"/>
      <c r="HWP48" s="3"/>
      <c r="HWQ48" s="3"/>
      <c r="HWR48" s="3"/>
      <c r="HWS48" s="3"/>
      <c r="HWT48" s="3"/>
      <c r="HWU48" s="3"/>
      <c r="HWV48" s="3"/>
      <c r="HWW48" s="3"/>
      <c r="HWX48" s="3"/>
      <c r="HWY48" s="3"/>
      <c r="HWZ48" s="3"/>
      <c r="HXA48" s="3"/>
      <c r="HXB48" s="3"/>
      <c r="HXC48" s="3"/>
      <c r="HXD48" s="3"/>
      <c r="HXE48" s="3"/>
      <c r="HXF48" s="3"/>
      <c r="HXG48" s="3"/>
      <c r="HXH48" s="3"/>
      <c r="HXI48" s="3"/>
      <c r="HXJ48" s="3"/>
      <c r="HXK48" s="3"/>
      <c r="HXL48" s="3"/>
      <c r="HXM48" s="3"/>
      <c r="HXN48" s="3"/>
      <c r="HXO48" s="3"/>
      <c r="HXP48" s="3"/>
      <c r="HXQ48" s="3"/>
      <c r="HXR48" s="3"/>
      <c r="HXS48" s="3"/>
      <c r="HXT48" s="3"/>
      <c r="HXU48" s="3"/>
      <c r="HXV48" s="3"/>
      <c r="HXW48" s="3"/>
      <c r="HXX48" s="3"/>
      <c r="HXY48" s="3"/>
      <c r="HXZ48" s="3"/>
      <c r="HYA48" s="3"/>
      <c r="HYB48" s="3"/>
      <c r="HYC48" s="3"/>
      <c r="HYD48" s="3"/>
      <c r="HYE48" s="3"/>
      <c r="HYF48" s="3"/>
      <c r="HYG48" s="3"/>
      <c r="HYH48" s="3"/>
      <c r="HYI48" s="3"/>
      <c r="HYJ48" s="3"/>
      <c r="HYK48" s="3"/>
      <c r="HYL48" s="3"/>
      <c r="HYM48" s="3"/>
      <c r="HYN48" s="3"/>
      <c r="HYO48" s="3"/>
      <c r="HYP48" s="3"/>
      <c r="HYQ48" s="3"/>
      <c r="HYR48" s="3"/>
      <c r="HYS48" s="3"/>
      <c r="HYT48" s="3"/>
      <c r="HYU48" s="3"/>
      <c r="HYV48" s="3"/>
      <c r="HYW48" s="3"/>
      <c r="HYX48" s="3"/>
      <c r="HYY48" s="3"/>
      <c r="HYZ48" s="3"/>
      <c r="HZA48" s="3"/>
      <c r="HZB48" s="3"/>
      <c r="HZC48" s="3"/>
      <c r="HZD48" s="3"/>
      <c r="HZE48" s="3"/>
      <c r="HZF48" s="3"/>
      <c r="HZG48" s="3"/>
      <c r="HZH48" s="3"/>
      <c r="HZI48" s="3"/>
      <c r="HZJ48" s="3"/>
      <c r="HZK48" s="3"/>
      <c r="HZL48" s="3"/>
      <c r="HZM48" s="3"/>
      <c r="HZN48" s="3"/>
      <c r="HZO48" s="3"/>
      <c r="HZP48" s="3"/>
      <c r="HZQ48" s="3"/>
      <c r="HZR48" s="3"/>
      <c r="HZS48" s="3"/>
      <c r="HZT48" s="3"/>
      <c r="HZU48" s="3"/>
      <c r="HZV48" s="3"/>
      <c r="HZW48" s="3"/>
      <c r="HZX48" s="3"/>
      <c r="HZY48" s="3"/>
      <c r="HZZ48" s="3"/>
      <c r="IAA48" s="3"/>
      <c r="IAB48" s="3"/>
      <c r="IAC48" s="3"/>
      <c r="IAD48" s="3"/>
      <c r="IAE48" s="3"/>
      <c r="IAF48" s="3"/>
      <c r="IAG48" s="3"/>
      <c r="IAH48" s="3"/>
      <c r="IAI48" s="3"/>
      <c r="IAJ48" s="3"/>
      <c r="IAK48" s="3"/>
      <c r="IAL48" s="3"/>
      <c r="IAM48" s="3"/>
      <c r="IAN48" s="3"/>
      <c r="IAO48" s="3"/>
      <c r="IAP48" s="3"/>
      <c r="IAQ48" s="3"/>
      <c r="IAR48" s="3"/>
      <c r="IAS48" s="3"/>
      <c r="IAT48" s="3"/>
      <c r="IAU48" s="3"/>
      <c r="IAV48" s="3"/>
      <c r="IAW48" s="3"/>
      <c r="IAX48" s="3"/>
      <c r="IAY48" s="3"/>
      <c r="IAZ48" s="3"/>
      <c r="IBA48" s="3"/>
      <c r="IBB48" s="3"/>
      <c r="IBC48" s="3"/>
      <c r="IBD48" s="3"/>
      <c r="IBE48" s="3"/>
      <c r="IBF48" s="3"/>
      <c r="IBG48" s="3"/>
      <c r="IBH48" s="3"/>
      <c r="IBI48" s="3"/>
      <c r="IBJ48" s="3"/>
      <c r="IBK48" s="3"/>
      <c r="IBL48" s="3"/>
      <c r="IBM48" s="3"/>
      <c r="IBN48" s="3"/>
      <c r="IBO48" s="3"/>
      <c r="IBP48" s="3"/>
      <c r="IBQ48" s="3"/>
      <c r="IBR48" s="3"/>
      <c r="IBS48" s="3"/>
      <c r="IBT48" s="3"/>
      <c r="IBU48" s="3"/>
      <c r="IBV48" s="3"/>
      <c r="IBW48" s="3"/>
      <c r="IBX48" s="3"/>
      <c r="IBY48" s="3"/>
      <c r="IBZ48" s="3"/>
      <c r="ICA48" s="3"/>
      <c r="ICB48" s="3"/>
      <c r="ICC48" s="3"/>
      <c r="ICD48" s="3"/>
      <c r="ICE48" s="3"/>
      <c r="ICF48" s="3"/>
      <c r="ICG48" s="3"/>
      <c r="ICH48" s="3"/>
      <c r="ICI48" s="3"/>
      <c r="ICJ48" s="3"/>
      <c r="ICK48" s="3"/>
      <c r="ICL48" s="3"/>
      <c r="ICM48" s="3"/>
      <c r="ICN48" s="3"/>
      <c r="ICO48" s="3"/>
      <c r="ICP48" s="3"/>
      <c r="ICQ48" s="3"/>
      <c r="ICR48" s="3"/>
      <c r="ICS48" s="3"/>
      <c r="ICT48" s="3"/>
      <c r="ICU48" s="3"/>
      <c r="ICV48" s="3"/>
      <c r="ICW48" s="3"/>
      <c r="ICX48" s="3"/>
      <c r="ICY48" s="3"/>
      <c r="ICZ48" s="3"/>
      <c r="IDA48" s="3"/>
      <c r="IDB48" s="3"/>
      <c r="IDC48" s="3"/>
      <c r="IDD48" s="3"/>
      <c r="IDE48" s="3"/>
      <c r="IDF48" s="3"/>
      <c r="IDG48" s="3"/>
      <c r="IDH48" s="3"/>
      <c r="IDI48" s="3"/>
      <c r="IDJ48" s="3"/>
      <c r="IDK48" s="3"/>
      <c r="IDL48" s="3"/>
      <c r="IDM48" s="3"/>
      <c r="IDN48" s="3"/>
      <c r="IDO48" s="3"/>
      <c r="IDP48" s="3"/>
      <c r="IDQ48" s="3"/>
      <c r="IDR48" s="3"/>
      <c r="IDS48" s="3"/>
      <c r="IDT48" s="3"/>
      <c r="IDU48" s="3"/>
      <c r="IDV48" s="3"/>
      <c r="IDW48" s="3"/>
      <c r="IDX48" s="3"/>
      <c r="IDY48" s="3"/>
      <c r="IDZ48" s="3"/>
      <c r="IEA48" s="3"/>
      <c r="IEB48" s="3"/>
      <c r="IEC48" s="3"/>
      <c r="IED48" s="3"/>
      <c r="IEE48" s="3"/>
      <c r="IEF48" s="3"/>
      <c r="IEG48" s="3"/>
      <c r="IEH48" s="3"/>
      <c r="IEI48" s="3"/>
      <c r="IEJ48" s="3"/>
      <c r="IEK48" s="3"/>
      <c r="IEL48" s="3"/>
      <c r="IEM48" s="3"/>
      <c r="IEN48" s="3"/>
      <c r="IEO48" s="3"/>
      <c r="IEP48" s="3"/>
      <c r="IEQ48" s="3"/>
      <c r="IER48" s="3"/>
      <c r="IES48" s="3"/>
      <c r="IET48" s="3"/>
      <c r="IEU48" s="3"/>
      <c r="IEV48" s="3"/>
      <c r="IEW48" s="3"/>
      <c r="IEX48" s="3"/>
      <c r="IEY48" s="3"/>
      <c r="IEZ48" s="3"/>
      <c r="IFA48" s="3"/>
      <c r="IFB48" s="3"/>
      <c r="IFC48" s="3"/>
      <c r="IFD48" s="3"/>
      <c r="IFE48" s="3"/>
      <c r="IFF48" s="3"/>
      <c r="IFG48" s="3"/>
      <c r="IFH48" s="3"/>
      <c r="IFI48" s="3"/>
      <c r="IFJ48" s="3"/>
      <c r="IFK48" s="3"/>
      <c r="IFL48" s="3"/>
      <c r="IFM48" s="3"/>
      <c r="IFN48" s="3"/>
      <c r="IFO48" s="3"/>
      <c r="IFP48" s="3"/>
      <c r="IFQ48" s="3"/>
      <c r="IFR48" s="3"/>
      <c r="IFS48" s="3"/>
      <c r="IFT48" s="3"/>
      <c r="IFU48" s="3"/>
      <c r="IFV48" s="3"/>
      <c r="IFW48" s="3"/>
      <c r="IFX48" s="3"/>
      <c r="IFY48" s="3"/>
      <c r="IFZ48" s="3"/>
      <c r="IGA48" s="3"/>
      <c r="IGB48" s="3"/>
      <c r="IGC48" s="3"/>
      <c r="IGD48" s="3"/>
      <c r="IGE48" s="3"/>
      <c r="IGF48" s="3"/>
      <c r="IGG48" s="3"/>
      <c r="IGH48" s="3"/>
      <c r="IGI48" s="3"/>
      <c r="IGJ48" s="3"/>
      <c r="IGK48" s="3"/>
      <c r="IGL48" s="3"/>
      <c r="IGM48" s="3"/>
      <c r="IGN48" s="3"/>
      <c r="IGO48" s="3"/>
      <c r="IGP48" s="3"/>
      <c r="IGQ48" s="3"/>
      <c r="IGR48" s="3"/>
      <c r="IGS48" s="3"/>
      <c r="IGT48" s="3"/>
      <c r="IGU48" s="3"/>
      <c r="IGV48" s="3"/>
      <c r="IGW48" s="3"/>
      <c r="IGX48" s="3"/>
      <c r="IGY48" s="3"/>
      <c r="IGZ48" s="3"/>
      <c r="IHA48" s="3"/>
      <c r="IHB48" s="3"/>
      <c r="IHC48" s="3"/>
      <c r="IHD48" s="3"/>
      <c r="IHE48" s="3"/>
      <c r="IHF48" s="3"/>
      <c r="IHG48" s="3"/>
      <c r="IHH48" s="3"/>
      <c r="IHI48" s="3"/>
      <c r="IHJ48" s="3"/>
      <c r="IHK48" s="3"/>
      <c r="IHL48" s="3"/>
      <c r="IHM48" s="3"/>
      <c r="IHN48" s="3"/>
      <c r="IHO48" s="3"/>
      <c r="IHP48" s="3"/>
      <c r="IHQ48" s="3"/>
      <c r="IHR48" s="3"/>
      <c r="IHS48" s="3"/>
      <c r="IHT48" s="3"/>
      <c r="IHU48" s="3"/>
      <c r="IHV48" s="3"/>
      <c r="IHW48" s="3"/>
      <c r="IHX48" s="3"/>
      <c r="IHY48" s="3"/>
      <c r="IHZ48" s="3"/>
      <c r="IIA48" s="3"/>
      <c r="IIB48" s="3"/>
      <c r="IIC48" s="3"/>
      <c r="IID48" s="3"/>
      <c r="IIE48" s="3"/>
      <c r="IIF48" s="3"/>
      <c r="IIG48" s="3"/>
      <c r="IIH48" s="3"/>
      <c r="III48" s="3"/>
      <c r="IIJ48" s="3"/>
      <c r="IIK48" s="3"/>
      <c r="IIL48" s="3"/>
      <c r="IIM48" s="3"/>
      <c r="IIN48" s="3"/>
      <c r="IIO48" s="3"/>
      <c r="IIP48" s="3"/>
      <c r="IIQ48" s="3"/>
      <c r="IIR48" s="3"/>
      <c r="IIS48" s="3"/>
      <c r="IIT48" s="3"/>
      <c r="IIU48" s="3"/>
      <c r="IIV48" s="3"/>
      <c r="IIW48" s="3"/>
      <c r="IIX48" s="3"/>
      <c r="IIY48" s="3"/>
      <c r="IIZ48" s="3"/>
      <c r="IJA48" s="3"/>
      <c r="IJB48" s="3"/>
      <c r="IJC48" s="3"/>
      <c r="IJD48" s="3"/>
      <c r="IJE48" s="3"/>
      <c r="IJF48" s="3"/>
      <c r="IJG48" s="3"/>
      <c r="IJH48" s="3"/>
      <c r="IJI48" s="3"/>
      <c r="IJJ48" s="3"/>
      <c r="IJK48" s="3"/>
      <c r="IJL48" s="3"/>
      <c r="IJM48" s="3"/>
      <c r="IJN48" s="3"/>
      <c r="IJO48" s="3"/>
      <c r="IJP48" s="3"/>
      <c r="IJQ48" s="3"/>
      <c r="IJR48" s="3"/>
      <c r="IJS48" s="3"/>
      <c r="IJT48" s="3"/>
      <c r="IJU48" s="3"/>
      <c r="IJV48" s="3"/>
      <c r="IJW48" s="3"/>
      <c r="IJX48" s="3"/>
      <c r="IJY48" s="3"/>
      <c r="IJZ48" s="3"/>
      <c r="IKA48" s="3"/>
      <c r="IKB48" s="3"/>
      <c r="IKC48" s="3"/>
      <c r="IKD48" s="3"/>
      <c r="IKE48" s="3"/>
      <c r="IKF48" s="3"/>
      <c r="IKG48" s="3"/>
      <c r="IKH48" s="3"/>
      <c r="IKI48" s="3"/>
      <c r="IKJ48" s="3"/>
      <c r="IKK48" s="3"/>
      <c r="IKL48" s="3"/>
      <c r="IKM48" s="3"/>
      <c r="IKN48" s="3"/>
      <c r="IKO48" s="3"/>
      <c r="IKP48" s="3"/>
      <c r="IKQ48" s="3"/>
      <c r="IKR48" s="3"/>
      <c r="IKS48" s="3"/>
      <c r="IKT48" s="3"/>
      <c r="IKU48" s="3"/>
      <c r="IKV48" s="3"/>
      <c r="IKW48" s="3"/>
      <c r="IKX48" s="3"/>
      <c r="IKY48" s="3"/>
      <c r="IKZ48" s="3"/>
      <c r="ILA48" s="3"/>
      <c r="ILB48" s="3"/>
      <c r="ILC48" s="3"/>
      <c r="ILD48" s="3"/>
      <c r="ILE48" s="3"/>
      <c r="ILF48" s="3"/>
      <c r="ILG48" s="3"/>
      <c r="ILH48" s="3"/>
      <c r="ILI48" s="3"/>
      <c r="ILJ48" s="3"/>
      <c r="ILK48" s="3"/>
      <c r="ILL48" s="3"/>
      <c r="ILM48" s="3"/>
      <c r="ILN48" s="3"/>
      <c r="ILO48" s="3"/>
      <c r="ILP48" s="3"/>
      <c r="ILQ48" s="3"/>
      <c r="ILR48" s="3"/>
      <c r="ILS48" s="3"/>
      <c r="ILT48" s="3"/>
      <c r="ILU48" s="3"/>
      <c r="ILV48" s="3"/>
      <c r="ILW48" s="3"/>
      <c r="ILX48" s="3"/>
      <c r="ILY48" s="3"/>
      <c r="ILZ48" s="3"/>
      <c r="IMA48" s="3"/>
      <c r="IMB48" s="3"/>
      <c r="IMC48" s="3"/>
      <c r="IMD48" s="3"/>
      <c r="IME48" s="3"/>
      <c r="IMF48" s="3"/>
      <c r="IMG48" s="3"/>
      <c r="IMH48" s="3"/>
      <c r="IMI48" s="3"/>
      <c r="IMJ48" s="3"/>
      <c r="IMK48" s="3"/>
      <c r="IML48" s="3"/>
      <c r="IMM48" s="3"/>
      <c r="IMN48" s="3"/>
      <c r="IMO48" s="3"/>
      <c r="IMP48" s="3"/>
      <c r="IMQ48" s="3"/>
      <c r="IMR48" s="3"/>
      <c r="IMS48" s="3"/>
      <c r="IMT48" s="3"/>
      <c r="IMU48" s="3"/>
      <c r="IMV48" s="3"/>
      <c r="IMW48" s="3"/>
      <c r="IMX48" s="3"/>
      <c r="IMY48" s="3"/>
      <c r="IMZ48" s="3"/>
      <c r="INA48" s="3"/>
      <c r="INB48" s="3"/>
      <c r="INC48" s="3"/>
      <c r="IND48" s="3"/>
      <c r="INE48" s="3"/>
      <c r="INF48" s="3"/>
      <c r="ING48" s="3"/>
      <c r="INH48" s="3"/>
      <c r="INI48" s="3"/>
      <c r="INJ48" s="3"/>
      <c r="INK48" s="3"/>
      <c r="INL48" s="3"/>
      <c r="INM48" s="3"/>
      <c r="INN48" s="3"/>
      <c r="INO48" s="3"/>
      <c r="INP48" s="3"/>
      <c r="INQ48" s="3"/>
      <c r="INR48" s="3"/>
      <c r="INS48" s="3"/>
      <c r="INT48" s="3"/>
      <c r="INU48" s="3"/>
      <c r="INV48" s="3"/>
      <c r="INW48" s="3"/>
      <c r="INX48" s="3"/>
      <c r="INY48" s="3"/>
      <c r="INZ48" s="3"/>
      <c r="IOA48" s="3"/>
      <c r="IOB48" s="3"/>
      <c r="IOC48" s="3"/>
      <c r="IOD48" s="3"/>
      <c r="IOE48" s="3"/>
      <c r="IOF48" s="3"/>
      <c r="IOG48" s="3"/>
      <c r="IOH48" s="3"/>
      <c r="IOI48" s="3"/>
      <c r="IOJ48" s="3"/>
      <c r="IOK48" s="3"/>
      <c r="IOL48" s="3"/>
      <c r="IOM48" s="3"/>
      <c r="ION48" s="3"/>
      <c r="IOO48" s="3"/>
      <c r="IOP48" s="3"/>
      <c r="IOQ48" s="3"/>
      <c r="IOR48" s="3"/>
      <c r="IOS48" s="3"/>
      <c r="IOT48" s="3"/>
      <c r="IOU48" s="3"/>
      <c r="IOV48" s="3"/>
      <c r="IOW48" s="3"/>
      <c r="IOX48" s="3"/>
      <c r="IOY48" s="3"/>
      <c r="IOZ48" s="3"/>
      <c r="IPA48" s="3"/>
      <c r="IPB48" s="3"/>
      <c r="IPC48" s="3"/>
      <c r="IPD48" s="3"/>
      <c r="IPE48" s="3"/>
      <c r="IPF48" s="3"/>
      <c r="IPG48" s="3"/>
      <c r="IPH48" s="3"/>
      <c r="IPI48" s="3"/>
      <c r="IPJ48" s="3"/>
      <c r="IPK48" s="3"/>
      <c r="IPL48" s="3"/>
      <c r="IPM48" s="3"/>
      <c r="IPN48" s="3"/>
      <c r="IPO48" s="3"/>
      <c r="IPP48" s="3"/>
      <c r="IPQ48" s="3"/>
      <c r="IPR48" s="3"/>
      <c r="IPS48" s="3"/>
      <c r="IPT48" s="3"/>
      <c r="IPU48" s="3"/>
      <c r="IPV48" s="3"/>
      <c r="IPW48" s="3"/>
      <c r="IPX48" s="3"/>
      <c r="IPY48" s="3"/>
      <c r="IPZ48" s="3"/>
      <c r="IQA48" s="3"/>
      <c r="IQB48" s="3"/>
      <c r="IQC48" s="3"/>
      <c r="IQD48" s="3"/>
      <c r="IQE48" s="3"/>
      <c r="IQF48" s="3"/>
      <c r="IQG48" s="3"/>
      <c r="IQH48" s="3"/>
      <c r="IQI48" s="3"/>
      <c r="IQJ48" s="3"/>
      <c r="IQK48" s="3"/>
      <c r="IQL48" s="3"/>
      <c r="IQM48" s="3"/>
      <c r="IQN48" s="3"/>
      <c r="IQO48" s="3"/>
      <c r="IQP48" s="3"/>
      <c r="IQQ48" s="3"/>
      <c r="IQR48" s="3"/>
      <c r="IQS48" s="3"/>
      <c r="IQT48" s="3"/>
      <c r="IQU48" s="3"/>
      <c r="IQV48" s="3"/>
      <c r="IQW48" s="3"/>
      <c r="IQX48" s="3"/>
      <c r="IQY48" s="3"/>
      <c r="IQZ48" s="3"/>
      <c r="IRA48" s="3"/>
      <c r="IRB48" s="3"/>
      <c r="IRC48" s="3"/>
      <c r="IRD48" s="3"/>
      <c r="IRE48" s="3"/>
      <c r="IRF48" s="3"/>
      <c r="IRG48" s="3"/>
      <c r="IRH48" s="3"/>
      <c r="IRI48" s="3"/>
      <c r="IRJ48" s="3"/>
      <c r="IRK48" s="3"/>
      <c r="IRL48" s="3"/>
      <c r="IRM48" s="3"/>
      <c r="IRN48" s="3"/>
      <c r="IRO48" s="3"/>
      <c r="IRP48" s="3"/>
      <c r="IRQ48" s="3"/>
      <c r="IRR48" s="3"/>
      <c r="IRS48" s="3"/>
      <c r="IRT48" s="3"/>
      <c r="IRU48" s="3"/>
      <c r="IRV48" s="3"/>
      <c r="IRW48" s="3"/>
      <c r="IRX48" s="3"/>
      <c r="IRY48" s="3"/>
      <c r="IRZ48" s="3"/>
      <c r="ISA48" s="3"/>
      <c r="ISB48" s="3"/>
      <c r="ISC48" s="3"/>
      <c r="ISD48" s="3"/>
      <c r="ISE48" s="3"/>
      <c r="ISF48" s="3"/>
      <c r="ISG48" s="3"/>
      <c r="ISH48" s="3"/>
      <c r="ISI48" s="3"/>
      <c r="ISJ48" s="3"/>
      <c r="ISK48" s="3"/>
      <c r="ISL48" s="3"/>
      <c r="ISM48" s="3"/>
      <c r="ISN48" s="3"/>
      <c r="ISO48" s="3"/>
      <c r="ISP48" s="3"/>
      <c r="ISQ48" s="3"/>
      <c r="ISR48" s="3"/>
      <c r="ISS48" s="3"/>
      <c r="IST48" s="3"/>
      <c r="ISU48" s="3"/>
      <c r="ISV48" s="3"/>
      <c r="ISW48" s="3"/>
      <c r="ISX48" s="3"/>
      <c r="ISY48" s="3"/>
      <c r="ISZ48" s="3"/>
      <c r="ITA48" s="3"/>
      <c r="ITB48" s="3"/>
      <c r="ITC48" s="3"/>
      <c r="ITD48" s="3"/>
      <c r="ITE48" s="3"/>
      <c r="ITF48" s="3"/>
      <c r="ITG48" s="3"/>
      <c r="ITH48" s="3"/>
      <c r="ITI48" s="3"/>
      <c r="ITJ48" s="3"/>
      <c r="ITK48" s="3"/>
      <c r="ITL48" s="3"/>
      <c r="ITM48" s="3"/>
      <c r="ITN48" s="3"/>
      <c r="ITO48" s="3"/>
      <c r="ITP48" s="3"/>
      <c r="ITQ48" s="3"/>
      <c r="ITR48" s="3"/>
      <c r="ITS48" s="3"/>
      <c r="ITT48" s="3"/>
      <c r="ITU48" s="3"/>
      <c r="ITV48" s="3"/>
      <c r="ITW48" s="3"/>
      <c r="ITX48" s="3"/>
      <c r="ITY48" s="3"/>
      <c r="ITZ48" s="3"/>
      <c r="IUA48" s="3"/>
      <c r="IUB48" s="3"/>
      <c r="IUC48" s="3"/>
      <c r="IUD48" s="3"/>
      <c r="IUE48" s="3"/>
      <c r="IUF48" s="3"/>
      <c r="IUG48" s="3"/>
      <c r="IUH48" s="3"/>
      <c r="IUI48" s="3"/>
      <c r="IUJ48" s="3"/>
      <c r="IUK48" s="3"/>
      <c r="IUL48" s="3"/>
      <c r="IUM48" s="3"/>
      <c r="IUN48" s="3"/>
      <c r="IUO48" s="3"/>
      <c r="IUP48" s="3"/>
      <c r="IUQ48" s="3"/>
      <c r="IUR48" s="3"/>
      <c r="IUS48" s="3"/>
      <c r="IUT48" s="3"/>
      <c r="IUU48" s="3"/>
      <c r="IUV48" s="3"/>
      <c r="IUW48" s="3"/>
      <c r="IUX48" s="3"/>
      <c r="IUY48" s="3"/>
      <c r="IUZ48" s="3"/>
      <c r="IVA48" s="3"/>
      <c r="IVB48" s="3"/>
      <c r="IVC48" s="3"/>
      <c r="IVD48" s="3"/>
      <c r="IVE48" s="3"/>
      <c r="IVF48" s="3"/>
      <c r="IVG48" s="3"/>
      <c r="IVH48" s="3"/>
      <c r="IVI48" s="3"/>
      <c r="IVJ48" s="3"/>
      <c r="IVK48" s="3"/>
      <c r="IVL48" s="3"/>
      <c r="IVM48" s="3"/>
      <c r="IVN48" s="3"/>
      <c r="IVO48" s="3"/>
      <c r="IVP48" s="3"/>
      <c r="IVQ48" s="3"/>
      <c r="IVR48" s="3"/>
      <c r="IVS48" s="3"/>
      <c r="IVT48" s="3"/>
      <c r="IVU48" s="3"/>
      <c r="IVV48" s="3"/>
      <c r="IVW48" s="3"/>
      <c r="IVX48" s="3"/>
      <c r="IVY48" s="3"/>
      <c r="IVZ48" s="3"/>
      <c r="IWA48" s="3"/>
      <c r="IWB48" s="3"/>
      <c r="IWC48" s="3"/>
      <c r="IWD48" s="3"/>
      <c r="IWE48" s="3"/>
      <c r="IWF48" s="3"/>
      <c r="IWG48" s="3"/>
      <c r="IWH48" s="3"/>
      <c r="IWI48" s="3"/>
      <c r="IWJ48" s="3"/>
      <c r="IWK48" s="3"/>
      <c r="IWL48" s="3"/>
      <c r="IWM48" s="3"/>
      <c r="IWN48" s="3"/>
      <c r="IWO48" s="3"/>
      <c r="IWP48" s="3"/>
      <c r="IWQ48" s="3"/>
      <c r="IWR48" s="3"/>
      <c r="IWS48" s="3"/>
      <c r="IWT48" s="3"/>
      <c r="IWU48" s="3"/>
      <c r="IWV48" s="3"/>
      <c r="IWW48" s="3"/>
      <c r="IWX48" s="3"/>
      <c r="IWY48" s="3"/>
      <c r="IWZ48" s="3"/>
      <c r="IXA48" s="3"/>
      <c r="IXB48" s="3"/>
      <c r="IXC48" s="3"/>
      <c r="IXD48" s="3"/>
      <c r="IXE48" s="3"/>
      <c r="IXF48" s="3"/>
      <c r="IXG48" s="3"/>
      <c r="IXH48" s="3"/>
      <c r="IXI48" s="3"/>
      <c r="IXJ48" s="3"/>
      <c r="IXK48" s="3"/>
      <c r="IXL48" s="3"/>
      <c r="IXM48" s="3"/>
      <c r="IXN48" s="3"/>
      <c r="IXO48" s="3"/>
      <c r="IXP48" s="3"/>
      <c r="IXQ48" s="3"/>
      <c r="IXR48" s="3"/>
      <c r="IXS48" s="3"/>
      <c r="IXT48" s="3"/>
      <c r="IXU48" s="3"/>
      <c r="IXV48" s="3"/>
      <c r="IXW48" s="3"/>
      <c r="IXX48" s="3"/>
      <c r="IXY48" s="3"/>
      <c r="IXZ48" s="3"/>
      <c r="IYA48" s="3"/>
      <c r="IYB48" s="3"/>
      <c r="IYC48" s="3"/>
      <c r="IYD48" s="3"/>
      <c r="IYE48" s="3"/>
      <c r="IYF48" s="3"/>
      <c r="IYG48" s="3"/>
      <c r="IYH48" s="3"/>
      <c r="IYI48" s="3"/>
      <c r="IYJ48" s="3"/>
      <c r="IYK48" s="3"/>
      <c r="IYL48" s="3"/>
      <c r="IYM48" s="3"/>
      <c r="IYN48" s="3"/>
      <c r="IYO48" s="3"/>
      <c r="IYP48" s="3"/>
      <c r="IYQ48" s="3"/>
      <c r="IYR48" s="3"/>
      <c r="IYS48" s="3"/>
      <c r="IYT48" s="3"/>
      <c r="IYU48" s="3"/>
      <c r="IYV48" s="3"/>
      <c r="IYW48" s="3"/>
      <c r="IYX48" s="3"/>
      <c r="IYY48" s="3"/>
      <c r="IYZ48" s="3"/>
      <c r="IZA48" s="3"/>
      <c r="IZB48" s="3"/>
      <c r="IZC48" s="3"/>
      <c r="IZD48" s="3"/>
      <c r="IZE48" s="3"/>
      <c r="IZF48" s="3"/>
      <c r="IZG48" s="3"/>
      <c r="IZH48" s="3"/>
      <c r="IZI48" s="3"/>
      <c r="IZJ48" s="3"/>
      <c r="IZK48" s="3"/>
      <c r="IZL48" s="3"/>
      <c r="IZM48" s="3"/>
      <c r="IZN48" s="3"/>
      <c r="IZO48" s="3"/>
      <c r="IZP48" s="3"/>
      <c r="IZQ48" s="3"/>
      <c r="IZR48" s="3"/>
      <c r="IZS48" s="3"/>
      <c r="IZT48" s="3"/>
      <c r="IZU48" s="3"/>
      <c r="IZV48" s="3"/>
      <c r="IZW48" s="3"/>
      <c r="IZX48" s="3"/>
      <c r="IZY48" s="3"/>
      <c r="IZZ48" s="3"/>
      <c r="JAA48" s="3"/>
      <c r="JAB48" s="3"/>
      <c r="JAC48" s="3"/>
      <c r="JAD48" s="3"/>
      <c r="JAE48" s="3"/>
      <c r="JAF48" s="3"/>
      <c r="JAG48" s="3"/>
      <c r="JAH48" s="3"/>
      <c r="JAI48" s="3"/>
      <c r="JAJ48" s="3"/>
      <c r="JAK48" s="3"/>
      <c r="JAL48" s="3"/>
      <c r="JAM48" s="3"/>
      <c r="JAN48" s="3"/>
      <c r="JAO48" s="3"/>
      <c r="JAP48" s="3"/>
      <c r="JAQ48" s="3"/>
      <c r="JAR48" s="3"/>
      <c r="JAS48" s="3"/>
      <c r="JAT48" s="3"/>
      <c r="JAU48" s="3"/>
      <c r="JAV48" s="3"/>
      <c r="JAW48" s="3"/>
      <c r="JAX48" s="3"/>
      <c r="JAY48" s="3"/>
      <c r="JAZ48" s="3"/>
      <c r="JBA48" s="3"/>
      <c r="JBB48" s="3"/>
      <c r="JBC48" s="3"/>
      <c r="JBD48" s="3"/>
      <c r="JBE48" s="3"/>
      <c r="JBF48" s="3"/>
      <c r="JBG48" s="3"/>
      <c r="JBH48" s="3"/>
      <c r="JBI48" s="3"/>
      <c r="JBJ48" s="3"/>
      <c r="JBK48" s="3"/>
      <c r="JBL48" s="3"/>
      <c r="JBM48" s="3"/>
      <c r="JBN48" s="3"/>
      <c r="JBO48" s="3"/>
      <c r="JBP48" s="3"/>
      <c r="JBQ48" s="3"/>
      <c r="JBR48" s="3"/>
      <c r="JBS48" s="3"/>
      <c r="JBT48" s="3"/>
      <c r="JBU48" s="3"/>
      <c r="JBV48" s="3"/>
      <c r="JBW48" s="3"/>
      <c r="JBX48" s="3"/>
      <c r="JBY48" s="3"/>
      <c r="JBZ48" s="3"/>
      <c r="JCA48" s="3"/>
      <c r="JCB48" s="3"/>
      <c r="JCC48" s="3"/>
      <c r="JCD48" s="3"/>
      <c r="JCE48" s="3"/>
      <c r="JCF48" s="3"/>
      <c r="JCG48" s="3"/>
      <c r="JCH48" s="3"/>
      <c r="JCI48" s="3"/>
      <c r="JCJ48" s="3"/>
      <c r="JCK48" s="3"/>
      <c r="JCL48" s="3"/>
      <c r="JCM48" s="3"/>
      <c r="JCN48" s="3"/>
      <c r="JCO48" s="3"/>
      <c r="JCP48" s="3"/>
      <c r="JCQ48" s="3"/>
      <c r="JCR48" s="3"/>
      <c r="JCS48" s="3"/>
      <c r="JCT48" s="3"/>
      <c r="JCU48" s="3"/>
      <c r="JCV48" s="3"/>
      <c r="JCW48" s="3"/>
      <c r="JCX48" s="3"/>
      <c r="JCY48" s="3"/>
      <c r="JCZ48" s="3"/>
      <c r="JDA48" s="3"/>
      <c r="JDB48" s="3"/>
      <c r="JDC48" s="3"/>
      <c r="JDD48" s="3"/>
      <c r="JDE48" s="3"/>
      <c r="JDF48" s="3"/>
      <c r="JDG48" s="3"/>
      <c r="JDH48" s="3"/>
      <c r="JDI48" s="3"/>
      <c r="JDJ48" s="3"/>
      <c r="JDK48" s="3"/>
      <c r="JDL48" s="3"/>
      <c r="JDM48" s="3"/>
      <c r="JDN48" s="3"/>
      <c r="JDO48" s="3"/>
      <c r="JDP48" s="3"/>
      <c r="JDQ48" s="3"/>
      <c r="JDR48" s="3"/>
      <c r="JDS48" s="3"/>
      <c r="JDT48" s="3"/>
      <c r="JDU48" s="3"/>
      <c r="JDV48" s="3"/>
      <c r="JDW48" s="3"/>
      <c r="JDX48" s="3"/>
      <c r="JDY48" s="3"/>
      <c r="JDZ48" s="3"/>
      <c r="JEA48" s="3"/>
      <c r="JEB48" s="3"/>
      <c r="JEC48" s="3"/>
      <c r="JED48" s="3"/>
      <c r="JEE48" s="3"/>
      <c r="JEF48" s="3"/>
      <c r="JEG48" s="3"/>
      <c r="JEH48" s="3"/>
      <c r="JEI48" s="3"/>
      <c r="JEJ48" s="3"/>
      <c r="JEK48" s="3"/>
      <c r="JEL48" s="3"/>
      <c r="JEM48" s="3"/>
      <c r="JEN48" s="3"/>
      <c r="JEO48" s="3"/>
      <c r="JEP48" s="3"/>
      <c r="JEQ48" s="3"/>
      <c r="JER48" s="3"/>
      <c r="JES48" s="3"/>
      <c r="JET48" s="3"/>
      <c r="JEU48" s="3"/>
      <c r="JEV48" s="3"/>
      <c r="JEW48" s="3"/>
      <c r="JEX48" s="3"/>
      <c r="JEY48" s="3"/>
      <c r="JEZ48" s="3"/>
      <c r="JFA48" s="3"/>
      <c r="JFB48" s="3"/>
      <c r="JFC48" s="3"/>
      <c r="JFD48" s="3"/>
      <c r="JFE48" s="3"/>
      <c r="JFF48" s="3"/>
      <c r="JFG48" s="3"/>
      <c r="JFH48" s="3"/>
      <c r="JFI48" s="3"/>
      <c r="JFJ48" s="3"/>
      <c r="JFK48" s="3"/>
      <c r="JFL48" s="3"/>
      <c r="JFM48" s="3"/>
      <c r="JFN48" s="3"/>
      <c r="JFO48" s="3"/>
      <c r="JFP48" s="3"/>
      <c r="JFQ48" s="3"/>
      <c r="JFR48" s="3"/>
      <c r="JFS48" s="3"/>
      <c r="JFT48" s="3"/>
      <c r="JFU48" s="3"/>
      <c r="JFV48" s="3"/>
      <c r="JFW48" s="3"/>
      <c r="JFX48" s="3"/>
      <c r="JFY48" s="3"/>
      <c r="JFZ48" s="3"/>
      <c r="JGA48" s="3"/>
      <c r="JGB48" s="3"/>
      <c r="JGC48" s="3"/>
      <c r="JGD48" s="3"/>
      <c r="JGE48" s="3"/>
      <c r="JGF48" s="3"/>
      <c r="JGG48" s="3"/>
      <c r="JGH48" s="3"/>
      <c r="JGI48" s="3"/>
      <c r="JGJ48" s="3"/>
      <c r="JGK48" s="3"/>
      <c r="JGL48" s="3"/>
      <c r="JGM48" s="3"/>
      <c r="JGN48" s="3"/>
      <c r="JGO48" s="3"/>
      <c r="JGP48" s="3"/>
      <c r="JGQ48" s="3"/>
      <c r="JGR48" s="3"/>
      <c r="JGS48" s="3"/>
      <c r="JGT48" s="3"/>
      <c r="JGU48" s="3"/>
      <c r="JGV48" s="3"/>
      <c r="JGW48" s="3"/>
      <c r="JGX48" s="3"/>
      <c r="JGY48" s="3"/>
      <c r="JGZ48" s="3"/>
      <c r="JHA48" s="3"/>
      <c r="JHB48" s="3"/>
      <c r="JHC48" s="3"/>
      <c r="JHD48" s="3"/>
      <c r="JHE48" s="3"/>
      <c r="JHF48" s="3"/>
      <c r="JHG48" s="3"/>
      <c r="JHH48" s="3"/>
      <c r="JHI48" s="3"/>
      <c r="JHJ48" s="3"/>
      <c r="JHK48" s="3"/>
      <c r="JHL48" s="3"/>
      <c r="JHM48" s="3"/>
      <c r="JHN48" s="3"/>
      <c r="JHO48" s="3"/>
      <c r="JHP48" s="3"/>
      <c r="JHQ48" s="3"/>
      <c r="JHR48" s="3"/>
      <c r="JHS48" s="3"/>
      <c r="JHT48" s="3"/>
      <c r="JHU48" s="3"/>
      <c r="JHV48" s="3"/>
      <c r="JHW48" s="3"/>
      <c r="JHX48" s="3"/>
      <c r="JHY48" s="3"/>
      <c r="JHZ48" s="3"/>
      <c r="JIA48" s="3"/>
      <c r="JIB48" s="3"/>
      <c r="JIC48" s="3"/>
      <c r="JID48" s="3"/>
      <c r="JIE48" s="3"/>
      <c r="JIF48" s="3"/>
      <c r="JIG48" s="3"/>
      <c r="JIH48" s="3"/>
      <c r="JII48" s="3"/>
      <c r="JIJ48" s="3"/>
      <c r="JIK48" s="3"/>
      <c r="JIL48" s="3"/>
      <c r="JIM48" s="3"/>
      <c r="JIN48" s="3"/>
      <c r="JIO48" s="3"/>
      <c r="JIP48" s="3"/>
      <c r="JIQ48" s="3"/>
      <c r="JIR48" s="3"/>
      <c r="JIS48" s="3"/>
      <c r="JIT48" s="3"/>
      <c r="JIU48" s="3"/>
      <c r="JIV48" s="3"/>
      <c r="JIW48" s="3"/>
      <c r="JIX48" s="3"/>
      <c r="JIY48" s="3"/>
      <c r="JIZ48" s="3"/>
      <c r="JJA48" s="3"/>
      <c r="JJB48" s="3"/>
      <c r="JJC48" s="3"/>
      <c r="JJD48" s="3"/>
      <c r="JJE48" s="3"/>
      <c r="JJF48" s="3"/>
      <c r="JJG48" s="3"/>
      <c r="JJH48" s="3"/>
      <c r="JJI48" s="3"/>
      <c r="JJJ48" s="3"/>
      <c r="JJK48" s="3"/>
      <c r="JJL48" s="3"/>
      <c r="JJM48" s="3"/>
      <c r="JJN48" s="3"/>
      <c r="JJO48" s="3"/>
      <c r="JJP48" s="3"/>
      <c r="JJQ48" s="3"/>
      <c r="JJR48" s="3"/>
      <c r="JJS48" s="3"/>
      <c r="JJT48" s="3"/>
      <c r="JJU48" s="3"/>
      <c r="JJV48" s="3"/>
      <c r="JJW48" s="3"/>
      <c r="JJX48" s="3"/>
      <c r="JJY48" s="3"/>
      <c r="JJZ48" s="3"/>
      <c r="JKA48" s="3"/>
      <c r="JKB48" s="3"/>
      <c r="JKC48" s="3"/>
      <c r="JKD48" s="3"/>
      <c r="JKE48" s="3"/>
      <c r="JKF48" s="3"/>
      <c r="JKG48" s="3"/>
      <c r="JKH48" s="3"/>
      <c r="JKI48" s="3"/>
      <c r="JKJ48" s="3"/>
      <c r="JKK48" s="3"/>
      <c r="JKL48" s="3"/>
      <c r="JKM48" s="3"/>
      <c r="JKN48" s="3"/>
      <c r="JKO48" s="3"/>
      <c r="JKP48" s="3"/>
      <c r="JKQ48" s="3"/>
      <c r="JKR48" s="3"/>
      <c r="JKS48" s="3"/>
      <c r="JKT48" s="3"/>
      <c r="JKU48" s="3"/>
      <c r="JKV48" s="3"/>
      <c r="JKW48" s="3"/>
      <c r="JKX48" s="3"/>
      <c r="JKY48" s="3"/>
      <c r="JKZ48" s="3"/>
      <c r="JLA48" s="3"/>
      <c r="JLB48" s="3"/>
      <c r="JLC48" s="3"/>
      <c r="JLD48" s="3"/>
      <c r="JLE48" s="3"/>
      <c r="JLF48" s="3"/>
      <c r="JLG48" s="3"/>
      <c r="JLH48" s="3"/>
      <c r="JLI48" s="3"/>
      <c r="JLJ48" s="3"/>
      <c r="JLK48" s="3"/>
      <c r="JLL48" s="3"/>
      <c r="JLM48" s="3"/>
      <c r="JLN48" s="3"/>
      <c r="JLO48" s="3"/>
      <c r="JLP48" s="3"/>
      <c r="JLQ48" s="3"/>
      <c r="JLR48" s="3"/>
      <c r="JLS48" s="3"/>
      <c r="JLT48" s="3"/>
      <c r="JLU48" s="3"/>
      <c r="JLV48" s="3"/>
      <c r="JLW48" s="3"/>
      <c r="JLX48" s="3"/>
      <c r="JLY48" s="3"/>
      <c r="JLZ48" s="3"/>
      <c r="JMA48" s="3"/>
      <c r="JMB48" s="3"/>
      <c r="JMC48" s="3"/>
      <c r="JMD48" s="3"/>
      <c r="JME48" s="3"/>
      <c r="JMF48" s="3"/>
      <c r="JMG48" s="3"/>
      <c r="JMH48" s="3"/>
      <c r="JMI48" s="3"/>
      <c r="JMJ48" s="3"/>
      <c r="JMK48" s="3"/>
      <c r="JML48" s="3"/>
      <c r="JMM48" s="3"/>
      <c r="JMN48" s="3"/>
      <c r="JMO48" s="3"/>
      <c r="JMP48" s="3"/>
      <c r="JMQ48" s="3"/>
      <c r="JMR48" s="3"/>
      <c r="JMS48" s="3"/>
      <c r="JMT48" s="3"/>
      <c r="JMU48" s="3"/>
      <c r="JMV48" s="3"/>
      <c r="JMW48" s="3"/>
      <c r="JMX48" s="3"/>
      <c r="JMY48" s="3"/>
      <c r="JMZ48" s="3"/>
      <c r="JNA48" s="3"/>
      <c r="JNB48" s="3"/>
      <c r="JNC48" s="3"/>
      <c r="JND48" s="3"/>
      <c r="JNE48" s="3"/>
      <c r="JNF48" s="3"/>
      <c r="JNG48" s="3"/>
      <c r="JNH48" s="3"/>
      <c r="JNI48" s="3"/>
      <c r="JNJ48" s="3"/>
      <c r="JNK48" s="3"/>
      <c r="JNL48" s="3"/>
      <c r="JNM48" s="3"/>
      <c r="JNN48" s="3"/>
      <c r="JNO48" s="3"/>
      <c r="JNP48" s="3"/>
      <c r="JNQ48" s="3"/>
      <c r="JNR48" s="3"/>
      <c r="JNS48" s="3"/>
      <c r="JNT48" s="3"/>
      <c r="JNU48" s="3"/>
      <c r="JNV48" s="3"/>
      <c r="JNW48" s="3"/>
      <c r="JNX48" s="3"/>
      <c r="JNY48" s="3"/>
      <c r="JNZ48" s="3"/>
      <c r="JOA48" s="3"/>
      <c r="JOB48" s="3"/>
      <c r="JOC48" s="3"/>
      <c r="JOD48" s="3"/>
      <c r="JOE48" s="3"/>
      <c r="JOF48" s="3"/>
      <c r="JOG48" s="3"/>
      <c r="JOH48" s="3"/>
      <c r="JOI48" s="3"/>
      <c r="JOJ48" s="3"/>
      <c r="JOK48" s="3"/>
      <c r="JOL48" s="3"/>
      <c r="JOM48" s="3"/>
      <c r="JON48" s="3"/>
      <c r="JOO48" s="3"/>
      <c r="JOP48" s="3"/>
      <c r="JOQ48" s="3"/>
      <c r="JOR48" s="3"/>
      <c r="JOS48" s="3"/>
      <c r="JOT48" s="3"/>
      <c r="JOU48" s="3"/>
      <c r="JOV48" s="3"/>
      <c r="JOW48" s="3"/>
      <c r="JOX48" s="3"/>
      <c r="JOY48" s="3"/>
      <c r="JOZ48" s="3"/>
      <c r="JPA48" s="3"/>
      <c r="JPB48" s="3"/>
      <c r="JPC48" s="3"/>
      <c r="JPD48" s="3"/>
      <c r="JPE48" s="3"/>
      <c r="JPF48" s="3"/>
      <c r="JPG48" s="3"/>
      <c r="JPH48" s="3"/>
      <c r="JPI48" s="3"/>
      <c r="JPJ48" s="3"/>
      <c r="JPK48" s="3"/>
      <c r="JPL48" s="3"/>
      <c r="JPM48" s="3"/>
      <c r="JPN48" s="3"/>
      <c r="JPO48" s="3"/>
      <c r="JPP48" s="3"/>
      <c r="JPQ48" s="3"/>
      <c r="JPR48" s="3"/>
      <c r="JPS48" s="3"/>
      <c r="JPT48" s="3"/>
      <c r="JPU48" s="3"/>
      <c r="JPV48" s="3"/>
      <c r="JPW48" s="3"/>
      <c r="JPX48" s="3"/>
      <c r="JPY48" s="3"/>
      <c r="JPZ48" s="3"/>
      <c r="JQA48" s="3"/>
      <c r="JQB48" s="3"/>
      <c r="JQC48" s="3"/>
      <c r="JQD48" s="3"/>
      <c r="JQE48" s="3"/>
      <c r="JQF48" s="3"/>
      <c r="JQG48" s="3"/>
      <c r="JQH48" s="3"/>
      <c r="JQI48" s="3"/>
      <c r="JQJ48" s="3"/>
      <c r="JQK48" s="3"/>
      <c r="JQL48" s="3"/>
      <c r="JQM48" s="3"/>
      <c r="JQN48" s="3"/>
      <c r="JQO48" s="3"/>
      <c r="JQP48" s="3"/>
      <c r="JQQ48" s="3"/>
      <c r="JQR48" s="3"/>
      <c r="JQS48" s="3"/>
      <c r="JQT48" s="3"/>
      <c r="JQU48" s="3"/>
      <c r="JQV48" s="3"/>
      <c r="JQW48" s="3"/>
      <c r="JQX48" s="3"/>
      <c r="JQY48" s="3"/>
      <c r="JQZ48" s="3"/>
      <c r="JRA48" s="3"/>
      <c r="JRB48" s="3"/>
      <c r="JRC48" s="3"/>
      <c r="JRD48" s="3"/>
      <c r="JRE48" s="3"/>
      <c r="JRF48" s="3"/>
      <c r="JRG48" s="3"/>
      <c r="JRH48" s="3"/>
      <c r="JRI48" s="3"/>
      <c r="JRJ48" s="3"/>
      <c r="JRK48" s="3"/>
      <c r="JRL48" s="3"/>
      <c r="JRM48" s="3"/>
      <c r="JRN48" s="3"/>
      <c r="JRO48" s="3"/>
      <c r="JRP48" s="3"/>
      <c r="JRQ48" s="3"/>
      <c r="JRR48" s="3"/>
      <c r="JRS48" s="3"/>
      <c r="JRT48" s="3"/>
      <c r="JRU48" s="3"/>
      <c r="JRV48" s="3"/>
      <c r="JRW48" s="3"/>
      <c r="JRX48" s="3"/>
      <c r="JRY48" s="3"/>
      <c r="JRZ48" s="3"/>
      <c r="JSA48" s="3"/>
      <c r="JSB48" s="3"/>
      <c r="JSC48" s="3"/>
      <c r="JSD48" s="3"/>
      <c r="JSE48" s="3"/>
      <c r="JSF48" s="3"/>
      <c r="JSG48" s="3"/>
      <c r="JSH48" s="3"/>
      <c r="JSI48" s="3"/>
      <c r="JSJ48" s="3"/>
      <c r="JSK48" s="3"/>
      <c r="JSL48" s="3"/>
      <c r="JSM48" s="3"/>
      <c r="JSN48" s="3"/>
      <c r="JSO48" s="3"/>
      <c r="JSP48" s="3"/>
      <c r="JSQ48" s="3"/>
      <c r="JSR48" s="3"/>
      <c r="JSS48" s="3"/>
      <c r="JST48" s="3"/>
      <c r="JSU48" s="3"/>
      <c r="JSV48" s="3"/>
      <c r="JSW48" s="3"/>
      <c r="JSX48" s="3"/>
      <c r="JSY48" s="3"/>
      <c r="JSZ48" s="3"/>
      <c r="JTA48" s="3"/>
      <c r="JTB48" s="3"/>
      <c r="JTC48" s="3"/>
      <c r="JTD48" s="3"/>
      <c r="JTE48" s="3"/>
      <c r="JTF48" s="3"/>
      <c r="JTG48" s="3"/>
      <c r="JTH48" s="3"/>
      <c r="JTI48" s="3"/>
      <c r="JTJ48" s="3"/>
      <c r="JTK48" s="3"/>
      <c r="JTL48" s="3"/>
      <c r="JTM48" s="3"/>
      <c r="JTN48" s="3"/>
      <c r="JTO48" s="3"/>
      <c r="JTP48" s="3"/>
      <c r="JTQ48" s="3"/>
      <c r="JTR48" s="3"/>
      <c r="JTS48" s="3"/>
      <c r="JTT48" s="3"/>
      <c r="JTU48" s="3"/>
      <c r="JTV48" s="3"/>
      <c r="JTW48" s="3"/>
      <c r="JTX48" s="3"/>
      <c r="JTY48" s="3"/>
      <c r="JTZ48" s="3"/>
      <c r="JUA48" s="3"/>
      <c r="JUB48" s="3"/>
      <c r="JUC48" s="3"/>
      <c r="JUD48" s="3"/>
      <c r="JUE48" s="3"/>
      <c r="JUF48" s="3"/>
      <c r="JUG48" s="3"/>
      <c r="JUH48" s="3"/>
      <c r="JUI48" s="3"/>
      <c r="JUJ48" s="3"/>
      <c r="JUK48" s="3"/>
      <c r="JUL48" s="3"/>
      <c r="JUM48" s="3"/>
      <c r="JUN48" s="3"/>
      <c r="JUO48" s="3"/>
      <c r="JUP48" s="3"/>
      <c r="JUQ48" s="3"/>
      <c r="JUR48" s="3"/>
      <c r="JUS48" s="3"/>
      <c r="JUT48" s="3"/>
      <c r="JUU48" s="3"/>
      <c r="JUV48" s="3"/>
      <c r="JUW48" s="3"/>
      <c r="JUX48" s="3"/>
      <c r="JUY48" s="3"/>
      <c r="JUZ48" s="3"/>
      <c r="JVA48" s="3"/>
      <c r="JVB48" s="3"/>
      <c r="JVC48" s="3"/>
      <c r="JVD48" s="3"/>
      <c r="JVE48" s="3"/>
      <c r="JVF48" s="3"/>
      <c r="JVG48" s="3"/>
      <c r="JVH48" s="3"/>
      <c r="JVI48" s="3"/>
      <c r="JVJ48" s="3"/>
      <c r="JVK48" s="3"/>
      <c r="JVL48" s="3"/>
      <c r="JVM48" s="3"/>
      <c r="JVN48" s="3"/>
      <c r="JVO48" s="3"/>
      <c r="JVP48" s="3"/>
      <c r="JVQ48" s="3"/>
      <c r="JVR48" s="3"/>
      <c r="JVS48" s="3"/>
      <c r="JVT48" s="3"/>
      <c r="JVU48" s="3"/>
      <c r="JVV48" s="3"/>
      <c r="JVW48" s="3"/>
      <c r="JVX48" s="3"/>
      <c r="JVY48" s="3"/>
      <c r="JVZ48" s="3"/>
      <c r="JWA48" s="3"/>
      <c r="JWB48" s="3"/>
      <c r="JWC48" s="3"/>
      <c r="JWD48" s="3"/>
      <c r="JWE48" s="3"/>
      <c r="JWF48" s="3"/>
      <c r="JWG48" s="3"/>
      <c r="JWH48" s="3"/>
      <c r="JWI48" s="3"/>
      <c r="JWJ48" s="3"/>
      <c r="JWK48" s="3"/>
      <c r="JWL48" s="3"/>
      <c r="JWM48" s="3"/>
      <c r="JWN48" s="3"/>
      <c r="JWO48" s="3"/>
      <c r="JWP48" s="3"/>
      <c r="JWQ48" s="3"/>
      <c r="JWR48" s="3"/>
      <c r="JWS48" s="3"/>
      <c r="JWT48" s="3"/>
      <c r="JWU48" s="3"/>
      <c r="JWV48" s="3"/>
      <c r="JWW48" s="3"/>
      <c r="JWX48" s="3"/>
      <c r="JWY48" s="3"/>
      <c r="JWZ48" s="3"/>
      <c r="JXA48" s="3"/>
      <c r="JXB48" s="3"/>
      <c r="JXC48" s="3"/>
      <c r="JXD48" s="3"/>
      <c r="JXE48" s="3"/>
      <c r="JXF48" s="3"/>
      <c r="JXG48" s="3"/>
      <c r="JXH48" s="3"/>
      <c r="JXI48" s="3"/>
      <c r="JXJ48" s="3"/>
      <c r="JXK48" s="3"/>
      <c r="JXL48" s="3"/>
      <c r="JXM48" s="3"/>
      <c r="JXN48" s="3"/>
      <c r="JXO48" s="3"/>
      <c r="JXP48" s="3"/>
      <c r="JXQ48" s="3"/>
      <c r="JXR48" s="3"/>
      <c r="JXS48" s="3"/>
      <c r="JXT48" s="3"/>
      <c r="JXU48" s="3"/>
      <c r="JXV48" s="3"/>
      <c r="JXW48" s="3"/>
      <c r="JXX48" s="3"/>
      <c r="JXY48" s="3"/>
      <c r="JXZ48" s="3"/>
      <c r="JYA48" s="3"/>
      <c r="JYB48" s="3"/>
      <c r="JYC48" s="3"/>
      <c r="JYD48" s="3"/>
      <c r="JYE48" s="3"/>
      <c r="JYF48" s="3"/>
      <c r="JYG48" s="3"/>
      <c r="JYH48" s="3"/>
      <c r="JYI48" s="3"/>
      <c r="JYJ48" s="3"/>
      <c r="JYK48" s="3"/>
      <c r="JYL48" s="3"/>
      <c r="JYM48" s="3"/>
      <c r="JYN48" s="3"/>
      <c r="JYO48" s="3"/>
      <c r="JYP48" s="3"/>
      <c r="JYQ48" s="3"/>
      <c r="JYR48" s="3"/>
      <c r="JYS48" s="3"/>
      <c r="JYT48" s="3"/>
      <c r="JYU48" s="3"/>
      <c r="JYV48" s="3"/>
      <c r="JYW48" s="3"/>
      <c r="JYX48" s="3"/>
      <c r="JYY48" s="3"/>
      <c r="JYZ48" s="3"/>
      <c r="JZA48" s="3"/>
      <c r="JZB48" s="3"/>
      <c r="JZC48" s="3"/>
      <c r="JZD48" s="3"/>
      <c r="JZE48" s="3"/>
      <c r="JZF48" s="3"/>
      <c r="JZG48" s="3"/>
      <c r="JZH48" s="3"/>
      <c r="JZI48" s="3"/>
      <c r="JZJ48" s="3"/>
      <c r="JZK48" s="3"/>
      <c r="JZL48" s="3"/>
      <c r="JZM48" s="3"/>
      <c r="JZN48" s="3"/>
      <c r="JZO48" s="3"/>
      <c r="JZP48" s="3"/>
      <c r="JZQ48" s="3"/>
      <c r="JZR48" s="3"/>
      <c r="JZS48" s="3"/>
      <c r="JZT48" s="3"/>
      <c r="JZU48" s="3"/>
      <c r="JZV48" s="3"/>
      <c r="JZW48" s="3"/>
      <c r="JZX48" s="3"/>
      <c r="JZY48" s="3"/>
      <c r="JZZ48" s="3"/>
      <c r="KAA48" s="3"/>
      <c r="KAB48" s="3"/>
      <c r="KAC48" s="3"/>
      <c r="KAD48" s="3"/>
      <c r="KAE48" s="3"/>
      <c r="KAF48" s="3"/>
      <c r="KAG48" s="3"/>
      <c r="KAH48" s="3"/>
      <c r="KAI48" s="3"/>
      <c r="KAJ48" s="3"/>
      <c r="KAK48" s="3"/>
      <c r="KAL48" s="3"/>
      <c r="KAM48" s="3"/>
      <c r="KAN48" s="3"/>
      <c r="KAO48" s="3"/>
      <c r="KAP48" s="3"/>
      <c r="KAQ48" s="3"/>
      <c r="KAR48" s="3"/>
      <c r="KAS48" s="3"/>
      <c r="KAT48" s="3"/>
      <c r="KAU48" s="3"/>
      <c r="KAV48" s="3"/>
      <c r="KAW48" s="3"/>
      <c r="KAX48" s="3"/>
      <c r="KAY48" s="3"/>
      <c r="KAZ48" s="3"/>
      <c r="KBA48" s="3"/>
      <c r="KBB48" s="3"/>
      <c r="KBC48" s="3"/>
      <c r="KBD48" s="3"/>
      <c r="KBE48" s="3"/>
      <c r="KBF48" s="3"/>
      <c r="KBG48" s="3"/>
      <c r="KBH48" s="3"/>
      <c r="KBI48" s="3"/>
      <c r="KBJ48" s="3"/>
      <c r="KBK48" s="3"/>
      <c r="KBL48" s="3"/>
      <c r="KBM48" s="3"/>
      <c r="KBN48" s="3"/>
      <c r="KBO48" s="3"/>
      <c r="KBP48" s="3"/>
      <c r="KBQ48" s="3"/>
      <c r="KBR48" s="3"/>
      <c r="KBS48" s="3"/>
      <c r="KBT48" s="3"/>
      <c r="KBU48" s="3"/>
      <c r="KBV48" s="3"/>
      <c r="KBW48" s="3"/>
      <c r="KBX48" s="3"/>
      <c r="KBY48" s="3"/>
      <c r="KBZ48" s="3"/>
      <c r="KCA48" s="3"/>
      <c r="KCB48" s="3"/>
      <c r="KCC48" s="3"/>
      <c r="KCD48" s="3"/>
      <c r="KCE48" s="3"/>
      <c r="KCF48" s="3"/>
      <c r="KCG48" s="3"/>
      <c r="KCH48" s="3"/>
      <c r="KCI48" s="3"/>
      <c r="KCJ48" s="3"/>
      <c r="KCK48" s="3"/>
      <c r="KCL48" s="3"/>
      <c r="KCM48" s="3"/>
      <c r="KCN48" s="3"/>
      <c r="KCO48" s="3"/>
      <c r="KCP48" s="3"/>
      <c r="KCQ48" s="3"/>
      <c r="KCR48" s="3"/>
      <c r="KCS48" s="3"/>
      <c r="KCT48" s="3"/>
      <c r="KCU48" s="3"/>
      <c r="KCV48" s="3"/>
      <c r="KCW48" s="3"/>
      <c r="KCX48" s="3"/>
      <c r="KCY48" s="3"/>
      <c r="KCZ48" s="3"/>
      <c r="KDA48" s="3"/>
      <c r="KDB48" s="3"/>
      <c r="KDC48" s="3"/>
      <c r="KDD48" s="3"/>
      <c r="KDE48" s="3"/>
      <c r="KDF48" s="3"/>
      <c r="KDG48" s="3"/>
      <c r="KDH48" s="3"/>
      <c r="KDI48" s="3"/>
      <c r="KDJ48" s="3"/>
      <c r="KDK48" s="3"/>
      <c r="KDL48" s="3"/>
      <c r="KDM48" s="3"/>
      <c r="KDN48" s="3"/>
      <c r="KDO48" s="3"/>
      <c r="KDP48" s="3"/>
      <c r="KDQ48" s="3"/>
      <c r="KDR48" s="3"/>
      <c r="KDS48" s="3"/>
      <c r="KDT48" s="3"/>
      <c r="KDU48" s="3"/>
      <c r="KDV48" s="3"/>
      <c r="KDW48" s="3"/>
      <c r="KDX48" s="3"/>
      <c r="KDY48" s="3"/>
      <c r="KDZ48" s="3"/>
      <c r="KEA48" s="3"/>
      <c r="KEB48" s="3"/>
      <c r="KEC48" s="3"/>
      <c r="KED48" s="3"/>
      <c r="KEE48" s="3"/>
      <c r="KEF48" s="3"/>
      <c r="KEG48" s="3"/>
      <c r="KEH48" s="3"/>
      <c r="KEI48" s="3"/>
      <c r="KEJ48" s="3"/>
      <c r="KEK48" s="3"/>
      <c r="KEL48" s="3"/>
      <c r="KEM48" s="3"/>
      <c r="KEN48" s="3"/>
      <c r="KEO48" s="3"/>
      <c r="KEP48" s="3"/>
      <c r="KEQ48" s="3"/>
      <c r="KER48" s="3"/>
      <c r="KES48" s="3"/>
      <c r="KET48" s="3"/>
      <c r="KEU48" s="3"/>
      <c r="KEV48" s="3"/>
      <c r="KEW48" s="3"/>
      <c r="KEX48" s="3"/>
      <c r="KEY48" s="3"/>
      <c r="KEZ48" s="3"/>
      <c r="KFA48" s="3"/>
      <c r="KFB48" s="3"/>
      <c r="KFC48" s="3"/>
      <c r="KFD48" s="3"/>
      <c r="KFE48" s="3"/>
      <c r="KFF48" s="3"/>
      <c r="KFG48" s="3"/>
      <c r="KFH48" s="3"/>
      <c r="KFI48" s="3"/>
      <c r="KFJ48" s="3"/>
      <c r="KFK48" s="3"/>
      <c r="KFL48" s="3"/>
      <c r="KFM48" s="3"/>
      <c r="KFN48" s="3"/>
      <c r="KFO48" s="3"/>
      <c r="KFP48" s="3"/>
      <c r="KFQ48" s="3"/>
      <c r="KFR48" s="3"/>
      <c r="KFS48" s="3"/>
      <c r="KFT48" s="3"/>
      <c r="KFU48" s="3"/>
      <c r="KFV48" s="3"/>
      <c r="KFW48" s="3"/>
      <c r="KFX48" s="3"/>
      <c r="KFY48" s="3"/>
      <c r="KFZ48" s="3"/>
      <c r="KGA48" s="3"/>
      <c r="KGB48" s="3"/>
      <c r="KGC48" s="3"/>
      <c r="KGD48" s="3"/>
      <c r="KGE48" s="3"/>
      <c r="KGF48" s="3"/>
      <c r="KGG48" s="3"/>
      <c r="KGH48" s="3"/>
      <c r="KGI48" s="3"/>
      <c r="KGJ48" s="3"/>
      <c r="KGK48" s="3"/>
      <c r="KGL48" s="3"/>
      <c r="KGM48" s="3"/>
      <c r="KGN48" s="3"/>
      <c r="KGO48" s="3"/>
      <c r="KGP48" s="3"/>
      <c r="KGQ48" s="3"/>
      <c r="KGR48" s="3"/>
      <c r="KGS48" s="3"/>
      <c r="KGT48" s="3"/>
      <c r="KGU48" s="3"/>
      <c r="KGV48" s="3"/>
      <c r="KGW48" s="3"/>
      <c r="KGX48" s="3"/>
      <c r="KGY48" s="3"/>
      <c r="KGZ48" s="3"/>
      <c r="KHA48" s="3"/>
      <c r="KHB48" s="3"/>
      <c r="KHC48" s="3"/>
      <c r="KHD48" s="3"/>
      <c r="KHE48" s="3"/>
      <c r="KHF48" s="3"/>
      <c r="KHG48" s="3"/>
      <c r="KHH48" s="3"/>
      <c r="KHI48" s="3"/>
      <c r="KHJ48" s="3"/>
      <c r="KHK48" s="3"/>
      <c r="KHL48" s="3"/>
      <c r="KHM48" s="3"/>
      <c r="KHN48" s="3"/>
      <c r="KHO48" s="3"/>
      <c r="KHP48" s="3"/>
      <c r="KHQ48" s="3"/>
      <c r="KHR48" s="3"/>
      <c r="KHS48" s="3"/>
      <c r="KHT48" s="3"/>
      <c r="KHU48" s="3"/>
      <c r="KHV48" s="3"/>
      <c r="KHW48" s="3"/>
      <c r="KHX48" s="3"/>
      <c r="KHY48" s="3"/>
      <c r="KHZ48" s="3"/>
      <c r="KIA48" s="3"/>
      <c r="KIB48" s="3"/>
      <c r="KIC48" s="3"/>
      <c r="KID48" s="3"/>
      <c r="KIE48" s="3"/>
      <c r="KIF48" s="3"/>
      <c r="KIG48" s="3"/>
      <c r="KIH48" s="3"/>
      <c r="KII48" s="3"/>
      <c r="KIJ48" s="3"/>
      <c r="KIK48" s="3"/>
      <c r="KIL48" s="3"/>
      <c r="KIM48" s="3"/>
      <c r="KIN48" s="3"/>
      <c r="KIO48" s="3"/>
      <c r="KIP48" s="3"/>
      <c r="KIQ48" s="3"/>
      <c r="KIR48" s="3"/>
      <c r="KIS48" s="3"/>
      <c r="KIT48" s="3"/>
      <c r="KIU48" s="3"/>
      <c r="KIV48" s="3"/>
      <c r="KIW48" s="3"/>
      <c r="KIX48" s="3"/>
      <c r="KIY48" s="3"/>
      <c r="KIZ48" s="3"/>
      <c r="KJA48" s="3"/>
      <c r="KJB48" s="3"/>
      <c r="KJC48" s="3"/>
      <c r="KJD48" s="3"/>
      <c r="KJE48" s="3"/>
      <c r="KJF48" s="3"/>
      <c r="KJG48" s="3"/>
      <c r="KJH48" s="3"/>
      <c r="KJI48" s="3"/>
      <c r="KJJ48" s="3"/>
      <c r="KJK48" s="3"/>
      <c r="KJL48" s="3"/>
      <c r="KJM48" s="3"/>
      <c r="KJN48" s="3"/>
      <c r="KJO48" s="3"/>
      <c r="KJP48" s="3"/>
      <c r="KJQ48" s="3"/>
      <c r="KJR48" s="3"/>
      <c r="KJS48" s="3"/>
      <c r="KJT48" s="3"/>
      <c r="KJU48" s="3"/>
      <c r="KJV48" s="3"/>
      <c r="KJW48" s="3"/>
      <c r="KJX48" s="3"/>
      <c r="KJY48" s="3"/>
      <c r="KJZ48" s="3"/>
      <c r="KKA48" s="3"/>
      <c r="KKB48" s="3"/>
      <c r="KKC48" s="3"/>
      <c r="KKD48" s="3"/>
      <c r="KKE48" s="3"/>
      <c r="KKF48" s="3"/>
      <c r="KKG48" s="3"/>
      <c r="KKH48" s="3"/>
      <c r="KKI48" s="3"/>
      <c r="KKJ48" s="3"/>
      <c r="KKK48" s="3"/>
      <c r="KKL48" s="3"/>
      <c r="KKM48" s="3"/>
      <c r="KKN48" s="3"/>
      <c r="KKO48" s="3"/>
      <c r="KKP48" s="3"/>
      <c r="KKQ48" s="3"/>
      <c r="KKR48" s="3"/>
      <c r="KKS48" s="3"/>
      <c r="KKT48" s="3"/>
      <c r="KKU48" s="3"/>
      <c r="KKV48" s="3"/>
      <c r="KKW48" s="3"/>
      <c r="KKX48" s="3"/>
      <c r="KKY48" s="3"/>
      <c r="KKZ48" s="3"/>
      <c r="KLA48" s="3"/>
      <c r="KLB48" s="3"/>
      <c r="KLC48" s="3"/>
      <c r="KLD48" s="3"/>
      <c r="KLE48" s="3"/>
      <c r="KLF48" s="3"/>
      <c r="KLG48" s="3"/>
      <c r="KLH48" s="3"/>
      <c r="KLI48" s="3"/>
      <c r="KLJ48" s="3"/>
      <c r="KLK48" s="3"/>
      <c r="KLL48" s="3"/>
      <c r="KLM48" s="3"/>
      <c r="KLN48" s="3"/>
      <c r="KLO48" s="3"/>
      <c r="KLP48" s="3"/>
      <c r="KLQ48" s="3"/>
      <c r="KLR48" s="3"/>
      <c r="KLS48" s="3"/>
      <c r="KLT48" s="3"/>
      <c r="KLU48" s="3"/>
      <c r="KLV48" s="3"/>
      <c r="KLW48" s="3"/>
      <c r="KLX48" s="3"/>
      <c r="KLY48" s="3"/>
      <c r="KLZ48" s="3"/>
      <c r="KMA48" s="3"/>
      <c r="KMB48" s="3"/>
      <c r="KMC48" s="3"/>
      <c r="KMD48" s="3"/>
      <c r="KME48" s="3"/>
      <c r="KMF48" s="3"/>
      <c r="KMG48" s="3"/>
      <c r="KMH48" s="3"/>
      <c r="KMI48" s="3"/>
      <c r="KMJ48" s="3"/>
      <c r="KMK48" s="3"/>
      <c r="KML48" s="3"/>
      <c r="KMM48" s="3"/>
      <c r="KMN48" s="3"/>
      <c r="KMO48" s="3"/>
      <c r="KMP48" s="3"/>
      <c r="KMQ48" s="3"/>
      <c r="KMR48" s="3"/>
      <c r="KMS48" s="3"/>
      <c r="KMT48" s="3"/>
      <c r="KMU48" s="3"/>
      <c r="KMV48" s="3"/>
      <c r="KMW48" s="3"/>
      <c r="KMX48" s="3"/>
      <c r="KMY48" s="3"/>
      <c r="KMZ48" s="3"/>
      <c r="KNA48" s="3"/>
      <c r="KNB48" s="3"/>
      <c r="KNC48" s="3"/>
      <c r="KND48" s="3"/>
      <c r="KNE48" s="3"/>
      <c r="KNF48" s="3"/>
      <c r="KNG48" s="3"/>
      <c r="KNH48" s="3"/>
      <c r="KNI48" s="3"/>
      <c r="KNJ48" s="3"/>
      <c r="KNK48" s="3"/>
      <c r="KNL48" s="3"/>
      <c r="KNM48" s="3"/>
      <c r="KNN48" s="3"/>
      <c r="KNO48" s="3"/>
      <c r="KNP48" s="3"/>
      <c r="KNQ48" s="3"/>
      <c r="KNR48" s="3"/>
      <c r="KNS48" s="3"/>
      <c r="KNT48" s="3"/>
      <c r="KNU48" s="3"/>
      <c r="KNV48" s="3"/>
      <c r="KNW48" s="3"/>
      <c r="KNX48" s="3"/>
      <c r="KNY48" s="3"/>
      <c r="KNZ48" s="3"/>
      <c r="KOA48" s="3"/>
      <c r="KOB48" s="3"/>
      <c r="KOC48" s="3"/>
      <c r="KOD48" s="3"/>
      <c r="KOE48" s="3"/>
      <c r="KOF48" s="3"/>
      <c r="KOG48" s="3"/>
      <c r="KOH48" s="3"/>
      <c r="KOI48" s="3"/>
      <c r="KOJ48" s="3"/>
      <c r="KOK48" s="3"/>
      <c r="KOL48" s="3"/>
      <c r="KOM48" s="3"/>
      <c r="KON48" s="3"/>
      <c r="KOO48" s="3"/>
      <c r="KOP48" s="3"/>
      <c r="KOQ48" s="3"/>
      <c r="KOR48" s="3"/>
      <c r="KOS48" s="3"/>
      <c r="KOT48" s="3"/>
      <c r="KOU48" s="3"/>
      <c r="KOV48" s="3"/>
      <c r="KOW48" s="3"/>
      <c r="KOX48" s="3"/>
      <c r="KOY48" s="3"/>
      <c r="KOZ48" s="3"/>
      <c r="KPA48" s="3"/>
      <c r="KPB48" s="3"/>
      <c r="KPC48" s="3"/>
      <c r="KPD48" s="3"/>
      <c r="KPE48" s="3"/>
      <c r="KPF48" s="3"/>
      <c r="KPG48" s="3"/>
      <c r="KPH48" s="3"/>
      <c r="KPI48" s="3"/>
      <c r="KPJ48" s="3"/>
      <c r="KPK48" s="3"/>
      <c r="KPL48" s="3"/>
      <c r="KPM48" s="3"/>
      <c r="KPN48" s="3"/>
      <c r="KPO48" s="3"/>
      <c r="KPP48" s="3"/>
      <c r="KPQ48" s="3"/>
      <c r="KPR48" s="3"/>
      <c r="KPS48" s="3"/>
      <c r="KPT48" s="3"/>
      <c r="KPU48" s="3"/>
      <c r="KPV48" s="3"/>
      <c r="KPW48" s="3"/>
      <c r="KPX48" s="3"/>
      <c r="KPY48" s="3"/>
      <c r="KPZ48" s="3"/>
      <c r="KQA48" s="3"/>
      <c r="KQB48" s="3"/>
      <c r="KQC48" s="3"/>
      <c r="KQD48" s="3"/>
      <c r="KQE48" s="3"/>
      <c r="KQF48" s="3"/>
      <c r="KQG48" s="3"/>
      <c r="KQH48" s="3"/>
      <c r="KQI48" s="3"/>
      <c r="KQJ48" s="3"/>
      <c r="KQK48" s="3"/>
      <c r="KQL48" s="3"/>
      <c r="KQM48" s="3"/>
      <c r="KQN48" s="3"/>
      <c r="KQO48" s="3"/>
      <c r="KQP48" s="3"/>
      <c r="KQQ48" s="3"/>
      <c r="KQR48" s="3"/>
      <c r="KQS48" s="3"/>
      <c r="KQT48" s="3"/>
      <c r="KQU48" s="3"/>
      <c r="KQV48" s="3"/>
      <c r="KQW48" s="3"/>
      <c r="KQX48" s="3"/>
      <c r="KQY48" s="3"/>
      <c r="KQZ48" s="3"/>
      <c r="KRA48" s="3"/>
      <c r="KRB48" s="3"/>
      <c r="KRC48" s="3"/>
      <c r="KRD48" s="3"/>
      <c r="KRE48" s="3"/>
      <c r="KRF48" s="3"/>
      <c r="KRG48" s="3"/>
      <c r="KRH48" s="3"/>
      <c r="KRI48" s="3"/>
      <c r="KRJ48" s="3"/>
      <c r="KRK48" s="3"/>
      <c r="KRL48" s="3"/>
      <c r="KRM48" s="3"/>
      <c r="KRN48" s="3"/>
      <c r="KRO48" s="3"/>
      <c r="KRP48" s="3"/>
      <c r="KRQ48" s="3"/>
      <c r="KRR48" s="3"/>
      <c r="KRS48" s="3"/>
      <c r="KRT48" s="3"/>
      <c r="KRU48" s="3"/>
      <c r="KRV48" s="3"/>
      <c r="KRW48" s="3"/>
      <c r="KRX48" s="3"/>
      <c r="KRY48" s="3"/>
      <c r="KRZ48" s="3"/>
      <c r="KSA48" s="3"/>
      <c r="KSB48" s="3"/>
      <c r="KSC48" s="3"/>
      <c r="KSD48" s="3"/>
      <c r="KSE48" s="3"/>
      <c r="KSF48" s="3"/>
      <c r="KSG48" s="3"/>
      <c r="KSH48" s="3"/>
      <c r="KSI48" s="3"/>
      <c r="KSJ48" s="3"/>
      <c r="KSK48" s="3"/>
      <c r="KSL48" s="3"/>
      <c r="KSM48" s="3"/>
      <c r="KSN48" s="3"/>
      <c r="KSO48" s="3"/>
      <c r="KSP48" s="3"/>
      <c r="KSQ48" s="3"/>
      <c r="KSR48" s="3"/>
      <c r="KSS48" s="3"/>
      <c r="KST48" s="3"/>
      <c r="KSU48" s="3"/>
      <c r="KSV48" s="3"/>
      <c r="KSW48" s="3"/>
      <c r="KSX48" s="3"/>
      <c r="KSY48" s="3"/>
      <c r="KSZ48" s="3"/>
      <c r="KTA48" s="3"/>
      <c r="KTB48" s="3"/>
      <c r="KTC48" s="3"/>
      <c r="KTD48" s="3"/>
      <c r="KTE48" s="3"/>
      <c r="KTF48" s="3"/>
      <c r="KTG48" s="3"/>
      <c r="KTH48" s="3"/>
      <c r="KTI48" s="3"/>
      <c r="KTJ48" s="3"/>
      <c r="KTK48" s="3"/>
      <c r="KTL48" s="3"/>
      <c r="KTM48" s="3"/>
      <c r="KTN48" s="3"/>
      <c r="KTO48" s="3"/>
      <c r="KTP48" s="3"/>
      <c r="KTQ48" s="3"/>
      <c r="KTR48" s="3"/>
      <c r="KTS48" s="3"/>
      <c r="KTT48" s="3"/>
      <c r="KTU48" s="3"/>
      <c r="KTV48" s="3"/>
      <c r="KTW48" s="3"/>
      <c r="KTX48" s="3"/>
      <c r="KTY48" s="3"/>
      <c r="KTZ48" s="3"/>
      <c r="KUA48" s="3"/>
      <c r="KUB48" s="3"/>
      <c r="KUC48" s="3"/>
      <c r="KUD48" s="3"/>
      <c r="KUE48" s="3"/>
      <c r="KUF48" s="3"/>
      <c r="KUG48" s="3"/>
      <c r="KUH48" s="3"/>
      <c r="KUI48" s="3"/>
      <c r="KUJ48" s="3"/>
      <c r="KUK48" s="3"/>
      <c r="KUL48" s="3"/>
      <c r="KUM48" s="3"/>
      <c r="KUN48" s="3"/>
      <c r="KUO48" s="3"/>
      <c r="KUP48" s="3"/>
      <c r="KUQ48" s="3"/>
      <c r="KUR48" s="3"/>
      <c r="KUS48" s="3"/>
      <c r="KUT48" s="3"/>
      <c r="KUU48" s="3"/>
      <c r="KUV48" s="3"/>
      <c r="KUW48" s="3"/>
      <c r="KUX48" s="3"/>
      <c r="KUY48" s="3"/>
      <c r="KUZ48" s="3"/>
      <c r="KVA48" s="3"/>
      <c r="KVB48" s="3"/>
      <c r="KVC48" s="3"/>
      <c r="KVD48" s="3"/>
      <c r="KVE48" s="3"/>
      <c r="KVF48" s="3"/>
      <c r="KVG48" s="3"/>
      <c r="KVH48" s="3"/>
      <c r="KVI48" s="3"/>
      <c r="KVJ48" s="3"/>
      <c r="KVK48" s="3"/>
      <c r="KVL48" s="3"/>
      <c r="KVM48" s="3"/>
      <c r="KVN48" s="3"/>
      <c r="KVO48" s="3"/>
      <c r="KVP48" s="3"/>
      <c r="KVQ48" s="3"/>
      <c r="KVR48" s="3"/>
      <c r="KVS48" s="3"/>
      <c r="KVT48" s="3"/>
      <c r="KVU48" s="3"/>
      <c r="KVV48" s="3"/>
      <c r="KVW48" s="3"/>
      <c r="KVX48" s="3"/>
      <c r="KVY48" s="3"/>
      <c r="KVZ48" s="3"/>
      <c r="KWA48" s="3"/>
      <c r="KWB48" s="3"/>
      <c r="KWC48" s="3"/>
      <c r="KWD48" s="3"/>
      <c r="KWE48" s="3"/>
      <c r="KWF48" s="3"/>
      <c r="KWG48" s="3"/>
      <c r="KWH48" s="3"/>
      <c r="KWI48" s="3"/>
      <c r="KWJ48" s="3"/>
      <c r="KWK48" s="3"/>
      <c r="KWL48" s="3"/>
      <c r="KWM48" s="3"/>
      <c r="KWN48" s="3"/>
      <c r="KWO48" s="3"/>
      <c r="KWP48" s="3"/>
      <c r="KWQ48" s="3"/>
      <c r="KWR48" s="3"/>
      <c r="KWS48" s="3"/>
      <c r="KWT48" s="3"/>
      <c r="KWU48" s="3"/>
      <c r="KWV48" s="3"/>
      <c r="KWW48" s="3"/>
      <c r="KWX48" s="3"/>
      <c r="KWY48" s="3"/>
      <c r="KWZ48" s="3"/>
      <c r="KXA48" s="3"/>
      <c r="KXB48" s="3"/>
      <c r="KXC48" s="3"/>
      <c r="KXD48" s="3"/>
      <c r="KXE48" s="3"/>
      <c r="KXF48" s="3"/>
      <c r="KXG48" s="3"/>
      <c r="KXH48" s="3"/>
      <c r="KXI48" s="3"/>
      <c r="KXJ48" s="3"/>
      <c r="KXK48" s="3"/>
      <c r="KXL48" s="3"/>
      <c r="KXM48" s="3"/>
      <c r="KXN48" s="3"/>
      <c r="KXO48" s="3"/>
      <c r="KXP48" s="3"/>
      <c r="KXQ48" s="3"/>
      <c r="KXR48" s="3"/>
      <c r="KXS48" s="3"/>
      <c r="KXT48" s="3"/>
      <c r="KXU48" s="3"/>
      <c r="KXV48" s="3"/>
      <c r="KXW48" s="3"/>
      <c r="KXX48" s="3"/>
      <c r="KXY48" s="3"/>
      <c r="KXZ48" s="3"/>
      <c r="KYA48" s="3"/>
      <c r="KYB48" s="3"/>
      <c r="KYC48" s="3"/>
      <c r="KYD48" s="3"/>
      <c r="KYE48" s="3"/>
      <c r="KYF48" s="3"/>
      <c r="KYG48" s="3"/>
      <c r="KYH48" s="3"/>
      <c r="KYI48" s="3"/>
      <c r="KYJ48" s="3"/>
      <c r="KYK48" s="3"/>
      <c r="KYL48" s="3"/>
      <c r="KYM48" s="3"/>
      <c r="KYN48" s="3"/>
      <c r="KYO48" s="3"/>
      <c r="KYP48" s="3"/>
      <c r="KYQ48" s="3"/>
      <c r="KYR48" s="3"/>
      <c r="KYS48" s="3"/>
      <c r="KYT48" s="3"/>
      <c r="KYU48" s="3"/>
      <c r="KYV48" s="3"/>
      <c r="KYW48" s="3"/>
      <c r="KYX48" s="3"/>
      <c r="KYY48" s="3"/>
      <c r="KYZ48" s="3"/>
      <c r="KZA48" s="3"/>
      <c r="KZB48" s="3"/>
      <c r="KZC48" s="3"/>
      <c r="KZD48" s="3"/>
      <c r="KZE48" s="3"/>
      <c r="KZF48" s="3"/>
      <c r="KZG48" s="3"/>
      <c r="KZH48" s="3"/>
      <c r="KZI48" s="3"/>
      <c r="KZJ48" s="3"/>
      <c r="KZK48" s="3"/>
      <c r="KZL48" s="3"/>
      <c r="KZM48" s="3"/>
      <c r="KZN48" s="3"/>
      <c r="KZO48" s="3"/>
      <c r="KZP48" s="3"/>
      <c r="KZQ48" s="3"/>
      <c r="KZR48" s="3"/>
      <c r="KZS48" s="3"/>
      <c r="KZT48" s="3"/>
      <c r="KZU48" s="3"/>
      <c r="KZV48" s="3"/>
      <c r="KZW48" s="3"/>
      <c r="KZX48" s="3"/>
      <c r="KZY48" s="3"/>
      <c r="KZZ48" s="3"/>
      <c r="LAA48" s="3"/>
      <c r="LAB48" s="3"/>
      <c r="LAC48" s="3"/>
      <c r="LAD48" s="3"/>
      <c r="LAE48" s="3"/>
      <c r="LAF48" s="3"/>
      <c r="LAG48" s="3"/>
      <c r="LAH48" s="3"/>
      <c r="LAI48" s="3"/>
      <c r="LAJ48" s="3"/>
      <c r="LAK48" s="3"/>
      <c r="LAL48" s="3"/>
      <c r="LAM48" s="3"/>
      <c r="LAN48" s="3"/>
      <c r="LAO48" s="3"/>
      <c r="LAP48" s="3"/>
      <c r="LAQ48" s="3"/>
      <c r="LAR48" s="3"/>
      <c r="LAS48" s="3"/>
      <c r="LAT48" s="3"/>
      <c r="LAU48" s="3"/>
      <c r="LAV48" s="3"/>
      <c r="LAW48" s="3"/>
      <c r="LAX48" s="3"/>
      <c r="LAY48" s="3"/>
      <c r="LAZ48" s="3"/>
      <c r="LBA48" s="3"/>
      <c r="LBB48" s="3"/>
      <c r="LBC48" s="3"/>
      <c r="LBD48" s="3"/>
      <c r="LBE48" s="3"/>
      <c r="LBF48" s="3"/>
      <c r="LBG48" s="3"/>
      <c r="LBH48" s="3"/>
      <c r="LBI48" s="3"/>
      <c r="LBJ48" s="3"/>
      <c r="LBK48" s="3"/>
      <c r="LBL48" s="3"/>
      <c r="LBM48" s="3"/>
      <c r="LBN48" s="3"/>
      <c r="LBO48" s="3"/>
      <c r="LBP48" s="3"/>
      <c r="LBQ48" s="3"/>
      <c r="LBR48" s="3"/>
      <c r="LBS48" s="3"/>
      <c r="LBT48" s="3"/>
      <c r="LBU48" s="3"/>
      <c r="LBV48" s="3"/>
      <c r="LBW48" s="3"/>
      <c r="LBX48" s="3"/>
      <c r="LBY48" s="3"/>
      <c r="LBZ48" s="3"/>
      <c r="LCA48" s="3"/>
      <c r="LCB48" s="3"/>
      <c r="LCC48" s="3"/>
      <c r="LCD48" s="3"/>
      <c r="LCE48" s="3"/>
      <c r="LCF48" s="3"/>
      <c r="LCG48" s="3"/>
      <c r="LCH48" s="3"/>
      <c r="LCI48" s="3"/>
      <c r="LCJ48" s="3"/>
      <c r="LCK48" s="3"/>
      <c r="LCL48" s="3"/>
      <c r="LCM48" s="3"/>
      <c r="LCN48" s="3"/>
      <c r="LCO48" s="3"/>
      <c r="LCP48" s="3"/>
      <c r="LCQ48" s="3"/>
      <c r="LCR48" s="3"/>
      <c r="LCS48" s="3"/>
      <c r="LCT48" s="3"/>
      <c r="LCU48" s="3"/>
      <c r="LCV48" s="3"/>
      <c r="LCW48" s="3"/>
      <c r="LCX48" s="3"/>
      <c r="LCY48" s="3"/>
      <c r="LCZ48" s="3"/>
      <c r="LDA48" s="3"/>
      <c r="LDB48" s="3"/>
      <c r="LDC48" s="3"/>
      <c r="LDD48" s="3"/>
      <c r="LDE48" s="3"/>
      <c r="LDF48" s="3"/>
      <c r="LDG48" s="3"/>
      <c r="LDH48" s="3"/>
      <c r="LDI48" s="3"/>
      <c r="LDJ48" s="3"/>
      <c r="LDK48" s="3"/>
      <c r="LDL48" s="3"/>
      <c r="LDM48" s="3"/>
      <c r="LDN48" s="3"/>
      <c r="LDO48" s="3"/>
      <c r="LDP48" s="3"/>
      <c r="LDQ48" s="3"/>
      <c r="LDR48" s="3"/>
      <c r="LDS48" s="3"/>
      <c r="LDT48" s="3"/>
      <c r="LDU48" s="3"/>
      <c r="LDV48" s="3"/>
      <c r="LDW48" s="3"/>
      <c r="LDX48" s="3"/>
      <c r="LDY48" s="3"/>
      <c r="LDZ48" s="3"/>
      <c r="LEA48" s="3"/>
      <c r="LEB48" s="3"/>
      <c r="LEC48" s="3"/>
      <c r="LED48" s="3"/>
      <c r="LEE48" s="3"/>
      <c r="LEF48" s="3"/>
      <c r="LEG48" s="3"/>
      <c r="LEH48" s="3"/>
      <c r="LEI48" s="3"/>
      <c r="LEJ48" s="3"/>
      <c r="LEK48" s="3"/>
      <c r="LEL48" s="3"/>
      <c r="LEM48" s="3"/>
      <c r="LEN48" s="3"/>
      <c r="LEO48" s="3"/>
      <c r="LEP48" s="3"/>
      <c r="LEQ48" s="3"/>
      <c r="LER48" s="3"/>
      <c r="LES48" s="3"/>
      <c r="LET48" s="3"/>
      <c r="LEU48" s="3"/>
      <c r="LEV48" s="3"/>
      <c r="LEW48" s="3"/>
      <c r="LEX48" s="3"/>
      <c r="LEY48" s="3"/>
      <c r="LEZ48" s="3"/>
      <c r="LFA48" s="3"/>
      <c r="LFB48" s="3"/>
      <c r="LFC48" s="3"/>
      <c r="LFD48" s="3"/>
      <c r="LFE48" s="3"/>
      <c r="LFF48" s="3"/>
      <c r="LFG48" s="3"/>
      <c r="LFH48" s="3"/>
      <c r="LFI48" s="3"/>
      <c r="LFJ48" s="3"/>
      <c r="LFK48" s="3"/>
      <c r="LFL48" s="3"/>
      <c r="LFM48" s="3"/>
      <c r="LFN48" s="3"/>
      <c r="LFO48" s="3"/>
      <c r="LFP48" s="3"/>
      <c r="LFQ48" s="3"/>
      <c r="LFR48" s="3"/>
      <c r="LFS48" s="3"/>
      <c r="LFT48" s="3"/>
      <c r="LFU48" s="3"/>
      <c r="LFV48" s="3"/>
      <c r="LFW48" s="3"/>
      <c r="LFX48" s="3"/>
      <c r="LFY48" s="3"/>
      <c r="LFZ48" s="3"/>
      <c r="LGA48" s="3"/>
      <c r="LGB48" s="3"/>
      <c r="LGC48" s="3"/>
      <c r="LGD48" s="3"/>
      <c r="LGE48" s="3"/>
      <c r="LGF48" s="3"/>
      <c r="LGG48" s="3"/>
      <c r="LGH48" s="3"/>
      <c r="LGI48" s="3"/>
      <c r="LGJ48" s="3"/>
      <c r="LGK48" s="3"/>
      <c r="LGL48" s="3"/>
      <c r="LGM48" s="3"/>
      <c r="LGN48" s="3"/>
      <c r="LGO48" s="3"/>
      <c r="LGP48" s="3"/>
      <c r="LGQ48" s="3"/>
      <c r="LGR48" s="3"/>
      <c r="LGS48" s="3"/>
      <c r="LGT48" s="3"/>
      <c r="LGU48" s="3"/>
      <c r="LGV48" s="3"/>
      <c r="LGW48" s="3"/>
      <c r="LGX48" s="3"/>
      <c r="LGY48" s="3"/>
      <c r="LGZ48" s="3"/>
      <c r="LHA48" s="3"/>
      <c r="LHB48" s="3"/>
      <c r="LHC48" s="3"/>
      <c r="LHD48" s="3"/>
      <c r="LHE48" s="3"/>
      <c r="LHF48" s="3"/>
      <c r="LHG48" s="3"/>
      <c r="LHH48" s="3"/>
      <c r="LHI48" s="3"/>
      <c r="LHJ48" s="3"/>
      <c r="LHK48" s="3"/>
      <c r="LHL48" s="3"/>
      <c r="LHM48" s="3"/>
      <c r="LHN48" s="3"/>
      <c r="LHO48" s="3"/>
      <c r="LHP48" s="3"/>
      <c r="LHQ48" s="3"/>
      <c r="LHR48" s="3"/>
      <c r="LHS48" s="3"/>
      <c r="LHT48" s="3"/>
      <c r="LHU48" s="3"/>
      <c r="LHV48" s="3"/>
      <c r="LHW48" s="3"/>
      <c r="LHX48" s="3"/>
      <c r="LHY48" s="3"/>
      <c r="LHZ48" s="3"/>
      <c r="LIA48" s="3"/>
      <c r="LIB48" s="3"/>
      <c r="LIC48" s="3"/>
      <c r="LID48" s="3"/>
      <c r="LIE48" s="3"/>
      <c r="LIF48" s="3"/>
      <c r="LIG48" s="3"/>
      <c r="LIH48" s="3"/>
      <c r="LII48" s="3"/>
      <c r="LIJ48" s="3"/>
      <c r="LIK48" s="3"/>
      <c r="LIL48" s="3"/>
      <c r="LIM48" s="3"/>
      <c r="LIN48" s="3"/>
      <c r="LIO48" s="3"/>
      <c r="LIP48" s="3"/>
      <c r="LIQ48" s="3"/>
      <c r="LIR48" s="3"/>
      <c r="LIS48" s="3"/>
      <c r="LIT48" s="3"/>
      <c r="LIU48" s="3"/>
      <c r="LIV48" s="3"/>
      <c r="LIW48" s="3"/>
      <c r="LIX48" s="3"/>
      <c r="LIY48" s="3"/>
      <c r="LIZ48" s="3"/>
      <c r="LJA48" s="3"/>
      <c r="LJB48" s="3"/>
      <c r="LJC48" s="3"/>
      <c r="LJD48" s="3"/>
      <c r="LJE48" s="3"/>
      <c r="LJF48" s="3"/>
      <c r="LJG48" s="3"/>
      <c r="LJH48" s="3"/>
      <c r="LJI48" s="3"/>
      <c r="LJJ48" s="3"/>
      <c r="LJK48" s="3"/>
      <c r="LJL48" s="3"/>
      <c r="LJM48" s="3"/>
      <c r="LJN48" s="3"/>
      <c r="LJO48" s="3"/>
      <c r="LJP48" s="3"/>
      <c r="LJQ48" s="3"/>
      <c r="LJR48" s="3"/>
      <c r="LJS48" s="3"/>
      <c r="LJT48" s="3"/>
      <c r="LJU48" s="3"/>
      <c r="LJV48" s="3"/>
      <c r="LJW48" s="3"/>
      <c r="LJX48" s="3"/>
      <c r="LJY48" s="3"/>
      <c r="LJZ48" s="3"/>
      <c r="LKA48" s="3"/>
      <c r="LKB48" s="3"/>
      <c r="LKC48" s="3"/>
      <c r="LKD48" s="3"/>
      <c r="LKE48" s="3"/>
      <c r="LKF48" s="3"/>
      <c r="LKG48" s="3"/>
      <c r="LKH48" s="3"/>
      <c r="LKI48" s="3"/>
      <c r="LKJ48" s="3"/>
      <c r="LKK48" s="3"/>
      <c r="LKL48" s="3"/>
      <c r="LKM48" s="3"/>
      <c r="LKN48" s="3"/>
      <c r="LKO48" s="3"/>
      <c r="LKP48" s="3"/>
      <c r="LKQ48" s="3"/>
      <c r="LKR48" s="3"/>
      <c r="LKS48" s="3"/>
      <c r="LKT48" s="3"/>
      <c r="LKU48" s="3"/>
      <c r="LKV48" s="3"/>
      <c r="LKW48" s="3"/>
      <c r="LKX48" s="3"/>
      <c r="LKY48" s="3"/>
      <c r="LKZ48" s="3"/>
      <c r="LLA48" s="3"/>
      <c r="LLB48" s="3"/>
      <c r="LLC48" s="3"/>
      <c r="LLD48" s="3"/>
      <c r="LLE48" s="3"/>
      <c r="LLF48" s="3"/>
      <c r="LLG48" s="3"/>
      <c r="LLH48" s="3"/>
      <c r="LLI48" s="3"/>
      <c r="LLJ48" s="3"/>
      <c r="LLK48" s="3"/>
      <c r="LLL48" s="3"/>
      <c r="LLM48" s="3"/>
      <c r="LLN48" s="3"/>
      <c r="LLO48" s="3"/>
      <c r="LLP48" s="3"/>
      <c r="LLQ48" s="3"/>
      <c r="LLR48" s="3"/>
      <c r="LLS48" s="3"/>
      <c r="LLT48" s="3"/>
      <c r="LLU48" s="3"/>
      <c r="LLV48" s="3"/>
      <c r="LLW48" s="3"/>
      <c r="LLX48" s="3"/>
      <c r="LLY48" s="3"/>
      <c r="LLZ48" s="3"/>
      <c r="LMA48" s="3"/>
      <c r="LMB48" s="3"/>
      <c r="LMC48" s="3"/>
      <c r="LMD48" s="3"/>
      <c r="LME48" s="3"/>
      <c r="LMF48" s="3"/>
      <c r="LMG48" s="3"/>
      <c r="LMH48" s="3"/>
      <c r="LMI48" s="3"/>
      <c r="LMJ48" s="3"/>
      <c r="LMK48" s="3"/>
      <c r="LML48" s="3"/>
      <c r="LMM48" s="3"/>
      <c r="LMN48" s="3"/>
      <c r="LMO48" s="3"/>
      <c r="LMP48" s="3"/>
      <c r="LMQ48" s="3"/>
      <c r="LMR48" s="3"/>
      <c r="LMS48" s="3"/>
      <c r="LMT48" s="3"/>
      <c r="LMU48" s="3"/>
      <c r="LMV48" s="3"/>
      <c r="LMW48" s="3"/>
      <c r="LMX48" s="3"/>
      <c r="LMY48" s="3"/>
      <c r="LMZ48" s="3"/>
      <c r="LNA48" s="3"/>
      <c r="LNB48" s="3"/>
      <c r="LNC48" s="3"/>
      <c r="LND48" s="3"/>
      <c r="LNE48" s="3"/>
      <c r="LNF48" s="3"/>
      <c r="LNG48" s="3"/>
      <c r="LNH48" s="3"/>
      <c r="LNI48" s="3"/>
      <c r="LNJ48" s="3"/>
      <c r="LNK48" s="3"/>
      <c r="LNL48" s="3"/>
      <c r="LNM48" s="3"/>
      <c r="LNN48" s="3"/>
      <c r="LNO48" s="3"/>
      <c r="LNP48" s="3"/>
      <c r="LNQ48" s="3"/>
      <c r="LNR48" s="3"/>
      <c r="LNS48" s="3"/>
      <c r="LNT48" s="3"/>
      <c r="LNU48" s="3"/>
      <c r="LNV48" s="3"/>
      <c r="LNW48" s="3"/>
      <c r="LNX48" s="3"/>
      <c r="LNY48" s="3"/>
      <c r="LNZ48" s="3"/>
      <c r="LOA48" s="3"/>
      <c r="LOB48" s="3"/>
      <c r="LOC48" s="3"/>
      <c r="LOD48" s="3"/>
      <c r="LOE48" s="3"/>
      <c r="LOF48" s="3"/>
      <c r="LOG48" s="3"/>
      <c r="LOH48" s="3"/>
      <c r="LOI48" s="3"/>
      <c r="LOJ48" s="3"/>
      <c r="LOK48" s="3"/>
      <c r="LOL48" s="3"/>
      <c r="LOM48" s="3"/>
      <c r="LON48" s="3"/>
      <c r="LOO48" s="3"/>
      <c r="LOP48" s="3"/>
      <c r="LOQ48" s="3"/>
      <c r="LOR48" s="3"/>
      <c r="LOS48" s="3"/>
      <c r="LOT48" s="3"/>
      <c r="LOU48" s="3"/>
      <c r="LOV48" s="3"/>
      <c r="LOW48" s="3"/>
      <c r="LOX48" s="3"/>
      <c r="LOY48" s="3"/>
      <c r="LOZ48" s="3"/>
      <c r="LPA48" s="3"/>
      <c r="LPB48" s="3"/>
      <c r="LPC48" s="3"/>
      <c r="LPD48" s="3"/>
      <c r="LPE48" s="3"/>
      <c r="LPF48" s="3"/>
      <c r="LPG48" s="3"/>
      <c r="LPH48" s="3"/>
      <c r="LPI48" s="3"/>
      <c r="LPJ48" s="3"/>
      <c r="LPK48" s="3"/>
      <c r="LPL48" s="3"/>
      <c r="LPM48" s="3"/>
      <c r="LPN48" s="3"/>
      <c r="LPO48" s="3"/>
      <c r="LPP48" s="3"/>
      <c r="LPQ48" s="3"/>
      <c r="LPR48" s="3"/>
      <c r="LPS48" s="3"/>
      <c r="LPT48" s="3"/>
      <c r="LPU48" s="3"/>
      <c r="LPV48" s="3"/>
      <c r="LPW48" s="3"/>
      <c r="LPX48" s="3"/>
      <c r="LPY48" s="3"/>
      <c r="LPZ48" s="3"/>
      <c r="LQA48" s="3"/>
      <c r="LQB48" s="3"/>
      <c r="LQC48" s="3"/>
      <c r="LQD48" s="3"/>
      <c r="LQE48" s="3"/>
      <c r="LQF48" s="3"/>
      <c r="LQG48" s="3"/>
      <c r="LQH48" s="3"/>
      <c r="LQI48" s="3"/>
      <c r="LQJ48" s="3"/>
      <c r="LQK48" s="3"/>
      <c r="LQL48" s="3"/>
      <c r="LQM48" s="3"/>
      <c r="LQN48" s="3"/>
      <c r="LQO48" s="3"/>
      <c r="LQP48" s="3"/>
      <c r="LQQ48" s="3"/>
      <c r="LQR48" s="3"/>
      <c r="LQS48" s="3"/>
      <c r="LQT48" s="3"/>
      <c r="LQU48" s="3"/>
      <c r="LQV48" s="3"/>
      <c r="LQW48" s="3"/>
      <c r="LQX48" s="3"/>
      <c r="LQY48" s="3"/>
      <c r="LQZ48" s="3"/>
      <c r="LRA48" s="3"/>
      <c r="LRB48" s="3"/>
      <c r="LRC48" s="3"/>
      <c r="LRD48" s="3"/>
      <c r="LRE48" s="3"/>
      <c r="LRF48" s="3"/>
      <c r="LRG48" s="3"/>
      <c r="LRH48" s="3"/>
      <c r="LRI48" s="3"/>
      <c r="LRJ48" s="3"/>
      <c r="LRK48" s="3"/>
      <c r="LRL48" s="3"/>
      <c r="LRM48" s="3"/>
      <c r="LRN48" s="3"/>
      <c r="LRO48" s="3"/>
      <c r="LRP48" s="3"/>
      <c r="LRQ48" s="3"/>
      <c r="LRR48" s="3"/>
      <c r="LRS48" s="3"/>
      <c r="LRT48" s="3"/>
      <c r="LRU48" s="3"/>
      <c r="LRV48" s="3"/>
      <c r="LRW48" s="3"/>
      <c r="LRX48" s="3"/>
      <c r="LRY48" s="3"/>
      <c r="LRZ48" s="3"/>
      <c r="LSA48" s="3"/>
      <c r="LSB48" s="3"/>
      <c r="LSC48" s="3"/>
      <c r="LSD48" s="3"/>
      <c r="LSE48" s="3"/>
      <c r="LSF48" s="3"/>
      <c r="LSG48" s="3"/>
      <c r="LSH48" s="3"/>
      <c r="LSI48" s="3"/>
      <c r="LSJ48" s="3"/>
      <c r="LSK48" s="3"/>
      <c r="LSL48" s="3"/>
      <c r="LSM48" s="3"/>
      <c r="LSN48" s="3"/>
      <c r="LSO48" s="3"/>
      <c r="LSP48" s="3"/>
      <c r="LSQ48" s="3"/>
      <c r="LSR48" s="3"/>
      <c r="LSS48" s="3"/>
      <c r="LST48" s="3"/>
      <c r="LSU48" s="3"/>
      <c r="LSV48" s="3"/>
      <c r="LSW48" s="3"/>
      <c r="LSX48" s="3"/>
      <c r="LSY48" s="3"/>
      <c r="LSZ48" s="3"/>
      <c r="LTA48" s="3"/>
      <c r="LTB48" s="3"/>
      <c r="LTC48" s="3"/>
      <c r="LTD48" s="3"/>
      <c r="LTE48" s="3"/>
      <c r="LTF48" s="3"/>
      <c r="LTG48" s="3"/>
      <c r="LTH48" s="3"/>
      <c r="LTI48" s="3"/>
      <c r="LTJ48" s="3"/>
      <c r="LTK48" s="3"/>
      <c r="LTL48" s="3"/>
      <c r="LTM48" s="3"/>
      <c r="LTN48" s="3"/>
      <c r="LTO48" s="3"/>
      <c r="LTP48" s="3"/>
      <c r="LTQ48" s="3"/>
      <c r="LTR48" s="3"/>
      <c r="LTS48" s="3"/>
      <c r="LTT48" s="3"/>
      <c r="LTU48" s="3"/>
      <c r="LTV48" s="3"/>
      <c r="LTW48" s="3"/>
      <c r="LTX48" s="3"/>
      <c r="LTY48" s="3"/>
      <c r="LTZ48" s="3"/>
      <c r="LUA48" s="3"/>
      <c r="LUB48" s="3"/>
      <c r="LUC48" s="3"/>
      <c r="LUD48" s="3"/>
      <c r="LUE48" s="3"/>
      <c r="LUF48" s="3"/>
      <c r="LUG48" s="3"/>
      <c r="LUH48" s="3"/>
      <c r="LUI48" s="3"/>
      <c r="LUJ48" s="3"/>
      <c r="LUK48" s="3"/>
      <c r="LUL48" s="3"/>
      <c r="LUM48" s="3"/>
      <c r="LUN48" s="3"/>
      <c r="LUO48" s="3"/>
      <c r="LUP48" s="3"/>
      <c r="LUQ48" s="3"/>
      <c r="LUR48" s="3"/>
      <c r="LUS48" s="3"/>
      <c r="LUT48" s="3"/>
      <c r="LUU48" s="3"/>
      <c r="LUV48" s="3"/>
      <c r="LUW48" s="3"/>
      <c r="LUX48" s="3"/>
      <c r="LUY48" s="3"/>
      <c r="LUZ48" s="3"/>
      <c r="LVA48" s="3"/>
      <c r="LVB48" s="3"/>
      <c r="LVC48" s="3"/>
      <c r="LVD48" s="3"/>
      <c r="LVE48" s="3"/>
      <c r="LVF48" s="3"/>
      <c r="LVG48" s="3"/>
      <c r="LVH48" s="3"/>
      <c r="LVI48" s="3"/>
      <c r="LVJ48" s="3"/>
      <c r="LVK48" s="3"/>
      <c r="LVL48" s="3"/>
      <c r="LVM48" s="3"/>
      <c r="LVN48" s="3"/>
      <c r="LVO48" s="3"/>
      <c r="LVP48" s="3"/>
      <c r="LVQ48" s="3"/>
      <c r="LVR48" s="3"/>
      <c r="LVS48" s="3"/>
      <c r="LVT48" s="3"/>
      <c r="LVU48" s="3"/>
      <c r="LVV48" s="3"/>
      <c r="LVW48" s="3"/>
      <c r="LVX48" s="3"/>
      <c r="LVY48" s="3"/>
      <c r="LVZ48" s="3"/>
      <c r="LWA48" s="3"/>
      <c r="LWB48" s="3"/>
      <c r="LWC48" s="3"/>
      <c r="LWD48" s="3"/>
      <c r="LWE48" s="3"/>
      <c r="LWF48" s="3"/>
      <c r="LWG48" s="3"/>
      <c r="LWH48" s="3"/>
      <c r="LWI48" s="3"/>
      <c r="LWJ48" s="3"/>
      <c r="LWK48" s="3"/>
      <c r="LWL48" s="3"/>
      <c r="LWM48" s="3"/>
      <c r="LWN48" s="3"/>
      <c r="LWO48" s="3"/>
      <c r="LWP48" s="3"/>
      <c r="LWQ48" s="3"/>
      <c r="LWR48" s="3"/>
      <c r="LWS48" s="3"/>
      <c r="LWT48" s="3"/>
      <c r="LWU48" s="3"/>
      <c r="LWV48" s="3"/>
      <c r="LWW48" s="3"/>
      <c r="LWX48" s="3"/>
      <c r="LWY48" s="3"/>
      <c r="LWZ48" s="3"/>
      <c r="LXA48" s="3"/>
      <c r="LXB48" s="3"/>
      <c r="LXC48" s="3"/>
      <c r="LXD48" s="3"/>
      <c r="LXE48" s="3"/>
      <c r="LXF48" s="3"/>
      <c r="LXG48" s="3"/>
      <c r="LXH48" s="3"/>
      <c r="LXI48" s="3"/>
      <c r="LXJ48" s="3"/>
      <c r="LXK48" s="3"/>
      <c r="LXL48" s="3"/>
      <c r="LXM48" s="3"/>
      <c r="LXN48" s="3"/>
      <c r="LXO48" s="3"/>
      <c r="LXP48" s="3"/>
      <c r="LXQ48" s="3"/>
      <c r="LXR48" s="3"/>
      <c r="LXS48" s="3"/>
      <c r="LXT48" s="3"/>
      <c r="LXU48" s="3"/>
      <c r="LXV48" s="3"/>
      <c r="LXW48" s="3"/>
      <c r="LXX48" s="3"/>
      <c r="LXY48" s="3"/>
      <c r="LXZ48" s="3"/>
      <c r="LYA48" s="3"/>
      <c r="LYB48" s="3"/>
      <c r="LYC48" s="3"/>
      <c r="LYD48" s="3"/>
      <c r="LYE48" s="3"/>
      <c r="LYF48" s="3"/>
      <c r="LYG48" s="3"/>
      <c r="LYH48" s="3"/>
      <c r="LYI48" s="3"/>
      <c r="LYJ48" s="3"/>
      <c r="LYK48" s="3"/>
      <c r="LYL48" s="3"/>
      <c r="LYM48" s="3"/>
      <c r="LYN48" s="3"/>
      <c r="LYO48" s="3"/>
      <c r="LYP48" s="3"/>
      <c r="LYQ48" s="3"/>
      <c r="LYR48" s="3"/>
      <c r="LYS48" s="3"/>
      <c r="LYT48" s="3"/>
      <c r="LYU48" s="3"/>
      <c r="LYV48" s="3"/>
      <c r="LYW48" s="3"/>
      <c r="LYX48" s="3"/>
      <c r="LYY48" s="3"/>
      <c r="LYZ48" s="3"/>
      <c r="LZA48" s="3"/>
      <c r="LZB48" s="3"/>
      <c r="LZC48" s="3"/>
      <c r="LZD48" s="3"/>
      <c r="LZE48" s="3"/>
      <c r="LZF48" s="3"/>
      <c r="LZG48" s="3"/>
      <c r="LZH48" s="3"/>
      <c r="LZI48" s="3"/>
      <c r="LZJ48" s="3"/>
      <c r="LZK48" s="3"/>
      <c r="LZL48" s="3"/>
      <c r="LZM48" s="3"/>
      <c r="LZN48" s="3"/>
      <c r="LZO48" s="3"/>
      <c r="LZP48" s="3"/>
      <c r="LZQ48" s="3"/>
      <c r="LZR48" s="3"/>
      <c r="LZS48" s="3"/>
      <c r="LZT48" s="3"/>
      <c r="LZU48" s="3"/>
      <c r="LZV48" s="3"/>
      <c r="LZW48" s="3"/>
      <c r="LZX48" s="3"/>
      <c r="LZY48" s="3"/>
      <c r="LZZ48" s="3"/>
      <c r="MAA48" s="3"/>
      <c r="MAB48" s="3"/>
      <c r="MAC48" s="3"/>
      <c r="MAD48" s="3"/>
      <c r="MAE48" s="3"/>
      <c r="MAF48" s="3"/>
      <c r="MAG48" s="3"/>
      <c r="MAH48" s="3"/>
      <c r="MAI48" s="3"/>
      <c r="MAJ48" s="3"/>
      <c r="MAK48" s="3"/>
      <c r="MAL48" s="3"/>
      <c r="MAM48" s="3"/>
      <c r="MAN48" s="3"/>
      <c r="MAO48" s="3"/>
      <c r="MAP48" s="3"/>
      <c r="MAQ48" s="3"/>
      <c r="MAR48" s="3"/>
      <c r="MAS48" s="3"/>
      <c r="MAT48" s="3"/>
      <c r="MAU48" s="3"/>
      <c r="MAV48" s="3"/>
      <c r="MAW48" s="3"/>
      <c r="MAX48" s="3"/>
      <c r="MAY48" s="3"/>
      <c r="MAZ48" s="3"/>
      <c r="MBA48" s="3"/>
      <c r="MBB48" s="3"/>
      <c r="MBC48" s="3"/>
      <c r="MBD48" s="3"/>
      <c r="MBE48" s="3"/>
      <c r="MBF48" s="3"/>
      <c r="MBG48" s="3"/>
      <c r="MBH48" s="3"/>
      <c r="MBI48" s="3"/>
      <c r="MBJ48" s="3"/>
      <c r="MBK48" s="3"/>
      <c r="MBL48" s="3"/>
      <c r="MBM48" s="3"/>
      <c r="MBN48" s="3"/>
      <c r="MBO48" s="3"/>
      <c r="MBP48" s="3"/>
      <c r="MBQ48" s="3"/>
      <c r="MBR48" s="3"/>
      <c r="MBS48" s="3"/>
      <c r="MBT48" s="3"/>
      <c r="MBU48" s="3"/>
      <c r="MBV48" s="3"/>
      <c r="MBW48" s="3"/>
      <c r="MBX48" s="3"/>
      <c r="MBY48" s="3"/>
      <c r="MBZ48" s="3"/>
      <c r="MCA48" s="3"/>
      <c r="MCB48" s="3"/>
      <c r="MCC48" s="3"/>
      <c r="MCD48" s="3"/>
      <c r="MCE48" s="3"/>
      <c r="MCF48" s="3"/>
      <c r="MCG48" s="3"/>
      <c r="MCH48" s="3"/>
      <c r="MCI48" s="3"/>
      <c r="MCJ48" s="3"/>
      <c r="MCK48" s="3"/>
      <c r="MCL48" s="3"/>
      <c r="MCM48" s="3"/>
      <c r="MCN48" s="3"/>
      <c r="MCO48" s="3"/>
      <c r="MCP48" s="3"/>
      <c r="MCQ48" s="3"/>
      <c r="MCR48" s="3"/>
      <c r="MCS48" s="3"/>
      <c r="MCT48" s="3"/>
      <c r="MCU48" s="3"/>
      <c r="MCV48" s="3"/>
      <c r="MCW48" s="3"/>
      <c r="MCX48" s="3"/>
      <c r="MCY48" s="3"/>
      <c r="MCZ48" s="3"/>
      <c r="MDA48" s="3"/>
      <c r="MDB48" s="3"/>
      <c r="MDC48" s="3"/>
      <c r="MDD48" s="3"/>
      <c r="MDE48" s="3"/>
      <c r="MDF48" s="3"/>
      <c r="MDG48" s="3"/>
      <c r="MDH48" s="3"/>
      <c r="MDI48" s="3"/>
      <c r="MDJ48" s="3"/>
      <c r="MDK48" s="3"/>
      <c r="MDL48" s="3"/>
      <c r="MDM48" s="3"/>
      <c r="MDN48" s="3"/>
      <c r="MDO48" s="3"/>
      <c r="MDP48" s="3"/>
      <c r="MDQ48" s="3"/>
      <c r="MDR48" s="3"/>
      <c r="MDS48" s="3"/>
      <c r="MDT48" s="3"/>
      <c r="MDU48" s="3"/>
      <c r="MDV48" s="3"/>
      <c r="MDW48" s="3"/>
      <c r="MDX48" s="3"/>
      <c r="MDY48" s="3"/>
      <c r="MDZ48" s="3"/>
      <c r="MEA48" s="3"/>
      <c r="MEB48" s="3"/>
      <c r="MEC48" s="3"/>
      <c r="MED48" s="3"/>
      <c r="MEE48" s="3"/>
      <c r="MEF48" s="3"/>
      <c r="MEG48" s="3"/>
      <c r="MEH48" s="3"/>
      <c r="MEI48" s="3"/>
      <c r="MEJ48" s="3"/>
      <c r="MEK48" s="3"/>
      <c r="MEL48" s="3"/>
      <c r="MEM48" s="3"/>
      <c r="MEN48" s="3"/>
      <c r="MEO48" s="3"/>
      <c r="MEP48" s="3"/>
      <c r="MEQ48" s="3"/>
      <c r="MER48" s="3"/>
      <c r="MES48" s="3"/>
      <c r="MET48" s="3"/>
      <c r="MEU48" s="3"/>
      <c r="MEV48" s="3"/>
      <c r="MEW48" s="3"/>
      <c r="MEX48" s="3"/>
      <c r="MEY48" s="3"/>
      <c r="MEZ48" s="3"/>
      <c r="MFA48" s="3"/>
      <c r="MFB48" s="3"/>
      <c r="MFC48" s="3"/>
      <c r="MFD48" s="3"/>
      <c r="MFE48" s="3"/>
      <c r="MFF48" s="3"/>
      <c r="MFG48" s="3"/>
      <c r="MFH48" s="3"/>
      <c r="MFI48" s="3"/>
      <c r="MFJ48" s="3"/>
      <c r="MFK48" s="3"/>
      <c r="MFL48" s="3"/>
      <c r="MFM48" s="3"/>
      <c r="MFN48" s="3"/>
      <c r="MFO48" s="3"/>
      <c r="MFP48" s="3"/>
      <c r="MFQ48" s="3"/>
      <c r="MFR48" s="3"/>
      <c r="MFS48" s="3"/>
      <c r="MFT48" s="3"/>
      <c r="MFU48" s="3"/>
      <c r="MFV48" s="3"/>
      <c r="MFW48" s="3"/>
      <c r="MFX48" s="3"/>
      <c r="MFY48" s="3"/>
      <c r="MFZ48" s="3"/>
      <c r="MGA48" s="3"/>
      <c r="MGB48" s="3"/>
      <c r="MGC48" s="3"/>
      <c r="MGD48" s="3"/>
      <c r="MGE48" s="3"/>
      <c r="MGF48" s="3"/>
      <c r="MGG48" s="3"/>
      <c r="MGH48" s="3"/>
      <c r="MGI48" s="3"/>
      <c r="MGJ48" s="3"/>
      <c r="MGK48" s="3"/>
      <c r="MGL48" s="3"/>
      <c r="MGM48" s="3"/>
      <c r="MGN48" s="3"/>
      <c r="MGO48" s="3"/>
      <c r="MGP48" s="3"/>
      <c r="MGQ48" s="3"/>
      <c r="MGR48" s="3"/>
      <c r="MGS48" s="3"/>
      <c r="MGT48" s="3"/>
      <c r="MGU48" s="3"/>
      <c r="MGV48" s="3"/>
      <c r="MGW48" s="3"/>
      <c r="MGX48" s="3"/>
      <c r="MGY48" s="3"/>
      <c r="MGZ48" s="3"/>
      <c r="MHA48" s="3"/>
      <c r="MHB48" s="3"/>
      <c r="MHC48" s="3"/>
      <c r="MHD48" s="3"/>
      <c r="MHE48" s="3"/>
      <c r="MHF48" s="3"/>
      <c r="MHG48" s="3"/>
      <c r="MHH48" s="3"/>
      <c r="MHI48" s="3"/>
      <c r="MHJ48" s="3"/>
      <c r="MHK48" s="3"/>
      <c r="MHL48" s="3"/>
      <c r="MHM48" s="3"/>
      <c r="MHN48" s="3"/>
      <c r="MHO48" s="3"/>
      <c r="MHP48" s="3"/>
      <c r="MHQ48" s="3"/>
      <c r="MHR48" s="3"/>
      <c r="MHS48" s="3"/>
      <c r="MHT48" s="3"/>
      <c r="MHU48" s="3"/>
      <c r="MHV48" s="3"/>
      <c r="MHW48" s="3"/>
      <c r="MHX48" s="3"/>
      <c r="MHY48" s="3"/>
      <c r="MHZ48" s="3"/>
      <c r="MIA48" s="3"/>
      <c r="MIB48" s="3"/>
      <c r="MIC48" s="3"/>
      <c r="MID48" s="3"/>
      <c r="MIE48" s="3"/>
      <c r="MIF48" s="3"/>
      <c r="MIG48" s="3"/>
      <c r="MIH48" s="3"/>
      <c r="MII48" s="3"/>
      <c r="MIJ48" s="3"/>
      <c r="MIK48" s="3"/>
      <c r="MIL48" s="3"/>
      <c r="MIM48" s="3"/>
      <c r="MIN48" s="3"/>
      <c r="MIO48" s="3"/>
      <c r="MIP48" s="3"/>
      <c r="MIQ48" s="3"/>
      <c r="MIR48" s="3"/>
      <c r="MIS48" s="3"/>
      <c r="MIT48" s="3"/>
      <c r="MIU48" s="3"/>
      <c r="MIV48" s="3"/>
      <c r="MIW48" s="3"/>
      <c r="MIX48" s="3"/>
      <c r="MIY48" s="3"/>
      <c r="MIZ48" s="3"/>
      <c r="MJA48" s="3"/>
      <c r="MJB48" s="3"/>
      <c r="MJC48" s="3"/>
      <c r="MJD48" s="3"/>
      <c r="MJE48" s="3"/>
      <c r="MJF48" s="3"/>
      <c r="MJG48" s="3"/>
      <c r="MJH48" s="3"/>
      <c r="MJI48" s="3"/>
      <c r="MJJ48" s="3"/>
      <c r="MJK48" s="3"/>
      <c r="MJL48" s="3"/>
      <c r="MJM48" s="3"/>
      <c r="MJN48" s="3"/>
      <c r="MJO48" s="3"/>
      <c r="MJP48" s="3"/>
      <c r="MJQ48" s="3"/>
      <c r="MJR48" s="3"/>
      <c r="MJS48" s="3"/>
      <c r="MJT48" s="3"/>
      <c r="MJU48" s="3"/>
      <c r="MJV48" s="3"/>
      <c r="MJW48" s="3"/>
      <c r="MJX48" s="3"/>
      <c r="MJY48" s="3"/>
      <c r="MJZ48" s="3"/>
      <c r="MKA48" s="3"/>
      <c r="MKB48" s="3"/>
      <c r="MKC48" s="3"/>
      <c r="MKD48" s="3"/>
      <c r="MKE48" s="3"/>
      <c r="MKF48" s="3"/>
      <c r="MKG48" s="3"/>
      <c r="MKH48" s="3"/>
      <c r="MKI48" s="3"/>
      <c r="MKJ48" s="3"/>
      <c r="MKK48" s="3"/>
      <c r="MKL48" s="3"/>
      <c r="MKM48" s="3"/>
      <c r="MKN48" s="3"/>
      <c r="MKO48" s="3"/>
      <c r="MKP48" s="3"/>
      <c r="MKQ48" s="3"/>
      <c r="MKR48" s="3"/>
      <c r="MKS48" s="3"/>
      <c r="MKT48" s="3"/>
      <c r="MKU48" s="3"/>
      <c r="MKV48" s="3"/>
      <c r="MKW48" s="3"/>
      <c r="MKX48" s="3"/>
      <c r="MKY48" s="3"/>
      <c r="MKZ48" s="3"/>
      <c r="MLA48" s="3"/>
      <c r="MLB48" s="3"/>
      <c r="MLC48" s="3"/>
      <c r="MLD48" s="3"/>
      <c r="MLE48" s="3"/>
      <c r="MLF48" s="3"/>
      <c r="MLG48" s="3"/>
      <c r="MLH48" s="3"/>
      <c r="MLI48" s="3"/>
      <c r="MLJ48" s="3"/>
      <c r="MLK48" s="3"/>
      <c r="MLL48" s="3"/>
      <c r="MLM48" s="3"/>
      <c r="MLN48" s="3"/>
      <c r="MLO48" s="3"/>
      <c r="MLP48" s="3"/>
      <c r="MLQ48" s="3"/>
      <c r="MLR48" s="3"/>
      <c r="MLS48" s="3"/>
      <c r="MLT48" s="3"/>
      <c r="MLU48" s="3"/>
      <c r="MLV48" s="3"/>
      <c r="MLW48" s="3"/>
      <c r="MLX48" s="3"/>
      <c r="MLY48" s="3"/>
      <c r="MLZ48" s="3"/>
      <c r="MMA48" s="3"/>
      <c r="MMB48" s="3"/>
      <c r="MMC48" s="3"/>
      <c r="MMD48" s="3"/>
      <c r="MME48" s="3"/>
      <c r="MMF48" s="3"/>
      <c r="MMG48" s="3"/>
      <c r="MMH48" s="3"/>
      <c r="MMI48" s="3"/>
      <c r="MMJ48" s="3"/>
      <c r="MMK48" s="3"/>
      <c r="MML48" s="3"/>
      <c r="MMM48" s="3"/>
      <c r="MMN48" s="3"/>
      <c r="MMO48" s="3"/>
      <c r="MMP48" s="3"/>
      <c r="MMQ48" s="3"/>
      <c r="MMR48" s="3"/>
      <c r="MMS48" s="3"/>
      <c r="MMT48" s="3"/>
      <c r="MMU48" s="3"/>
      <c r="MMV48" s="3"/>
      <c r="MMW48" s="3"/>
      <c r="MMX48" s="3"/>
      <c r="MMY48" s="3"/>
      <c r="MMZ48" s="3"/>
      <c r="MNA48" s="3"/>
      <c r="MNB48" s="3"/>
      <c r="MNC48" s="3"/>
      <c r="MND48" s="3"/>
      <c r="MNE48" s="3"/>
      <c r="MNF48" s="3"/>
      <c r="MNG48" s="3"/>
      <c r="MNH48" s="3"/>
      <c r="MNI48" s="3"/>
      <c r="MNJ48" s="3"/>
      <c r="MNK48" s="3"/>
      <c r="MNL48" s="3"/>
      <c r="MNM48" s="3"/>
      <c r="MNN48" s="3"/>
      <c r="MNO48" s="3"/>
      <c r="MNP48" s="3"/>
      <c r="MNQ48" s="3"/>
      <c r="MNR48" s="3"/>
      <c r="MNS48" s="3"/>
      <c r="MNT48" s="3"/>
      <c r="MNU48" s="3"/>
      <c r="MNV48" s="3"/>
      <c r="MNW48" s="3"/>
      <c r="MNX48" s="3"/>
      <c r="MNY48" s="3"/>
      <c r="MNZ48" s="3"/>
      <c r="MOA48" s="3"/>
      <c r="MOB48" s="3"/>
      <c r="MOC48" s="3"/>
      <c r="MOD48" s="3"/>
      <c r="MOE48" s="3"/>
      <c r="MOF48" s="3"/>
      <c r="MOG48" s="3"/>
      <c r="MOH48" s="3"/>
      <c r="MOI48" s="3"/>
      <c r="MOJ48" s="3"/>
      <c r="MOK48" s="3"/>
      <c r="MOL48" s="3"/>
      <c r="MOM48" s="3"/>
      <c r="MON48" s="3"/>
      <c r="MOO48" s="3"/>
      <c r="MOP48" s="3"/>
      <c r="MOQ48" s="3"/>
      <c r="MOR48" s="3"/>
      <c r="MOS48" s="3"/>
      <c r="MOT48" s="3"/>
      <c r="MOU48" s="3"/>
      <c r="MOV48" s="3"/>
      <c r="MOW48" s="3"/>
      <c r="MOX48" s="3"/>
      <c r="MOY48" s="3"/>
      <c r="MOZ48" s="3"/>
      <c r="MPA48" s="3"/>
      <c r="MPB48" s="3"/>
      <c r="MPC48" s="3"/>
      <c r="MPD48" s="3"/>
      <c r="MPE48" s="3"/>
      <c r="MPF48" s="3"/>
      <c r="MPG48" s="3"/>
      <c r="MPH48" s="3"/>
      <c r="MPI48" s="3"/>
      <c r="MPJ48" s="3"/>
      <c r="MPK48" s="3"/>
      <c r="MPL48" s="3"/>
      <c r="MPM48" s="3"/>
      <c r="MPN48" s="3"/>
      <c r="MPO48" s="3"/>
      <c r="MPP48" s="3"/>
      <c r="MPQ48" s="3"/>
      <c r="MPR48" s="3"/>
      <c r="MPS48" s="3"/>
      <c r="MPT48" s="3"/>
      <c r="MPU48" s="3"/>
      <c r="MPV48" s="3"/>
      <c r="MPW48" s="3"/>
      <c r="MPX48" s="3"/>
      <c r="MPY48" s="3"/>
      <c r="MPZ48" s="3"/>
      <c r="MQA48" s="3"/>
      <c r="MQB48" s="3"/>
      <c r="MQC48" s="3"/>
      <c r="MQD48" s="3"/>
      <c r="MQE48" s="3"/>
      <c r="MQF48" s="3"/>
      <c r="MQG48" s="3"/>
      <c r="MQH48" s="3"/>
      <c r="MQI48" s="3"/>
      <c r="MQJ48" s="3"/>
      <c r="MQK48" s="3"/>
      <c r="MQL48" s="3"/>
      <c r="MQM48" s="3"/>
      <c r="MQN48" s="3"/>
      <c r="MQO48" s="3"/>
      <c r="MQP48" s="3"/>
      <c r="MQQ48" s="3"/>
      <c r="MQR48" s="3"/>
      <c r="MQS48" s="3"/>
      <c r="MQT48" s="3"/>
      <c r="MQU48" s="3"/>
      <c r="MQV48" s="3"/>
      <c r="MQW48" s="3"/>
      <c r="MQX48" s="3"/>
      <c r="MQY48" s="3"/>
      <c r="MQZ48" s="3"/>
      <c r="MRA48" s="3"/>
      <c r="MRB48" s="3"/>
      <c r="MRC48" s="3"/>
      <c r="MRD48" s="3"/>
      <c r="MRE48" s="3"/>
      <c r="MRF48" s="3"/>
      <c r="MRG48" s="3"/>
      <c r="MRH48" s="3"/>
      <c r="MRI48" s="3"/>
      <c r="MRJ48" s="3"/>
      <c r="MRK48" s="3"/>
      <c r="MRL48" s="3"/>
      <c r="MRM48" s="3"/>
      <c r="MRN48" s="3"/>
      <c r="MRO48" s="3"/>
      <c r="MRP48" s="3"/>
      <c r="MRQ48" s="3"/>
      <c r="MRR48" s="3"/>
      <c r="MRS48" s="3"/>
      <c r="MRT48" s="3"/>
      <c r="MRU48" s="3"/>
      <c r="MRV48" s="3"/>
      <c r="MRW48" s="3"/>
      <c r="MRX48" s="3"/>
      <c r="MRY48" s="3"/>
      <c r="MRZ48" s="3"/>
      <c r="MSA48" s="3"/>
      <c r="MSB48" s="3"/>
      <c r="MSC48" s="3"/>
      <c r="MSD48" s="3"/>
      <c r="MSE48" s="3"/>
      <c r="MSF48" s="3"/>
      <c r="MSG48" s="3"/>
      <c r="MSH48" s="3"/>
      <c r="MSI48" s="3"/>
      <c r="MSJ48" s="3"/>
      <c r="MSK48" s="3"/>
      <c r="MSL48" s="3"/>
      <c r="MSM48" s="3"/>
      <c r="MSN48" s="3"/>
      <c r="MSO48" s="3"/>
      <c r="MSP48" s="3"/>
      <c r="MSQ48" s="3"/>
      <c r="MSR48" s="3"/>
      <c r="MSS48" s="3"/>
      <c r="MST48" s="3"/>
      <c r="MSU48" s="3"/>
      <c r="MSV48" s="3"/>
      <c r="MSW48" s="3"/>
      <c r="MSX48" s="3"/>
      <c r="MSY48" s="3"/>
      <c r="MSZ48" s="3"/>
      <c r="MTA48" s="3"/>
      <c r="MTB48" s="3"/>
      <c r="MTC48" s="3"/>
      <c r="MTD48" s="3"/>
      <c r="MTE48" s="3"/>
      <c r="MTF48" s="3"/>
      <c r="MTG48" s="3"/>
      <c r="MTH48" s="3"/>
      <c r="MTI48" s="3"/>
      <c r="MTJ48" s="3"/>
      <c r="MTK48" s="3"/>
      <c r="MTL48" s="3"/>
      <c r="MTM48" s="3"/>
      <c r="MTN48" s="3"/>
      <c r="MTO48" s="3"/>
      <c r="MTP48" s="3"/>
      <c r="MTQ48" s="3"/>
      <c r="MTR48" s="3"/>
      <c r="MTS48" s="3"/>
      <c r="MTT48" s="3"/>
      <c r="MTU48" s="3"/>
      <c r="MTV48" s="3"/>
      <c r="MTW48" s="3"/>
      <c r="MTX48" s="3"/>
      <c r="MTY48" s="3"/>
      <c r="MTZ48" s="3"/>
      <c r="MUA48" s="3"/>
      <c r="MUB48" s="3"/>
      <c r="MUC48" s="3"/>
      <c r="MUD48" s="3"/>
      <c r="MUE48" s="3"/>
      <c r="MUF48" s="3"/>
      <c r="MUG48" s="3"/>
      <c r="MUH48" s="3"/>
      <c r="MUI48" s="3"/>
      <c r="MUJ48" s="3"/>
      <c r="MUK48" s="3"/>
      <c r="MUL48" s="3"/>
      <c r="MUM48" s="3"/>
      <c r="MUN48" s="3"/>
      <c r="MUO48" s="3"/>
      <c r="MUP48" s="3"/>
      <c r="MUQ48" s="3"/>
      <c r="MUR48" s="3"/>
      <c r="MUS48" s="3"/>
      <c r="MUT48" s="3"/>
      <c r="MUU48" s="3"/>
      <c r="MUV48" s="3"/>
      <c r="MUW48" s="3"/>
      <c r="MUX48" s="3"/>
      <c r="MUY48" s="3"/>
      <c r="MUZ48" s="3"/>
      <c r="MVA48" s="3"/>
      <c r="MVB48" s="3"/>
      <c r="MVC48" s="3"/>
      <c r="MVD48" s="3"/>
      <c r="MVE48" s="3"/>
      <c r="MVF48" s="3"/>
      <c r="MVG48" s="3"/>
      <c r="MVH48" s="3"/>
      <c r="MVI48" s="3"/>
      <c r="MVJ48" s="3"/>
      <c r="MVK48" s="3"/>
      <c r="MVL48" s="3"/>
      <c r="MVM48" s="3"/>
      <c r="MVN48" s="3"/>
      <c r="MVO48" s="3"/>
      <c r="MVP48" s="3"/>
      <c r="MVQ48" s="3"/>
      <c r="MVR48" s="3"/>
      <c r="MVS48" s="3"/>
      <c r="MVT48" s="3"/>
      <c r="MVU48" s="3"/>
      <c r="MVV48" s="3"/>
      <c r="MVW48" s="3"/>
      <c r="MVX48" s="3"/>
      <c r="MVY48" s="3"/>
      <c r="MVZ48" s="3"/>
      <c r="MWA48" s="3"/>
      <c r="MWB48" s="3"/>
      <c r="MWC48" s="3"/>
      <c r="MWD48" s="3"/>
      <c r="MWE48" s="3"/>
      <c r="MWF48" s="3"/>
      <c r="MWG48" s="3"/>
      <c r="MWH48" s="3"/>
      <c r="MWI48" s="3"/>
      <c r="MWJ48" s="3"/>
      <c r="MWK48" s="3"/>
      <c r="MWL48" s="3"/>
      <c r="MWM48" s="3"/>
      <c r="MWN48" s="3"/>
      <c r="MWO48" s="3"/>
      <c r="MWP48" s="3"/>
      <c r="MWQ48" s="3"/>
      <c r="MWR48" s="3"/>
      <c r="MWS48" s="3"/>
      <c r="MWT48" s="3"/>
      <c r="MWU48" s="3"/>
      <c r="MWV48" s="3"/>
      <c r="MWW48" s="3"/>
      <c r="MWX48" s="3"/>
      <c r="MWY48" s="3"/>
      <c r="MWZ48" s="3"/>
      <c r="MXA48" s="3"/>
      <c r="MXB48" s="3"/>
      <c r="MXC48" s="3"/>
      <c r="MXD48" s="3"/>
      <c r="MXE48" s="3"/>
      <c r="MXF48" s="3"/>
      <c r="MXG48" s="3"/>
      <c r="MXH48" s="3"/>
      <c r="MXI48" s="3"/>
      <c r="MXJ48" s="3"/>
      <c r="MXK48" s="3"/>
      <c r="MXL48" s="3"/>
      <c r="MXM48" s="3"/>
      <c r="MXN48" s="3"/>
      <c r="MXO48" s="3"/>
      <c r="MXP48" s="3"/>
      <c r="MXQ48" s="3"/>
      <c r="MXR48" s="3"/>
      <c r="MXS48" s="3"/>
      <c r="MXT48" s="3"/>
      <c r="MXU48" s="3"/>
      <c r="MXV48" s="3"/>
      <c r="MXW48" s="3"/>
      <c r="MXX48" s="3"/>
      <c r="MXY48" s="3"/>
      <c r="MXZ48" s="3"/>
      <c r="MYA48" s="3"/>
      <c r="MYB48" s="3"/>
      <c r="MYC48" s="3"/>
      <c r="MYD48" s="3"/>
      <c r="MYE48" s="3"/>
      <c r="MYF48" s="3"/>
      <c r="MYG48" s="3"/>
      <c r="MYH48" s="3"/>
      <c r="MYI48" s="3"/>
      <c r="MYJ48" s="3"/>
      <c r="MYK48" s="3"/>
      <c r="MYL48" s="3"/>
      <c r="MYM48" s="3"/>
      <c r="MYN48" s="3"/>
      <c r="MYO48" s="3"/>
      <c r="MYP48" s="3"/>
      <c r="MYQ48" s="3"/>
      <c r="MYR48" s="3"/>
      <c r="MYS48" s="3"/>
      <c r="MYT48" s="3"/>
      <c r="MYU48" s="3"/>
      <c r="MYV48" s="3"/>
      <c r="MYW48" s="3"/>
      <c r="MYX48" s="3"/>
      <c r="MYY48" s="3"/>
      <c r="MYZ48" s="3"/>
      <c r="MZA48" s="3"/>
      <c r="MZB48" s="3"/>
      <c r="MZC48" s="3"/>
      <c r="MZD48" s="3"/>
      <c r="MZE48" s="3"/>
      <c r="MZF48" s="3"/>
      <c r="MZG48" s="3"/>
      <c r="MZH48" s="3"/>
      <c r="MZI48" s="3"/>
      <c r="MZJ48" s="3"/>
      <c r="MZK48" s="3"/>
      <c r="MZL48" s="3"/>
      <c r="MZM48" s="3"/>
      <c r="MZN48" s="3"/>
      <c r="MZO48" s="3"/>
      <c r="MZP48" s="3"/>
      <c r="MZQ48" s="3"/>
      <c r="MZR48" s="3"/>
      <c r="MZS48" s="3"/>
      <c r="MZT48" s="3"/>
      <c r="MZU48" s="3"/>
      <c r="MZV48" s="3"/>
      <c r="MZW48" s="3"/>
      <c r="MZX48" s="3"/>
      <c r="MZY48" s="3"/>
      <c r="MZZ48" s="3"/>
      <c r="NAA48" s="3"/>
      <c r="NAB48" s="3"/>
      <c r="NAC48" s="3"/>
      <c r="NAD48" s="3"/>
      <c r="NAE48" s="3"/>
      <c r="NAF48" s="3"/>
      <c r="NAG48" s="3"/>
      <c r="NAH48" s="3"/>
      <c r="NAI48" s="3"/>
      <c r="NAJ48" s="3"/>
      <c r="NAK48" s="3"/>
      <c r="NAL48" s="3"/>
      <c r="NAM48" s="3"/>
      <c r="NAN48" s="3"/>
      <c r="NAO48" s="3"/>
      <c r="NAP48" s="3"/>
      <c r="NAQ48" s="3"/>
      <c r="NAR48" s="3"/>
      <c r="NAS48" s="3"/>
      <c r="NAT48" s="3"/>
      <c r="NAU48" s="3"/>
      <c r="NAV48" s="3"/>
      <c r="NAW48" s="3"/>
      <c r="NAX48" s="3"/>
      <c r="NAY48" s="3"/>
      <c r="NAZ48" s="3"/>
      <c r="NBA48" s="3"/>
      <c r="NBB48" s="3"/>
      <c r="NBC48" s="3"/>
      <c r="NBD48" s="3"/>
      <c r="NBE48" s="3"/>
      <c r="NBF48" s="3"/>
      <c r="NBG48" s="3"/>
      <c r="NBH48" s="3"/>
      <c r="NBI48" s="3"/>
      <c r="NBJ48" s="3"/>
      <c r="NBK48" s="3"/>
      <c r="NBL48" s="3"/>
      <c r="NBM48" s="3"/>
      <c r="NBN48" s="3"/>
      <c r="NBO48" s="3"/>
      <c r="NBP48" s="3"/>
      <c r="NBQ48" s="3"/>
      <c r="NBR48" s="3"/>
      <c r="NBS48" s="3"/>
      <c r="NBT48" s="3"/>
      <c r="NBU48" s="3"/>
      <c r="NBV48" s="3"/>
      <c r="NBW48" s="3"/>
      <c r="NBX48" s="3"/>
      <c r="NBY48" s="3"/>
      <c r="NBZ48" s="3"/>
      <c r="NCA48" s="3"/>
      <c r="NCB48" s="3"/>
      <c r="NCC48" s="3"/>
      <c r="NCD48" s="3"/>
      <c r="NCE48" s="3"/>
      <c r="NCF48" s="3"/>
      <c r="NCG48" s="3"/>
      <c r="NCH48" s="3"/>
      <c r="NCI48" s="3"/>
      <c r="NCJ48" s="3"/>
      <c r="NCK48" s="3"/>
      <c r="NCL48" s="3"/>
      <c r="NCM48" s="3"/>
      <c r="NCN48" s="3"/>
      <c r="NCO48" s="3"/>
      <c r="NCP48" s="3"/>
      <c r="NCQ48" s="3"/>
      <c r="NCR48" s="3"/>
      <c r="NCS48" s="3"/>
      <c r="NCT48" s="3"/>
      <c r="NCU48" s="3"/>
      <c r="NCV48" s="3"/>
      <c r="NCW48" s="3"/>
      <c r="NCX48" s="3"/>
      <c r="NCY48" s="3"/>
      <c r="NCZ48" s="3"/>
      <c r="NDA48" s="3"/>
      <c r="NDB48" s="3"/>
      <c r="NDC48" s="3"/>
      <c r="NDD48" s="3"/>
      <c r="NDE48" s="3"/>
      <c r="NDF48" s="3"/>
      <c r="NDG48" s="3"/>
      <c r="NDH48" s="3"/>
      <c r="NDI48" s="3"/>
      <c r="NDJ48" s="3"/>
      <c r="NDK48" s="3"/>
      <c r="NDL48" s="3"/>
      <c r="NDM48" s="3"/>
      <c r="NDN48" s="3"/>
      <c r="NDO48" s="3"/>
      <c r="NDP48" s="3"/>
      <c r="NDQ48" s="3"/>
      <c r="NDR48" s="3"/>
      <c r="NDS48" s="3"/>
      <c r="NDT48" s="3"/>
      <c r="NDU48" s="3"/>
      <c r="NDV48" s="3"/>
      <c r="NDW48" s="3"/>
      <c r="NDX48" s="3"/>
      <c r="NDY48" s="3"/>
      <c r="NDZ48" s="3"/>
      <c r="NEA48" s="3"/>
      <c r="NEB48" s="3"/>
      <c r="NEC48" s="3"/>
      <c r="NED48" s="3"/>
      <c r="NEE48" s="3"/>
      <c r="NEF48" s="3"/>
      <c r="NEG48" s="3"/>
      <c r="NEH48" s="3"/>
      <c r="NEI48" s="3"/>
      <c r="NEJ48" s="3"/>
      <c r="NEK48" s="3"/>
      <c r="NEL48" s="3"/>
      <c r="NEM48" s="3"/>
      <c r="NEN48" s="3"/>
      <c r="NEO48" s="3"/>
      <c r="NEP48" s="3"/>
      <c r="NEQ48" s="3"/>
      <c r="NER48" s="3"/>
      <c r="NES48" s="3"/>
      <c r="NET48" s="3"/>
      <c r="NEU48" s="3"/>
      <c r="NEV48" s="3"/>
      <c r="NEW48" s="3"/>
      <c r="NEX48" s="3"/>
      <c r="NEY48" s="3"/>
      <c r="NEZ48" s="3"/>
      <c r="NFA48" s="3"/>
      <c r="NFB48" s="3"/>
      <c r="NFC48" s="3"/>
      <c r="NFD48" s="3"/>
      <c r="NFE48" s="3"/>
      <c r="NFF48" s="3"/>
      <c r="NFG48" s="3"/>
      <c r="NFH48" s="3"/>
      <c r="NFI48" s="3"/>
      <c r="NFJ48" s="3"/>
      <c r="NFK48" s="3"/>
      <c r="NFL48" s="3"/>
      <c r="NFM48" s="3"/>
      <c r="NFN48" s="3"/>
      <c r="NFO48" s="3"/>
      <c r="NFP48" s="3"/>
      <c r="NFQ48" s="3"/>
      <c r="NFR48" s="3"/>
      <c r="NFS48" s="3"/>
      <c r="NFT48" s="3"/>
      <c r="NFU48" s="3"/>
      <c r="NFV48" s="3"/>
      <c r="NFW48" s="3"/>
      <c r="NFX48" s="3"/>
      <c r="NFY48" s="3"/>
      <c r="NFZ48" s="3"/>
      <c r="NGA48" s="3"/>
      <c r="NGB48" s="3"/>
      <c r="NGC48" s="3"/>
      <c r="NGD48" s="3"/>
      <c r="NGE48" s="3"/>
      <c r="NGF48" s="3"/>
      <c r="NGG48" s="3"/>
      <c r="NGH48" s="3"/>
      <c r="NGI48" s="3"/>
      <c r="NGJ48" s="3"/>
      <c r="NGK48" s="3"/>
      <c r="NGL48" s="3"/>
      <c r="NGM48" s="3"/>
      <c r="NGN48" s="3"/>
      <c r="NGO48" s="3"/>
      <c r="NGP48" s="3"/>
      <c r="NGQ48" s="3"/>
      <c r="NGR48" s="3"/>
      <c r="NGS48" s="3"/>
      <c r="NGT48" s="3"/>
      <c r="NGU48" s="3"/>
      <c r="NGV48" s="3"/>
      <c r="NGW48" s="3"/>
      <c r="NGX48" s="3"/>
      <c r="NGY48" s="3"/>
      <c r="NGZ48" s="3"/>
      <c r="NHA48" s="3"/>
      <c r="NHB48" s="3"/>
      <c r="NHC48" s="3"/>
      <c r="NHD48" s="3"/>
      <c r="NHE48" s="3"/>
      <c r="NHF48" s="3"/>
      <c r="NHG48" s="3"/>
      <c r="NHH48" s="3"/>
      <c r="NHI48" s="3"/>
      <c r="NHJ48" s="3"/>
      <c r="NHK48" s="3"/>
      <c r="NHL48" s="3"/>
      <c r="NHM48" s="3"/>
      <c r="NHN48" s="3"/>
      <c r="NHO48" s="3"/>
      <c r="NHP48" s="3"/>
      <c r="NHQ48" s="3"/>
      <c r="NHR48" s="3"/>
      <c r="NHS48" s="3"/>
      <c r="NHT48" s="3"/>
      <c r="NHU48" s="3"/>
      <c r="NHV48" s="3"/>
      <c r="NHW48" s="3"/>
      <c r="NHX48" s="3"/>
      <c r="NHY48" s="3"/>
      <c r="NHZ48" s="3"/>
      <c r="NIA48" s="3"/>
      <c r="NIB48" s="3"/>
      <c r="NIC48" s="3"/>
      <c r="NID48" s="3"/>
      <c r="NIE48" s="3"/>
      <c r="NIF48" s="3"/>
      <c r="NIG48" s="3"/>
      <c r="NIH48" s="3"/>
      <c r="NII48" s="3"/>
      <c r="NIJ48" s="3"/>
      <c r="NIK48" s="3"/>
      <c r="NIL48" s="3"/>
      <c r="NIM48" s="3"/>
      <c r="NIN48" s="3"/>
      <c r="NIO48" s="3"/>
      <c r="NIP48" s="3"/>
      <c r="NIQ48" s="3"/>
      <c r="NIR48" s="3"/>
      <c r="NIS48" s="3"/>
      <c r="NIT48" s="3"/>
      <c r="NIU48" s="3"/>
      <c r="NIV48" s="3"/>
      <c r="NIW48" s="3"/>
      <c r="NIX48" s="3"/>
      <c r="NIY48" s="3"/>
      <c r="NIZ48" s="3"/>
      <c r="NJA48" s="3"/>
      <c r="NJB48" s="3"/>
      <c r="NJC48" s="3"/>
      <c r="NJD48" s="3"/>
      <c r="NJE48" s="3"/>
      <c r="NJF48" s="3"/>
      <c r="NJG48" s="3"/>
      <c r="NJH48" s="3"/>
      <c r="NJI48" s="3"/>
      <c r="NJJ48" s="3"/>
      <c r="NJK48" s="3"/>
      <c r="NJL48" s="3"/>
      <c r="NJM48" s="3"/>
      <c r="NJN48" s="3"/>
      <c r="NJO48" s="3"/>
      <c r="NJP48" s="3"/>
      <c r="NJQ48" s="3"/>
      <c r="NJR48" s="3"/>
      <c r="NJS48" s="3"/>
      <c r="NJT48" s="3"/>
      <c r="NJU48" s="3"/>
      <c r="NJV48" s="3"/>
      <c r="NJW48" s="3"/>
      <c r="NJX48" s="3"/>
      <c r="NJY48" s="3"/>
      <c r="NJZ48" s="3"/>
      <c r="NKA48" s="3"/>
      <c r="NKB48" s="3"/>
      <c r="NKC48" s="3"/>
      <c r="NKD48" s="3"/>
      <c r="NKE48" s="3"/>
      <c r="NKF48" s="3"/>
      <c r="NKG48" s="3"/>
      <c r="NKH48" s="3"/>
      <c r="NKI48" s="3"/>
      <c r="NKJ48" s="3"/>
      <c r="NKK48" s="3"/>
      <c r="NKL48" s="3"/>
      <c r="NKM48" s="3"/>
      <c r="NKN48" s="3"/>
      <c r="NKO48" s="3"/>
      <c r="NKP48" s="3"/>
      <c r="NKQ48" s="3"/>
      <c r="NKR48" s="3"/>
      <c r="NKS48" s="3"/>
      <c r="NKT48" s="3"/>
      <c r="NKU48" s="3"/>
      <c r="NKV48" s="3"/>
      <c r="NKW48" s="3"/>
      <c r="NKX48" s="3"/>
      <c r="NKY48" s="3"/>
      <c r="NKZ48" s="3"/>
      <c r="NLA48" s="3"/>
      <c r="NLB48" s="3"/>
      <c r="NLC48" s="3"/>
      <c r="NLD48" s="3"/>
      <c r="NLE48" s="3"/>
      <c r="NLF48" s="3"/>
      <c r="NLG48" s="3"/>
      <c r="NLH48" s="3"/>
      <c r="NLI48" s="3"/>
      <c r="NLJ48" s="3"/>
      <c r="NLK48" s="3"/>
      <c r="NLL48" s="3"/>
      <c r="NLM48" s="3"/>
      <c r="NLN48" s="3"/>
      <c r="NLO48" s="3"/>
      <c r="NLP48" s="3"/>
      <c r="NLQ48" s="3"/>
      <c r="NLR48" s="3"/>
      <c r="NLS48" s="3"/>
      <c r="NLT48" s="3"/>
      <c r="NLU48" s="3"/>
      <c r="NLV48" s="3"/>
      <c r="NLW48" s="3"/>
      <c r="NLX48" s="3"/>
      <c r="NLY48" s="3"/>
      <c r="NLZ48" s="3"/>
      <c r="NMA48" s="3"/>
      <c r="NMB48" s="3"/>
      <c r="NMC48" s="3"/>
      <c r="NMD48" s="3"/>
      <c r="NME48" s="3"/>
      <c r="NMF48" s="3"/>
      <c r="NMG48" s="3"/>
      <c r="NMH48" s="3"/>
      <c r="NMI48" s="3"/>
      <c r="NMJ48" s="3"/>
      <c r="NMK48" s="3"/>
      <c r="NML48" s="3"/>
      <c r="NMM48" s="3"/>
      <c r="NMN48" s="3"/>
      <c r="NMO48" s="3"/>
      <c r="NMP48" s="3"/>
      <c r="NMQ48" s="3"/>
      <c r="NMR48" s="3"/>
      <c r="NMS48" s="3"/>
      <c r="NMT48" s="3"/>
      <c r="NMU48" s="3"/>
      <c r="NMV48" s="3"/>
      <c r="NMW48" s="3"/>
      <c r="NMX48" s="3"/>
      <c r="NMY48" s="3"/>
      <c r="NMZ48" s="3"/>
      <c r="NNA48" s="3"/>
      <c r="NNB48" s="3"/>
      <c r="NNC48" s="3"/>
      <c r="NND48" s="3"/>
      <c r="NNE48" s="3"/>
      <c r="NNF48" s="3"/>
      <c r="NNG48" s="3"/>
      <c r="NNH48" s="3"/>
      <c r="NNI48" s="3"/>
      <c r="NNJ48" s="3"/>
      <c r="NNK48" s="3"/>
      <c r="NNL48" s="3"/>
      <c r="NNM48" s="3"/>
      <c r="NNN48" s="3"/>
      <c r="NNO48" s="3"/>
      <c r="NNP48" s="3"/>
      <c r="NNQ48" s="3"/>
      <c r="NNR48" s="3"/>
      <c r="NNS48" s="3"/>
      <c r="NNT48" s="3"/>
      <c r="NNU48" s="3"/>
      <c r="NNV48" s="3"/>
      <c r="NNW48" s="3"/>
      <c r="NNX48" s="3"/>
      <c r="NNY48" s="3"/>
      <c r="NNZ48" s="3"/>
      <c r="NOA48" s="3"/>
      <c r="NOB48" s="3"/>
      <c r="NOC48" s="3"/>
      <c r="NOD48" s="3"/>
      <c r="NOE48" s="3"/>
      <c r="NOF48" s="3"/>
      <c r="NOG48" s="3"/>
      <c r="NOH48" s="3"/>
      <c r="NOI48" s="3"/>
      <c r="NOJ48" s="3"/>
      <c r="NOK48" s="3"/>
      <c r="NOL48" s="3"/>
      <c r="NOM48" s="3"/>
      <c r="NON48" s="3"/>
      <c r="NOO48" s="3"/>
      <c r="NOP48" s="3"/>
      <c r="NOQ48" s="3"/>
      <c r="NOR48" s="3"/>
      <c r="NOS48" s="3"/>
      <c r="NOT48" s="3"/>
      <c r="NOU48" s="3"/>
      <c r="NOV48" s="3"/>
      <c r="NOW48" s="3"/>
      <c r="NOX48" s="3"/>
      <c r="NOY48" s="3"/>
      <c r="NOZ48" s="3"/>
      <c r="NPA48" s="3"/>
      <c r="NPB48" s="3"/>
      <c r="NPC48" s="3"/>
      <c r="NPD48" s="3"/>
      <c r="NPE48" s="3"/>
      <c r="NPF48" s="3"/>
      <c r="NPG48" s="3"/>
      <c r="NPH48" s="3"/>
      <c r="NPI48" s="3"/>
      <c r="NPJ48" s="3"/>
      <c r="NPK48" s="3"/>
      <c r="NPL48" s="3"/>
      <c r="NPM48" s="3"/>
      <c r="NPN48" s="3"/>
      <c r="NPO48" s="3"/>
      <c r="NPP48" s="3"/>
      <c r="NPQ48" s="3"/>
      <c r="NPR48" s="3"/>
      <c r="NPS48" s="3"/>
      <c r="NPT48" s="3"/>
      <c r="NPU48" s="3"/>
      <c r="NPV48" s="3"/>
      <c r="NPW48" s="3"/>
      <c r="NPX48" s="3"/>
      <c r="NPY48" s="3"/>
      <c r="NPZ48" s="3"/>
      <c r="NQA48" s="3"/>
      <c r="NQB48" s="3"/>
      <c r="NQC48" s="3"/>
      <c r="NQD48" s="3"/>
      <c r="NQE48" s="3"/>
      <c r="NQF48" s="3"/>
      <c r="NQG48" s="3"/>
      <c r="NQH48" s="3"/>
      <c r="NQI48" s="3"/>
      <c r="NQJ48" s="3"/>
      <c r="NQK48" s="3"/>
      <c r="NQL48" s="3"/>
      <c r="NQM48" s="3"/>
      <c r="NQN48" s="3"/>
      <c r="NQO48" s="3"/>
      <c r="NQP48" s="3"/>
      <c r="NQQ48" s="3"/>
      <c r="NQR48" s="3"/>
      <c r="NQS48" s="3"/>
      <c r="NQT48" s="3"/>
      <c r="NQU48" s="3"/>
      <c r="NQV48" s="3"/>
      <c r="NQW48" s="3"/>
      <c r="NQX48" s="3"/>
      <c r="NQY48" s="3"/>
      <c r="NQZ48" s="3"/>
      <c r="NRA48" s="3"/>
      <c r="NRB48" s="3"/>
      <c r="NRC48" s="3"/>
      <c r="NRD48" s="3"/>
      <c r="NRE48" s="3"/>
      <c r="NRF48" s="3"/>
      <c r="NRG48" s="3"/>
      <c r="NRH48" s="3"/>
      <c r="NRI48" s="3"/>
      <c r="NRJ48" s="3"/>
      <c r="NRK48" s="3"/>
      <c r="NRL48" s="3"/>
      <c r="NRM48" s="3"/>
      <c r="NRN48" s="3"/>
      <c r="NRO48" s="3"/>
      <c r="NRP48" s="3"/>
      <c r="NRQ48" s="3"/>
      <c r="NRR48" s="3"/>
      <c r="NRS48" s="3"/>
      <c r="NRT48" s="3"/>
      <c r="NRU48" s="3"/>
      <c r="NRV48" s="3"/>
      <c r="NRW48" s="3"/>
      <c r="NRX48" s="3"/>
      <c r="NRY48" s="3"/>
      <c r="NRZ48" s="3"/>
      <c r="NSA48" s="3"/>
      <c r="NSB48" s="3"/>
      <c r="NSC48" s="3"/>
      <c r="NSD48" s="3"/>
      <c r="NSE48" s="3"/>
      <c r="NSF48" s="3"/>
      <c r="NSG48" s="3"/>
      <c r="NSH48" s="3"/>
      <c r="NSI48" s="3"/>
      <c r="NSJ48" s="3"/>
      <c r="NSK48" s="3"/>
      <c r="NSL48" s="3"/>
      <c r="NSM48" s="3"/>
      <c r="NSN48" s="3"/>
      <c r="NSO48" s="3"/>
      <c r="NSP48" s="3"/>
      <c r="NSQ48" s="3"/>
      <c r="NSR48" s="3"/>
      <c r="NSS48" s="3"/>
      <c r="NST48" s="3"/>
      <c r="NSU48" s="3"/>
      <c r="NSV48" s="3"/>
      <c r="NSW48" s="3"/>
      <c r="NSX48" s="3"/>
      <c r="NSY48" s="3"/>
      <c r="NSZ48" s="3"/>
      <c r="NTA48" s="3"/>
      <c r="NTB48" s="3"/>
      <c r="NTC48" s="3"/>
      <c r="NTD48" s="3"/>
      <c r="NTE48" s="3"/>
      <c r="NTF48" s="3"/>
      <c r="NTG48" s="3"/>
      <c r="NTH48" s="3"/>
      <c r="NTI48" s="3"/>
      <c r="NTJ48" s="3"/>
      <c r="NTK48" s="3"/>
      <c r="NTL48" s="3"/>
      <c r="NTM48" s="3"/>
      <c r="NTN48" s="3"/>
      <c r="NTO48" s="3"/>
      <c r="NTP48" s="3"/>
      <c r="NTQ48" s="3"/>
      <c r="NTR48" s="3"/>
      <c r="NTS48" s="3"/>
      <c r="NTT48" s="3"/>
      <c r="NTU48" s="3"/>
      <c r="NTV48" s="3"/>
      <c r="NTW48" s="3"/>
      <c r="NTX48" s="3"/>
      <c r="NTY48" s="3"/>
      <c r="NTZ48" s="3"/>
      <c r="NUA48" s="3"/>
      <c r="NUB48" s="3"/>
      <c r="NUC48" s="3"/>
      <c r="NUD48" s="3"/>
      <c r="NUE48" s="3"/>
      <c r="NUF48" s="3"/>
      <c r="NUG48" s="3"/>
      <c r="NUH48" s="3"/>
      <c r="NUI48" s="3"/>
      <c r="NUJ48" s="3"/>
      <c r="NUK48" s="3"/>
      <c r="NUL48" s="3"/>
      <c r="NUM48" s="3"/>
      <c r="NUN48" s="3"/>
      <c r="NUO48" s="3"/>
      <c r="NUP48" s="3"/>
      <c r="NUQ48" s="3"/>
      <c r="NUR48" s="3"/>
      <c r="NUS48" s="3"/>
      <c r="NUT48" s="3"/>
      <c r="NUU48" s="3"/>
      <c r="NUV48" s="3"/>
      <c r="NUW48" s="3"/>
      <c r="NUX48" s="3"/>
      <c r="NUY48" s="3"/>
      <c r="NUZ48" s="3"/>
      <c r="NVA48" s="3"/>
      <c r="NVB48" s="3"/>
      <c r="NVC48" s="3"/>
      <c r="NVD48" s="3"/>
      <c r="NVE48" s="3"/>
      <c r="NVF48" s="3"/>
      <c r="NVG48" s="3"/>
      <c r="NVH48" s="3"/>
      <c r="NVI48" s="3"/>
      <c r="NVJ48" s="3"/>
      <c r="NVK48" s="3"/>
      <c r="NVL48" s="3"/>
      <c r="NVM48" s="3"/>
      <c r="NVN48" s="3"/>
      <c r="NVO48" s="3"/>
      <c r="NVP48" s="3"/>
      <c r="NVQ48" s="3"/>
      <c r="NVR48" s="3"/>
      <c r="NVS48" s="3"/>
      <c r="NVT48" s="3"/>
      <c r="NVU48" s="3"/>
      <c r="NVV48" s="3"/>
      <c r="NVW48" s="3"/>
      <c r="NVX48" s="3"/>
      <c r="NVY48" s="3"/>
      <c r="NVZ48" s="3"/>
      <c r="NWA48" s="3"/>
      <c r="NWB48" s="3"/>
      <c r="NWC48" s="3"/>
      <c r="NWD48" s="3"/>
      <c r="NWE48" s="3"/>
      <c r="NWF48" s="3"/>
      <c r="NWG48" s="3"/>
      <c r="NWH48" s="3"/>
      <c r="NWI48" s="3"/>
      <c r="NWJ48" s="3"/>
      <c r="NWK48" s="3"/>
      <c r="NWL48" s="3"/>
      <c r="NWM48" s="3"/>
      <c r="NWN48" s="3"/>
      <c r="NWO48" s="3"/>
      <c r="NWP48" s="3"/>
      <c r="NWQ48" s="3"/>
      <c r="NWR48" s="3"/>
      <c r="NWS48" s="3"/>
      <c r="NWT48" s="3"/>
      <c r="NWU48" s="3"/>
      <c r="NWV48" s="3"/>
      <c r="NWW48" s="3"/>
      <c r="NWX48" s="3"/>
      <c r="NWY48" s="3"/>
      <c r="NWZ48" s="3"/>
      <c r="NXA48" s="3"/>
      <c r="NXB48" s="3"/>
      <c r="NXC48" s="3"/>
      <c r="NXD48" s="3"/>
      <c r="NXE48" s="3"/>
      <c r="NXF48" s="3"/>
      <c r="NXG48" s="3"/>
      <c r="NXH48" s="3"/>
      <c r="NXI48" s="3"/>
      <c r="NXJ48" s="3"/>
      <c r="NXK48" s="3"/>
      <c r="NXL48" s="3"/>
      <c r="NXM48" s="3"/>
      <c r="NXN48" s="3"/>
      <c r="NXO48" s="3"/>
      <c r="NXP48" s="3"/>
      <c r="NXQ48" s="3"/>
      <c r="NXR48" s="3"/>
      <c r="NXS48" s="3"/>
      <c r="NXT48" s="3"/>
      <c r="NXU48" s="3"/>
      <c r="NXV48" s="3"/>
      <c r="NXW48" s="3"/>
      <c r="NXX48" s="3"/>
      <c r="NXY48" s="3"/>
      <c r="NXZ48" s="3"/>
      <c r="NYA48" s="3"/>
      <c r="NYB48" s="3"/>
      <c r="NYC48" s="3"/>
      <c r="NYD48" s="3"/>
      <c r="NYE48" s="3"/>
      <c r="NYF48" s="3"/>
      <c r="NYG48" s="3"/>
      <c r="NYH48" s="3"/>
      <c r="NYI48" s="3"/>
      <c r="NYJ48" s="3"/>
      <c r="NYK48" s="3"/>
      <c r="NYL48" s="3"/>
      <c r="NYM48" s="3"/>
      <c r="NYN48" s="3"/>
      <c r="NYO48" s="3"/>
      <c r="NYP48" s="3"/>
      <c r="NYQ48" s="3"/>
      <c r="NYR48" s="3"/>
      <c r="NYS48" s="3"/>
      <c r="NYT48" s="3"/>
      <c r="NYU48" s="3"/>
      <c r="NYV48" s="3"/>
      <c r="NYW48" s="3"/>
      <c r="NYX48" s="3"/>
      <c r="NYY48" s="3"/>
      <c r="NYZ48" s="3"/>
      <c r="NZA48" s="3"/>
      <c r="NZB48" s="3"/>
      <c r="NZC48" s="3"/>
      <c r="NZD48" s="3"/>
      <c r="NZE48" s="3"/>
      <c r="NZF48" s="3"/>
      <c r="NZG48" s="3"/>
      <c r="NZH48" s="3"/>
      <c r="NZI48" s="3"/>
      <c r="NZJ48" s="3"/>
      <c r="NZK48" s="3"/>
      <c r="NZL48" s="3"/>
      <c r="NZM48" s="3"/>
      <c r="NZN48" s="3"/>
      <c r="NZO48" s="3"/>
      <c r="NZP48" s="3"/>
      <c r="NZQ48" s="3"/>
      <c r="NZR48" s="3"/>
      <c r="NZS48" s="3"/>
      <c r="NZT48" s="3"/>
      <c r="NZU48" s="3"/>
      <c r="NZV48" s="3"/>
      <c r="NZW48" s="3"/>
      <c r="NZX48" s="3"/>
      <c r="NZY48" s="3"/>
      <c r="NZZ48" s="3"/>
      <c r="OAA48" s="3"/>
      <c r="OAB48" s="3"/>
      <c r="OAC48" s="3"/>
      <c r="OAD48" s="3"/>
      <c r="OAE48" s="3"/>
      <c r="OAF48" s="3"/>
      <c r="OAG48" s="3"/>
      <c r="OAH48" s="3"/>
      <c r="OAI48" s="3"/>
      <c r="OAJ48" s="3"/>
      <c r="OAK48" s="3"/>
      <c r="OAL48" s="3"/>
      <c r="OAM48" s="3"/>
      <c r="OAN48" s="3"/>
      <c r="OAO48" s="3"/>
      <c r="OAP48" s="3"/>
      <c r="OAQ48" s="3"/>
      <c r="OAR48" s="3"/>
      <c r="OAS48" s="3"/>
      <c r="OAT48" s="3"/>
      <c r="OAU48" s="3"/>
      <c r="OAV48" s="3"/>
      <c r="OAW48" s="3"/>
      <c r="OAX48" s="3"/>
      <c r="OAY48" s="3"/>
      <c r="OAZ48" s="3"/>
      <c r="OBA48" s="3"/>
      <c r="OBB48" s="3"/>
      <c r="OBC48" s="3"/>
      <c r="OBD48" s="3"/>
      <c r="OBE48" s="3"/>
      <c r="OBF48" s="3"/>
      <c r="OBG48" s="3"/>
      <c r="OBH48" s="3"/>
      <c r="OBI48" s="3"/>
      <c r="OBJ48" s="3"/>
      <c r="OBK48" s="3"/>
      <c r="OBL48" s="3"/>
      <c r="OBM48" s="3"/>
      <c r="OBN48" s="3"/>
      <c r="OBO48" s="3"/>
      <c r="OBP48" s="3"/>
      <c r="OBQ48" s="3"/>
      <c r="OBR48" s="3"/>
      <c r="OBS48" s="3"/>
      <c r="OBT48" s="3"/>
      <c r="OBU48" s="3"/>
      <c r="OBV48" s="3"/>
      <c r="OBW48" s="3"/>
      <c r="OBX48" s="3"/>
      <c r="OBY48" s="3"/>
      <c r="OBZ48" s="3"/>
      <c r="OCA48" s="3"/>
      <c r="OCB48" s="3"/>
      <c r="OCC48" s="3"/>
      <c r="OCD48" s="3"/>
      <c r="OCE48" s="3"/>
      <c r="OCF48" s="3"/>
      <c r="OCG48" s="3"/>
      <c r="OCH48" s="3"/>
      <c r="OCI48" s="3"/>
      <c r="OCJ48" s="3"/>
      <c r="OCK48" s="3"/>
      <c r="OCL48" s="3"/>
      <c r="OCM48" s="3"/>
      <c r="OCN48" s="3"/>
      <c r="OCO48" s="3"/>
      <c r="OCP48" s="3"/>
      <c r="OCQ48" s="3"/>
      <c r="OCR48" s="3"/>
      <c r="OCS48" s="3"/>
      <c r="OCT48" s="3"/>
      <c r="OCU48" s="3"/>
      <c r="OCV48" s="3"/>
      <c r="OCW48" s="3"/>
      <c r="OCX48" s="3"/>
      <c r="OCY48" s="3"/>
      <c r="OCZ48" s="3"/>
      <c r="ODA48" s="3"/>
      <c r="ODB48" s="3"/>
      <c r="ODC48" s="3"/>
      <c r="ODD48" s="3"/>
      <c r="ODE48" s="3"/>
      <c r="ODF48" s="3"/>
      <c r="ODG48" s="3"/>
      <c r="ODH48" s="3"/>
      <c r="ODI48" s="3"/>
      <c r="ODJ48" s="3"/>
      <c r="ODK48" s="3"/>
      <c r="ODL48" s="3"/>
      <c r="ODM48" s="3"/>
      <c r="ODN48" s="3"/>
      <c r="ODO48" s="3"/>
      <c r="ODP48" s="3"/>
      <c r="ODQ48" s="3"/>
      <c r="ODR48" s="3"/>
      <c r="ODS48" s="3"/>
      <c r="ODT48" s="3"/>
      <c r="ODU48" s="3"/>
      <c r="ODV48" s="3"/>
      <c r="ODW48" s="3"/>
      <c r="ODX48" s="3"/>
      <c r="ODY48" s="3"/>
      <c r="ODZ48" s="3"/>
      <c r="OEA48" s="3"/>
      <c r="OEB48" s="3"/>
      <c r="OEC48" s="3"/>
      <c r="OED48" s="3"/>
      <c r="OEE48" s="3"/>
      <c r="OEF48" s="3"/>
      <c r="OEG48" s="3"/>
      <c r="OEH48" s="3"/>
      <c r="OEI48" s="3"/>
      <c r="OEJ48" s="3"/>
      <c r="OEK48" s="3"/>
      <c r="OEL48" s="3"/>
      <c r="OEM48" s="3"/>
      <c r="OEN48" s="3"/>
      <c r="OEO48" s="3"/>
      <c r="OEP48" s="3"/>
      <c r="OEQ48" s="3"/>
      <c r="OER48" s="3"/>
      <c r="OES48" s="3"/>
      <c r="OET48" s="3"/>
      <c r="OEU48" s="3"/>
      <c r="OEV48" s="3"/>
      <c r="OEW48" s="3"/>
      <c r="OEX48" s="3"/>
      <c r="OEY48" s="3"/>
      <c r="OEZ48" s="3"/>
      <c r="OFA48" s="3"/>
      <c r="OFB48" s="3"/>
      <c r="OFC48" s="3"/>
      <c r="OFD48" s="3"/>
      <c r="OFE48" s="3"/>
      <c r="OFF48" s="3"/>
      <c r="OFG48" s="3"/>
      <c r="OFH48" s="3"/>
      <c r="OFI48" s="3"/>
      <c r="OFJ48" s="3"/>
      <c r="OFK48" s="3"/>
      <c r="OFL48" s="3"/>
      <c r="OFM48" s="3"/>
      <c r="OFN48" s="3"/>
      <c r="OFO48" s="3"/>
      <c r="OFP48" s="3"/>
      <c r="OFQ48" s="3"/>
      <c r="OFR48" s="3"/>
      <c r="OFS48" s="3"/>
      <c r="OFT48" s="3"/>
      <c r="OFU48" s="3"/>
      <c r="OFV48" s="3"/>
      <c r="OFW48" s="3"/>
      <c r="OFX48" s="3"/>
      <c r="OFY48" s="3"/>
      <c r="OFZ48" s="3"/>
      <c r="OGA48" s="3"/>
      <c r="OGB48" s="3"/>
      <c r="OGC48" s="3"/>
      <c r="OGD48" s="3"/>
      <c r="OGE48" s="3"/>
      <c r="OGF48" s="3"/>
      <c r="OGG48" s="3"/>
      <c r="OGH48" s="3"/>
      <c r="OGI48" s="3"/>
      <c r="OGJ48" s="3"/>
      <c r="OGK48" s="3"/>
      <c r="OGL48" s="3"/>
      <c r="OGM48" s="3"/>
      <c r="OGN48" s="3"/>
      <c r="OGO48" s="3"/>
      <c r="OGP48" s="3"/>
      <c r="OGQ48" s="3"/>
      <c r="OGR48" s="3"/>
      <c r="OGS48" s="3"/>
      <c r="OGT48" s="3"/>
      <c r="OGU48" s="3"/>
      <c r="OGV48" s="3"/>
      <c r="OGW48" s="3"/>
      <c r="OGX48" s="3"/>
      <c r="OGY48" s="3"/>
      <c r="OGZ48" s="3"/>
      <c r="OHA48" s="3"/>
      <c r="OHB48" s="3"/>
      <c r="OHC48" s="3"/>
      <c r="OHD48" s="3"/>
      <c r="OHE48" s="3"/>
      <c r="OHF48" s="3"/>
      <c r="OHG48" s="3"/>
      <c r="OHH48" s="3"/>
      <c r="OHI48" s="3"/>
      <c r="OHJ48" s="3"/>
      <c r="OHK48" s="3"/>
      <c r="OHL48" s="3"/>
      <c r="OHM48" s="3"/>
      <c r="OHN48" s="3"/>
      <c r="OHO48" s="3"/>
      <c r="OHP48" s="3"/>
      <c r="OHQ48" s="3"/>
      <c r="OHR48" s="3"/>
      <c r="OHS48" s="3"/>
      <c r="OHT48" s="3"/>
      <c r="OHU48" s="3"/>
      <c r="OHV48" s="3"/>
      <c r="OHW48" s="3"/>
      <c r="OHX48" s="3"/>
      <c r="OHY48" s="3"/>
      <c r="OHZ48" s="3"/>
      <c r="OIA48" s="3"/>
      <c r="OIB48" s="3"/>
      <c r="OIC48" s="3"/>
      <c r="OID48" s="3"/>
      <c r="OIE48" s="3"/>
      <c r="OIF48" s="3"/>
      <c r="OIG48" s="3"/>
      <c r="OIH48" s="3"/>
      <c r="OII48" s="3"/>
      <c r="OIJ48" s="3"/>
      <c r="OIK48" s="3"/>
      <c r="OIL48" s="3"/>
      <c r="OIM48" s="3"/>
      <c r="OIN48" s="3"/>
      <c r="OIO48" s="3"/>
      <c r="OIP48" s="3"/>
      <c r="OIQ48" s="3"/>
      <c r="OIR48" s="3"/>
      <c r="OIS48" s="3"/>
      <c r="OIT48" s="3"/>
      <c r="OIU48" s="3"/>
      <c r="OIV48" s="3"/>
      <c r="OIW48" s="3"/>
      <c r="OIX48" s="3"/>
      <c r="OIY48" s="3"/>
      <c r="OIZ48" s="3"/>
      <c r="OJA48" s="3"/>
      <c r="OJB48" s="3"/>
      <c r="OJC48" s="3"/>
      <c r="OJD48" s="3"/>
      <c r="OJE48" s="3"/>
      <c r="OJF48" s="3"/>
      <c r="OJG48" s="3"/>
      <c r="OJH48" s="3"/>
      <c r="OJI48" s="3"/>
      <c r="OJJ48" s="3"/>
      <c r="OJK48" s="3"/>
      <c r="OJL48" s="3"/>
      <c r="OJM48" s="3"/>
      <c r="OJN48" s="3"/>
      <c r="OJO48" s="3"/>
      <c r="OJP48" s="3"/>
      <c r="OJQ48" s="3"/>
      <c r="OJR48" s="3"/>
      <c r="OJS48" s="3"/>
      <c r="OJT48" s="3"/>
      <c r="OJU48" s="3"/>
      <c r="OJV48" s="3"/>
      <c r="OJW48" s="3"/>
      <c r="OJX48" s="3"/>
      <c r="OJY48" s="3"/>
      <c r="OJZ48" s="3"/>
      <c r="OKA48" s="3"/>
      <c r="OKB48" s="3"/>
      <c r="OKC48" s="3"/>
      <c r="OKD48" s="3"/>
      <c r="OKE48" s="3"/>
      <c r="OKF48" s="3"/>
      <c r="OKG48" s="3"/>
      <c r="OKH48" s="3"/>
      <c r="OKI48" s="3"/>
      <c r="OKJ48" s="3"/>
      <c r="OKK48" s="3"/>
      <c r="OKL48" s="3"/>
      <c r="OKM48" s="3"/>
      <c r="OKN48" s="3"/>
      <c r="OKO48" s="3"/>
      <c r="OKP48" s="3"/>
      <c r="OKQ48" s="3"/>
      <c r="OKR48" s="3"/>
      <c r="OKS48" s="3"/>
      <c r="OKT48" s="3"/>
      <c r="OKU48" s="3"/>
      <c r="OKV48" s="3"/>
      <c r="OKW48" s="3"/>
      <c r="OKX48" s="3"/>
      <c r="OKY48" s="3"/>
      <c r="OKZ48" s="3"/>
      <c r="OLA48" s="3"/>
      <c r="OLB48" s="3"/>
      <c r="OLC48" s="3"/>
      <c r="OLD48" s="3"/>
      <c r="OLE48" s="3"/>
      <c r="OLF48" s="3"/>
      <c r="OLG48" s="3"/>
      <c r="OLH48" s="3"/>
      <c r="OLI48" s="3"/>
      <c r="OLJ48" s="3"/>
      <c r="OLK48" s="3"/>
      <c r="OLL48" s="3"/>
      <c r="OLM48" s="3"/>
      <c r="OLN48" s="3"/>
      <c r="OLO48" s="3"/>
      <c r="OLP48" s="3"/>
      <c r="OLQ48" s="3"/>
      <c r="OLR48" s="3"/>
      <c r="OLS48" s="3"/>
      <c r="OLT48" s="3"/>
      <c r="OLU48" s="3"/>
      <c r="OLV48" s="3"/>
      <c r="OLW48" s="3"/>
      <c r="OLX48" s="3"/>
      <c r="OLY48" s="3"/>
      <c r="OLZ48" s="3"/>
      <c r="OMA48" s="3"/>
      <c r="OMB48" s="3"/>
      <c r="OMC48" s="3"/>
      <c r="OMD48" s="3"/>
      <c r="OME48" s="3"/>
      <c r="OMF48" s="3"/>
      <c r="OMG48" s="3"/>
      <c r="OMH48" s="3"/>
      <c r="OMI48" s="3"/>
      <c r="OMJ48" s="3"/>
      <c r="OMK48" s="3"/>
      <c r="OML48" s="3"/>
      <c r="OMM48" s="3"/>
      <c r="OMN48" s="3"/>
      <c r="OMO48" s="3"/>
      <c r="OMP48" s="3"/>
      <c r="OMQ48" s="3"/>
      <c r="OMR48" s="3"/>
      <c r="OMS48" s="3"/>
      <c r="OMT48" s="3"/>
      <c r="OMU48" s="3"/>
      <c r="OMV48" s="3"/>
      <c r="OMW48" s="3"/>
      <c r="OMX48" s="3"/>
      <c r="OMY48" s="3"/>
      <c r="OMZ48" s="3"/>
      <c r="ONA48" s="3"/>
      <c r="ONB48" s="3"/>
      <c r="ONC48" s="3"/>
      <c r="OND48" s="3"/>
      <c r="ONE48" s="3"/>
      <c r="ONF48" s="3"/>
      <c r="ONG48" s="3"/>
      <c r="ONH48" s="3"/>
      <c r="ONI48" s="3"/>
      <c r="ONJ48" s="3"/>
      <c r="ONK48" s="3"/>
      <c r="ONL48" s="3"/>
      <c r="ONM48" s="3"/>
      <c r="ONN48" s="3"/>
      <c r="ONO48" s="3"/>
      <c r="ONP48" s="3"/>
      <c r="ONQ48" s="3"/>
      <c r="ONR48" s="3"/>
      <c r="ONS48" s="3"/>
      <c r="ONT48" s="3"/>
      <c r="ONU48" s="3"/>
      <c r="ONV48" s="3"/>
      <c r="ONW48" s="3"/>
      <c r="ONX48" s="3"/>
      <c r="ONY48" s="3"/>
      <c r="ONZ48" s="3"/>
      <c r="OOA48" s="3"/>
      <c r="OOB48" s="3"/>
      <c r="OOC48" s="3"/>
      <c r="OOD48" s="3"/>
      <c r="OOE48" s="3"/>
      <c r="OOF48" s="3"/>
      <c r="OOG48" s="3"/>
      <c r="OOH48" s="3"/>
      <c r="OOI48" s="3"/>
      <c r="OOJ48" s="3"/>
      <c r="OOK48" s="3"/>
      <c r="OOL48" s="3"/>
      <c r="OOM48" s="3"/>
      <c r="OON48" s="3"/>
      <c r="OOO48" s="3"/>
      <c r="OOP48" s="3"/>
      <c r="OOQ48" s="3"/>
      <c r="OOR48" s="3"/>
      <c r="OOS48" s="3"/>
      <c r="OOT48" s="3"/>
      <c r="OOU48" s="3"/>
      <c r="OOV48" s="3"/>
      <c r="OOW48" s="3"/>
      <c r="OOX48" s="3"/>
      <c r="OOY48" s="3"/>
      <c r="OOZ48" s="3"/>
      <c r="OPA48" s="3"/>
      <c r="OPB48" s="3"/>
      <c r="OPC48" s="3"/>
      <c r="OPD48" s="3"/>
      <c r="OPE48" s="3"/>
      <c r="OPF48" s="3"/>
      <c r="OPG48" s="3"/>
      <c r="OPH48" s="3"/>
      <c r="OPI48" s="3"/>
      <c r="OPJ48" s="3"/>
      <c r="OPK48" s="3"/>
      <c r="OPL48" s="3"/>
      <c r="OPM48" s="3"/>
      <c r="OPN48" s="3"/>
      <c r="OPO48" s="3"/>
      <c r="OPP48" s="3"/>
      <c r="OPQ48" s="3"/>
      <c r="OPR48" s="3"/>
      <c r="OPS48" s="3"/>
      <c r="OPT48" s="3"/>
      <c r="OPU48" s="3"/>
      <c r="OPV48" s="3"/>
      <c r="OPW48" s="3"/>
      <c r="OPX48" s="3"/>
      <c r="OPY48" s="3"/>
      <c r="OPZ48" s="3"/>
      <c r="OQA48" s="3"/>
      <c r="OQB48" s="3"/>
      <c r="OQC48" s="3"/>
      <c r="OQD48" s="3"/>
      <c r="OQE48" s="3"/>
      <c r="OQF48" s="3"/>
      <c r="OQG48" s="3"/>
      <c r="OQH48" s="3"/>
      <c r="OQI48" s="3"/>
      <c r="OQJ48" s="3"/>
      <c r="OQK48" s="3"/>
      <c r="OQL48" s="3"/>
      <c r="OQM48" s="3"/>
      <c r="OQN48" s="3"/>
      <c r="OQO48" s="3"/>
      <c r="OQP48" s="3"/>
      <c r="OQQ48" s="3"/>
      <c r="OQR48" s="3"/>
      <c r="OQS48" s="3"/>
      <c r="OQT48" s="3"/>
      <c r="OQU48" s="3"/>
      <c r="OQV48" s="3"/>
      <c r="OQW48" s="3"/>
      <c r="OQX48" s="3"/>
      <c r="OQY48" s="3"/>
      <c r="OQZ48" s="3"/>
      <c r="ORA48" s="3"/>
      <c r="ORB48" s="3"/>
      <c r="ORC48" s="3"/>
      <c r="ORD48" s="3"/>
      <c r="ORE48" s="3"/>
      <c r="ORF48" s="3"/>
      <c r="ORG48" s="3"/>
      <c r="ORH48" s="3"/>
      <c r="ORI48" s="3"/>
      <c r="ORJ48" s="3"/>
      <c r="ORK48" s="3"/>
      <c r="ORL48" s="3"/>
      <c r="ORM48" s="3"/>
      <c r="ORN48" s="3"/>
      <c r="ORO48" s="3"/>
      <c r="ORP48" s="3"/>
      <c r="ORQ48" s="3"/>
      <c r="ORR48" s="3"/>
      <c r="ORS48" s="3"/>
      <c r="ORT48" s="3"/>
      <c r="ORU48" s="3"/>
      <c r="ORV48" s="3"/>
      <c r="ORW48" s="3"/>
      <c r="ORX48" s="3"/>
      <c r="ORY48" s="3"/>
      <c r="ORZ48" s="3"/>
      <c r="OSA48" s="3"/>
      <c r="OSB48" s="3"/>
      <c r="OSC48" s="3"/>
      <c r="OSD48" s="3"/>
      <c r="OSE48" s="3"/>
      <c r="OSF48" s="3"/>
      <c r="OSG48" s="3"/>
      <c r="OSH48" s="3"/>
      <c r="OSI48" s="3"/>
      <c r="OSJ48" s="3"/>
      <c r="OSK48" s="3"/>
      <c r="OSL48" s="3"/>
      <c r="OSM48" s="3"/>
      <c r="OSN48" s="3"/>
      <c r="OSO48" s="3"/>
      <c r="OSP48" s="3"/>
      <c r="OSQ48" s="3"/>
      <c r="OSR48" s="3"/>
      <c r="OSS48" s="3"/>
      <c r="OST48" s="3"/>
      <c r="OSU48" s="3"/>
      <c r="OSV48" s="3"/>
      <c r="OSW48" s="3"/>
      <c r="OSX48" s="3"/>
      <c r="OSY48" s="3"/>
      <c r="OSZ48" s="3"/>
      <c r="OTA48" s="3"/>
      <c r="OTB48" s="3"/>
      <c r="OTC48" s="3"/>
      <c r="OTD48" s="3"/>
      <c r="OTE48" s="3"/>
      <c r="OTF48" s="3"/>
      <c r="OTG48" s="3"/>
      <c r="OTH48" s="3"/>
      <c r="OTI48" s="3"/>
      <c r="OTJ48" s="3"/>
      <c r="OTK48" s="3"/>
      <c r="OTL48" s="3"/>
      <c r="OTM48" s="3"/>
      <c r="OTN48" s="3"/>
      <c r="OTO48" s="3"/>
      <c r="OTP48" s="3"/>
      <c r="OTQ48" s="3"/>
      <c r="OTR48" s="3"/>
      <c r="OTS48" s="3"/>
      <c r="OTT48" s="3"/>
      <c r="OTU48" s="3"/>
      <c r="OTV48" s="3"/>
      <c r="OTW48" s="3"/>
      <c r="OTX48" s="3"/>
      <c r="OTY48" s="3"/>
      <c r="OTZ48" s="3"/>
      <c r="OUA48" s="3"/>
      <c r="OUB48" s="3"/>
      <c r="OUC48" s="3"/>
      <c r="OUD48" s="3"/>
      <c r="OUE48" s="3"/>
      <c r="OUF48" s="3"/>
      <c r="OUG48" s="3"/>
      <c r="OUH48" s="3"/>
      <c r="OUI48" s="3"/>
      <c r="OUJ48" s="3"/>
      <c r="OUK48" s="3"/>
      <c r="OUL48" s="3"/>
      <c r="OUM48" s="3"/>
      <c r="OUN48" s="3"/>
      <c r="OUO48" s="3"/>
      <c r="OUP48" s="3"/>
      <c r="OUQ48" s="3"/>
      <c r="OUR48" s="3"/>
      <c r="OUS48" s="3"/>
      <c r="OUT48" s="3"/>
      <c r="OUU48" s="3"/>
      <c r="OUV48" s="3"/>
      <c r="OUW48" s="3"/>
      <c r="OUX48" s="3"/>
      <c r="OUY48" s="3"/>
      <c r="OUZ48" s="3"/>
      <c r="OVA48" s="3"/>
      <c r="OVB48" s="3"/>
      <c r="OVC48" s="3"/>
      <c r="OVD48" s="3"/>
      <c r="OVE48" s="3"/>
      <c r="OVF48" s="3"/>
      <c r="OVG48" s="3"/>
      <c r="OVH48" s="3"/>
      <c r="OVI48" s="3"/>
      <c r="OVJ48" s="3"/>
      <c r="OVK48" s="3"/>
      <c r="OVL48" s="3"/>
      <c r="OVM48" s="3"/>
      <c r="OVN48" s="3"/>
      <c r="OVO48" s="3"/>
      <c r="OVP48" s="3"/>
      <c r="OVQ48" s="3"/>
      <c r="OVR48" s="3"/>
      <c r="OVS48" s="3"/>
      <c r="OVT48" s="3"/>
      <c r="OVU48" s="3"/>
      <c r="OVV48" s="3"/>
      <c r="OVW48" s="3"/>
      <c r="OVX48" s="3"/>
      <c r="OVY48" s="3"/>
      <c r="OVZ48" s="3"/>
      <c r="OWA48" s="3"/>
      <c r="OWB48" s="3"/>
      <c r="OWC48" s="3"/>
      <c r="OWD48" s="3"/>
      <c r="OWE48" s="3"/>
      <c r="OWF48" s="3"/>
      <c r="OWG48" s="3"/>
      <c r="OWH48" s="3"/>
      <c r="OWI48" s="3"/>
      <c r="OWJ48" s="3"/>
      <c r="OWK48" s="3"/>
      <c r="OWL48" s="3"/>
      <c r="OWM48" s="3"/>
      <c r="OWN48" s="3"/>
      <c r="OWO48" s="3"/>
      <c r="OWP48" s="3"/>
      <c r="OWQ48" s="3"/>
      <c r="OWR48" s="3"/>
      <c r="OWS48" s="3"/>
      <c r="OWT48" s="3"/>
      <c r="OWU48" s="3"/>
      <c r="OWV48" s="3"/>
      <c r="OWW48" s="3"/>
      <c r="OWX48" s="3"/>
      <c r="OWY48" s="3"/>
      <c r="OWZ48" s="3"/>
      <c r="OXA48" s="3"/>
      <c r="OXB48" s="3"/>
      <c r="OXC48" s="3"/>
      <c r="OXD48" s="3"/>
      <c r="OXE48" s="3"/>
      <c r="OXF48" s="3"/>
      <c r="OXG48" s="3"/>
      <c r="OXH48" s="3"/>
      <c r="OXI48" s="3"/>
      <c r="OXJ48" s="3"/>
      <c r="OXK48" s="3"/>
      <c r="OXL48" s="3"/>
      <c r="OXM48" s="3"/>
      <c r="OXN48" s="3"/>
      <c r="OXO48" s="3"/>
      <c r="OXP48" s="3"/>
      <c r="OXQ48" s="3"/>
      <c r="OXR48" s="3"/>
      <c r="OXS48" s="3"/>
      <c r="OXT48" s="3"/>
      <c r="OXU48" s="3"/>
      <c r="OXV48" s="3"/>
      <c r="OXW48" s="3"/>
      <c r="OXX48" s="3"/>
      <c r="OXY48" s="3"/>
      <c r="OXZ48" s="3"/>
      <c r="OYA48" s="3"/>
      <c r="OYB48" s="3"/>
      <c r="OYC48" s="3"/>
      <c r="OYD48" s="3"/>
      <c r="OYE48" s="3"/>
      <c r="OYF48" s="3"/>
      <c r="OYG48" s="3"/>
      <c r="OYH48" s="3"/>
      <c r="OYI48" s="3"/>
      <c r="OYJ48" s="3"/>
      <c r="OYK48" s="3"/>
      <c r="OYL48" s="3"/>
      <c r="OYM48" s="3"/>
      <c r="OYN48" s="3"/>
      <c r="OYO48" s="3"/>
      <c r="OYP48" s="3"/>
      <c r="OYQ48" s="3"/>
      <c r="OYR48" s="3"/>
      <c r="OYS48" s="3"/>
      <c r="OYT48" s="3"/>
      <c r="OYU48" s="3"/>
      <c r="OYV48" s="3"/>
      <c r="OYW48" s="3"/>
      <c r="OYX48" s="3"/>
      <c r="OYY48" s="3"/>
      <c r="OYZ48" s="3"/>
      <c r="OZA48" s="3"/>
      <c r="OZB48" s="3"/>
      <c r="OZC48" s="3"/>
      <c r="OZD48" s="3"/>
      <c r="OZE48" s="3"/>
      <c r="OZF48" s="3"/>
      <c r="OZG48" s="3"/>
      <c r="OZH48" s="3"/>
      <c r="OZI48" s="3"/>
      <c r="OZJ48" s="3"/>
      <c r="OZK48" s="3"/>
      <c r="OZL48" s="3"/>
      <c r="OZM48" s="3"/>
      <c r="OZN48" s="3"/>
      <c r="OZO48" s="3"/>
      <c r="OZP48" s="3"/>
      <c r="OZQ48" s="3"/>
      <c r="OZR48" s="3"/>
      <c r="OZS48" s="3"/>
      <c r="OZT48" s="3"/>
      <c r="OZU48" s="3"/>
      <c r="OZV48" s="3"/>
      <c r="OZW48" s="3"/>
      <c r="OZX48" s="3"/>
      <c r="OZY48" s="3"/>
      <c r="OZZ48" s="3"/>
      <c r="PAA48" s="3"/>
      <c r="PAB48" s="3"/>
      <c r="PAC48" s="3"/>
      <c r="PAD48" s="3"/>
      <c r="PAE48" s="3"/>
      <c r="PAF48" s="3"/>
      <c r="PAG48" s="3"/>
      <c r="PAH48" s="3"/>
      <c r="PAI48" s="3"/>
      <c r="PAJ48" s="3"/>
      <c r="PAK48" s="3"/>
      <c r="PAL48" s="3"/>
      <c r="PAM48" s="3"/>
      <c r="PAN48" s="3"/>
      <c r="PAO48" s="3"/>
      <c r="PAP48" s="3"/>
      <c r="PAQ48" s="3"/>
      <c r="PAR48" s="3"/>
      <c r="PAS48" s="3"/>
      <c r="PAT48" s="3"/>
      <c r="PAU48" s="3"/>
      <c r="PAV48" s="3"/>
      <c r="PAW48" s="3"/>
      <c r="PAX48" s="3"/>
      <c r="PAY48" s="3"/>
      <c r="PAZ48" s="3"/>
      <c r="PBA48" s="3"/>
      <c r="PBB48" s="3"/>
      <c r="PBC48" s="3"/>
      <c r="PBD48" s="3"/>
      <c r="PBE48" s="3"/>
      <c r="PBF48" s="3"/>
      <c r="PBG48" s="3"/>
      <c r="PBH48" s="3"/>
      <c r="PBI48" s="3"/>
      <c r="PBJ48" s="3"/>
      <c r="PBK48" s="3"/>
      <c r="PBL48" s="3"/>
      <c r="PBM48" s="3"/>
      <c r="PBN48" s="3"/>
      <c r="PBO48" s="3"/>
      <c r="PBP48" s="3"/>
      <c r="PBQ48" s="3"/>
      <c r="PBR48" s="3"/>
      <c r="PBS48" s="3"/>
      <c r="PBT48" s="3"/>
      <c r="PBU48" s="3"/>
      <c r="PBV48" s="3"/>
      <c r="PBW48" s="3"/>
      <c r="PBX48" s="3"/>
      <c r="PBY48" s="3"/>
      <c r="PBZ48" s="3"/>
      <c r="PCA48" s="3"/>
      <c r="PCB48" s="3"/>
      <c r="PCC48" s="3"/>
      <c r="PCD48" s="3"/>
      <c r="PCE48" s="3"/>
      <c r="PCF48" s="3"/>
      <c r="PCG48" s="3"/>
      <c r="PCH48" s="3"/>
      <c r="PCI48" s="3"/>
      <c r="PCJ48" s="3"/>
      <c r="PCK48" s="3"/>
      <c r="PCL48" s="3"/>
      <c r="PCM48" s="3"/>
      <c r="PCN48" s="3"/>
      <c r="PCO48" s="3"/>
      <c r="PCP48" s="3"/>
      <c r="PCQ48" s="3"/>
      <c r="PCR48" s="3"/>
      <c r="PCS48" s="3"/>
      <c r="PCT48" s="3"/>
      <c r="PCU48" s="3"/>
      <c r="PCV48" s="3"/>
      <c r="PCW48" s="3"/>
      <c r="PCX48" s="3"/>
      <c r="PCY48" s="3"/>
      <c r="PCZ48" s="3"/>
      <c r="PDA48" s="3"/>
      <c r="PDB48" s="3"/>
      <c r="PDC48" s="3"/>
      <c r="PDD48" s="3"/>
      <c r="PDE48" s="3"/>
      <c r="PDF48" s="3"/>
      <c r="PDG48" s="3"/>
      <c r="PDH48" s="3"/>
      <c r="PDI48" s="3"/>
      <c r="PDJ48" s="3"/>
      <c r="PDK48" s="3"/>
      <c r="PDL48" s="3"/>
      <c r="PDM48" s="3"/>
      <c r="PDN48" s="3"/>
      <c r="PDO48" s="3"/>
      <c r="PDP48" s="3"/>
      <c r="PDQ48" s="3"/>
      <c r="PDR48" s="3"/>
      <c r="PDS48" s="3"/>
      <c r="PDT48" s="3"/>
      <c r="PDU48" s="3"/>
      <c r="PDV48" s="3"/>
      <c r="PDW48" s="3"/>
      <c r="PDX48" s="3"/>
      <c r="PDY48" s="3"/>
      <c r="PDZ48" s="3"/>
      <c r="PEA48" s="3"/>
      <c r="PEB48" s="3"/>
      <c r="PEC48" s="3"/>
      <c r="PED48" s="3"/>
      <c r="PEE48" s="3"/>
      <c r="PEF48" s="3"/>
      <c r="PEG48" s="3"/>
      <c r="PEH48" s="3"/>
      <c r="PEI48" s="3"/>
      <c r="PEJ48" s="3"/>
      <c r="PEK48" s="3"/>
      <c r="PEL48" s="3"/>
      <c r="PEM48" s="3"/>
      <c r="PEN48" s="3"/>
      <c r="PEO48" s="3"/>
      <c r="PEP48" s="3"/>
      <c r="PEQ48" s="3"/>
      <c r="PER48" s="3"/>
      <c r="PES48" s="3"/>
      <c r="PET48" s="3"/>
      <c r="PEU48" s="3"/>
      <c r="PEV48" s="3"/>
      <c r="PEW48" s="3"/>
      <c r="PEX48" s="3"/>
      <c r="PEY48" s="3"/>
      <c r="PEZ48" s="3"/>
      <c r="PFA48" s="3"/>
      <c r="PFB48" s="3"/>
      <c r="PFC48" s="3"/>
      <c r="PFD48" s="3"/>
      <c r="PFE48" s="3"/>
      <c r="PFF48" s="3"/>
      <c r="PFG48" s="3"/>
      <c r="PFH48" s="3"/>
      <c r="PFI48" s="3"/>
      <c r="PFJ48" s="3"/>
      <c r="PFK48" s="3"/>
      <c r="PFL48" s="3"/>
      <c r="PFM48" s="3"/>
      <c r="PFN48" s="3"/>
      <c r="PFO48" s="3"/>
      <c r="PFP48" s="3"/>
      <c r="PFQ48" s="3"/>
      <c r="PFR48" s="3"/>
      <c r="PFS48" s="3"/>
      <c r="PFT48" s="3"/>
      <c r="PFU48" s="3"/>
      <c r="PFV48" s="3"/>
      <c r="PFW48" s="3"/>
      <c r="PFX48" s="3"/>
      <c r="PFY48" s="3"/>
      <c r="PFZ48" s="3"/>
      <c r="PGA48" s="3"/>
      <c r="PGB48" s="3"/>
      <c r="PGC48" s="3"/>
      <c r="PGD48" s="3"/>
      <c r="PGE48" s="3"/>
      <c r="PGF48" s="3"/>
      <c r="PGG48" s="3"/>
      <c r="PGH48" s="3"/>
      <c r="PGI48" s="3"/>
      <c r="PGJ48" s="3"/>
      <c r="PGK48" s="3"/>
      <c r="PGL48" s="3"/>
      <c r="PGM48" s="3"/>
      <c r="PGN48" s="3"/>
      <c r="PGO48" s="3"/>
      <c r="PGP48" s="3"/>
      <c r="PGQ48" s="3"/>
      <c r="PGR48" s="3"/>
      <c r="PGS48" s="3"/>
      <c r="PGT48" s="3"/>
      <c r="PGU48" s="3"/>
      <c r="PGV48" s="3"/>
      <c r="PGW48" s="3"/>
      <c r="PGX48" s="3"/>
      <c r="PGY48" s="3"/>
      <c r="PGZ48" s="3"/>
      <c r="PHA48" s="3"/>
      <c r="PHB48" s="3"/>
      <c r="PHC48" s="3"/>
      <c r="PHD48" s="3"/>
      <c r="PHE48" s="3"/>
      <c r="PHF48" s="3"/>
      <c r="PHG48" s="3"/>
      <c r="PHH48" s="3"/>
      <c r="PHI48" s="3"/>
      <c r="PHJ48" s="3"/>
      <c r="PHK48" s="3"/>
      <c r="PHL48" s="3"/>
      <c r="PHM48" s="3"/>
      <c r="PHN48" s="3"/>
      <c r="PHO48" s="3"/>
      <c r="PHP48" s="3"/>
      <c r="PHQ48" s="3"/>
      <c r="PHR48" s="3"/>
      <c r="PHS48" s="3"/>
      <c r="PHT48" s="3"/>
      <c r="PHU48" s="3"/>
      <c r="PHV48" s="3"/>
      <c r="PHW48" s="3"/>
      <c r="PHX48" s="3"/>
      <c r="PHY48" s="3"/>
      <c r="PHZ48" s="3"/>
      <c r="PIA48" s="3"/>
      <c r="PIB48" s="3"/>
      <c r="PIC48" s="3"/>
      <c r="PID48" s="3"/>
      <c r="PIE48" s="3"/>
      <c r="PIF48" s="3"/>
      <c r="PIG48" s="3"/>
      <c r="PIH48" s="3"/>
      <c r="PII48" s="3"/>
      <c r="PIJ48" s="3"/>
      <c r="PIK48" s="3"/>
      <c r="PIL48" s="3"/>
      <c r="PIM48" s="3"/>
      <c r="PIN48" s="3"/>
      <c r="PIO48" s="3"/>
      <c r="PIP48" s="3"/>
      <c r="PIQ48" s="3"/>
      <c r="PIR48" s="3"/>
      <c r="PIS48" s="3"/>
      <c r="PIT48" s="3"/>
      <c r="PIU48" s="3"/>
      <c r="PIV48" s="3"/>
      <c r="PIW48" s="3"/>
      <c r="PIX48" s="3"/>
      <c r="PIY48" s="3"/>
      <c r="PIZ48" s="3"/>
      <c r="PJA48" s="3"/>
      <c r="PJB48" s="3"/>
      <c r="PJC48" s="3"/>
      <c r="PJD48" s="3"/>
      <c r="PJE48" s="3"/>
      <c r="PJF48" s="3"/>
      <c r="PJG48" s="3"/>
      <c r="PJH48" s="3"/>
      <c r="PJI48" s="3"/>
      <c r="PJJ48" s="3"/>
      <c r="PJK48" s="3"/>
      <c r="PJL48" s="3"/>
      <c r="PJM48" s="3"/>
      <c r="PJN48" s="3"/>
      <c r="PJO48" s="3"/>
      <c r="PJP48" s="3"/>
      <c r="PJQ48" s="3"/>
      <c r="PJR48" s="3"/>
      <c r="PJS48" s="3"/>
      <c r="PJT48" s="3"/>
      <c r="PJU48" s="3"/>
      <c r="PJV48" s="3"/>
      <c r="PJW48" s="3"/>
      <c r="PJX48" s="3"/>
      <c r="PJY48" s="3"/>
      <c r="PJZ48" s="3"/>
      <c r="PKA48" s="3"/>
      <c r="PKB48" s="3"/>
      <c r="PKC48" s="3"/>
      <c r="PKD48" s="3"/>
      <c r="PKE48" s="3"/>
      <c r="PKF48" s="3"/>
      <c r="PKG48" s="3"/>
      <c r="PKH48" s="3"/>
      <c r="PKI48" s="3"/>
      <c r="PKJ48" s="3"/>
      <c r="PKK48" s="3"/>
      <c r="PKL48" s="3"/>
      <c r="PKM48" s="3"/>
      <c r="PKN48" s="3"/>
      <c r="PKO48" s="3"/>
      <c r="PKP48" s="3"/>
      <c r="PKQ48" s="3"/>
      <c r="PKR48" s="3"/>
      <c r="PKS48" s="3"/>
      <c r="PKT48" s="3"/>
      <c r="PKU48" s="3"/>
      <c r="PKV48" s="3"/>
      <c r="PKW48" s="3"/>
      <c r="PKX48" s="3"/>
      <c r="PKY48" s="3"/>
      <c r="PKZ48" s="3"/>
      <c r="PLA48" s="3"/>
      <c r="PLB48" s="3"/>
      <c r="PLC48" s="3"/>
      <c r="PLD48" s="3"/>
      <c r="PLE48" s="3"/>
      <c r="PLF48" s="3"/>
      <c r="PLG48" s="3"/>
      <c r="PLH48" s="3"/>
      <c r="PLI48" s="3"/>
      <c r="PLJ48" s="3"/>
      <c r="PLK48" s="3"/>
      <c r="PLL48" s="3"/>
      <c r="PLM48" s="3"/>
      <c r="PLN48" s="3"/>
      <c r="PLO48" s="3"/>
      <c r="PLP48" s="3"/>
      <c r="PLQ48" s="3"/>
      <c r="PLR48" s="3"/>
      <c r="PLS48" s="3"/>
      <c r="PLT48" s="3"/>
      <c r="PLU48" s="3"/>
      <c r="PLV48" s="3"/>
      <c r="PLW48" s="3"/>
      <c r="PLX48" s="3"/>
      <c r="PLY48" s="3"/>
      <c r="PLZ48" s="3"/>
      <c r="PMA48" s="3"/>
      <c r="PMB48" s="3"/>
      <c r="PMC48" s="3"/>
      <c r="PMD48" s="3"/>
      <c r="PME48" s="3"/>
      <c r="PMF48" s="3"/>
      <c r="PMG48" s="3"/>
      <c r="PMH48" s="3"/>
      <c r="PMI48" s="3"/>
      <c r="PMJ48" s="3"/>
      <c r="PMK48" s="3"/>
      <c r="PML48" s="3"/>
      <c r="PMM48" s="3"/>
      <c r="PMN48" s="3"/>
      <c r="PMO48" s="3"/>
      <c r="PMP48" s="3"/>
      <c r="PMQ48" s="3"/>
      <c r="PMR48" s="3"/>
      <c r="PMS48" s="3"/>
      <c r="PMT48" s="3"/>
      <c r="PMU48" s="3"/>
      <c r="PMV48" s="3"/>
      <c r="PMW48" s="3"/>
      <c r="PMX48" s="3"/>
      <c r="PMY48" s="3"/>
      <c r="PMZ48" s="3"/>
      <c r="PNA48" s="3"/>
      <c r="PNB48" s="3"/>
      <c r="PNC48" s="3"/>
      <c r="PND48" s="3"/>
      <c r="PNE48" s="3"/>
      <c r="PNF48" s="3"/>
      <c r="PNG48" s="3"/>
      <c r="PNH48" s="3"/>
      <c r="PNI48" s="3"/>
      <c r="PNJ48" s="3"/>
      <c r="PNK48" s="3"/>
      <c r="PNL48" s="3"/>
      <c r="PNM48" s="3"/>
      <c r="PNN48" s="3"/>
      <c r="PNO48" s="3"/>
      <c r="PNP48" s="3"/>
      <c r="PNQ48" s="3"/>
      <c r="PNR48" s="3"/>
      <c r="PNS48" s="3"/>
      <c r="PNT48" s="3"/>
      <c r="PNU48" s="3"/>
      <c r="PNV48" s="3"/>
      <c r="PNW48" s="3"/>
      <c r="PNX48" s="3"/>
      <c r="PNY48" s="3"/>
      <c r="PNZ48" s="3"/>
      <c r="POA48" s="3"/>
      <c r="POB48" s="3"/>
      <c r="POC48" s="3"/>
      <c r="POD48" s="3"/>
      <c r="POE48" s="3"/>
      <c r="POF48" s="3"/>
      <c r="POG48" s="3"/>
      <c r="POH48" s="3"/>
      <c r="POI48" s="3"/>
      <c r="POJ48" s="3"/>
      <c r="POK48" s="3"/>
      <c r="POL48" s="3"/>
      <c r="POM48" s="3"/>
      <c r="PON48" s="3"/>
      <c r="POO48" s="3"/>
      <c r="POP48" s="3"/>
      <c r="POQ48" s="3"/>
      <c r="POR48" s="3"/>
      <c r="POS48" s="3"/>
      <c r="POT48" s="3"/>
      <c r="POU48" s="3"/>
      <c r="POV48" s="3"/>
      <c r="POW48" s="3"/>
      <c r="POX48" s="3"/>
      <c r="POY48" s="3"/>
      <c r="POZ48" s="3"/>
      <c r="PPA48" s="3"/>
      <c r="PPB48" s="3"/>
      <c r="PPC48" s="3"/>
      <c r="PPD48" s="3"/>
      <c r="PPE48" s="3"/>
      <c r="PPF48" s="3"/>
      <c r="PPG48" s="3"/>
      <c r="PPH48" s="3"/>
      <c r="PPI48" s="3"/>
      <c r="PPJ48" s="3"/>
      <c r="PPK48" s="3"/>
      <c r="PPL48" s="3"/>
      <c r="PPM48" s="3"/>
      <c r="PPN48" s="3"/>
      <c r="PPO48" s="3"/>
      <c r="PPP48" s="3"/>
      <c r="PPQ48" s="3"/>
      <c r="PPR48" s="3"/>
      <c r="PPS48" s="3"/>
      <c r="PPT48" s="3"/>
      <c r="PPU48" s="3"/>
      <c r="PPV48" s="3"/>
      <c r="PPW48" s="3"/>
      <c r="PPX48" s="3"/>
      <c r="PPY48" s="3"/>
      <c r="PPZ48" s="3"/>
      <c r="PQA48" s="3"/>
      <c r="PQB48" s="3"/>
      <c r="PQC48" s="3"/>
      <c r="PQD48" s="3"/>
      <c r="PQE48" s="3"/>
      <c r="PQF48" s="3"/>
      <c r="PQG48" s="3"/>
      <c r="PQH48" s="3"/>
      <c r="PQI48" s="3"/>
      <c r="PQJ48" s="3"/>
      <c r="PQK48" s="3"/>
      <c r="PQL48" s="3"/>
      <c r="PQM48" s="3"/>
      <c r="PQN48" s="3"/>
      <c r="PQO48" s="3"/>
      <c r="PQP48" s="3"/>
      <c r="PQQ48" s="3"/>
      <c r="PQR48" s="3"/>
      <c r="PQS48" s="3"/>
      <c r="PQT48" s="3"/>
      <c r="PQU48" s="3"/>
      <c r="PQV48" s="3"/>
      <c r="PQW48" s="3"/>
      <c r="PQX48" s="3"/>
      <c r="PQY48" s="3"/>
      <c r="PQZ48" s="3"/>
      <c r="PRA48" s="3"/>
      <c r="PRB48" s="3"/>
      <c r="PRC48" s="3"/>
      <c r="PRD48" s="3"/>
      <c r="PRE48" s="3"/>
      <c r="PRF48" s="3"/>
      <c r="PRG48" s="3"/>
      <c r="PRH48" s="3"/>
      <c r="PRI48" s="3"/>
      <c r="PRJ48" s="3"/>
      <c r="PRK48" s="3"/>
      <c r="PRL48" s="3"/>
      <c r="PRM48" s="3"/>
      <c r="PRN48" s="3"/>
      <c r="PRO48" s="3"/>
      <c r="PRP48" s="3"/>
      <c r="PRQ48" s="3"/>
      <c r="PRR48" s="3"/>
      <c r="PRS48" s="3"/>
      <c r="PRT48" s="3"/>
      <c r="PRU48" s="3"/>
      <c r="PRV48" s="3"/>
      <c r="PRW48" s="3"/>
      <c r="PRX48" s="3"/>
      <c r="PRY48" s="3"/>
      <c r="PRZ48" s="3"/>
      <c r="PSA48" s="3"/>
      <c r="PSB48" s="3"/>
      <c r="PSC48" s="3"/>
      <c r="PSD48" s="3"/>
      <c r="PSE48" s="3"/>
      <c r="PSF48" s="3"/>
      <c r="PSG48" s="3"/>
      <c r="PSH48" s="3"/>
      <c r="PSI48" s="3"/>
      <c r="PSJ48" s="3"/>
      <c r="PSK48" s="3"/>
      <c r="PSL48" s="3"/>
      <c r="PSM48" s="3"/>
      <c r="PSN48" s="3"/>
      <c r="PSO48" s="3"/>
      <c r="PSP48" s="3"/>
      <c r="PSQ48" s="3"/>
      <c r="PSR48" s="3"/>
      <c r="PSS48" s="3"/>
      <c r="PST48" s="3"/>
      <c r="PSU48" s="3"/>
      <c r="PSV48" s="3"/>
      <c r="PSW48" s="3"/>
      <c r="PSX48" s="3"/>
      <c r="PSY48" s="3"/>
      <c r="PSZ48" s="3"/>
      <c r="PTA48" s="3"/>
      <c r="PTB48" s="3"/>
      <c r="PTC48" s="3"/>
      <c r="PTD48" s="3"/>
      <c r="PTE48" s="3"/>
      <c r="PTF48" s="3"/>
      <c r="PTG48" s="3"/>
      <c r="PTH48" s="3"/>
      <c r="PTI48" s="3"/>
      <c r="PTJ48" s="3"/>
      <c r="PTK48" s="3"/>
      <c r="PTL48" s="3"/>
      <c r="PTM48" s="3"/>
      <c r="PTN48" s="3"/>
      <c r="PTO48" s="3"/>
      <c r="PTP48" s="3"/>
      <c r="PTQ48" s="3"/>
      <c r="PTR48" s="3"/>
      <c r="PTS48" s="3"/>
      <c r="PTT48" s="3"/>
      <c r="PTU48" s="3"/>
      <c r="PTV48" s="3"/>
      <c r="PTW48" s="3"/>
      <c r="PTX48" s="3"/>
      <c r="PTY48" s="3"/>
      <c r="PTZ48" s="3"/>
      <c r="PUA48" s="3"/>
      <c r="PUB48" s="3"/>
      <c r="PUC48" s="3"/>
      <c r="PUD48" s="3"/>
      <c r="PUE48" s="3"/>
      <c r="PUF48" s="3"/>
      <c r="PUG48" s="3"/>
      <c r="PUH48" s="3"/>
      <c r="PUI48" s="3"/>
      <c r="PUJ48" s="3"/>
      <c r="PUK48" s="3"/>
      <c r="PUL48" s="3"/>
      <c r="PUM48" s="3"/>
      <c r="PUN48" s="3"/>
      <c r="PUO48" s="3"/>
      <c r="PUP48" s="3"/>
      <c r="PUQ48" s="3"/>
      <c r="PUR48" s="3"/>
      <c r="PUS48" s="3"/>
      <c r="PUT48" s="3"/>
      <c r="PUU48" s="3"/>
      <c r="PUV48" s="3"/>
      <c r="PUW48" s="3"/>
      <c r="PUX48" s="3"/>
      <c r="PUY48" s="3"/>
      <c r="PUZ48" s="3"/>
      <c r="PVA48" s="3"/>
      <c r="PVB48" s="3"/>
      <c r="PVC48" s="3"/>
      <c r="PVD48" s="3"/>
      <c r="PVE48" s="3"/>
      <c r="PVF48" s="3"/>
      <c r="PVG48" s="3"/>
      <c r="PVH48" s="3"/>
      <c r="PVI48" s="3"/>
      <c r="PVJ48" s="3"/>
      <c r="PVK48" s="3"/>
      <c r="PVL48" s="3"/>
      <c r="PVM48" s="3"/>
      <c r="PVN48" s="3"/>
      <c r="PVO48" s="3"/>
      <c r="PVP48" s="3"/>
      <c r="PVQ48" s="3"/>
      <c r="PVR48" s="3"/>
      <c r="PVS48" s="3"/>
      <c r="PVT48" s="3"/>
      <c r="PVU48" s="3"/>
      <c r="PVV48" s="3"/>
      <c r="PVW48" s="3"/>
      <c r="PVX48" s="3"/>
      <c r="PVY48" s="3"/>
      <c r="PVZ48" s="3"/>
      <c r="PWA48" s="3"/>
      <c r="PWB48" s="3"/>
      <c r="PWC48" s="3"/>
      <c r="PWD48" s="3"/>
      <c r="PWE48" s="3"/>
      <c r="PWF48" s="3"/>
      <c r="PWG48" s="3"/>
      <c r="PWH48" s="3"/>
      <c r="PWI48" s="3"/>
      <c r="PWJ48" s="3"/>
      <c r="PWK48" s="3"/>
      <c r="PWL48" s="3"/>
      <c r="PWM48" s="3"/>
      <c r="PWN48" s="3"/>
      <c r="PWO48" s="3"/>
      <c r="PWP48" s="3"/>
      <c r="PWQ48" s="3"/>
      <c r="PWR48" s="3"/>
      <c r="PWS48" s="3"/>
      <c r="PWT48" s="3"/>
      <c r="PWU48" s="3"/>
      <c r="PWV48" s="3"/>
      <c r="PWW48" s="3"/>
      <c r="PWX48" s="3"/>
      <c r="PWY48" s="3"/>
      <c r="PWZ48" s="3"/>
      <c r="PXA48" s="3"/>
      <c r="PXB48" s="3"/>
      <c r="PXC48" s="3"/>
      <c r="PXD48" s="3"/>
      <c r="PXE48" s="3"/>
      <c r="PXF48" s="3"/>
      <c r="PXG48" s="3"/>
      <c r="PXH48" s="3"/>
      <c r="PXI48" s="3"/>
      <c r="PXJ48" s="3"/>
      <c r="PXK48" s="3"/>
      <c r="PXL48" s="3"/>
      <c r="PXM48" s="3"/>
      <c r="PXN48" s="3"/>
      <c r="PXO48" s="3"/>
      <c r="PXP48" s="3"/>
      <c r="PXQ48" s="3"/>
      <c r="PXR48" s="3"/>
      <c r="PXS48" s="3"/>
      <c r="PXT48" s="3"/>
      <c r="PXU48" s="3"/>
      <c r="PXV48" s="3"/>
      <c r="PXW48" s="3"/>
      <c r="PXX48" s="3"/>
      <c r="PXY48" s="3"/>
      <c r="PXZ48" s="3"/>
      <c r="PYA48" s="3"/>
      <c r="PYB48" s="3"/>
      <c r="PYC48" s="3"/>
      <c r="PYD48" s="3"/>
      <c r="PYE48" s="3"/>
      <c r="PYF48" s="3"/>
      <c r="PYG48" s="3"/>
      <c r="PYH48" s="3"/>
      <c r="PYI48" s="3"/>
      <c r="PYJ48" s="3"/>
      <c r="PYK48" s="3"/>
      <c r="PYL48" s="3"/>
      <c r="PYM48" s="3"/>
      <c r="PYN48" s="3"/>
      <c r="PYO48" s="3"/>
      <c r="PYP48" s="3"/>
      <c r="PYQ48" s="3"/>
      <c r="PYR48" s="3"/>
      <c r="PYS48" s="3"/>
      <c r="PYT48" s="3"/>
      <c r="PYU48" s="3"/>
      <c r="PYV48" s="3"/>
      <c r="PYW48" s="3"/>
      <c r="PYX48" s="3"/>
      <c r="PYY48" s="3"/>
      <c r="PYZ48" s="3"/>
      <c r="PZA48" s="3"/>
      <c r="PZB48" s="3"/>
      <c r="PZC48" s="3"/>
      <c r="PZD48" s="3"/>
      <c r="PZE48" s="3"/>
      <c r="PZF48" s="3"/>
      <c r="PZG48" s="3"/>
      <c r="PZH48" s="3"/>
      <c r="PZI48" s="3"/>
      <c r="PZJ48" s="3"/>
      <c r="PZK48" s="3"/>
      <c r="PZL48" s="3"/>
      <c r="PZM48" s="3"/>
      <c r="PZN48" s="3"/>
      <c r="PZO48" s="3"/>
      <c r="PZP48" s="3"/>
      <c r="PZQ48" s="3"/>
      <c r="PZR48" s="3"/>
      <c r="PZS48" s="3"/>
      <c r="PZT48" s="3"/>
      <c r="PZU48" s="3"/>
      <c r="PZV48" s="3"/>
      <c r="PZW48" s="3"/>
      <c r="PZX48" s="3"/>
      <c r="PZY48" s="3"/>
      <c r="PZZ48" s="3"/>
      <c r="QAA48" s="3"/>
      <c r="QAB48" s="3"/>
      <c r="QAC48" s="3"/>
      <c r="QAD48" s="3"/>
      <c r="QAE48" s="3"/>
      <c r="QAF48" s="3"/>
      <c r="QAG48" s="3"/>
      <c r="QAH48" s="3"/>
      <c r="QAI48" s="3"/>
      <c r="QAJ48" s="3"/>
      <c r="QAK48" s="3"/>
      <c r="QAL48" s="3"/>
      <c r="QAM48" s="3"/>
      <c r="QAN48" s="3"/>
      <c r="QAO48" s="3"/>
      <c r="QAP48" s="3"/>
      <c r="QAQ48" s="3"/>
      <c r="QAR48" s="3"/>
      <c r="QAS48" s="3"/>
      <c r="QAT48" s="3"/>
      <c r="QAU48" s="3"/>
      <c r="QAV48" s="3"/>
      <c r="QAW48" s="3"/>
      <c r="QAX48" s="3"/>
      <c r="QAY48" s="3"/>
      <c r="QAZ48" s="3"/>
      <c r="QBA48" s="3"/>
      <c r="QBB48" s="3"/>
      <c r="QBC48" s="3"/>
      <c r="QBD48" s="3"/>
      <c r="QBE48" s="3"/>
      <c r="QBF48" s="3"/>
      <c r="QBG48" s="3"/>
      <c r="QBH48" s="3"/>
      <c r="QBI48" s="3"/>
      <c r="QBJ48" s="3"/>
      <c r="QBK48" s="3"/>
      <c r="QBL48" s="3"/>
      <c r="QBM48" s="3"/>
      <c r="QBN48" s="3"/>
      <c r="QBO48" s="3"/>
      <c r="QBP48" s="3"/>
      <c r="QBQ48" s="3"/>
      <c r="QBR48" s="3"/>
      <c r="QBS48" s="3"/>
      <c r="QBT48" s="3"/>
      <c r="QBU48" s="3"/>
      <c r="QBV48" s="3"/>
      <c r="QBW48" s="3"/>
      <c r="QBX48" s="3"/>
      <c r="QBY48" s="3"/>
      <c r="QBZ48" s="3"/>
      <c r="QCA48" s="3"/>
      <c r="QCB48" s="3"/>
      <c r="QCC48" s="3"/>
      <c r="QCD48" s="3"/>
      <c r="QCE48" s="3"/>
      <c r="QCF48" s="3"/>
      <c r="QCG48" s="3"/>
      <c r="QCH48" s="3"/>
      <c r="QCI48" s="3"/>
      <c r="QCJ48" s="3"/>
      <c r="QCK48" s="3"/>
      <c r="QCL48" s="3"/>
      <c r="QCM48" s="3"/>
      <c r="QCN48" s="3"/>
      <c r="QCO48" s="3"/>
      <c r="QCP48" s="3"/>
      <c r="QCQ48" s="3"/>
      <c r="QCR48" s="3"/>
      <c r="QCS48" s="3"/>
      <c r="QCT48" s="3"/>
      <c r="QCU48" s="3"/>
      <c r="QCV48" s="3"/>
      <c r="QCW48" s="3"/>
      <c r="QCX48" s="3"/>
      <c r="QCY48" s="3"/>
      <c r="QCZ48" s="3"/>
      <c r="QDA48" s="3"/>
      <c r="QDB48" s="3"/>
      <c r="QDC48" s="3"/>
      <c r="QDD48" s="3"/>
      <c r="QDE48" s="3"/>
      <c r="QDF48" s="3"/>
      <c r="QDG48" s="3"/>
      <c r="QDH48" s="3"/>
      <c r="QDI48" s="3"/>
      <c r="QDJ48" s="3"/>
      <c r="QDK48" s="3"/>
      <c r="QDL48" s="3"/>
      <c r="QDM48" s="3"/>
      <c r="QDN48" s="3"/>
      <c r="QDO48" s="3"/>
      <c r="QDP48" s="3"/>
      <c r="QDQ48" s="3"/>
      <c r="QDR48" s="3"/>
      <c r="QDS48" s="3"/>
      <c r="QDT48" s="3"/>
      <c r="QDU48" s="3"/>
      <c r="QDV48" s="3"/>
      <c r="QDW48" s="3"/>
      <c r="QDX48" s="3"/>
      <c r="QDY48" s="3"/>
      <c r="QDZ48" s="3"/>
      <c r="QEA48" s="3"/>
      <c r="QEB48" s="3"/>
      <c r="QEC48" s="3"/>
      <c r="QED48" s="3"/>
      <c r="QEE48" s="3"/>
      <c r="QEF48" s="3"/>
      <c r="QEG48" s="3"/>
      <c r="QEH48" s="3"/>
      <c r="QEI48" s="3"/>
      <c r="QEJ48" s="3"/>
      <c r="QEK48" s="3"/>
      <c r="QEL48" s="3"/>
      <c r="QEM48" s="3"/>
      <c r="QEN48" s="3"/>
      <c r="QEO48" s="3"/>
      <c r="QEP48" s="3"/>
      <c r="QEQ48" s="3"/>
      <c r="QER48" s="3"/>
      <c r="QES48" s="3"/>
      <c r="QET48" s="3"/>
      <c r="QEU48" s="3"/>
      <c r="QEV48" s="3"/>
      <c r="QEW48" s="3"/>
      <c r="QEX48" s="3"/>
      <c r="QEY48" s="3"/>
      <c r="QEZ48" s="3"/>
      <c r="QFA48" s="3"/>
      <c r="QFB48" s="3"/>
      <c r="QFC48" s="3"/>
      <c r="QFD48" s="3"/>
      <c r="QFE48" s="3"/>
      <c r="QFF48" s="3"/>
      <c r="QFG48" s="3"/>
      <c r="QFH48" s="3"/>
      <c r="QFI48" s="3"/>
      <c r="QFJ48" s="3"/>
      <c r="QFK48" s="3"/>
      <c r="QFL48" s="3"/>
      <c r="QFM48" s="3"/>
      <c r="QFN48" s="3"/>
      <c r="QFO48" s="3"/>
      <c r="QFP48" s="3"/>
      <c r="QFQ48" s="3"/>
      <c r="QFR48" s="3"/>
      <c r="QFS48" s="3"/>
      <c r="QFT48" s="3"/>
      <c r="QFU48" s="3"/>
      <c r="QFV48" s="3"/>
      <c r="QFW48" s="3"/>
      <c r="QFX48" s="3"/>
      <c r="QFY48" s="3"/>
      <c r="QFZ48" s="3"/>
      <c r="QGA48" s="3"/>
      <c r="QGB48" s="3"/>
      <c r="QGC48" s="3"/>
      <c r="QGD48" s="3"/>
      <c r="QGE48" s="3"/>
      <c r="QGF48" s="3"/>
      <c r="QGG48" s="3"/>
      <c r="QGH48" s="3"/>
      <c r="QGI48" s="3"/>
      <c r="QGJ48" s="3"/>
      <c r="QGK48" s="3"/>
      <c r="QGL48" s="3"/>
      <c r="QGM48" s="3"/>
      <c r="QGN48" s="3"/>
      <c r="QGO48" s="3"/>
      <c r="QGP48" s="3"/>
      <c r="QGQ48" s="3"/>
      <c r="QGR48" s="3"/>
      <c r="QGS48" s="3"/>
      <c r="QGT48" s="3"/>
      <c r="QGU48" s="3"/>
      <c r="QGV48" s="3"/>
      <c r="QGW48" s="3"/>
      <c r="QGX48" s="3"/>
      <c r="QGY48" s="3"/>
      <c r="QGZ48" s="3"/>
      <c r="QHA48" s="3"/>
      <c r="QHB48" s="3"/>
      <c r="QHC48" s="3"/>
      <c r="QHD48" s="3"/>
      <c r="QHE48" s="3"/>
      <c r="QHF48" s="3"/>
      <c r="QHG48" s="3"/>
      <c r="QHH48" s="3"/>
      <c r="QHI48" s="3"/>
      <c r="QHJ48" s="3"/>
      <c r="QHK48" s="3"/>
      <c r="QHL48" s="3"/>
      <c r="QHM48" s="3"/>
      <c r="QHN48" s="3"/>
      <c r="QHO48" s="3"/>
      <c r="QHP48" s="3"/>
      <c r="QHQ48" s="3"/>
      <c r="QHR48" s="3"/>
      <c r="QHS48" s="3"/>
      <c r="QHT48" s="3"/>
      <c r="QHU48" s="3"/>
      <c r="QHV48" s="3"/>
      <c r="QHW48" s="3"/>
      <c r="QHX48" s="3"/>
      <c r="QHY48" s="3"/>
      <c r="QHZ48" s="3"/>
      <c r="QIA48" s="3"/>
      <c r="QIB48" s="3"/>
      <c r="QIC48" s="3"/>
      <c r="QID48" s="3"/>
      <c r="QIE48" s="3"/>
      <c r="QIF48" s="3"/>
      <c r="QIG48" s="3"/>
      <c r="QIH48" s="3"/>
      <c r="QII48" s="3"/>
      <c r="QIJ48" s="3"/>
      <c r="QIK48" s="3"/>
      <c r="QIL48" s="3"/>
      <c r="QIM48" s="3"/>
      <c r="QIN48" s="3"/>
      <c r="QIO48" s="3"/>
      <c r="QIP48" s="3"/>
      <c r="QIQ48" s="3"/>
      <c r="QIR48" s="3"/>
      <c r="QIS48" s="3"/>
      <c r="QIT48" s="3"/>
      <c r="QIU48" s="3"/>
      <c r="QIV48" s="3"/>
      <c r="QIW48" s="3"/>
      <c r="QIX48" s="3"/>
      <c r="QIY48" s="3"/>
      <c r="QIZ48" s="3"/>
      <c r="QJA48" s="3"/>
      <c r="QJB48" s="3"/>
      <c r="QJC48" s="3"/>
      <c r="QJD48" s="3"/>
      <c r="QJE48" s="3"/>
      <c r="QJF48" s="3"/>
      <c r="QJG48" s="3"/>
      <c r="QJH48" s="3"/>
      <c r="QJI48" s="3"/>
      <c r="QJJ48" s="3"/>
      <c r="QJK48" s="3"/>
      <c r="QJL48" s="3"/>
      <c r="QJM48" s="3"/>
      <c r="QJN48" s="3"/>
      <c r="QJO48" s="3"/>
      <c r="QJP48" s="3"/>
      <c r="QJQ48" s="3"/>
      <c r="QJR48" s="3"/>
      <c r="QJS48" s="3"/>
      <c r="QJT48" s="3"/>
      <c r="QJU48" s="3"/>
      <c r="QJV48" s="3"/>
      <c r="QJW48" s="3"/>
      <c r="QJX48" s="3"/>
      <c r="QJY48" s="3"/>
      <c r="QJZ48" s="3"/>
      <c r="QKA48" s="3"/>
      <c r="QKB48" s="3"/>
      <c r="QKC48" s="3"/>
      <c r="QKD48" s="3"/>
      <c r="QKE48" s="3"/>
      <c r="QKF48" s="3"/>
      <c r="QKG48" s="3"/>
      <c r="QKH48" s="3"/>
      <c r="QKI48" s="3"/>
      <c r="QKJ48" s="3"/>
      <c r="QKK48" s="3"/>
      <c r="QKL48" s="3"/>
      <c r="QKM48" s="3"/>
      <c r="QKN48" s="3"/>
      <c r="QKO48" s="3"/>
      <c r="QKP48" s="3"/>
      <c r="QKQ48" s="3"/>
      <c r="QKR48" s="3"/>
      <c r="QKS48" s="3"/>
      <c r="QKT48" s="3"/>
      <c r="QKU48" s="3"/>
      <c r="QKV48" s="3"/>
      <c r="QKW48" s="3"/>
      <c r="QKX48" s="3"/>
      <c r="QKY48" s="3"/>
      <c r="QKZ48" s="3"/>
      <c r="QLA48" s="3"/>
      <c r="QLB48" s="3"/>
      <c r="QLC48" s="3"/>
      <c r="QLD48" s="3"/>
      <c r="QLE48" s="3"/>
      <c r="QLF48" s="3"/>
      <c r="QLG48" s="3"/>
      <c r="QLH48" s="3"/>
      <c r="QLI48" s="3"/>
      <c r="QLJ48" s="3"/>
      <c r="QLK48" s="3"/>
      <c r="QLL48" s="3"/>
      <c r="QLM48" s="3"/>
      <c r="QLN48" s="3"/>
      <c r="QLO48" s="3"/>
      <c r="QLP48" s="3"/>
      <c r="QLQ48" s="3"/>
      <c r="QLR48" s="3"/>
      <c r="QLS48" s="3"/>
      <c r="QLT48" s="3"/>
      <c r="QLU48" s="3"/>
      <c r="QLV48" s="3"/>
      <c r="QLW48" s="3"/>
      <c r="QLX48" s="3"/>
      <c r="QLY48" s="3"/>
      <c r="QLZ48" s="3"/>
      <c r="QMA48" s="3"/>
      <c r="QMB48" s="3"/>
      <c r="QMC48" s="3"/>
      <c r="QMD48" s="3"/>
      <c r="QME48" s="3"/>
      <c r="QMF48" s="3"/>
      <c r="QMG48" s="3"/>
      <c r="QMH48" s="3"/>
      <c r="QMI48" s="3"/>
      <c r="QMJ48" s="3"/>
      <c r="QMK48" s="3"/>
      <c r="QML48" s="3"/>
      <c r="QMM48" s="3"/>
      <c r="QMN48" s="3"/>
      <c r="QMO48" s="3"/>
      <c r="QMP48" s="3"/>
      <c r="QMQ48" s="3"/>
      <c r="QMR48" s="3"/>
      <c r="QMS48" s="3"/>
      <c r="QMT48" s="3"/>
      <c r="QMU48" s="3"/>
      <c r="QMV48" s="3"/>
      <c r="QMW48" s="3"/>
      <c r="QMX48" s="3"/>
      <c r="QMY48" s="3"/>
      <c r="QMZ48" s="3"/>
      <c r="QNA48" s="3"/>
      <c r="QNB48" s="3"/>
      <c r="QNC48" s="3"/>
      <c r="QND48" s="3"/>
      <c r="QNE48" s="3"/>
      <c r="QNF48" s="3"/>
      <c r="QNG48" s="3"/>
      <c r="QNH48" s="3"/>
      <c r="QNI48" s="3"/>
      <c r="QNJ48" s="3"/>
      <c r="QNK48" s="3"/>
      <c r="QNL48" s="3"/>
      <c r="QNM48" s="3"/>
      <c r="QNN48" s="3"/>
      <c r="QNO48" s="3"/>
      <c r="QNP48" s="3"/>
      <c r="QNQ48" s="3"/>
      <c r="QNR48" s="3"/>
      <c r="QNS48" s="3"/>
      <c r="QNT48" s="3"/>
      <c r="QNU48" s="3"/>
      <c r="QNV48" s="3"/>
      <c r="QNW48" s="3"/>
      <c r="QNX48" s="3"/>
      <c r="QNY48" s="3"/>
      <c r="QNZ48" s="3"/>
      <c r="QOA48" s="3"/>
      <c r="QOB48" s="3"/>
      <c r="QOC48" s="3"/>
      <c r="QOD48" s="3"/>
      <c r="QOE48" s="3"/>
      <c r="QOF48" s="3"/>
      <c r="QOG48" s="3"/>
      <c r="QOH48" s="3"/>
      <c r="QOI48" s="3"/>
      <c r="QOJ48" s="3"/>
      <c r="QOK48" s="3"/>
      <c r="QOL48" s="3"/>
      <c r="QOM48" s="3"/>
      <c r="QON48" s="3"/>
      <c r="QOO48" s="3"/>
      <c r="QOP48" s="3"/>
      <c r="QOQ48" s="3"/>
      <c r="QOR48" s="3"/>
      <c r="QOS48" s="3"/>
      <c r="QOT48" s="3"/>
      <c r="QOU48" s="3"/>
      <c r="QOV48" s="3"/>
      <c r="QOW48" s="3"/>
      <c r="QOX48" s="3"/>
      <c r="QOY48" s="3"/>
      <c r="QOZ48" s="3"/>
      <c r="QPA48" s="3"/>
      <c r="QPB48" s="3"/>
      <c r="QPC48" s="3"/>
      <c r="QPD48" s="3"/>
      <c r="QPE48" s="3"/>
      <c r="QPF48" s="3"/>
      <c r="QPG48" s="3"/>
      <c r="QPH48" s="3"/>
      <c r="QPI48" s="3"/>
      <c r="QPJ48" s="3"/>
      <c r="QPK48" s="3"/>
      <c r="QPL48" s="3"/>
      <c r="QPM48" s="3"/>
      <c r="QPN48" s="3"/>
      <c r="QPO48" s="3"/>
      <c r="QPP48" s="3"/>
      <c r="QPQ48" s="3"/>
      <c r="QPR48" s="3"/>
      <c r="QPS48" s="3"/>
      <c r="QPT48" s="3"/>
      <c r="QPU48" s="3"/>
      <c r="QPV48" s="3"/>
      <c r="QPW48" s="3"/>
      <c r="QPX48" s="3"/>
      <c r="QPY48" s="3"/>
      <c r="QPZ48" s="3"/>
      <c r="QQA48" s="3"/>
      <c r="QQB48" s="3"/>
      <c r="QQC48" s="3"/>
      <c r="QQD48" s="3"/>
      <c r="QQE48" s="3"/>
      <c r="QQF48" s="3"/>
      <c r="QQG48" s="3"/>
      <c r="QQH48" s="3"/>
      <c r="QQI48" s="3"/>
      <c r="QQJ48" s="3"/>
      <c r="QQK48" s="3"/>
      <c r="QQL48" s="3"/>
      <c r="QQM48" s="3"/>
      <c r="QQN48" s="3"/>
      <c r="QQO48" s="3"/>
      <c r="QQP48" s="3"/>
      <c r="QQQ48" s="3"/>
      <c r="QQR48" s="3"/>
      <c r="QQS48" s="3"/>
      <c r="QQT48" s="3"/>
      <c r="QQU48" s="3"/>
      <c r="QQV48" s="3"/>
      <c r="QQW48" s="3"/>
      <c r="QQX48" s="3"/>
      <c r="QQY48" s="3"/>
      <c r="QQZ48" s="3"/>
      <c r="QRA48" s="3"/>
      <c r="QRB48" s="3"/>
      <c r="QRC48" s="3"/>
      <c r="QRD48" s="3"/>
      <c r="QRE48" s="3"/>
      <c r="QRF48" s="3"/>
      <c r="QRG48" s="3"/>
      <c r="QRH48" s="3"/>
      <c r="QRI48" s="3"/>
      <c r="QRJ48" s="3"/>
      <c r="QRK48" s="3"/>
      <c r="QRL48" s="3"/>
      <c r="QRM48" s="3"/>
      <c r="QRN48" s="3"/>
      <c r="QRO48" s="3"/>
      <c r="QRP48" s="3"/>
      <c r="QRQ48" s="3"/>
      <c r="QRR48" s="3"/>
      <c r="QRS48" s="3"/>
      <c r="QRT48" s="3"/>
      <c r="QRU48" s="3"/>
      <c r="QRV48" s="3"/>
      <c r="QRW48" s="3"/>
      <c r="QRX48" s="3"/>
      <c r="QRY48" s="3"/>
      <c r="QRZ48" s="3"/>
      <c r="QSA48" s="3"/>
      <c r="QSB48" s="3"/>
      <c r="QSC48" s="3"/>
      <c r="QSD48" s="3"/>
      <c r="QSE48" s="3"/>
      <c r="QSF48" s="3"/>
      <c r="QSG48" s="3"/>
      <c r="QSH48" s="3"/>
      <c r="QSI48" s="3"/>
      <c r="QSJ48" s="3"/>
      <c r="QSK48" s="3"/>
      <c r="QSL48" s="3"/>
      <c r="QSM48" s="3"/>
      <c r="QSN48" s="3"/>
      <c r="QSO48" s="3"/>
      <c r="QSP48" s="3"/>
      <c r="QSQ48" s="3"/>
      <c r="QSR48" s="3"/>
      <c r="QSS48" s="3"/>
      <c r="QST48" s="3"/>
      <c r="QSU48" s="3"/>
      <c r="QSV48" s="3"/>
      <c r="QSW48" s="3"/>
      <c r="QSX48" s="3"/>
      <c r="QSY48" s="3"/>
      <c r="QSZ48" s="3"/>
      <c r="QTA48" s="3"/>
      <c r="QTB48" s="3"/>
      <c r="QTC48" s="3"/>
      <c r="QTD48" s="3"/>
      <c r="QTE48" s="3"/>
      <c r="QTF48" s="3"/>
      <c r="QTG48" s="3"/>
      <c r="QTH48" s="3"/>
      <c r="QTI48" s="3"/>
      <c r="QTJ48" s="3"/>
      <c r="QTK48" s="3"/>
      <c r="QTL48" s="3"/>
      <c r="QTM48" s="3"/>
      <c r="QTN48" s="3"/>
      <c r="QTO48" s="3"/>
      <c r="QTP48" s="3"/>
      <c r="QTQ48" s="3"/>
      <c r="QTR48" s="3"/>
      <c r="QTS48" s="3"/>
      <c r="QTT48" s="3"/>
      <c r="QTU48" s="3"/>
      <c r="QTV48" s="3"/>
      <c r="QTW48" s="3"/>
      <c r="QTX48" s="3"/>
      <c r="QTY48" s="3"/>
      <c r="QTZ48" s="3"/>
      <c r="QUA48" s="3"/>
      <c r="QUB48" s="3"/>
      <c r="QUC48" s="3"/>
      <c r="QUD48" s="3"/>
      <c r="QUE48" s="3"/>
      <c r="QUF48" s="3"/>
      <c r="QUG48" s="3"/>
      <c r="QUH48" s="3"/>
      <c r="QUI48" s="3"/>
      <c r="QUJ48" s="3"/>
      <c r="QUK48" s="3"/>
      <c r="QUL48" s="3"/>
      <c r="QUM48" s="3"/>
      <c r="QUN48" s="3"/>
      <c r="QUO48" s="3"/>
      <c r="QUP48" s="3"/>
      <c r="QUQ48" s="3"/>
      <c r="QUR48" s="3"/>
      <c r="QUS48" s="3"/>
      <c r="QUT48" s="3"/>
      <c r="QUU48" s="3"/>
      <c r="QUV48" s="3"/>
      <c r="QUW48" s="3"/>
      <c r="QUX48" s="3"/>
      <c r="QUY48" s="3"/>
      <c r="QUZ48" s="3"/>
      <c r="QVA48" s="3"/>
      <c r="QVB48" s="3"/>
      <c r="QVC48" s="3"/>
      <c r="QVD48" s="3"/>
      <c r="QVE48" s="3"/>
      <c r="QVF48" s="3"/>
      <c r="QVG48" s="3"/>
      <c r="QVH48" s="3"/>
      <c r="QVI48" s="3"/>
      <c r="QVJ48" s="3"/>
      <c r="QVK48" s="3"/>
      <c r="QVL48" s="3"/>
      <c r="QVM48" s="3"/>
      <c r="QVN48" s="3"/>
      <c r="QVO48" s="3"/>
      <c r="QVP48" s="3"/>
      <c r="QVQ48" s="3"/>
      <c r="QVR48" s="3"/>
      <c r="QVS48" s="3"/>
      <c r="QVT48" s="3"/>
      <c r="QVU48" s="3"/>
      <c r="QVV48" s="3"/>
      <c r="QVW48" s="3"/>
      <c r="QVX48" s="3"/>
      <c r="QVY48" s="3"/>
      <c r="QVZ48" s="3"/>
      <c r="QWA48" s="3"/>
      <c r="QWB48" s="3"/>
      <c r="QWC48" s="3"/>
      <c r="QWD48" s="3"/>
      <c r="QWE48" s="3"/>
      <c r="QWF48" s="3"/>
      <c r="QWG48" s="3"/>
      <c r="QWH48" s="3"/>
      <c r="QWI48" s="3"/>
      <c r="QWJ48" s="3"/>
      <c r="QWK48" s="3"/>
      <c r="QWL48" s="3"/>
      <c r="QWM48" s="3"/>
      <c r="QWN48" s="3"/>
      <c r="QWO48" s="3"/>
      <c r="QWP48" s="3"/>
      <c r="QWQ48" s="3"/>
      <c r="QWR48" s="3"/>
      <c r="QWS48" s="3"/>
      <c r="QWT48" s="3"/>
      <c r="QWU48" s="3"/>
      <c r="QWV48" s="3"/>
      <c r="QWW48" s="3"/>
      <c r="QWX48" s="3"/>
      <c r="QWY48" s="3"/>
      <c r="QWZ48" s="3"/>
      <c r="QXA48" s="3"/>
      <c r="QXB48" s="3"/>
      <c r="QXC48" s="3"/>
      <c r="QXD48" s="3"/>
      <c r="QXE48" s="3"/>
      <c r="QXF48" s="3"/>
      <c r="QXG48" s="3"/>
      <c r="QXH48" s="3"/>
      <c r="QXI48" s="3"/>
      <c r="QXJ48" s="3"/>
      <c r="QXK48" s="3"/>
      <c r="QXL48" s="3"/>
      <c r="QXM48" s="3"/>
      <c r="QXN48" s="3"/>
      <c r="QXO48" s="3"/>
      <c r="QXP48" s="3"/>
      <c r="QXQ48" s="3"/>
      <c r="QXR48" s="3"/>
      <c r="QXS48" s="3"/>
      <c r="QXT48" s="3"/>
      <c r="QXU48" s="3"/>
      <c r="QXV48" s="3"/>
      <c r="QXW48" s="3"/>
      <c r="QXX48" s="3"/>
      <c r="QXY48" s="3"/>
      <c r="QXZ48" s="3"/>
      <c r="QYA48" s="3"/>
      <c r="QYB48" s="3"/>
      <c r="QYC48" s="3"/>
      <c r="QYD48" s="3"/>
      <c r="QYE48" s="3"/>
      <c r="QYF48" s="3"/>
      <c r="QYG48" s="3"/>
      <c r="QYH48" s="3"/>
      <c r="QYI48" s="3"/>
      <c r="QYJ48" s="3"/>
      <c r="QYK48" s="3"/>
      <c r="QYL48" s="3"/>
      <c r="QYM48" s="3"/>
      <c r="QYN48" s="3"/>
      <c r="QYO48" s="3"/>
      <c r="QYP48" s="3"/>
      <c r="QYQ48" s="3"/>
      <c r="QYR48" s="3"/>
      <c r="QYS48" s="3"/>
      <c r="QYT48" s="3"/>
      <c r="QYU48" s="3"/>
      <c r="QYV48" s="3"/>
      <c r="QYW48" s="3"/>
      <c r="QYX48" s="3"/>
      <c r="QYY48" s="3"/>
      <c r="QYZ48" s="3"/>
      <c r="QZA48" s="3"/>
      <c r="QZB48" s="3"/>
      <c r="QZC48" s="3"/>
      <c r="QZD48" s="3"/>
      <c r="QZE48" s="3"/>
      <c r="QZF48" s="3"/>
      <c r="QZG48" s="3"/>
      <c r="QZH48" s="3"/>
      <c r="QZI48" s="3"/>
      <c r="QZJ48" s="3"/>
      <c r="QZK48" s="3"/>
      <c r="QZL48" s="3"/>
      <c r="QZM48" s="3"/>
      <c r="QZN48" s="3"/>
      <c r="QZO48" s="3"/>
      <c r="QZP48" s="3"/>
      <c r="QZQ48" s="3"/>
      <c r="QZR48" s="3"/>
      <c r="QZS48" s="3"/>
      <c r="QZT48" s="3"/>
      <c r="QZU48" s="3"/>
      <c r="QZV48" s="3"/>
      <c r="QZW48" s="3"/>
      <c r="QZX48" s="3"/>
      <c r="QZY48" s="3"/>
      <c r="QZZ48" s="3"/>
      <c r="RAA48" s="3"/>
      <c r="RAB48" s="3"/>
      <c r="RAC48" s="3"/>
      <c r="RAD48" s="3"/>
      <c r="RAE48" s="3"/>
      <c r="RAF48" s="3"/>
      <c r="RAG48" s="3"/>
      <c r="RAH48" s="3"/>
      <c r="RAI48" s="3"/>
      <c r="RAJ48" s="3"/>
      <c r="RAK48" s="3"/>
      <c r="RAL48" s="3"/>
      <c r="RAM48" s="3"/>
      <c r="RAN48" s="3"/>
      <c r="RAO48" s="3"/>
      <c r="RAP48" s="3"/>
      <c r="RAQ48" s="3"/>
      <c r="RAR48" s="3"/>
      <c r="RAS48" s="3"/>
      <c r="RAT48" s="3"/>
      <c r="RAU48" s="3"/>
      <c r="RAV48" s="3"/>
      <c r="RAW48" s="3"/>
      <c r="RAX48" s="3"/>
      <c r="RAY48" s="3"/>
      <c r="RAZ48" s="3"/>
      <c r="RBA48" s="3"/>
      <c r="RBB48" s="3"/>
      <c r="RBC48" s="3"/>
      <c r="RBD48" s="3"/>
      <c r="RBE48" s="3"/>
      <c r="RBF48" s="3"/>
      <c r="RBG48" s="3"/>
      <c r="RBH48" s="3"/>
      <c r="RBI48" s="3"/>
      <c r="RBJ48" s="3"/>
      <c r="RBK48" s="3"/>
      <c r="RBL48" s="3"/>
      <c r="RBM48" s="3"/>
      <c r="RBN48" s="3"/>
      <c r="RBO48" s="3"/>
      <c r="RBP48" s="3"/>
      <c r="RBQ48" s="3"/>
      <c r="RBR48" s="3"/>
      <c r="RBS48" s="3"/>
      <c r="RBT48" s="3"/>
      <c r="RBU48" s="3"/>
      <c r="RBV48" s="3"/>
      <c r="RBW48" s="3"/>
      <c r="RBX48" s="3"/>
      <c r="RBY48" s="3"/>
      <c r="RBZ48" s="3"/>
      <c r="RCA48" s="3"/>
      <c r="RCB48" s="3"/>
      <c r="RCC48" s="3"/>
      <c r="RCD48" s="3"/>
      <c r="RCE48" s="3"/>
      <c r="RCF48" s="3"/>
      <c r="RCG48" s="3"/>
      <c r="RCH48" s="3"/>
      <c r="RCI48" s="3"/>
      <c r="RCJ48" s="3"/>
      <c r="RCK48" s="3"/>
      <c r="RCL48" s="3"/>
      <c r="RCM48" s="3"/>
      <c r="RCN48" s="3"/>
      <c r="RCO48" s="3"/>
      <c r="RCP48" s="3"/>
      <c r="RCQ48" s="3"/>
      <c r="RCR48" s="3"/>
      <c r="RCS48" s="3"/>
      <c r="RCT48" s="3"/>
      <c r="RCU48" s="3"/>
      <c r="RCV48" s="3"/>
      <c r="RCW48" s="3"/>
      <c r="RCX48" s="3"/>
      <c r="RCY48" s="3"/>
      <c r="RCZ48" s="3"/>
      <c r="RDA48" s="3"/>
      <c r="RDB48" s="3"/>
      <c r="RDC48" s="3"/>
      <c r="RDD48" s="3"/>
      <c r="RDE48" s="3"/>
      <c r="RDF48" s="3"/>
      <c r="RDG48" s="3"/>
      <c r="RDH48" s="3"/>
      <c r="RDI48" s="3"/>
      <c r="RDJ48" s="3"/>
      <c r="RDK48" s="3"/>
      <c r="RDL48" s="3"/>
      <c r="RDM48" s="3"/>
      <c r="RDN48" s="3"/>
      <c r="RDO48" s="3"/>
      <c r="RDP48" s="3"/>
      <c r="RDQ48" s="3"/>
      <c r="RDR48" s="3"/>
      <c r="RDS48" s="3"/>
      <c r="RDT48" s="3"/>
      <c r="RDU48" s="3"/>
      <c r="RDV48" s="3"/>
      <c r="RDW48" s="3"/>
      <c r="RDX48" s="3"/>
      <c r="RDY48" s="3"/>
      <c r="RDZ48" s="3"/>
      <c r="REA48" s="3"/>
      <c r="REB48" s="3"/>
      <c r="REC48" s="3"/>
      <c r="RED48" s="3"/>
      <c r="REE48" s="3"/>
      <c r="REF48" s="3"/>
      <c r="REG48" s="3"/>
      <c r="REH48" s="3"/>
      <c r="REI48" s="3"/>
      <c r="REJ48" s="3"/>
      <c r="REK48" s="3"/>
      <c r="REL48" s="3"/>
      <c r="REM48" s="3"/>
      <c r="REN48" s="3"/>
      <c r="REO48" s="3"/>
      <c r="REP48" s="3"/>
      <c r="REQ48" s="3"/>
      <c r="RER48" s="3"/>
      <c r="RES48" s="3"/>
      <c r="RET48" s="3"/>
      <c r="REU48" s="3"/>
      <c r="REV48" s="3"/>
      <c r="REW48" s="3"/>
      <c r="REX48" s="3"/>
      <c r="REY48" s="3"/>
      <c r="REZ48" s="3"/>
      <c r="RFA48" s="3"/>
      <c r="RFB48" s="3"/>
      <c r="RFC48" s="3"/>
      <c r="RFD48" s="3"/>
      <c r="RFE48" s="3"/>
      <c r="RFF48" s="3"/>
      <c r="RFG48" s="3"/>
      <c r="RFH48" s="3"/>
      <c r="RFI48" s="3"/>
      <c r="RFJ48" s="3"/>
      <c r="RFK48" s="3"/>
      <c r="RFL48" s="3"/>
      <c r="RFM48" s="3"/>
      <c r="RFN48" s="3"/>
      <c r="RFO48" s="3"/>
      <c r="RFP48" s="3"/>
      <c r="RFQ48" s="3"/>
      <c r="RFR48" s="3"/>
      <c r="RFS48" s="3"/>
      <c r="RFT48" s="3"/>
      <c r="RFU48" s="3"/>
      <c r="RFV48" s="3"/>
      <c r="RFW48" s="3"/>
      <c r="RFX48" s="3"/>
      <c r="RFY48" s="3"/>
      <c r="RFZ48" s="3"/>
      <c r="RGA48" s="3"/>
      <c r="RGB48" s="3"/>
      <c r="RGC48" s="3"/>
      <c r="RGD48" s="3"/>
      <c r="RGE48" s="3"/>
      <c r="RGF48" s="3"/>
      <c r="RGG48" s="3"/>
      <c r="RGH48" s="3"/>
      <c r="RGI48" s="3"/>
      <c r="RGJ48" s="3"/>
      <c r="RGK48" s="3"/>
      <c r="RGL48" s="3"/>
      <c r="RGM48" s="3"/>
      <c r="RGN48" s="3"/>
      <c r="RGO48" s="3"/>
      <c r="RGP48" s="3"/>
      <c r="RGQ48" s="3"/>
      <c r="RGR48" s="3"/>
      <c r="RGS48" s="3"/>
      <c r="RGT48" s="3"/>
      <c r="RGU48" s="3"/>
      <c r="RGV48" s="3"/>
      <c r="RGW48" s="3"/>
      <c r="RGX48" s="3"/>
      <c r="RGY48" s="3"/>
      <c r="RGZ48" s="3"/>
      <c r="RHA48" s="3"/>
      <c r="RHB48" s="3"/>
      <c r="RHC48" s="3"/>
      <c r="RHD48" s="3"/>
      <c r="RHE48" s="3"/>
      <c r="RHF48" s="3"/>
      <c r="RHG48" s="3"/>
      <c r="RHH48" s="3"/>
      <c r="RHI48" s="3"/>
      <c r="RHJ48" s="3"/>
      <c r="RHK48" s="3"/>
      <c r="RHL48" s="3"/>
      <c r="RHM48" s="3"/>
      <c r="RHN48" s="3"/>
      <c r="RHO48" s="3"/>
      <c r="RHP48" s="3"/>
      <c r="RHQ48" s="3"/>
      <c r="RHR48" s="3"/>
      <c r="RHS48" s="3"/>
      <c r="RHT48" s="3"/>
      <c r="RHU48" s="3"/>
      <c r="RHV48" s="3"/>
      <c r="RHW48" s="3"/>
      <c r="RHX48" s="3"/>
      <c r="RHY48" s="3"/>
      <c r="RHZ48" s="3"/>
      <c r="RIA48" s="3"/>
      <c r="RIB48" s="3"/>
      <c r="RIC48" s="3"/>
      <c r="RID48" s="3"/>
      <c r="RIE48" s="3"/>
      <c r="RIF48" s="3"/>
      <c r="RIG48" s="3"/>
      <c r="RIH48" s="3"/>
      <c r="RII48" s="3"/>
      <c r="RIJ48" s="3"/>
      <c r="RIK48" s="3"/>
      <c r="RIL48" s="3"/>
      <c r="RIM48" s="3"/>
      <c r="RIN48" s="3"/>
      <c r="RIO48" s="3"/>
      <c r="RIP48" s="3"/>
      <c r="RIQ48" s="3"/>
      <c r="RIR48" s="3"/>
      <c r="RIS48" s="3"/>
      <c r="RIT48" s="3"/>
      <c r="RIU48" s="3"/>
      <c r="RIV48" s="3"/>
      <c r="RIW48" s="3"/>
      <c r="RIX48" s="3"/>
      <c r="RIY48" s="3"/>
      <c r="RIZ48" s="3"/>
      <c r="RJA48" s="3"/>
      <c r="RJB48" s="3"/>
      <c r="RJC48" s="3"/>
      <c r="RJD48" s="3"/>
      <c r="RJE48" s="3"/>
      <c r="RJF48" s="3"/>
      <c r="RJG48" s="3"/>
      <c r="RJH48" s="3"/>
      <c r="RJI48" s="3"/>
      <c r="RJJ48" s="3"/>
      <c r="RJK48" s="3"/>
      <c r="RJL48" s="3"/>
      <c r="RJM48" s="3"/>
      <c r="RJN48" s="3"/>
      <c r="RJO48" s="3"/>
      <c r="RJP48" s="3"/>
      <c r="RJQ48" s="3"/>
      <c r="RJR48" s="3"/>
      <c r="RJS48" s="3"/>
      <c r="RJT48" s="3"/>
      <c r="RJU48" s="3"/>
      <c r="RJV48" s="3"/>
      <c r="RJW48" s="3"/>
      <c r="RJX48" s="3"/>
      <c r="RJY48" s="3"/>
      <c r="RJZ48" s="3"/>
      <c r="RKA48" s="3"/>
      <c r="RKB48" s="3"/>
      <c r="RKC48" s="3"/>
      <c r="RKD48" s="3"/>
      <c r="RKE48" s="3"/>
      <c r="RKF48" s="3"/>
      <c r="RKG48" s="3"/>
      <c r="RKH48" s="3"/>
      <c r="RKI48" s="3"/>
      <c r="RKJ48" s="3"/>
      <c r="RKK48" s="3"/>
      <c r="RKL48" s="3"/>
      <c r="RKM48" s="3"/>
      <c r="RKN48" s="3"/>
      <c r="RKO48" s="3"/>
      <c r="RKP48" s="3"/>
      <c r="RKQ48" s="3"/>
      <c r="RKR48" s="3"/>
      <c r="RKS48" s="3"/>
      <c r="RKT48" s="3"/>
      <c r="RKU48" s="3"/>
      <c r="RKV48" s="3"/>
      <c r="RKW48" s="3"/>
      <c r="RKX48" s="3"/>
      <c r="RKY48" s="3"/>
      <c r="RKZ48" s="3"/>
      <c r="RLA48" s="3"/>
      <c r="RLB48" s="3"/>
      <c r="RLC48" s="3"/>
      <c r="RLD48" s="3"/>
      <c r="RLE48" s="3"/>
      <c r="RLF48" s="3"/>
      <c r="RLG48" s="3"/>
      <c r="RLH48" s="3"/>
      <c r="RLI48" s="3"/>
      <c r="RLJ48" s="3"/>
      <c r="RLK48" s="3"/>
      <c r="RLL48" s="3"/>
      <c r="RLM48" s="3"/>
      <c r="RLN48" s="3"/>
      <c r="RLO48" s="3"/>
      <c r="RLP48" s="3"/>
      <c r="RLQ48" s="3"/>
      <c r="RLR48" s="3"/>
      <c r="RLS48" s="3"/>
      <c r="RLT48" s="3"/>
      <c r="RLU48" s="3"/>
      <c r="RLV48" s="3"/>
      <c r="RLW48" s="3"/>
      <c r="RLX48" s="3"/>
      <c r="RLY48" s="3"/>
      <c r="RLZ48" s="3"/>
      <c r="RMA48" s="3"/>
      <c r="RMB48" s="3"/>
      <c r="RMC48" s="3"/>
      <c r="RMD48" s="3"/>
      <c r="RME48" s="3"/>
      <c r="RMF48" s="3"/>
      <c r="RMG48" s="3"/>
      <c r="RMH48" s="3"/>
      <c r="RMI48" s="3"/>
      <c r="RMJ48" s="3"/>
      <c r="RMK48" s="3"/>
      <c r="RML48" s="3"/>
      <c r="RMM48" s="3"/>
      <c r="RMN48" s="3"/>
      <c r="RMO48" s="3"/>
      <c r="RMP48" s="3"/>
      <c r="RMQ48" s="3"/>
      <c r="RMR48" s="3"/>
      <c r="RMS48" s="3"/>
      <c r="RMT48" s="3"/>
      <c r="RMU48" s="3"/>
      <c r="RMV48" s="3"/>
      <c r="RMW48" s="3"/>
      <c r="RMX48" s="3"/>
      <c r="RMY48" s="3"/>
      <c r="RMZ48" s="3"/>
      <c r="RNA48" s="3"/>
      <c r="RNB48" s="3"/>
      <c r="RNC48" s="3"/>
      <c r="RND48" s="3"/>
      <c r="RNE48" s="3"/>
      <c r="RNF48" s="3"/>
      <c r="RNG48" s="3"/>
      <c r="RNH48" s="3"/>
      <c r="RNI48" s="3"/>
      <c r="RNJ48" s="3"/>
      <c r="RNK48" s="3"/>
      <c r="RNL48" s="3"/>
      <c r="RNM48" s="3"/>
      <c r="RNN48" s="3"/>
      <c r="RNO48" s="3"/>
      <c r="RNP48" s="3"/>
      <c r="RNQ48" s="3"/>
      <c r="RNR48" s="3"/>
      <c r="RNS48" s="3"/>
      <c r="RNT48" s="3"/>
      <c r="RNU48" s="3"/>
      <c r="RNV48" s="3"/>
      <c r="RNW48" s="3"/>
      <c r="RNX48" s="3"/>
      <c r="RNY48" s="3"/>
      <c r="RNZ48" s="3"/>
      <c r="ROA48" s="3"/>
      <c r="ROB48" s="3"/>
      <c r="ROC48" s="3"/>
      <c r="ROD48" s="3"/>
      <c r="ROE48" s="3"/>
      <c r="ROF48" s="3"/>
      <c r="ROG48" s="3"/>
      <c r="ROH48" s="3"/>
      <c r="ROI48" s="3"/>
      <c r="ROJ48" s="3"/>
      <c r="ROK48" s="3"/>
      <c r="ROL48" s="3"/>
      <c r="ROM48" s="3"/>
      <c r="RON48" s="3"/>
      <c r="ROO48" s="3"/>
      <c r="ROP48" s="3"/>
      <c r="ROQ48" s="3"/>
      <c r="ROR48" s="3"/>
      <c r="ROS48" s="3"/>
      <c r="ROT48" s="3"/>
      <c r="ROU48" s="3"/>
      <c r="ROV48" s="3"/>
      <c r="ROW48" s="3"/>
      <c r="ROX48" s="3"/>
      <c r="ROY48" s="3"/>
      <c r="ROZ48" s="3"/>
      <c r="RPA48" s="3"/>
      <c r="RPB48" s="3"/>
      <c r="RPC48" s="3"/>
      <c r="RPD48" s="3"/>
      <c r="RPE48" s="3"/>
      <c r="RPF48" s="3"/>
      <c r="RPG48" s="3"/>
      <c r="RPH48" s="3"/>
      <c r="RPI48" s="3"/>
      <c r="RPJ48" s="3"/>
      <c r="RPK48" s="3"/>
      <c r="RPL48" s="3"/>
      <c r="RPM48" s="3"/>
      <c r="RPN48" s="3"/>
      <c r="RPO48" s="3"/>
      <c r="RPP48" s="3"/>
      <c r="RPQ48" s="3"/>
      <c r="RPR48" s="3"/>
      <c r="RPS48" s="3"/>
      <c r="RPT48" s="3"/>
      <c r="RPU48" s="3"/>
      <c r="RPV48" s="3"/>
      <c r="RPW48" s="3"/>
      <c r="RPX48" s="3"/>
      <c r="RPY48" s="3"/>
      <c r="RPZ48" s="3"/>
      <c r="RQA48" s="3"/>
      <c r="RQB48" s="3"/>
      <c r="RQC48" s="3"/>
      <c r="RQD48" s="3"/>
      <c r="RQE48" s="3"/>
      <c r="RQF48" s="3"/>
      <c r="RQG48" s="3"/>
      <c r="RQH48" s="3"/>
      <c r="RQI48" s="3"/>
      <c r="RQJ48" s="3"/>
      <c r="RQK48" s="3"/>
      <c r="RQL48" s="3"/>
      <c r="RQM48" s="3"/>
      <c r="RQN48" s="3"/>
      <c r="RQO48" s="3"/>
      <c r="RQP48" s="3"/>
      <c r="RQQ48" s="3"/>
      <c r="RQR48" s="3"/>
      <c r="RQS48" s="3"/>
      <c r="RQT48" s="3"/>
      <c r="RQU48" s="3"/>
      <c r="RQV48" s="3"/>
      <c r="RQW48" s="3"/>
      <c r="RQX48" s="3"/>
      <c r="RQY48" s="3"/>
      <c r="RQZ48" s="3"/>
      <c r="RRA48" s="3"/>
      <c r="RRB48" s="3"/>
      <c r="RRC48" s="3"/>
      <c r="RRD48" s="3"/>
      <c r="RRE48" s="3"/>
      <c r="RRF48" s="3"/>
      <c r="RRG48" s="3"/>
      <c r="RRH48" s="3"/>
      <c r="RRI48" s="3"/>
      <c r="RRJ48" s="3"/>
      <c r="RRK48" s="3"/>
      <c r="RRL48" s="3"/>
      <c r="RRM48" s="3"/>
      <c r="RRN48" s="3"/>
      <c r="RRO48" s="3"/>
      <c r="RRP48" s="3"/>
      <c r="RRQ48" s="3"/>
      <c r="RRR48" s="3"/>
      <c r="RRS48" s="3"/>
      <c r="RRT48" s="3"/>
      <c r="RRU48" s="3"/>
      <c r="RRV48" s="3"/>
      <c r="RRW48" s="3"/>
      <c r="RRX48" s="3"/>
      <c r="RRY48" s="3"/>
      <c r="RRZ48" s="3"/>
      <c r="RSA48" s="3"/>
      <c r="RSB48" s="3"/>
      <c r="RSC48" s="3"/>
      <c r="RSD48" s="3"/>
      <c r="RSE48" s="3"/>
      <c r="RSF48" s="3"/>
      <c r="RSG48" s="3"/>
      <c r="RSH48" s="3"/>
      <c r="RSI48" s="3"/>
      <c r="RSJ48" s="3"/>
      <c r="RSK48" s="3"/>
      <c r="RSL48" s="3"/>
      <c r="RSM48" s="3"/>
      <c r="RSN48" s="3"/>
      <c r="RSO48" s="3"/>
      <c r="RSP48" s="3"/>
      <c r="RSQ48" s="3"/>
      <c r="RSR48" s="3"/>
      <c r="RSS48" s="3"/>
      <c r="RST48" s="3"/>
      <c r="RSU48" s="3"/>
      <c r="RSV48" s="3"/>
      <c r="RSW48" s="3"/>
      <c r="RSX48" s="3"/>
      <c r="RSY48" s="3"/>
      <c r="RSZ48" s="3"/>
      <c r="RTA48" s="3"/>
      <c r="RTB48" s="3"/>
      <c r="RTC48" s="3"/>
      <c r="RTD48" s="3"/>
      <c r="RTE48" s="3"/>
      <c r="RTF48" s="3"/>
      <c r="RTG48" s="3"/>
      <c r="RTH48" s="3"/>
      <c r="RTI48" s="3"/>
      <c r="RTJ48" s="3"/>
      <c r="RTK48" s="3"/>
      <c r="RTL48" s="3"/>
      <c r="RTM48" s="3"/>
      <c r="RTN48" s="3"/>
      <c r="RTO48" s="3"/>
      <c r="RTP48" s="3"/>
      <c r="RTQ48" s="3"/>
      <c r="RTR48" s="3"/>
      <c r="RTS48" s="3"/>
      <c r="RTT48" s="3"/>
      <c r="RTU48" s="3"/>
      <c r="RTV48" s="3"/>
      <c r="RTW48" s="3"/>
      <c r="RTX48" s="3"/>
      <c r="RTY48" s="3"/>
      <c r="RTZ48" s="3"/>
      <c r="RUA48" s="3"/>
      <c r="RUB48" s="3"/>
      <c r="RUC48" s="3"/>
      <c r="RUD48" s="3"/>
      <c r="RUE48" s="3"/>
      <c r="RUF48" s="3"/>
      <c r="RUG48" s="3"/>
      <c r="RUH48" s="3"/>
      <c r="RUI48" s="3"/>
      <c r="RUJ48" s="3"/>
      <c r="RUK48" s="3"/>
      <c r="RUL48" s="3"/>
      <c r="RUM48" s="3"/>
      <c r="RUN48" s="3"/>
      <c r="RUO48" s="3"/>
      <c r="RUP48" s="3"/>
      <c r="RUQ48" s="3"/>
      <c r="RUR48" s="3"/>
      <c r="RUS48" s="3"/>
      <c r="RUT48" s="3"/>
      <c r="RUU48" s="3"/>
      <c r="RUV48" s="3"/>
      <c r="RUW48" s="3"/>
      <c r="RUX48" s="3"/>
      <c r="RUY48" s="3"/>
      <c r="RUZ48" s="3"/>
      <c r="RVA48" s="3"/>
      <c r="RVB48" s="3"/>
      <c r="RVC48" s="3"/>
      <c r="RVD48" s="3"/>
      <c r="RVE48" s="3"/>
      <c r="RVF48" s="3"/>
      <c r="RVG48" s="3"/>
      <c r="RVH48" s="3"/>
      <c r="RVI48" s="3"/>
      <c r="RVJ48" s="3"/>
      <c r="RVK48" s="3"/>
      <c r="RVL48" s="3"/>
      <c r="RVM48" s="3"/>
      <c r="RVN48" s="3"/>
      <c r="RVO48" s="3"/>
      <c r="RVP48" s="3"/>
      <c r="RVQ48" s="3"/>
      <c r="RVR48" s="3"/>
      <c r="RVS48" s="3"/>
      <c r="RVT48" s="3"/>
      <c r="RVU48" s="3"/>
      <c r="RVV48" s="3"/>
      <c r="RVW48" s="3"/>
      <c r="RVX48" s="3"/>
      <c r="RVY48" s="3"/>
      <c r="RVZ48" s="3"/>
      <c r="RWA48" s="3"/>
      <c r="RWB48" s="3"/>
      <c r="RWC48" s="3"/>
      <c r="RWD48" s="3"/>
      <c r="RWE48" s="3"/>
      <c r="RWF48" s="3"/>
      <c r="RWG48" s="3"/>
      <c r="RWH48" s="3"/>
      <c r="RWI48" s="3"/>
      <c r="RWJ48" s="3"/>
      <c r="RWK48" s="3"/>
      <c r="RWL48" s="3"/>
      <c r="RWM48" s="3"/>
      <c r="RWN48" s="3"/>
      <c r="RWO48" s="3"/>
      <c r="RWP48" s="3"/>
      <c r="RWQ48" s="3"/>
      <c r="RWR48" s="3"/>
      <c r="RWS48" s="3"/>
      <c r="RWT48" s="3"/>
      <c r="RWU48" s="3"/>
      <c r="RWV48" s="3"/>
      <c r="RWW48" s="3"/>
      <c r="RWX48" s="3"/>
      <c r="RWY48" s="3"/>
      <c r="RWZ48" s="3"/>
      <c r="RXA48" s="3"/>
      <c r="RXB48" s="3"/>
      <c r="RXC48" s="3"/>
      <c r="RXD48" s="3"/>
      <c r="RXE48" s="3"/>
      <c r="RXF48" s="3"/>
      <c r="RXG48" s="3"/>
      <c r="RXH48" s="3"/>
      <c r="RXI48" s="3"/>
      <c r="RXJ48" s="3"/>
      <c r="RXK48" s="3"/>
      <c r="RXL48" s="3"/>
      <c r="RXM48" s="3"/>
      <c r="RXN48" s="3"/>
      <c r="RXO48" s="3"/>
      <c r="RXP48" s="3"/>
      <c r="RXQ48" s="3"/>
      <c r="RXR48" s="3"/>
      <c r="RXS48" s="3"/>
      <c r="RXT48" s="3"/>
      <c r="RXU48" s="3"/>
      <c r="RXV48" s="3"/>
      <c r="RXW48" s="3"/>
      <c r="RXX48" s="3"/>
      <c r="RXY48" s="3"/>
      <c r="RXZ48" s="3"/>
      <c r="RYA48" s="3"/>
      <c r="RYB48" s="3"/>
      <c r="RYC48" s="3"/>
      <c r="RYD48" s="3"/>
      <c r="RYE48" s="3"/>
      <c r="RYF48" s="3"/>
      <c r="RYG48" s="3"/>
      <c r="RYH48" s="3"/>
      <c r="RYI48" s="3"/>
      <c r="RYJ48" s="3"/>
      <c r="RYK48" s="3"/>
      <c r="RYL48" s="3"/>
      <c r="RYM48" s="3"/>
      <c r="RYN48" s="3"/>
      <c r="RYO48" s="3"/>
      <c r="RYP48" s="3"/>
      <c r="RYQ48" s="3"/>
      <c r="RYR48" s="3"/>
      <c r="RYS48" s="3"/>
      <c r="RYT48" s="3"/>
      <c r="RYU48" s="3"/>
      <c r="RYV48" s="3"/>
      <c r="RYW48" s="3"/>
      <c r="RYX48" s="3"/>
      <c r="RYY48" s="3"/>
      <c r="RYZ48" s="3"/>
      <c r="RZA48" s="3"/>
      <c r="RZB48" s="3"/>
      <c r="RZC48" s="3"/>
      <c r="RZD48" s="3"/>
      <c r="RZE48" s="3"/>
      <c r="RZF48" s="3"/>
      <c r="RZG48" s="3"/>
      <c r="RZH48" s="3"/>
      <c r="RZI48" s="3"/>
      <c r="RZJ48" s="3"/>
      <c r="RZK48" s="3"/>
      <c r="RZL48" s="3"/>
      <c r="RZM48" s="3"/>
      <c r="RZN48" s="3"/>
      <c r="RZO48" s="3"/>
      <c r="RZP48" s="3"/>
      <c r="RZQ48" s="3"/>
      <c r="RZR48" s="3"/>
      <c r="RZS48" s="3"/>
      <c r="RZT48" s="3"/>
      <c r="RZU48" s="3"/>
      <c r="RZV48" s="3"/>
      <c r="RZW48" s="3"/>
      <c r="RZX48" s="3"/>
      <c r="RZY48" s="3"/>
      <c r="RZZ48" s="3"/>
      <c r="SAA48" s="3"/>
      <c r="SAB48" s="3"/>
      <c r="SAC48" s="3"/>
      <c r="SAD48" s="3"/>
      <c r="SAE48" s="3"/>
      <c r="SAF48" s="3"/>
      <c r="SAG48" s="3"/>
      <c r="SAH48" s="3"/>
      <c r="SAI48" s="3"/>
      <c r="SAJ48" s="3"/>
      <c r="SAK48" s="3"/>
      <c r="SAL48" s="3"/>
      <c r="SAM48" s="3"/>
      <c r="SAN48" s="3"/>
      <c r="SAO48" s="3"/>
      <c r="SAP48" s="3"/>
      <c r="SAQ48" s="3"/>
      <c r="SAR48" s="3"/>
      <c r="SAS48" s="3"/>
      <c r="SAT48" s="3"/>
      <c r="SAU48" s="3"/>
      <c r="SAV48" s="3"/>
      <c r="SAW48" s="3"/>
      <c r="SAX48" s="3"/>
      <c r="SAY48" s="3"/>
      <c r="SAZ48" s="3"/>
      <c r="SBA48" s="3"/>
      <c r="SBB48" s="3"/>
      <c r="SBC48" s="3"/>
      <c r="SBD48" s="3"/>
      <c r="SBE48" s="3"/>
      <c r="SBF48" s="3"/>
      <c r="SBG48" s="3"/>
      <c r="SBH48" s="3"/>
      <c r="SBI48" s="3"/>
      <c r="SBJ48" s="3"/>
      <c r="SBK48" s="3"/>
      <c r="SBL48" s="3"/>
      <c r="SBM48" s="3"/>
      <c r="SBN48" s="3"/>
      <c r="SBO48" s="3"/>
      <c r="SBP48" s="3"/>
      <c r="SBQ48" s="3"/>
      <c r="SBR48" s="3"/>
      <c r="SBS48" s="3"/>
      <c r="SBT48" s="3"/>
      <c r="SBU48" s="3"/>
      <c r="SBV48" s="3"/>
      <c r="SBW48" s="3"/>
      <c r="SBX48" s="3"/>
      <c r="SBY48" s="3"/>
      <c r="SBZ48" s="3"/>
      <c r="SCA48" s="3"/>
      <c r="SCB48" s="3"/>
      <c r="SCC48" s="3"/>
      <c r="SCD48" s="3"/>
      <c r="SCE48" s="3"/>
      <c r="SCF48" s="3"/>
      <c r="SCG48" s="3"/>
      <c r="SCH48" s="3"/>
      <c r="SCI48" s="3"/>
      <c r="SCJ48" s="3"/>
      <c r="SCK48" s="3"/>
      <c r="SCL48" s="3"/>
      <c r="SCM48" s="3"/>
      <c r="SCN48" s="3"/>
      <c r="SCO48" s="3"/>
      <c r="SCP48" s="3"/>
      <c r="SCQ48" s="3"/>
      <c r="SCR48" s="3"/>
      <c r="SCS48" s="3"/>
      <c r="SCT48" s="3"/>
      <c r="SCU48" s="3"/>
      <c r="SCV48" s="3"/>
      <c r="SCW48" s="3"/>
      <c r="SCX48" s="3"/>
      <c r="SCY48" s="3"/>
      <c r="SCZ48" s="3"/>
      <c r="SDA48" s="3"/>
      <c r="SDB48" s="3"/>
      <c r="SDC48" s="3"/>
      <c r="SDD48" s="3"/>
      <c r="SDE48" s="3"/>
      <c r="SDF48" s="3"/>
      <c r="SDG48" s="3"/>
      <c r="SDH48" s="3"/>
      <c r="SDI48" s="3"/>
      <c r="SDJ48" s="3"/>
      <c r="SDK48" s="3"/>
      <c r="SDL48" s="3"/>
      <c r="SDM48" s="3"/>
      <c r="SDN48" s="3"/>
      <c r="SDO48" s="3"/>
      <c r="SDP48" s="3"/>
      <c r="SDQ48" s="3"/>
      <c r="SDR48" s="3"/>
      <c r="SDS48" s="3"/>
      <c r="SDT48" s="3"/>
      <c r="SDU48" s="3"/>
      <c r="SDV48" s="3"/>
      <c r="SDW48" s="3"/>
      <c r="SDX48" s="3"/>
      <c r="SDY48" s="3"/>
      <c r="SDZ48" s="3"/>
      <c r="SEA48" s="3"/>
      <c r="SEB48" s="3"/>
      <c r="SEC48" s="3"/>
      <c r="SED48" s="3"/>
      <c r="SEE48" s="3"/>
      <c r="SEF48" s="3"/>
      <c r="SEG48" s="3"/>
      <c r="SEH48" s="3"/>
      <c r="SEI48" s="3"/>
      <c r="SEJ48" s="3"/>
      <c r="SEK48" s="3"/>
      <c r="SEL48" s="3"/>
      <c r="SEM48" s="3"/>
      <c r="SEN48" s="3"/>
      <c r="SEO48" s="3"/>
      <c r="SEP48" s="3"/>
      <c r="SEQ48" s="3"/>
      <c r="SER48" s="3"/>
      <c r="SES48" s="3"/>
      <c r="SET48" s="3"/>
      <c r="SEU48" s="3"/>
      <c r="SEV48" s="3"/>
      <c r="SEW48" s="3"/>
      <c r="SEX48" s="3"/>
      <c r="SEY48" s="3"/>
      <c r="SEZ48" s="3"/>
      <c r="SFA48" s="3"/>
      <c r="SFB48" s="3"/>
      <c r="SFC48" s="3"/>
      <c r="SFD48" s="3"/>
      <c r="SFE48" s="3"/>
      <c r="SFF48" s="3"/>
      <c r="SFG48" s="3"/>
      <c r="SFH48" s="3"/>
      <c r="SFI48" s="3"/>
      <c r="SFJ48" s="3"/>
      <c r="SFK48" s="3"/>
      <c r="SFL48" s="3"/>
      <c r="SFM48" s="3"/>
      <c r="SFN48" s="3"/>
      <c r="SFO48" s="3"/>
      <c r="SFP48" s="3"/>
      <c r="SFQ48" s="3"/>
      <c r="SFR48" s="3"/>
      <c r="SFS48" s="3"/>
      <c r="SFT48" s="3"/>
      <c r="SFU48" s="3"/>
      <c r="SFV48" s="3"/>
      <c r="SFW48" s="3"/>
      <c r="SFX48" s="3"/>
      <c r="SFY48" s="3"/>
      <c r="SFZ48" s="3"/>
      <c r="SGA48" s="3"/>
      <c r="SGB48" s="3"/>
      <c r="SGC48" s="3"/>
      <c r="SGD48" s="3"/>
      <c r="SGE48" s="3"/>
      <c r="SGF48" s="3"/>
      <c r="SGG48" s="3"/>
      <c r="SGH48" s="3"/>
      <c r="SGI48" s="3"/>
      <c r="SGJ48" s="3"/>
      <c r="SGK48" s="3"/>
      <c r="SGL48" s="3"/>
      <c r="SGM48" s="3"/>
      <c r="SGN48" s="3"/>
      <c r="SGO48" s="3"/>
      <c r="SGP48" s="3"/>
      <c r="SGQ48" s="3"/>
      <c r="SGR48" s="3"/>
      <c r="SGS48" s="3"/>
      <c r="SGT48" s="3"/>
      <c r="SGU48" s="3"/>
      <c r="SGV48" s="3"/>
      <c r="SGW48" s="3"/>
      <c r="SGX48" s="3"/>
      <c r="SGY48" s="3"/>
      <c r="SGZ48" s="3"/>
      <c r="SHA48" s="3"/>
      <c r="SHB48" s="3"/>
      <c r="SHC48" s="3"/>
      <c r="SHD48" s="3"/>
      <c r="SHE48" s="3"/>
      <c r="SHF48" s="3"/>
      <c r="SHG48" s="3"/>
      <c r="SHH48" s="3"/>
      <c r="SHI48" s="3"/>
      <c r="SHJ48" s="3"/>
      <c r="SHK48" s="3"/>
      <c r="SHL48" s="3"/>
      <c r="SHM48" s="3"/>
      <c r="SHN48" s="3"/>
      <c r="SHO48" s="3"/>
      <c r="SHP48" s="3"/>
      <c r="SHQ48" s="3"/>
      <c r="SHR48" s="3"/>
      <c r="SHS48" s="3"/>
      <c r="SHT48" s="3"/>
      <c r="SHU48" s="3"/>
      <c r="SHV48" s="3"/>
      <c r="SHW48" s="3"/>
      <c r="SHX48" s="3"/>
      <c r="SHY48" s="3"/>
      <c r="SHZ48" s="3"/>
      <c r="SIA48" s="3"/>
      <c r="SIB48" s="3"/>
      <c r="SIC48" s="3"/>
      <c r="SID48" s="3"/>
      <c r="SIE48" s="3"/>
      <c r="SIF48" s="3"/>
      <c r="SIG48" s="3"/>
      <c r="SIH48" s="3"/>
      <c r="SII48" s="3"/>
      <c r="SIJ48" s="3"/>
      <c r="SIK48" s="3"/>
      <c r="SIL48" s="3"/>
      <c r="SIM48" s="3"/>
      <c r="SIN48" s="3"/>
      <c r="SIO48" s="3"/>
      <c r="SIP48" s="3"/>
      <c r="SIQ48" s="3"/>
      <c r="SIR48" s="3"/>
      <c r="SIS48" s="3"/>
      <c r="SIT48" s="3"/>
      <c r="SIU48" s="3"/>
      <c r="SIV48" s="3"/>
      <c r="SIW48" s="3"/>
      <c r="SIX48" s="3"/>
      <c r="SIY48" s="3"/>
      <c r="SIZ48" s="3"/>
      <c r="SJA48" s="3"/>
      <c r="SJB48" s="3"/>
      <c r="SJC48" s="3"/>
      <c r="SJD48" s="3"/>
      <c r="SJE48" s="3"/>
      <c r="SJF48" s="3"/>
      <c r="SJG48" s="3"/>
      <c r="SJH48" s="3"/>
      <c r="SJI48" s="3"/>
      <c r="SJJ48" s="3"/>
      <c r="SJK48" s="3"/>
      <c r="SJL48" s="3"/>
      <c r="SJM48" s="3"/>
      <c r="SJN48" s="3"/>
      <c r="SJO48" s="3"/>
      <c r="SJP48" s="3"/>
      <c r="SJQ48" s="3"/>
      <c r="SJR48" s="3"/>
      <c r="SJS48" s="3"/>
      <c r="SJT48" s="3"/>
      <c r="SJU48" s="3"/>
      <c r="SJV48" s="3"/>
      <c r="SJW48" s="3"/>
      <c r="SJX48" s="3"/>
      <c r="SJY48" s="3"/>
      <c r="SJZ48" s="3"/>
      <c r="SKA48" s="3"/>
      <c r="SKB48" s="3"/>
      <c r="SKC48" s="3"/>
      <c r="SKD48" s="3"/>
      <c r="SKE48" s="3"/>
      <c r="SKF48" s="3"/>
      <c r="SKG48" s="3"/>
      <c r="SKH48" s="3"/>
      <c r="SKI48" s="3"/>
      <c r="SKJ48" s="3"/>
      <c r="SKK48" s="3"/>
      <c r="SKL48" s="3"/>
      <c r="SKM48" s="3"/>
      <c r="SKN48" s="3"/>
      <c r="SKO48" s="3"/>
      <c r="SKP48" s="3"/>
      <c r="SKQ48" s="3"/>
      <c r="SKR48" s="3"/>
      <c r="SKS48" s="3"/>
      <c r="SKT48" s="3"/>
      <c r="SKU48" s="3"/>
      <c r="SKV48" s="3"/>
      <c r="SKW48" s="3"/>
      <c r="SKX48" s="3"/>
      <c r="SKY48" s="3"/>
      <c r="SKZ48" s="3"/>
      <c r="SLA48" s="3"/>
      <c r="SLB48" s="3"/>
      <c r="SLC48" s="3"/>
      <c r="SLD48" s="3"/>
      <c r="SLE48" s="3"/>
      <c r="SLF48" s="3"/>
      <c r="SLG48" s="3"/>
      <c r="SLH48" s="3"/>
      <c r="SLI48" s="3"/>
      <c r="SLJ48" s="3"/>
      <c r="SLK48" s="3"/>
      <c r="SLL48" s="3"/>
      <c r="SLM48" s="3"/>
      <c r="SLN48" s="3"/>
      <c r="SLO48" s="3"/>
      <c r="SLP48" s="3"/>
      <c r="SLQ48" s="3"/>
      <c r="SLR48" s="3"/>
      <c r="SLS48" s="3"/>
      <c r="SLT48" s="3"/>
      <c r="SLU48" s="3"/>
      <c r="SLV48" s="3"/>
      <c r="SLW48" s="3"/>
      <c r="SLX48" s="3"/>
      <c r="SLY48" s="3"/>
      <c r="SLZ48" s="3"/>
      <c r="SMA48" s="3"/>
      <c r="SMB48" s="3"/>
      <c r="SMC48" s="3"/>
      <c r="SMD48" s="3"/>
      <c r="SME48" s="3"/>
      <c r="SMF48" s="3"/>
      <c r="SMG48" s="3"/>
      <c r="SMH48" s="3"/>
      <c r="SMI48" s="3"/>
      <c r="SMJ48" s="3"/>
      <c r="SMK48" s="3"/>
      <c r="SML48" s="3"/>
      <c r="SMM48" s="3"/>
      <c r="SMN48" s="3"/>
      <c r="SMO48" s="3"/>
      <c r="SMP48" s="3"/>
      <c r="SMQ48" s="3"/>
      <c r="SMR48" s="3"/>
      <c r="SMS48" s="3"/>
      <c r="SMT48" s="3"/>
      <c r="SMU48" s="3"/>
      <c r="SMV48" s="3"/>
      <c r="SMW48" s="3"/>
      <c r="SMX48" s="3"/>
      <c r="SMY48" s="3"/>
      <c r="SMZ48" s="3"/>
      <c r="SNA48" s="3"/>
      <c r="SNB48" s="3"/>
      <c r="SNC48" s="3"/>
      <c r="SND48" s="3"/>
      <c r="SNE48" s="3"/>
      <c r="SNF48" s="3"/>
      <c r="SNG48" s="3"/>
      <c r="SNH48" s="3"/>
      <c r="SNI48" s="3"/>
      <c r="SNJ48" s="3"/>
      <c r="SNK48" s="3"/>
      <c r="SNL48" s="3"/>
      <c r="SNM48" s="3"/>
      <c r="SNN48" s="3"/>
      <c r="SNO48" s="3"/>
      <c r="SNP48" s="3"/>
      <c r="SNQ48" s="3"/>
      <c r="SNR48" s="3"/>
      <c r="SNS48" s="3"/>
      <c r="SNT48" s="3"/>
      <c r="SNU48" s="3"/>
      <c r="SNV48" s="3"/>
      <c r="SNW48" s="3"/>
      <c r="SNX48" s="3"/>
      <c r="SNY48" s="3"/>
      <c r="SNZ48" s="3"/>
      <c r="SOA48" s="3"/>
      <c r="SOB48" s="3"/>
      <c r="SOC48" s="3"/>
      <c r="SOD48" s="3"/>
      <c r="SOE48" s="3"/>
      <c r="SOF48" s="3"/>
      <c r="SOG48" s="3"/>
      <c r="SOH48" s="3"/>
      <c r="SOI48" s="3"/>
      <c r="SOJ48" s="3"/>
      <c r="SOK48" s="3"/>
      <c r="SOL48" s="3"/>
      <c r="SOM48" s="3"/>
      <c r="SON48" s="3"/>
      <c r="SOO48" s="3"/>
      <c r="SOP48" s="3"/>
      <c r="SOQ48" s="3"/>
      <c r="SOR48" s="3"/>
      <c r="SOS48" s="3"/>
      <c r="SOT48" s="3"/>
      <c r="SOU48" s="3"/>
      <c r="SOV48" s="3"/>
      <c r="SOW48" s="3"/>
      <c r="SOX48" s="3"/>
      <c r="SOY48" s="3"/>
      <c r="SOZ48" s="3"/>
      <c r="SPA48" s="3"/>
      <c r="SPB48" s="3"/>
      <c r="SPC48" s="3"/>
      <c r="SPD48" s="3"/>
      <c r="SPE48" s="3"/>
      <c r="SPF48" s="3"/>
      <c r="SPG48" s="3"/>
      <c r="SPH48" s="3"/>
      <c r="SPI48" s="3"/>
      <c r="SPJ48" s="3"/>
      <c r="SPK48" s="3"/>
      <c r="SPL48" s="3"/>
      <c r="SPM48" s="3"/>
      <c r="SPN48" s="3"/>
      <c r="SPO48" s="3"/>
      <c r="SPP48" s="3"/>
      <c r="SPQ48" s="3"/>
      <c r="SPR48" s="3"/>
      <c r="SPS48" s="3"/>
      <c r="SPT48" s="3"/>
      <c r="SPU48" s="3"/>
      <c r="SPV48" s="3"/>
      <c r="SPW48" s="3"/>
      <c r="SPX48" s="3"/>
      <c r="SPY48" s="3"/>
      <c r="SPZ48" s="3"/>
      <c r="SQA48" s="3"/>
      <c r="SQB48" s="3"/>
      <c r="SQC48" s="3"/>
      <c r="SQD48" s="3"/>
      <c r="SQE48" s="3"/>
      <c r="SQF48" s="3"/>
      <c r="SQG48" s="3"/>
      <c r="SQH48" s="3"/>
      <c r="SQI48" s="3"/>
      <c r="SQJ48" s="3"/>
      <c r="SQK48" s="3"/>
      <c r="SQL48" s="3"/>
      <c r="SQM48" s="3"/>
      <c r="SQN48" s="3"/>
      <c r="SQO48" s="3"/>
      <c r="SQP48" s="3"/>
      <c r="SQQ48" s="3"/>
      <c r="SQR48" s="3"/>
      <c r="SQS48" s="3"/>
      <c r="SQT48" s="3"/>
      <c r="SQU48" s="3"/>
      <c r="SQV48" s="3"/>
      <c r="SQW48" s="3"/>
      <c r="SQX48" s="3"/>
      <c r="SQY48" s="3"/>
      <c r="SQZ48" s="3"/>
      <c r="SRA48" s="3"/>
      <c r="SRB48" s="3"/>
      <c r="SRC48" s="3"/>
      <c r="SRD48" s="3"/>
      <c r="SRE48" s="3"/>
      <c r="SRF48" s="3"/>
      <c r="SRG48" s="3"/>
      <c r="SRH48" s="3"/>
      <c r="SRI48" s="3"/>
      <c r="SRJ48" s="3"/>
      <c r="SRK48" s="3"/>
      <c r="SRL48" s="3"/>
      <c r="SRM48" s="3"/>
      <c r="SRN48" s="3"/>
      <c r="SRO48" s="3"/>
      <c r="SRP48" s="3"/>
      <c r="SRQ48" s="3"/>
      <c r="SRR48" s="3"/>
      <c r="SRS48" s="3"/>
      <c r="SRT48" s="3"/>
      <c r="SRU48" s="3"/>
      <c r="SRV48" s="3"/>
      <c r="SRW48" s="3"/>
      <c r="SRX48" s="3"/>
      <c r="SRY48" s="3"/>
      <c r="SRZ48" s="3"/>
      <c r="SSA48" s="3"/>
      <c r="SSB48" s="3"/>
      <c r="SSC48" s="3"/>
      <c r="SSD48" s="3"/>
      <c r="SSE48" s="3"/>
      <c r="SSF48" s="3"/>
      <c r="SSG48" s="3"/>
      <c r="SSH48" s="3"/>
      <c r="SSI48" s="3"/>
      <c r="SSJ48" s="3"/>
      <c r="SSK48" s="3"/>
      <c r="SSL48" s="3"/>
      <c r="SSM48" s="3"/>
      <c r="SSN48" s="3"/>
      <c r="SSO48" s="3"/>
      <c r="SSP48" s="3"/>
      <c r="SSQ48" s="3"/>
      <c r="SSR48" s="3"/>
      <c r="SSS48" s="3"/>
      <c r="SST48" s="3"/>
      <c r="SSU48" s="3"/>
      <c r="SSV48" s="3"/>
      <c r="SSW48" s="3"/>
      <c r="SSX48" s="3"/>
      <c r="SSY48" s="3"/>
      <c r="SSZ48" s="3"/>
      <c r="STA48" s="3"/>
      <c r="STB48" s="3"/>
      <c r="STC48" s="3"/>
      <c r="STD48" s="3"/>
      <c r="STE48" s="3"/>
      <c r="STF48" s="3"/>
      <c r="STG48" s="3"/>
      <c r="STH48" s="3"/>
      <c r="STI48" s="3"/>
      <c r="STJ48" s="3"/>
      <c r="STK48" s="3"/>
      <c r="STL48" s="3"/>
      <c r="STM48" s="3"/>
      <c r="STN48" s="3"/>
      <c r="STO48" s="3"/>
      <c r="STP48" s="3"/>
      <c r="STQ48" s="3"/>
      <c r="STR48" s="3"/>
      <c r="STS48" s="3"/>
      <c r="STT48" s="3"/>
      <c r="STU48" s="3"/>
      <c r="STV48" s="3"/>
      <c r="STW48" s="3"/>
      <c r="STX48" s="3"/>
      <c r="STY48" s="3"/>
      <c r="STZ48" s="3"/>
      <c r="SUA48" s="3"/>
      <c r="SUB48" s="3"/>
      <c r="SUC48" s="3"/>
      <c r="SUD48" s="3"/>
      <c r="SUE48" s="3"/>
      <c r="SUF48" s="3"/>
      <c r="SUG48" s="3"/>
      <c r="SUH48" s="3"/>
      <c r="SUI48" s="3"/>
      <c r="SUJ48" s="3"/>
      <c r="SUK48" s="3"/>
      <c r="SUL48" s="3"/>
      <c r="SUM48" s="3"/>
      <c r="SUN48" s="3"/>
      <c r="SUO48" s="3"/>
      <c r="SUP48" s="3"/>
      <c r="SUQ48" s="3"/>
      <c r="SUR48" s="3"/>
      <c r="SUS48" s="3"/>
      <c r="SUT48" s="3"/>
      <c r="SUU48" s="3"/>
      <c r="SUV48" s="3"/>
      <c r="SUW48" s="3"/>
      <c r="SUX48" s="3"/>
      <c r="SUY48" s="3"/>
      <c r="SUZ48" s="3"/>
      <c r="SVA48" s="3"/>
      <c r="SVB48" s="3"/>
      <c r="SVC48" s="3"/>
      <c r="SVD48" s="3"/>
      <c r="SVE48" s="3"/>
      <c r="SVF48" s="3"/>
      <c r="SVG48" s="3"/>
      <c r="SVH48" s="3"/>
      <c r="SVI48" s="3"/>
      <c r="SVJ48" s="3"/>
      <c r="SVK48" s="3"/>
      <c r="SVL48" s="3"/>
      <c r="SVM48" s="3"/>
      <c r="SVN48" s="3"/>
      <c r="SVO48" s="3"/>
      <c r="SVP48" s="3"/>
      <c r="SVQ48" s="3"/>
      <c r="SVR48" s="3"/>
      <c r="SVS48" s="3"/>
      <c r="SVT48" s="3"/>
      <c r="SVU48" s="3"/>
      <c r="SVV48" s="3"/>
      <c r="SVW48" s="3"/>
      <c r="SVX48" s="3"/>
      <c r="SVY48" s="3"/>
      <c r="SVZ48" s="3"/>
      <c r="SWA48" s="3"/>
      <c r="SWB48" s="3"/>
      <c r="SWC48" s="3"/>
      <c r="SWD48" s="3"/>
      <c r="SWE48" s="3"/>
      <c r="SWF48" s="3"/>
      <c r="SWG48" s="3"/>
      <c r="SWH48" s="3"/>
      <c r="SWI48" s="3"/>
      <c r="SWJ48" s="3"/>
      <c r="SWK48" s="3"/>
      <c r="SWL48" s="3"/>
      <c r="SWM48" s="3"/>
      <c r="SWN48" s="3"/>
      <c r="SWO48" s="3"/>
      <c r="SWP48" s="3"/>
      <c r="SWQ48" s="3"/>
      <c r="SWR48" s="3"/>
      <c r="SWS48" s="3"/>
      <c r="SWT48" s="3"/>
      <c r="SWU48" s="3"/>
      <c r="SWV48" s="3"/>
      <c r="SWW48" s="3"/>
      <c r="SWX48" s="3"/>
      <c r="SWY48" s="3"/>
      <c r="SWZ48" s="3"/>
      <c r="SXA48" s="3"/>
      <c r="SXB48" s="3"/>
      <c r="SXC48" s="3"/>
      <c r="SXD48" s="3"/>
      <c r="SXE48" s="3"/>
      <c r="SXF48" s="3"/>
      <c r="SXG48" s="3"/>
      <c r="SXH48" s="3"/>
      <c r="SXI48" s="3"/>
      <c r="SXJ48" s="3"/>
      <c r="SXK48" s="3"/>
      <c r="SXL48" s="3"/>
      <c r="SXM48" s="3"/>
      <c r="SXN48" s="3"/>
      <c r="SXO48" s="3"/>
      <c r="SXP48" s="3"/>
      <c r="SXQ48" s="3"/>
      <c r="SXR48" s="3"/>
      <c r="SXS48" s="3"/>
      <c r="SXT48" s="3"/>
      <c r="SXU48" s="3"/>
      <c r="SXV48" s="3"/>
      <c r="SXW48" s="3"/>
      <c r="SXX48" s="3"/>
      <c r="SXY48" s="3"/>
      <c r="SXZ48" s="3"/>
      <c r="SYA48" s="3"/>
      <c r="SYB48" s="3"/>
      <c r="SYC48" s="3"/>
      <c r="SYD48" s="3"/>
      <c r="SYE48" s="3"/>
      <c r="SYF48" s="3"/>
      <c r="SYG48" s="3"/>
      <c r="SYH48" s="3"/>
      <c r="SYI48" s="3"/>
      <c r="SYJ48" s="3"/>
      <c r="SYK48" s="3"/>
      <c r="SYL48" s="3"/>
      <c r="SYM48" s="3"/>
      <c r="SYN48" s="3"/>
      <c r="SYO48" s="3"/>
      <c r="SYP48" s="3"/>
      <c r="SYQ48" s="3"/>
      <c r="SYR48" s="3"/>
      <c r="SYS48" s="3"/>
      <c r="SYT48" s="3"/>
      <c r="SYU48" s="3"/>
      <c r="SYV48" s="3"/>
      <c r="SYW48" s="3"/>
      <c r="SYX48" s="3"/>
      <c r="SYY48" s="3"/>
      <c r="SYZ48" s="3"/>
      <c r="SZA48" s="3"/>
      <c r="SZB48" s="3"/>
      <c r="SZC48" s="3"/>
      <c r="SZD48" s="3"/>
      <c r="SZE48" s="3"/>
      <c r="SZF48" s="3"/>
      <c r="SZG48" s="3"/>
      <c r="SZH48" s="3"/>
      <c r="SZI48" s="3"/>
      <c r="SZJ48" s="3"/>
      <c r="SZK48" s="3"/>
      <c r="SZL48" s="3"/>
      <c r="SZM48" s="3"/>
      <c r="SZN48" s="3"/>
      <c r="SZO48" s="3"/>
      <c r="SZP48" s="3"/>
      <c r="SZQ48" s="3"/>
      <c r="SZR48" s="3"/>
      <c r="SZS48" s="3"/>
      <c r="SZT48" s="3"/>
      <c r="SZU48" s="3"/>
      <c r="SZV48" s="3"/>
      <c r="SZW48" s="3"/>
      <c r="SZX48" s="3"/>
      <c r="SZY48" s="3"/>
      <c r="SZZ48" s="3"/>
      <c r="TAA48" s="3"/>
      <c r="TAB48" s="3"/>
      <c r="TAC48" s="3"/>
      <c r="TAD48" s="3"/>
      <c r="TAE48" s="3"/>
      <c r="TAF48" s="3"/>
      <c r="TAG48" s="3"/>
      <c r="TAH48" s="3"/>
      <c r="TAI48" s="3"/>
      <c r="TAJ48" s="3"/>
      <c r="TAK48" s="3"/>
      <c r="TAL48" s="3"/>
      <c r="TAM48" s="3"/>
      <c r="TAN48" s="3"/>
      <c r="TAO48" s="3"/>
      <c r="TAP48" s="3"/>
      <c r="TAQ48" s="3"/>
      <c r="TAR48" s="3"/>
      <c r="TAS48" s="3"/>
      <c r="TAT48" s="3"/>
      <c r="TAU48" s="3"/>
      <c r="TAV48" s="3"/>
      <c r="TAW48" s="3"/>
      <c r="TAX48" s="3"/>
      <c r="TAY48" s="3"/>
      <c r="TAZ48" s="3"/>
      <c r="TBA48" s="3"/>
      <c r="TBB48" s="3"/>
      <c r="TBC48" s="3"/>
      <c r="TBD48" s="3"/>
      <c r="TBE48" s="3"/>
      <c r="TBF48" s="3"/>
      <c r="TBG48" s="3"/>
      <c r="TBH48" s="3"/>
      <c r="TBI48" s="3"/>
      <c r="TBJ48" s="3"/>
      <c r="TBK48" s="3"/>
      <c r="TBL48" s="3"/>
      <c r="TBM48" s="3"/>
      <c r="TBN48" s="3"/>
      <c r="TBO48" s="3"/>
      <c r="TBP48" s="3"/>
      <c r="TBQ48" s="3"/>
      <c r="TBR48" s="3"/>
      <c r="TBS48" s="3"/>
      <c r="TBT48" s="3"/>
      <c r="TBU48" s="3"/>
      <c r="TBV48" s="3"/>
      <c r="TBW48" s="3"/>
      <c r="TBX48" s="3"/>
      <c r="TBY48" s="3"/>
      <c r="TBZ48" s="3"/>
      <c r="TCA48" s="3"/>
      <c r="TCB48" s="3"/>
      <c r="TCC48" s="3"/>
      <c r="TCD48" s="3"/>
      <c r="TCE48" s="3"/>
      <c r="TCF48" s="3"/>
      <c r="TCG48" s="3"/>
      <c r="TCH48" s="3"/>
      <c r="TCI48" s="3"/>
      <c r="TCJ48" s="3"/>
      <c r="TCK48" s="3"/>
      <c r="TCL48" s="3"/>
      <c r="TCM48" s="3"/>
      <c r="TCN48" s="3"/>
      <c r="TCO48" s="3"/>
      <c r="TCP48" s="3"/>
      <c r="TCQ48" s="3"/>
      <c r="TCR48" s="3"/>
      <c r="TCS48" s="3"/>
      <c r="TCT48" s="3"/>
      <c r="TCU48" s="3"/>
      <c r="TCV48" s="3"/>
      <c r="TCW48" s="3"/>
      <c r="TCX48" s="3"/>
      <c r="TCY48" s="3"/>
      <c r="TCZ48" s="3"/>
      <c r="TDA48" s="3"/>
      <c r="TDB48" s="3"/>
      <c r="TDC48" s="3"/>
      <c r="TDD48" s="3"/>
      <c r="TDE48" s="3"/>
      <c r="TDF48" s="3"/>
      <c r="TDG48" s="3"/>
      <c r="TDH48" s="3"/>
      <c r="TDI48" s="3"/>
      <c r="TDJ48" s="3"/>
      <c r="TDK48" s="3"/>
      <c r="TDL48" s="3"/>
      <c r="TDM48" s="3"/>
      <c r="TDN48" s="3"/>
      <c r="TDO48" s="3"/>
      <c r="TDP48" s="3"/>
      <c r="TDQ48" s="3"/>
      <c r="TDR48" s="3"/>
      <c r="TDS48" s="3"/>
      <c r="TDT48" s="3"/>
      <c r="TDU48" s="3"/>
      <c r="TDV48" s="3"/>
      <c r="TDW48" s="3"/>
      <c r="TDX48" s="3"/>
      <c r="TDY48" s="3"/>
      <c r="TDZ48" s="3"/>
      <c r="TEA48" s="3"/>
      <c r="TEB48" s="3"/>
      <c r="TEC48" s="3"/>
      <c r="TED48" s="3"/>
      <c r="TEE48" s="3"/>
      <c r="TEF48" s="3"/>
      <c r="TEG48" s="3"/>
      <c r="TEH48" s="3"/>
      <c r="TEI48" s="3"/>
      <c r="TEJ48" s="3"/>
      <c r="TEK48" s="3"/>
      <c r="TEL48" s="3"/>
      <c r="TEM48" s="3"/>
      <c r="TEN48" s="3"/>
      <c r="TEO48" s="3"/>
      <c r="TEP48" s="3"/>
      <c r="TEQ48" s="3"/>
      <c r="TER48" s="3"/>
      <c r="TES48" s="3"/>
      <c r="TET48" s="3"/>
      <c r="TEU48" s="3"/>
      <c r="TEV48" s="3"/>
      <c r="TEW48" s="3"/>
      <c r="TEX48" s="3"/>
      <c r="TEY48" s="3"/>
      <c r="TEZ48" s="3"/>
      <c r="TFA48" s="3"/>
      <c r="TFB48" s="3"/>
      <c r="TFC48" s="3"/>
      <c r="TFD48" s="3"/>
      <c r="TFE48" s="3"/>
      <c r="TFF48" s="3"/>
      <c r="TFG48" s="3"/>
      <c r="TFH48" s="3"/>
      <c r="TFI48" s="3"/>
      <c r="TFJ48" s="3"/>
      <c r="TFK48" s="3"/>
      <c r="TFL48" s="3"/>
      <c r="TFM48" s="3"/>
      <c r="TFN48" s="3"/>
      <c r="TFO48" s="3"/>
      <c r="TFP48" s="3"/>
      <c r="TFQ48" s="3"/>
      <c r="TFR48" s="3"/>
      <c r="TFS48" s="3"/>
      <c r="TFT48" s="3"/>
      <c r="TFU48" s="3"/>
      <c r="TFV48" s="3"/>
      <c r="TFW48" s="3"/>
      <c r="TFX48" s="3"/>
      <c r="TFY48" s="3"/>
      <c r="TFZ48" s="3"/>
      <c r="TGA48" s="3"/>
      <c r="TGB48" s="3"/>
      <c r="TGC48" s="3"/>
      <c r="TGD48" s="3"/>
      <c r="TGE48" s="3"/>
      <c r="TGF48" s="3"/>
      <c r="TGG48" s="3"/>
      <c r="TGH48" s="3"/>
      <c r="TGI48" s="3"/>
      <c r="TGJ48" s="3"/>
      <c r="TGK48" s="3"/>
      <c r="TGL48" s="3"/>
      <c r="TGM48" s="3"/>
      <c r="TGN48" s="3"/>
      <c r="TGO48" s="3"/>
      <c r="TGP48" s="3"/>
      <c r="TGQ48" s="3"/>
      <c r="TGR48" s="3"/>
      <c r="TGS48" s="3"/>
      <c r="TGT48" s="3"/>
      <c r="TGU48" s="3"/>
      <c r="TGV48" s="3"/>
      <c r="TGW48" s="3"/>
      <c r="TGX48" s="3"/>
      <c r="TGY48" s="3"/>
      <c r="TGZ48" s="3"/>
      <c r="THA48" s="3"/>
      <c r="THB48" s="3"/>
      <c r="THC48" s="3"/>
      <c r="THD48" s="3"/>
      <c r="THE48" s="3"/>
      <c r="THF48" s="3"/>
      <c r="THG48" s="3"/>
      <c r="THH48" s="3"/>
      <c r="THI48" s="3"/>
      <c r="THJ48" s="3"/>
      <c r="THK48" s="3"/>
      <c r="THL48" s="3"/>
      <c r="THM48" s="3"/>
      <c r="THN48" s="3"/>
      <c r="THO48" s="3"/>
      <c r="THP48" s="3"/>
      <c r="THQ48" s="3"/>
      <c r="THR48" s="3"/>
      <c r="THS48" s="3"/>
      <c r="THT48" s="3"/>
      <c r="THU48" s="3"/>
      <c r="THV48" s="3"/>
      <c r="THW48" s="3"/>
      <c r="THX48" s="3"/>
      <c r="THY48" s="3"/>
      <c r="THZ48" s="3"/>
      <c r="TIA48" s="3"/>
      <c r="TIB48" s="3"/>
      <c r="TIC48" s="3"/>
      <c r="TID48" s="3"/>
      <c r="TIE48" s="3"/>
      <c r="TIF48" s="3"/>
      <c r="TIG48" s="3"/>
      <c r="TIH48" s="3"/>
      <c r="TII48" s="3"/>
      <c r="TIJ48" s="3"/>
      <c r="TIK48" s="3"/>
      <c r="TIL48" s="3"/>
      <c r="TIM48" s="3"/>
      <c r="TIN48" s="3"/>
      <c r="TIO48" s="3"/>
      <c r="TIP48" s="3"/>
      <c r="TIQ48" s="3"/>
      <c r="TIR48" s="3"/>
      <c r="TIS48" s="3"/>
      <c r="TIT48" s="3"/>
      <c r="TIU48" s="3"/>
      <c r="TIV48" s="3"/>
      <c r="TIW48" s="3"/>
      <c r="TIX48" s="3"/>
      <c r="TIY48" s="3"/>
      <c r="TIZ48" s="3"/>
      <c r="TJA48" s="3"/>
      <c r="TJB48" s="3"/>
      <c r="TJC48" s="3"/>
      <c r="TJD48" s="3"/>
      <c r="TJE48" s="3"/>
      <c r="TJF48" s="3"/>
      <c r="TJG48" s="3"/>
      <c r="TJH48" s="3"/>
      <c r="TJI48" s="3"/>
      <c r="TJJ48" s="3"/>
      <c r="TJK48" s="3"/>
      <c r="TJL48" s="3"/>
      <c r="TJM48" s="3"/>
      <c r="TJN48" s="3"/>
      <c r="TJO48" s="3"/>
      <c r="TJP48" s="3"/>
      <c r="TJQ48" s="3"/>
      <c r="TJR48" s="3"/>
      <c r="TJS48" s="3"/>
      <c r="TJT48" s="3"/>
      <c r="TJU48" s="3"/>
      <c r="TJV48" s="3"/>
      <c r="TJW48" s="3"/>
      <c r="TJX48" s="3"/>
      <c r="TJY48" s="3"/>
      <c r="TJZ48" s="3"/>
      <c r="TKA48" s="3"/>
      <c r="TKB48" s="3"/>
      <c r="TKC48" s="3"/>
      <c r="TKD48" s="3"/>
      <c r="TKE48" s="3"/>
      <c r="TKF48" s="3"/>
      <c r="TKG48" s="3"/>
      <c r="TKH48" s="3"/>
      <c r="TKI48" s="3"/>
      <c r="TKJ48" s="3"/>
      <c r="TKK48" s="3"/>
      <c r="TKL48" s="3"/>
      <c r="TKM48" s="3"/>
      <c r="TKN48" s="3"/>
      <c r="TKO48" s="3"/>
      <c r="TKP48" s="3"/>
      <c r="TKQ48" s="3"/>
      <c r="TKR48" s="3"/>
      <c r="TKS48" s="3"/>
      <c r="TKT48" s="3"/>
      <c r="TKU48" s="3"/>
      <c r="TKV48" s="3"/>
      <c r="TKW48" s="3"/>
      <c r="TKX48" s="3"/>
      <c r="TKY48" s="3"/>
      <c r="TKZ48" s="3"/>
      <c r="TLA48" s="3"/>
      <c r="TLB48" s="3"/>
      <c r="TLC48" s="3"/>
      <c r="TLD48" s="3"/>
      <c r="TLE48" s="3"/>
      <c r="TLF48" s="3"/>
      <c r="TLG48" s="3"/>
      <c r="TLH48" s="3"/>
      <c r="TLI48" s="3"/>
      <c r="TLJ48" s="3"/>
      <c r="TLK48" s="3"/>
      <c r="TLL48" s="3"/>
      <c r="TLM48" s="3"/>
      <c r="TLN48" s="3"/>
      <c r="TLO48" s="3"/>
      <c r="TLP48" s="3"/>
      <c r="TLQ48" s="3"/>
      <c r="TLR48" s="3"/>
      <c r="TLS48" s="3"/>
      <c r="TLT48" s="3"/>
      <c r="TLU48" s="3"/>
      <c r="TLV48" s="3"/>
      <c r="TLW48" s="3"/>
      <c r="TLX48" s="3"/>
      <c r="TLY48" s="3"/>
      <c r="TLZ48" s="3"/>
      <c r="TMA48" s="3"/>
      <c r="TMB48" s="3"/>
      <c r="TMC48" s="3"/>
      <c r="TMD48" s="3"/>
      <c r="TME48" s="3"/>
      <c r="TMF48" s="3"/>
      <c r="TMG48" s="3"/>
      <c r="TMH48" s="3"/>
      <c r="TMI48" s="3"/>
      <c r="TMJ48" s="3"/>
      <c r="TMK48" s="3"/>
      <c r="TML48" s="3"/>
      <c r="TMM48" s="3"/>
      <c r="TMN48" s="3"/>
      <c r="TMO48" s="3"/>
      <c r="TMP48" s="3"/>
      <c r="TMQ48" s="3"/>
      <c r="TMR48" s="3"/>
      <c r="TMS48" s="3"/>
      <c r="TMT48" s="3"/>
      <c r="TMU48" s="3"/>
      <c r="TMV48" s="3"/>
      <c r="TMW48" s="3"/>
      <c r="TMX48" s="3"/>
      <c r="TMY48" s="3"/>
      <c r="TMZ48" s="3"/>
      <c r="TNA48" s="3"/>
      <c r="TNB48" s="3"/>
      <c r="TNC48" s="3"/>
      <c r="TND48" s="3"/>
      <c r="TNE48" s="3"/>
      <c r="TNF48" s="3"/>
      <c r="TNG48" s="3"/>
      <c r="TNH48" s="3"/>
      <c r="TNI48" s="3"/>
      <c r="TNJ48" s="3"/>
      <c r="TNK48" s="3"/>
      <c r="TNL48" s="3"/>
      <c r="TNM48" s="3"/>
      <c r="TNN48" s="3"/>
      <c r="TNO48" s="3"/>
      <c r="TNP48" s="3"/>
      <c r="TNQ48" s="3"/>
      <c r="TNR48" s="3"/>
      <c r="TNS48" s="3"/>
      <c r="TNT48" s="3"/>
      <c r="TNU48" s="3"/>
      <c r="TNV48" s="3"/>
      <c r="TNW48" s="3"/>
      <c r="TNX48" s="3"/>
      <c r="TNY48" s="3"/>
      <c r="TNZ48" s="3"/>
      <c r="TOA48" s="3"/>
      <c r="TOB48" s="3"/>
      <c r="TOC48" s="3"/>
      <c r="TOD48" s="3"/>
      <c r="TOE48" s="3"/>
      <c r="TOF48" s="3"/>
      <c r="TOG48" s="3"/>
      <c r="TOH48" s="3"/>
      <c r="TOI48" s="3"/>
      <c r="TOJ48" s="3"/>
      <c r="TOK48" s="3"/>
      <c r="TOL48" s="3"/>
      <c r="TOM48" s="3"/>
      <c r="TON48" s="3"/>
      <c r="TOO48" s="3"/>
      <c r="TOP48" s="3"/>
      <c r="TOQ48" s="3"/>
      <c r="TOR48" s="3"/>
      <c r="TOS48" s="3"/>
      <c r="TOT48" s="3"/>
      <c r="TOU48" s="3"/>
      <c r="TOV48" s="3"/>
      <c r="TOW48" s="3"/>
      <c r="TOX48" s="3"/>
      <c r="TOY48" s="3"/>
      <c r="TOZ48" s="3"/>
      <c r="TPA48" s="3"/>
      <c r="TPB48" s="3"/>
      <c r="TPC48" s="3"/>
      <c r="TPD48" s="3"/>
      <c r="TPE48" s="3"/>
      <c r="TPF48" s="3"/>
      <c r="TPG48" s="3"/>
      <c r="TPH48" s="3"/>
      <c r="TPI48" s="3"/>
      <c r="TPJ48" s="3"/>
      <c r="TPK48" s="3"/>
      <c r="TPL48" s="3"/>
      <c r="TPM48" s="3"/>
      <c r="TPN48" s="3"/>
      <c r="TPO48" s="3"/>
      <c r="TPP48" s="3"/>
      <c r="TPQ48" s="3"/>
      <c r="TPR48" s="3"/>
      <c r="TPS48" s="3"/>
      <c r="TPT48" s="3"/>
      <c r="TPU48" s="3"/>
      <c r="TPV48" s="3"/>
      <c r="TPW48" s="3"/>
      <c r="TPX48" s="3"/>
      <c r="TPY48" s="3"/>
      <c r="TPZ48" s="3"/>
      <c r="TQA48" s="3"/>
      <c r="TQB48" s="3"/>
      <c r="TQC48" s="3"/>
      <c r="TQD48" s="3"/>
      <c r="TQE48" s="3"/>
      <c r="TQF48" s="3"/>
      <c r="TQG48" s="3"/>
      <c r="TQH48" s="3"/>
      <c r="TQI48" s="3"/>
      <c r="TQJ48" s="3"/>
      <c r="TQK48" s="3"/>
      <c r="TQL48" s="3"/>
      <c r="TQM48" s="3"/>
      <c r="TQN48" s="3"/>
      <c r="TQO48" s="3"/>
      <c r="TQP48" s="3"/>
      <c r="TQQ48" s="3"/>
      <c r="TQR48" s="3"/>
      <c r="TQS48" s="3"/>
      <c r="TQT48" s="3"/>
      <c r="TQU48" s="3"/>
      <c r="TQV48" s="3"/>
      <c r="TQW48" s="3"/>
      <c r="TQX48" s="3"/>
      <c r="TQY48" s="3"/>
      <c r="TQZ48" s="3"/>
      <c r="TRA48" s="3"/>
      <c r="TRB48" s="3"/>
      <c r="TRC48" s="3"/>
      <c r="TRD48" s="3"/>
      <c r="TRE48" s="3"/>
      <c r="TRF48" s="3"/>
      <c r="TRG48" s="3"/>
      <c r="TRH48" s="3"/>
      <c r="TRI48" s="3"/>
      <c r="TRJ48" s="3"/>
      <c r="TRK48" s="3"/>
      <c r="TRL48" s="3"/>
      <c r="TRM48" s="3"/>
      <c r="TRN48" s="3"/>
      <c r="TRO48" s="3"/>
      <c r="TRP48" s="3"/>
      <c r="TRQ48" s="3"/>
      <c r="TRR48" s="3"/>
      <c r="TRS48" s="3"/>
      <c r="TRT48" s="3"/>
      <c r="TRU48" s="3"/>
      <c r="TRV48" s="3"/>
      <c r="TRW48" s="3"/>
      <c r="TRX48" s="3"/>
      <c r="TRY48" s="3"/>
      <c r="TRZ48" s="3"/>
      <c r="TSA48" s="3"/>
      <c r="TSB48" s="3"/>
      <c r="TSC48" s="3"/>
      <c r="TSD48" s="3"/>
      <c r="TSE48" s="3"/>
      <c r="TSF48" s="3"/>
      <c r="TSG48" s="3"/>
      <c r="TSH48" s="3"/>
      <c r="TSI48" s="3"/>
      <c r="TSJ48" s="3"/>
      <c r="TSK48" s="3"/>
      <c r="TSL48" s="3"/>
      <c r="TSM48" s="3"/>
      <c r="TSN48" s="3"/>
      <c r="TSO48" s="3"/>
      <c r="TSP48" s="3"/>
      <c r="TSQ48" s="3"/>
      <c r="TSR48" s="3"/>
      <c r="TSS48" s="3"/>
      <c r="TST48" s="3"/>
      <c r="TSU48" s="3"/>
      <c r="TSV48" s="3"/>
      <c r="TSW48" s="3"/>
      <c r="TSX48" s="3"/>
      <c r="TSY48" s="3"/>
      <c r="TSZ48" s="3"/>
      <c r="TTA48" s="3"/>
      <c r="TTB48" s="3"/>
      <c r="TTC48" s="3"/>
      <c r="TTD48" s="3"/>
      <c r="TTE48" s="3"/>
      <c r="TTF48" s="3"/>
      <c r="TTG48" s="3"/>
      <c r="TTH48" s="3"/>
      <c r="TTI48" s="3"/>
      <c r="TTJ48" s="3"/>
      <c r="TTK48" s="3"/>
      <c r="TTL48" s="3"/>
      <c r="TTM48" s="3"/>
      <c r="TTN48" s="3"/>
      <c r="TTO48" s="3"/>
      <c r="TTP48" s="3"/>
      <c r="TTQ48" s="3"/>
      <c r="TTR48" s="3"/>
      <c r="TTS48" s="3"/>
      <c r="TTT48" s="3"/>
      <c r="TTU48" s="3"/>
      <c r="TTV48" s="3"/>
      <c r="TTW48" s="3"/>
      <c r="TTX48" s="3"/>
      <c r="TTY48" s="3"/>
      <c r="TTZ48" s="3"/>
      <c r="TUA48" s="3"/>
      <c r="TUB48" s="3"/>
      <c r="TUC48" s="3"/>
      <c r="TUD48" s="3"/>
      <c r="TUE48" s="3"/>
      <c r="TUF48" s="3"/>
      <c r="TUG48" s="3"/>
      <c r="TUH48" s="3"/>
      <c r="TUI48" s="3"/>
      <c r="TUJ48" s="3"/>
      <c r="TUK48" s="3"/>
      <c r="TUL48" s="3"/>
      <c r="TUM48" s="3"/>
      <c r="TUN48" s="3"/>
      <c r="TUO48" s="3"/>
      <c r="TUP48" s="3"/>
      <c r="TUQ48" s="3"/>
      <c r="TUR48" s="3"/>
      <c r="TUS48" s="3"/>
      <c r="TUT48" s="3"/>
      <c r="TUU48" s="3"/>
      <c r="TUV48" s="3"/>
      <c r="TUW48" s="3"/>
      <c r="TUX48" s="3"/>
      <c r="TUY48" s="3"/>
      <c r="TUZ48" s="3"/>
      <c r="TVA48" s="3"/>
      <c r="TVB48" s="3"/>
      <c r="TVC48" s="3"/>
      <c r="TVD48" s="3"/>
      <c r="TVE48" s="3"/>
      <c r="TVF48" s="3"/>
      <c r="TVG48" s="3"/>
      <c r="TVH48" s="3"/>
      <c r="TVI48" s="3"/>
      <c r="TVJ48" s="3"/>
      <c r="TVK48" s="3"/>
      <c r="TVL48" s="3"/>
      <c r="TVM48" s="3"/>
      <c r="TVN48" s="3"/>
      <c r="TVO48" s="3"/>
      <c r="TVP48" s="3"/>
      <c r="TVQ48" s="3"/>
      <c r="TVR48" s="3"/>
      <c r="TVS48" s="3"/>
      <c r="TVT48" s="3"/>
      <c r="TVU48" s="3"/>
      <c r="TVV48" s="3"/>
      <c r="TVW48" s="3"/>
      <c r="TVX48" s="3"/>
      <c r="TVY48" s="3"/>
      <c r="TVZ48" s="3"/>
      <c r="TWA48" s="3"/>
      <c r="TWB48" s="3"/>
      <c r="TWC48" s="3"/>
      <c r="TWD48" s="3"/>
      <c r="TWE48" s="3"/>
      <c r="TWF48" s="3"/>
      <c r="TWG48" s="3"/>
      <c r="TWH48" s="3"/>
      <c r="TWI48" s="3"/>
      <c r="TWJ48" s="3"/>
      <c r="TWK48" s="3"/>
      <c r="TWL48" s="3"/>
      <c r="TWM48" s="3"/>
      <c r="TWN48" s="3"/>
      <c r="TWO48" s="3"/>
      <c r="TWP48" s="3"/>
      <c r="TWQ48" s="3"/>
      <c r="TWR48" s="3"/>
      <c r="TWS48" s="3"/>
      <c r="TWT48" s="3"/>
      <c r="TWU48" s="3"/>
      <c r="TWV48" s="3"/>
      <c r="TWW48" s="3"/>
      <c r="TWX48" s="3"/>
      <c r="TWY48" s="3"/>
      <c r="TWZ48" s="3"/>
      <c r="TXA48" s="3"/>
      <c r="TXB48" s="3"/>
      <c r="TXC48" s="3"/>
      <c r="TXD48" s="3"/>
      <c r="TXE48" s="3"/>
      <c r="TXF48" s="3"/>
      <c r="TXG48" s="3"/>
      <c r="TXH48" s="3"/>
      <c r="TXI48" s="3"/>
      <c r="TXJ48" s="3"/>
      <c r="TXK48" s="3"/>
      <c r="TXL48" s="3"/>
      <c r="TXM48" s="3"/>
      <c r="TXN48" s="3"/>
      <c r="TXO48" s="3"/>
      <c r="TXP48" s="3"/>
      <c r="TXQ48" s="3"/>
      <c r="TXR48" s="3"/>
      <c r="TXS48" s="3"/>
      <c r="TXT48" s="3"/>
      <c r="TXU48" s="3"/>
      <c r="TXV48" s="3"/>
      <c r="TXW48" s="3"/>
      <c r="TXX48" s="3"/>
      <c r="TXY48" s="3"/>
      <c r="TXZ48" s="3"/>
      <c r="TYA48" s="3"/>
      <c r="TYB48" s="3"/>
      <c r="TYC48" s="3"/>
      <c r="TYD48" s="3"/>
      <c r="TYE48" s="3"/>
      <c r="TYF48" s="3"/>
      <c r="TYG48" s="3"/>
      <c r="TYH48" s="3"/>
      <c r="TYI48" s="3"/>
      <c r="TYJ48" s="3"/>
      <c r="TYK48" s="3"/>
      <c r="TYL48" s="3"/>
      <c r="TYM48" s="3"/>
      <c r="TYN48" s="3"/>
      <c r="TYO48" s="3"/>
      <c r="TYP48" s="3"/>
      <c r="TYQ48" s="3"/>
      <c r="TYR48" s="3"/>
      <c r="TYS48" s="3"/>
      <c r="TYT48" s="3"/>
      <c r="TYU48" s="3"/>
      <c r="TYV48" s="3"/>
      <c r="TYW48" s="3"/>
      <c r="TYX48" s="3"/>
      <c r="TYY48" s="3"/>
      <c r="TYZ48" s="3"/>
      <c r="TZA48" s="3"/>
      <c r="TZB48" s="3"/>
      <c r="TZC48" s="3"/>
      <c r="TZD48" s="3"/>
      <c r="TZE48" s="3"/>
      <c r="TZF48" s="3"/>
      <c r="TZG48" s="3"/>
      <c r="TZH48" s="3"/>
      <c r="TZI48" s="3"/>
      <c r="TZJ48" s="3"/>
      <c r="TZK48" s="3"/>
      <c r="TZL48" s="3"/>
      <c r="TZM48" s="3"/>
      <c r="TZN48" s="3"/>
      <c r="TZO48" s="3"/>
      <c r="TZP48" s="3"/>
      <c r="TZQ48" s="3"/>
      <c r="TZR48" s="3"/>
      <c r="TZS48" s="3"/>
      <c r="TZT48" s="3"/>
      <c r="TZU48" s="3"/>
      <c r="TZV48" s="3"/>
      <c r="TZW48" s="3"/>
      <c r="TZX48" s="3"/>
      <c r="TZY48" s="3"/>
      <c r="TZZ48" s="3"/>
      <c r="UAA48" s="3"/>
      <c r="UAB48" s="3"/>
      <c r="UAC48" s="3"/>
      <c r="UAD48" s="3"/>
      <c r="UAE48" s="3"/>
      <c r="UAF48" s="3"/>
      <c r="UAG48" s="3"/>
      <c r="UAH48" s="3"/>
      <c r="UAI48" s="3"/>
      <c r="UAJ48" s="3"/>
      <c r="UAK48" s="3"/>
      <c r="UAL48" s="3"/>
      <c r="UAM48" s="3"/>
      <c r="UAN48" s="3"/>
      <c r="UAO48" s="3"/>
      <c r="UAP48" s="3"/>
      <c r="UAQ48" s="3"/>
      <c r="UAR48" s="3"/>
      <c r="UAS48" s="3"/>
      <c r="UAT48" s="3"/>
      <c r="UAU48" s="3"/>
      <c r="UAV48" s="3"/>
      <c r="UAW48" s="3"/>
      <c r="UAX48" s="3"/>
      <c r="UAY48" s="3"/>
      <c r="UAZ48" s="3"/>
      <c r="UBA48" s="3"/>
      <c r="UBB48" s="3"/>
      <c r="UBC48" s="3"/>
      <c r="UBD48" s="3"/>
      <c r="UBE48" s="3"/>
      <c r="UBF48" s="3"/>
      <c r="UBG48" s="3"/>
      <c r="UBH48" s="3"/>
      <c r="UBI48" s="3"/>
      <c r="UBJ48" s="3"/>
      <c r="UBK48" s="3"/>
      <c r="UBL48" s="3"/>
      <c r="UBM48" s="3"/>
      <c r="UBN48" s="3"/>
      <c r="UBO48" s="3"/>
      <c r="UBP48" s="3"/>
      <c r="UBQ48" s="3"/>
      <c r="UBR48" s="3"/>
      <c r="UBS48" s="3"/>
      <c r="UBT48" s="3"/>
      <c r="UBU48" s="3"/>
      <c r="UBV48" s="3"/>
      <c r="UBW48" s="3"/>
      <c r="UBX48" s="3"/>
      <c r="UBY48" s="3"/>
      <c r="UBZ48" s="3"/>
      <c r="UCA48" s="3"/>
      <c r="UCB48" s="3"/>
      <c r="UCC48" s="3"/>
      <c r="UCD48" s="3"/>
      <c r="UCE48" s="3"/>
      <c r="UCF48" s="3"/>
      <c r="UCG48" s="3"/>
      <c r="UCH48" s="3"/>
      <c r="UCI48" s="3"/>
      <c r="UCJ48" s="3"/>
      <c r="UCK48" s="3"/>
      <c r="UCL48" s="3"/>
      <c r="UCM48" s="3"/>
      <c r="UCN48" s="3"/>
      <c r="UCO48" s="3"/>
      <c r="UCP48" s="3"/>
      <c r="UCQ48" s="3"/>
      <c r="UCR48" s="3"/>
      <c r="UCS48" s="3"/>
      <c r="UCT48" s="3"/>
      <c r="UCU48" s="3"/>
      <c r="UCV48" s="3"/>
      <c r="UCW48" s="3"/>
      <c r="UCX48" s="3"/>
      <c r="UCY48" s="3"/>
      <c r="UCZ48" s="3"/>
      <c r="UDA48" s="3"/>
      <c r="UDB48" s="3"/>
      <c r="UDC48" s="3"/>
      <c r="UDD48" s="3"/>
      <c r="UDE48" s="3"/>
      <c r="UDF48" s="3"/>
      <c r="UDG48" s="3"/>
      <c r="UDH48" s="3"/>
      <c r="UDI48" s="3"/>
      <c r="UDJ48" s="3"/>
      <c r="UDK48" s="3"/>
      <c r="UDL48" s="3"/>
      <c r="UDM48" s="3"/>
      <c r="UDN48" s="3"/>
      <c r="UDO48" s="3"/>
      <c r="UDP48" s="3"/>
      <c r="UDQ48" s="3"/>
      <c r="UDR48" s="3"/>
      <c r="UDS48" s="3"/>
      <c r="UDT48" s="3"/>
      <c r="UDU48" s="3"/>
      <c r="UDV48" s="3"/>
      <c r="UDW48" s="3"/>
      <c r="UDX48" s="3"/>
      <c r="UDY48" s="3"/>
      <c r="UDZ48" s="3"/>
      <c r="UEA48" s="3"/>
      <c r="UEB48" s="3"/>
      <c r="UEC48" s="3"/>
      <c r="UED48" s="3"/>
      <c r="UEE48" s="3"/>
      <c r="UEF48" s="3"/>
      <c r="UEG48" s="3"/>
      <c r="UEH48" s="3"/>
      <c r="UEI48" s="3"/>
      <c r="UEJ48" s="3"/>
      <c r="UEK48" s="3"/>
      <c r="UEL48" s="3"/>
      <c r="UEM48" s="3"/>
      <c r="UEN48" s="3"/>
      <c r="UEO48" s="3"/>
      <c r="UEP48" s="3"/>
      <c r="UEQ48" s="3"/>
      <c r="UER48" s="3"/>
      <c r="UES48" s="3"/>
      <c r="UET48" s="3"/>
      <c r="UEU48" s="3"/>
      <c r="UEV48" s="3"/>
      <c r="UEW48" s="3"/>
      <c r="UEX48" s="3"/>
      <c r="UEY48" s="3"/>
      <c r="UEZ48" s="3"/>
      <c r="UFA48" s="3"/>
      <c r="UFB48" s="3"/>
      <c r="UFC48" s="3"/>
      <c r="UFD48" s="3"/>
      <c r="UFE48" s="3"/>
      <c r="UFF48" s="3"/>
      <c r="UFG48" s="3"/>
      <c r="UFH48" s="3"/>
      <c r="UFI48" s="3"/>
      <c r="UFJ48" s="3"/>
      <c r="UFK48" s="3"/>
      <c r="UFL48" s="3"/>
      <c r="UFM48" s="3"/>
      <c r="UFN48" s="3"/>
      <c r="UFO48" s="3"/>
      <c r="UFP48" s="3"/>
      <c r="UFQ48" s="3"/>
      <c r="UFR48" s="3"/>
      <c r="UFS48" s="3"/>
      <c r="UFT48" s="3"/>
      <c r="UFU48" s="3"/>
      <c r="UFV48" s="3"/>
      <c r="UFW48" s="3"/>
      <c r="UFX48" s="3"/>
      <c r="UFY48" s="3"/>
      <c r="UFZ48" s="3"/>
      <c r="UGA48" s="3"/>
      <c r="UGB48" s="3"/>
      <c r="UGC48" s="3"/>
      <c r="UGD48" s="3"/>
      <c r="UGE48" s="3"/>
      <c r="UGF48" s="3"/>
      <c r="UGG48" s="3"/>
      <c r="UGH48" s="3"/>
      <c r="UGI48" s="3"/>
      <c r="UGJ48" s="3"/>
      <c r="UGK48" s="3"/>
      <c r="UGL48" s="3"/>
      <c r="UGM48" s="3"/>
      <c r="UGN48" s="3"/>
      <c r="UGO48" s="3"/>
      <c r="UGP48" s="3"/>
      <c r="UGQ48" s="3"/>
      <c r="UGR48" s="3"/>
      <c r="UGS48" s="3"/>
      <c r="UGT48" s="3"/>
      <c r="UGU48" s="3"/>
      <c r="UGV48" s="3"/>
      <c r="UGW48" s="3"/>
      <c r="UGX48" s="3"/>
      <c r="UGY48" s="3"/>
      <c r="UGZ48" s="3"/>
      <c r="UHA48" s="3"/>
      <c r="UHB48" s="3"/>
      <c r="UHC48" s="3"/>
      <c r="UHD48" s="3"/>
      <c r="UHE48" s="3"/>
      <c r="UHF48" s="3"/>
      <c r="UHG48" s="3"/>
      <c r="UHH48" s="3"/>
      <c r="UHI48" s="3"/>
      <c r="UHJ48" s="3"/>
      <c r="UHK48" s="3"/>
      <c r="UHL48" s="3"/>
      <c r="UHM48" s="3"/>
      <c r="UHN48" s="3"/>
      <c r="UHO48" s="3"/>
      <c r="UHP48" s="3"/>
      <c r="UHQ48" s="3"/>
      <c r="UHR48" s="3"/>
      <c r="UHS48" s="3"/>
      <c r="UHT48" s="3"/>
      <c r="UHU48" s="3"/>
      <c r="UHV48" s="3"/>
      <c r="UHW48" s="3"/>
      <c r="UHX48" s="3"/>
      <c r="UHY48" s="3"/>
      <c r="UHZ48" s="3"/>
      <c r="UIA48" s="3"/>
      <c r="UIB48" s="3"/>
      <c r="UIC48" s="3"/>
      <c r="UID48" s="3"/>
      <c r="UIE48" s="3"/>
      <c r="UIF48" s="3"/>
      <c r="UIG48" s="3"/>
      <c r="UIH48" s="3"/>
      <c r="UII48" s="3"/>
      <c r="UIJ48" s="3"/>
      <c r="UIK48" s="3"/>
      <c r="UIL48" s="3"/>
      <c r="UIM48" s="3"/>
      <c r="UIN48" s="3"/>
      <c r="UIO48" s="3"/>
      <c r="UIP48" s="3"/>
      <c r="UIQ48" s="3"/>
      <c r="UIR48" s="3"/>
      <c r="UIS48" s="3"/>
      <c r="UIT48" s="3"/>
      <c r="UIU48" s="3"/>
      <c r="UIV48" s="3"/>
      <c r="UIW48" s="3"/>
      <c r="UIX48" s="3"/>
      <c r="UIY48" s="3"/>
      <c r="UIZ48" s="3"/>
      <c r="UJA48" s="3"/>
      <c r="UJB48" s="3"/>
      <c r="UJC48" s="3"/>
      <c r="UJD48" s="3"/>
      <c r="UJE48" s="3"/>
      <c r="UJF48" s="3"/>
      <c r="UJG48" s="3"/>
      <c r="UJH48" s="3"/>
      <c r="UJI48" s="3"/>
      <c r="UJJ48" s="3"/>
      <c r="UJK48" s="3"/>
      <c r="UJL48" s="3"/>
      <c r="UJM48" s="3"/>
      <c r="UJN48" s="3"/>
      <c r="UJO48" s="3"/>
      <c r="UJP48" s="3"/>
      <c r="UJQ48" s="3"/>
      <c r="UJR48" s="3"/>
      <c r="UJS48" s="3"/>
      <c r="UJT48" s="3"/>
      <c r="UJU48" s="3"/>
      <c r="UJV48" s="3"/>
      <c r="UJW48" s="3"/>
      <c r="UJX48" s="3"/>
      <c r="UJY48" s="3"/>
      <c r="UJZ48" s="3"/>
      <c r="UKA48" s="3"/>
      <c r="UKB48" s="3"/>
      <c r="UKC48" s="3"/>
      <c r="UKD48" s="3"/>
      <c r="UKE48" s="3"/>
      <c r="UKF48" s="3"/>
      <c r="UKG48" s="3"/>
      <c r="UKH48" s="3"/>
      <c r="UKI48" s="3"/>
      <c r="UKJ48" s="3"/>
      <c r="UKK48" s="3"/>
      <c r="UKL48" s="3"/>
      <c r="UKM48" s="3"/>
      <c r="UKN48" s="3"/>
      <c r="UKO48" s="3"/>
      <c r="UKP48" s="3"/>
      <c r="UKQ48" s="3"/>
      <c r="UKR48" s="3"/>
      <c r="UKS48" s="3"/>
      <c r="UKT48" s="3"/>
      <c r="UKU48" s="3"/>
      <c r="UKV48" s="3"/>
      <c r="UKW48" s="3"/>
      <c r="UKX48" s="3"/>
      <c r="UKY48" s="3"/>
      <c r="UKZ48" s="3"/>
      <c r="ULA48" s="3"/>
      <c r="ULB48" s="3"/>
      <c r="ULC48" s="3"/>
      <c r="ULD48" s="3"/>
      <c r="ULE48" s="3"/>
      <c r="ULF48" s="3"/>
      <c r="ULG48" s="3"/>
      <c r="ULH48" s="3"/>
      <c r="ULI48" s="3"/>
      <c r="ULJ48" s="3"/>
      <c r="ULK48" s="3"/>
      <c r="ULL48" s="3"/>
      <c r="ULM48" s="3"/>
      <c r="ULN48" s="3"/>
      <c r="ULO48" s="3"/>
      <c r="ULP48" s="3"/>
      <c r="ULQ48" s="3"/>
      <c r="ULR48" s="3"/>
      <c r="ULS48" s="3"/>
      <c r="ULT48" s="3"/>
      <c r="ULU48" s="3"/>
      <c r="ULV48" s="3"/>
      <c r="ULW48" s="3"/>
      <c r="ULX48" s="3"/>
      <c r="ULY48" s="3"/>
      <c r="ULZ48" s="3"/>
      <c r="UMA48" s="3"/>
      <c r="UMB48" s="3"/>
      <c r="UMC48" s="3"/>
      <c r="UMD48" s="3"/>
      <c r="UME48" s="3"/>
      <c r="UMF48" s="3"/>
      <c r="UMG48" s="3"/>
      <c r="UMH48" s="3"/>
      <c r="UMI48" s="3"/>
      <c r="UMJ48" s="3"/>
      <c r="UMK48" s="3"/>
      <c r="UML48" s="3"/>
      <c r="UMM48" s="3"/>
      <c r="UMN48" s="3"/>
      <c r="UMO48" s="3"/>
      <c r="UMP48" s="3"/>
      <c r="UMQ48" s="3"/>
      <c r="UMR48" s="3"/>
      <c r="UMS48" s="3"/>
      <c r="UMT48" s="3"/>
      <c r="UMU48" s="3"/>
      <c r="UMV48" s="3"/>
      <c r="UMW48" s="3"/>
      <c r="UMX48" s="3"/>
      <c r="UMY48" s="3"/>
      <c r="UMZ48" s="3"/>
      <c r="UNA48" s="3"/>
      <c r="UNB48" s="3"/>
      <c r="UNC48" s="3"/>
      <c r="UND48" s="3"/>
      <c r="UNE48" s="3"/>
      <c r="UNF48" s="3"/>
      <c r="UNG48" s="3"/>
      <c r="UNH48" s="3"/>
      <c r="UNI48" s="3"/>
      <c r="UNJ48" s="3"/>
      <c r="UNK48" s="3"/>
      <c r="UNL48" s="3"/>
      <c r="UNM48" s="3"/>
      <c r="UNN48" s="3"/>
      <c r="UNO48" s="3"/>
      <c r="UNP48" s="3"/>
      <c r="UNQ48" s="3"/>
      <c r="UNR48" s="3"/>
      <c r="UNS48" s="3"/>
      <c r="UNT48" s="3"/>
      <c r="UNU48" s="3"/>
      <c r="UNV48" s="3"/>
      <c r="UNW48" s="3"/>
      <c r="UNX48" s="3"/>
      <c r="UNY48" s="3"/>
      <c r="UNZ48" s="3"/>
      <c r="UOA48" s="3"/>
      <c r="UOB48" s="3"/>
      <c r="UOC48" s="3"/>
      <c r="UOD48" s="3"/>
      <c r="UOE48" s="3"/>
      <c r="UOF48" s="3"/>
      <c r="UOG48" s="3"/>
      <c r="UOH48" s="3"/>
      <c r="UOI48" s="3"/>
      <c r="UOJ48" s="3"/>
      <c r="UOK48" s="3"/>
      <c r="UOL48" s="3"/>
      <c r="UOM48" s="3"/>
      <c r="UON48" s="3"/>
      <c r="UOO48" s="3"/>
      <c r="UOP48" s="3"/>
      <c r="UOQ48" s="3"/>
      <c r="UOR48" s="3"/>
      <c r="UOS48" s="3"/>
      <c r="UOT48" s="3"/>
      <c r="UOU48" s="3"/>
      <c r="UOV48" s="3"/>
      <c r="UOW48" s="3"/>
      <c r="UOX48" s="3"/>
      <c r="UOY48" s="3"/>
      <c r="UOZ48" s="3"/>
      <c r="UPA48" s="3"/>
      <c r="UPB48" s="3"/>
      <c r="UPC48" s="3"/>
      <c r="UPD48" s="3"/>
      <c r="UPE48" s="3"/>
      <c r="UPF48" s="3"/>
      <c r="UPG48" s="3"/>
      <c r="UPH48" s="3"/>
      <c r="UPI48" s="3"/>
      <c r="UPJ48" s="3"/>
      <c r="UPK48" s="3"/>
      <c r="UPL48" s="3"/>
      <c r="UPM48" s="3"/>
      <c r="UPN48" s="3"/>
      <c r="UPO48" s="3"/>
      <c r="UPP48" s="3"/>
      <c r="UPQ48" s="3"/>
      <c r="UPR48" s="3"/>
      <c r="UPS48" s="3"/>
      <c r="UPT48" s="3"/>
      <c r="UPU48" s="3"/>
      <c r="UPV48" s="3"/>
      <c r="UPW48" s="3"/>
      <c r="UPX48" s="3"/>
      <c r="UPY48" s="3"/>
      <c r="UPZ48" s="3"/>
      <c r="UQA48" s="3"/>
      <c r="UQB48" s="3"/>
      <c r="UQC48" s="3"/>
      <c r="UQD48" s="3"/>
      <c r="UQE48" s="3"/>
      <c r="UQF48" s="3"/>
      <c r="UQG48" s="3"/>
      <c r="UQH48" s="3"/>
      <c r="UQI48" s="3"/>
      <c r="UQJ48" s="3"/>
      <c r="UQK48" s="3"/>
      <c r="UQL48" s="3"/>
      <c r="UQM48" s="3"/>
      <c r="UQN48" s="3"/>
      <c r="UQO48" s="3"/>
      <c r="UQP48" s="3"/>
      <c r="UQQ48" s="3"/>
      <c r="UQR48" s="3"/>
      <c r="UQS48" s="3"/>
      <c r="UQT48" s="3"/>
      <c r="UQU48" s="3"/>
      <c r="UQV48" s="3"/>
      <c r="UQW48" s="3"/>
      <c r="UQX48" s="3"/>
      <c r="UQY48" s="3"/>
      <c r="UQZ48" s="3"/>
      <c r="URA48" s="3"/>
      <c r="URB48" s="3"/>
      <c r="URC48" s="3"/>
      <c r="URD48" s="3"/>
      <c r="URE48" s="3"/>
      <c r="URF48" s="3"/>
      <c r="URG48" s="3"/>
      <c r="URH48" s="3"/>
      <c r="URI48" s="3"/>
      <c r="URJ48" s="3"/>
      <c r="URK48" s="3"/>
      <c r="URL48" s="3"/>
      <c r="URM48" s="3"/>
      <c r="URN48" s="3"/>
      <c r="URO48" s="3"/>
      <c r="URP48" s="3"/>
      <c r="URQ48" s="3"/>
      <c r="URR48" s="3"/>
      <c r="URS48" s="3"/>
      <c r="URT48" s="3"/>
      <c r="URU48" s="3"/>
      <c r="URV48" s="3"/>
      <c r="URW48" s="3"/>
      <c r="URX48" s="3"/>
      <c r="URY48" s="3"/>
      <c r="URZ48" s="3"/>
      <c r="USA48" s="3"/>
      <c r="USB48" s="3"/>
      <c r="USC48" s="3"/>
      <c r="USD48" s="3"/>
      <c r="USE48" s="3"/>
      <c r="USF48" s="3"/>
      <c r="USG48" s="3"/>
      <c r="USH48" s="3"/>
      <c r="USI48" s="3"/>
      <c r="USJ48" s="3"/>
      <c r="USK48" s="3"/>
      <c r="USL48" s="3"/>
      <c r="USM48" s="3"/>
      <c r="USN48" s="3"/>
      <c r="USO48" s="3"/>
      <c r="USP48" s="3"/>
      <c r="USQ48" s="3"/>
      <c r="USR48" s="3"/>
      <c r="USS48" s="3"/>
      <c r="UST48" s="3"/>
      <c r="USU48" s="3"/>
      <c r="USV48" s="3"/>
      <c r="USW48" s="3"/>
      <c r="USX48" s="3"/>
      <c r="USY48" s="3"/>
      <c r="USZ48" s="3"/>
      <c r="UTA48" s="3"/>
      <c r="UTB48" s="3"/>
      <c r="UTC48" s="3"/>
      <c r="UTD48" s="3"/>
      <c r="UTE48" s="3"/>
      <c r="UTF48" s="3"/>
      <c r="UTG48" s="3"/>
      <c r="UTH48" s="3"/>
      <c r="UTI48" s="3"/>
      <c r="UTJ48" s="3"/>
      <c r="UTK48" s="3"/>
      <c r="UTL48" s="3"/>
      <c r="UTM48" s="3"/>
      <c r="UTN48" s="3"/>
      <c r="UTO48" s="3"/>
      <c r="UTP48" s="3"/>
      <c r="UTQ48" s="3"/>
      <c r="UTR48" s="3"/>
      <c r="UTS48" s="3"/>
      <c r="UTT48" s="3"/>
      <c r="UTU48" s="3"/>
      <c r="UTV48" s="3"/>
      <c r="UTW48" s="3"/>
      <c r="UTX48" s="3"/>
      <c r="UTY48" s="3"/>
      <c r="UTZ48" s="3"/>
      <c r="UUA48" s="3"/>
      <c r="UUB48" s="3"/>
      <c r="UUC48" s="3"/>
      <c r="UUD48" s="3"/>
      <c r="UUE48" s="3"/>
      <c r="UUF48" s="3"/>
      <c r="UUG48" s="3"/>
      <c r="UUH48" s="3"/>
      <c r="UUI48" s="3"/>
      <c r="UUJ48" s="3"/>
      <c r="UUK48" s="3"/>
      <c r="UUL48" s="3"/>
      <c r="UUM48" s="3"/>
      <c r="UUN48" s="3"/>
      <c r="UUO48" s="3"/>
      <c r="UUP48" s="3"/>
      <c r="UUQ48" s="3"/>
      <c r="UUR48" s="3"/>
      <c r="UUS48" s="3"/>
      <c r="UUT48" s="3"/>
      <c r="UUU48" s="3"/>
      <c r="UUV48" s="3"/>
      <c r="UUW48" s="3"/>
      <c r="UUX48" s="3"/>
      <c r="UUY48" s="3"/>
      <c r="UUZ48" s="3"/>
      <c r="UVA48" s="3"/>
      <c r="UVB48" s="3"/>
      <c r="UVC48" s="3"/>
      <c r="UVD48" s="3"/>
      <c r="UVE48" s="3"/>
      <c r="UVF48" s="3"/>
      <c r="UVG48" s="3"/>
      <c r="UVH48" s="3"/>
      <c r="UVI48" s="3"/>
      <c r="UVJ48" s="3"/>
      <c r="UVK48" s="3"/>
      <c r="UVL48" s="3"/>
      <c r="UVM48" s="3"/>
      <c r="UVN48" s="3"/>
      <c r="UVO48" s="3"/>
      <c r="UVP48" s="3"/>
      <c r="UVQ48" s="3"/>
      <c r="UVR48" s="3"/>
      <c r="UVS48" s="3"/>
      <c r="UVT48" s="3"/>
      <c r="UVU48" s="3"/>
      <c r="UVV48" s="3"/>
      <c r="UVW48" s="3"/>
      <c r="UVX48" s="3"/>
      <c r="UVY48" s="3"/>
      <c r="UVZ48" s="3"/>
      <c r="UWA48" s="3"/>
      <c r="UWB48" s="3"/>
      <c r="UWC48" s="3"/>
      <c r="UWD48" s="3"/>
      <c r="UWE48" s="3"/>
      <c r="UWF48" s="3"/>
      <c r="UWG48" s="3"/>
      <c r="UWH48" s="3"/>
      <c r="UWI48" s="3"/>
      <c r="UWJ48" s="3"/>
      <c r="UWK48" s="3"/>
      <c r="UWL48" s="3"/>
      <c r="UWM48" s="3"/>
      <c r="UWN48" s="3"/>
      <c r="UWO48" s="3"/>
      <c r="UWP48" s="3"/>
      <c r="UWQ48" s="3"/>
      <c r="UWR48" s="3"/>
      <c r="UWS48" s="3"/>
      <c r="UWT48" s="3"/>
      <c r="UWU48" s="3"/>
      <c r="UWV48" s="3"/>
      <c r="UWW48" s="3"/>
      <c r="UWX48" s="3"/>
      <c r="UWY48" s="3"/>
      <c r="UWZ48" s="3"/>
      <c r="UXA48" s="3"/>
      <c r="UXB48" s="3"/>
      <c r="UXC48" s="3"/>
      <c r="UXD48" s="3"/>
      <c r="UXE48" s="3"/>
      <c r="UXF48" s="3"/>
      <c r="UXG48" s="3"/>
      <c r="UXH48" s="3"/>
      <c r="UXI48" s="3"/>
      <c r="UXJ48" s="3"/>
      <c r="UXK48" s="3"/>
      <c r="UXL48" s="3"/>
      <c r="UXM48" s="3"/>
      <c r="UXN48" s="3"/>
      <c r="UXO48" s="3"/>
      <c r="UXP48" s="3"/>
      <c r="UXQ48" s="3"/>
      <c r="UXR48" s="3"/>
      <c r="UXS48" s="3"/>
      <c r="UXT48" s="3"/>
      <c r="UXU48" s="3"/>
      <c r="UXV48" s="3"/>
      <c r="UXW48" s="3"/>
      <c r="UXX48" s="3"/>
      <c r="UXY48" s="3"/>
      <c r="UXZ48" s="3"/>
      <c r="UYA48" s="3"/>
      <c r="UYB48" s="3"/>
      <c r="UYC48" s="3"/>
      <c r="UYD48" s="3"/>
      <c r="UYE48" s="3"/>
      <c r="UYF48" s="3"/>
      <c r="UYG48" s="3"/>
      <c r="UYH48" s="3"/>
      <c r="UYI48" s="3"/>
      <c r="UYJ48" s="3"/>
      <c r="UYK48" s="3"/>
      <c r="UYL48" s="3"/>
      <c r="UYM48" s="3"/>
      <c r="UYN48" s="3"/>
      <c r="UYO48" s="3"/>
      <c r="UYP48" s="3"/>
      <c r="UYQ48" s="3"/>
      <c r="UYR48" s="3"/>
      <c r="UYS48" s="3"/>
      <c r="UYT48" s="3"/>
      <c r="UYU48" s="3"/>
      <c r="UYV48" s="3"/>
      <c r="UYW48" s="3"/>
      <c r="UYX48" s="3"/>
      <c r="UYY48" s="3"/>
      <c r="UYZ48" s="3"/>
      <c r="UZA48" s="3"/>
      <c r="UZB48" s="3"/>
      <c r="UZC48" s="3"/>
      <c r="UZD48" s="3"/>
      <c r="UZE48" s="3"/>
      <c r="UZF48" s="3"/>
      <c r="UZG48" s="3"/>
      <c r="UZH48" s="3"/>
      <c r="UZI48" s="3"/>
      <c r="UZJ48" s="3"/>
      <c r="UZK48" s="3"/>
      <c r="UZL48" s="3"/>
      <c r="UZM48" s="3"/>
      <c r="UZN48" s="3"/>
      <c r="UZO48" s="3"/>
      <c r="UZP48" s="3"/>
      <c r="UZQ48" s="3"/>
      <c r="UZR48" s="3"/>
      <c r="UZS48" s="3"/>
      <c r="UZT48" s="3"/>
      <c r="UZU48" s="3"/>
      <c r="UZV48" s="3"/>
      <c r="UZW48" s="3"/>
      <c r="UZX48" s="3"/>
      <c r="UZY48" s="3"/>
      <c r="UZZ48" s="3"/>
      <c r="VAA48" s="3"/>
      <c r="VAB48" s="3"/>
      <c r="VAC48" s="3"/>
      <c r="VAD48" s="3"/>
      <c r="VAE48" s="3"/>
      <c r="VAF48" s="3"/>
      <c r="VAG48" s="3"/>
      <c r="VAH48" s="3"/>
      <c r="VAI48" s="3"/>
      <c r="VAJ48" s="3"/>
      <c r="VAK48" s="3"/>
      <c r="VAL48" s="3"/>
      <c r="VAM48" s="3"/>
      <c r="VAN48" s="3"/>
      <c r="VAO48" s="3"/>
      <c r="VAP48" s="3"/>
      <c r="VAQ48" s="3"/>
      <c r="VAR48" s="3"/>
      <c r="VAS48" s="3"/>
      <c r="VAT48" s="3"/>
      <c r="VAU48" s="3"/>
      <c r="VAV48" s="3"/>
      <c r="VAW48" s="3"/>
      <c r="VAX48" s="3"/>
      <c r="VAY48" s="3"/>
      <c r="VAZ48" s="3"/>
      <c r="VBA48" s="3"/>
      <c r="VBB48" s="3"/>
      <c r="VBC48" s="3"/>
      <c r="VBD48" s="3"/>
      <c r="VBE48" s="3"/>
      <c r="VBF48" s="3"/>
      <c r="VBG48" s="3"/>
      <c r="VBH48" s="3"/>
      <c r="VBI48" s="3"/>
      <c r="VBJ48" s="3"/>
      <c r="VBK48" s="3"/>
      <c r="VBL48" s="3"/>
      <c r="VBM48" s="3"/>
      <c r="VBN48" s="3"/>
      <c r="VBO48" s="3"/>
      <c r="VBP48" s="3"/>
      <c r="VBQ48" s="3"/>
      <c r="VBR48" s="3"/>
      <c r="VBS48" s="3"/>
      <c r="VBT48" s="3"/>
      <c r="VBU48" s="3"/>
      <c r="VBV48" s="3"/>
      <c r="VBW48" s="3"/>
      <c r="VBX48" s="3"/>
      <c r="VBY48" s="3"/>
      <c r="VBZ48" s="3"/>
      <c r="VCA48" s="3"/>
      <c r="VCB48" s="3"/>
      <c r="VCC48" s="3"/>
      <c r="VCD48" s="3"/>
      <c r="VCE48" s="3"/>
      <c r="VCF48" s="3"/>
      <c r="VCG48" s="3"/>
      <c r="VCH48" s="3"/>
      <c r="VCI48" s="3"/>
      <c r="VCJ48" s="3"/>
      <c r="VCK48" s="3"/>
      <c r="VCL48" s="3"/>
      <c r="VCM48" s="3"/>
      <c r="VCN48" s="3"/>
      <c r="VCO48" s="3"/>
      <c r="VCP48" s="3"/>
      <c r="VCQ48" s="3"/>
      <c r="VCR48" s="3"/>
      <c r="VCS48" s="3"/>
      <c r="VCT48" s="3"/>
      <c r="VCU48" s="3"/>
      <c r="VCV48" s="3"/>
      <c r="VCW48" s="3"/>
      <c r="VCX48" s="3"/>
      <c r="VCY48" s="3"/>
      <c r="VCZ48" s="3"/>
      <c r="VDA48" s="3"/>
      <c r="VDB48" s="3"/>
      <c r="VDC48" s="3"/>
      <c r="VDD48" s="3"/>
      <c r="VDE48" s="3"/>
      <c r="VDF48" s="3"/>
      <c r="VDG48" s="3"/>
      <c r="VDH48" s="3"/>
      <c r="VDI48" s="3"/>
      <c r="VDJ48" s="3"/>
      <c r="VDK48" s="3"/>
      <c r="VDL48" s="3"/>
      <c r="VDM48" s="3"/>
      <c r="VDN48" s="3"/>
      <c r="VDO48" s="3"/>
      <c r="VDP48" s="3"/>
      <c r="VDQ48" s="3"/>
      <c r="VDR48" s="3"/>
      <c r="VDS48" s="3"/>
      <c r="VDT48" s="3"/>
      <c r="VDU48" s="3"/>
      <c r="VDV48" s="3"/>
      <c r="VDW48" s="3"/>
      <c r="VDX48" s="3"/>
      <c r="VDY48" s="3"/>
      <c r="VDZ48" s="3"/>
      <c r="VEA48" s="3"/>
      <c r="VEB48" s="3"/>
      <c r="VEC48" s="3"/>
      <c r="VED48" s="3"/>
      <c r="VEE48" s="3"/>
      <c r="VEF48" s="3"/>
      <c r="VEG48" s="3"/>
      <c r="VEH48" s="3"/>
      <c r="VEI48" s="3"/>
      <c r="VEJ48" s="3"/>
      <c r="VEK48" s="3"/>
      <c r="VEL48" s="3"/>
      <c r="VEM48" s="3"/>
      <c r="VEN48" s="3"/>
      <c r="VEO48" s="3"/>
      <c r="VEP48" s="3"/>
      <c r="VEQ48" s="3"/>
      <c r="VER48" s="3"/>
      <c r="VES48" s="3"/>
      <c r="VET48" s="3"/>
      <c r="VEU48" s="3"/>
      <c r="VEV48" s="3"/>
      <c r="VEW48" s="3"/>
      <c r="VEX48" s="3"/>
      <c r="VEY48" s="3"/>
      <c r="VEZ48" s="3"/>
      <c r="VFA48" s="3"/>
      <c r="VFB48" s="3"/>
      <c r="VFC48" s="3"/>
      <c r="VFD48" s="3"/>
      <c r="VFE48" s="3"/>
      <c r="VFF48" s="3"/>
      <c r="VFG48" s="3"/>
      <c r="VFH48" s="3"/>
      <c r="VFI48" s="3"/>
      <c r="VFJ48" s="3"/>
      <c r="VFK48" s="3"/>
      <c r="VFL48" s="3"/>
      <c r="VFM48" s="3"/>
      <c r="VFN48" s="3"/>
      <c r="VFO48" s="3"/>
      <c r="VFP48" s="3"/>
      <c r="VFQ48" s="3"/>
      <c r="VFR48" s="3"/>
      <c r="VFS48" s="3"/>
      <c r="VFT48" s="3"/>
      <c r="VFU48" s="3"/>
      <c r="VFV48" s="3"/>
      <c r="VFW48" s="3"/>
      <c r="VFX48" s="3"/>
      <c r="VFY48" s="3"/>
      <c r="VFZ48" s="3"/>
      <c r="VGA48" s="3"/>
      <c r="VGB48" s="3"/>
      <c r="VGC48" s="3"/>
      <c r="VGD48" s="3"/>
      <c r="VGE48" s="3"/>
      <c r="VGF48" s="3"/>
      <c r="VGG48" s="3"/>
      <c r="VGH48" s="3"/>
      <c r="VGI48" s="3"/>
      <c r="VGJ48" s="3"/>
      <c r="VGK48" s="3"/>
      <c r="VGL48" s="3"/>
      <c r="VGM48" s="3"/>
      <c r="VGN48" s="3"/>
      <c r="VGO48" s="3"/>
      <c r="VGP48" s="3"/>
      <c r="VGQ48" s="3"/>
      <c r="VGR48" s="3"/>
      <c r="VGS48" s="3"/>
      <c r="VGT48" s="3"/>
      <c r="VGU48" s="3"/>
      <c r="VGV48" s="3"/>
      <c r="VGW48" s="3"/>
      <c r="VGX48" s="3"/>
      <c r="VGY48" s="3"/>
      <c r="VGZ48" s="3"/>
      <c r="VHA48" s="3"/>
      <c r="VHB48" s="3"/>
      <c r="VHC48" s="3"/>
      <c r="VHD48" s="3"/>
      <c r="VHE48" s="3"/>
      <c r="VHF48" s="3"/>
      <c r="VHG48" s="3"/>
      <c r="VHH48" s="3"/>
      <c r="VHI48" s="3"/>
      <c r="VHJ48" s="3"/>
      <c r="VHK48" s="3"/>
      <c r="VHL48" s="3"/>
      <c r="VHM48" s="3"/>
      <c r="VHN48" s="3"/>
      <c r="VHO48" s="3"/>
      <c r="VHP48" s="3"/>
      <c r="VHQ48" s="3"/>
      <c r="VHR48" s="3"/>
      <c r="VHS48" s="3"/>
      <c r="VHT48" s="3"/>
      <c r="VHU48" s="3"/>
      <c r="VHV48" s="3"/>
      <c r="VHW48" s="3"/>
      <c r="VHX48" s="3"/>
      <c r="VHY48" s="3"/>
      <c r="VHZ48" s="3"/>
      <c r="VIA48" s="3"/>
      <c r="VIB48" s="3"/>
      <c r="VIC48" s="3"/>
      <c r="VID48" s="3"/>
      <c r="VIE48" s="3"/>
      <c r="VIF48" s="3"/>
      <c r="VIG48" s="3"/>
      <c r="VIH48" s="3"/>
      <c r="VII48" s="3"/>
      <c r="VIJ48" s="3"/>
      <c r="VIK48" s="3"/>
      <c r="VIL48" s="3"/>
      <c r="VIM48" s="3"/>
      <c r="VIN48" s="3"/>
      <c r="VIO48" s="3"/>
      <c r="VIP48" s="3"/>
      <c r="VIQ48" s="3"/>
      <c r="VIR48" s="3"/>
      <c r="VIS48" s="3"/>
      <c r="VIT48" s="3"/>
      <c r="VIU48" s="3"/>
      <c r="VIV48" s="3"/>
      <c r="VIW48" s="3"/>
      <c r="VIX48" s="3"/>
      <c r="VIY48" s="3"/>
      <c r="VIZ48" s="3"/>
      <c r="VJA48" s="3"/>
      <c r="VJB48" s="3"/>
      <c r="VJC48" s="3"/>
      <c r="VJD48" s="3"/>
      <c r="VJE48" s="3"/>
      <c r="VJF48" s="3"/>
      <c r="VJG48" s="3"/>
      <c r="VJH48" s="3"/>
      <c r="VJI48" s="3"/>
      <c r="VJJ48" s="3"/>
      <c r="VJK48" s="3"/>
      <c r="VJL48" s="3"/>
      <c r="VJM48" s="3"/>
      <c r="VJN48" s="3"/>
      <c r="VJO48" s="3"/>
      <c r="VJP48" s="3"/>
      <c r="VJQ48" s="3"/>
      <c r="VJR48" s="3"/>
      <c r="VJS48" s="3"/>
      <c r="VJT48" s="3"/>
      <c r="VJU48" s="3"/>
      <c r="VJV48" s="3"/>
      <c r="VJW48" s="3"/>
      <c r="VJX48" s="3"/>
      <c r="VJY48" s="3"/>
      <c r="VJZ48" s="3"/>
      <c r="VKA48" s="3"/>
      <c r="VKB48" s="3"/>
      <c r="VKC48" s="3"/>
      <c r="VKD48" s="3"/>
      <c r="VKE48" s="3"/>
      <c r="VKF48" s="3"/>
      <c r="VKG48" s="3"/>
      <c r="VKH48" s="3"/>
      <c r="VKI48" s="3"/>
      <c r="VKJ48" s="3"/>
      <c r="VKK48" s="3"/>
      <c r="VKL48" s="3"/>
      <c r="VKM48" s="3"/>
      <c r="VKN48" s="3"/>
      <c r="VKO48" s="3"/>
      <c r="VKP48" s="3"/>
      <c r="VKQ48" s="3"/>
      <c r="VKR48" s="3"/>
      <c r="VKS48" s="3"/>
      <c r="VKT48" s="3"/>
      <c r="VKU48" s="3"/>
      <c r="VKV48" s="3"/>
      <c r="VKW48" s="3"/>
      <c r="VKX48" s="3"/>
      <c r="VKY48" s="3"/>
      <c r="VKZ48" s="3"/>
      <c r="VLA48" s="3"/>
      <c r="VLB48" s="3"/>
      <c r="VLC48" s="3"/>
      <c r="VLD48" s="3"/>
      <c r="VLE48" s="3"/>
      <c r="VLF48" s="3"/>
      <c r="VLG48" s="3"/>
      <c r="VLH48" s="3"/>
      <c r="VLI48" s="3"/>
      <c r="VLJ48" s="3"/>
      <c r="VLK48" s="3"/>
      <c r="VLL48" s="3"/>
      <c r="VLM48" s="3"/>
      <c r="VLN48" s="3"/>
      <c r="VLO48" s="3"/>
      <c r="VLP48" s="3"/>
      <c r="VLQ48" s="3"/>
      <c r="VLR48" s="3"/>
      <c r="VLS48" s="3"/>
      <c r="VLT48" s="3"/>
      <c r="VLU48" s="3"/>
      <c r="VLV48" s="3"/>
      <c r="VLW48" s="3"/>
      <c r="VLX48" s="3"/>
      <c r="VLY48" s="3"/>
      <c r="VLZ48" s="3"/>
      <c r="VMA48" s="3"/>
      <c r="VMB48" s="3"/>
      <c r="VMC48" s="3"/>
      <c r="VMD48" s="3"/>
      <c r="VME48" s="3"/>
      <c r="VMF48" s="3"/>
      <c r="VMG48" s="3"/>
      <c r="VMH48" s="3"/>
      <c r="VMI48" s="3"/>
      <c r="VMJ48" s="3"/>
      <c r="VMK48" s="3"/>
      <c r="VML48" s="3"/>
      <c r="VMM48" s="3"/>
      <c r="VMN48" s="3"/>
      <c r="VMO48" s="3"/>
      <c r="VMP48" s="3"/>
      <c r="VMQ48" s="3"/>
      <c r="VMR48" s="3"/>
      <c r="VMS48" s="3"/>
      <c r="VMT48" s="3"/>
      <c r="VMU48" s="3"/>
      <c r="VMV48" s="3"/>
      <c r="VMW48" s="3"/>
      <c r="VMX48" s="3"/>
      <c r="VMY48" s="3"/>
      <c r="VMZ48" s="3"/>
      <c r="VNA48" s="3"/>
      <c r="VNB48" s="3"/>
      <c r="VNC48" s="3"/>
      <c r="VND48" s="3"/>
      <c r="VNE48" s="3"/>
      <c r="VNF48" s="3"/>
      <c r="VNG48" s="3"/>
      <c r="VNH48" s="3"/>
      <c r="VNI48" s="3"/>
      <c r="VNJ48" s="3"/>
      <c r="VNK48" s="3"/>
      <c r="VNL48" s="3"/>
      <c r="VNM48" s="3"/>
      <c r="VNN48" s="3"/>
      <c r="VNO48" s="3"/>
      <c r="VNP48" s="3"/>
      <c r="VNQ48" s="3"/>
      <c r="VNR48" s="3"/>
      <c r="VNS48" s="3"/>
      <c r="VNT48" s="3"/>
      <c r="VNU48" s="3"/>
      <c r="VNV48" s="3"/>
      <c r="VNW48" s="3"/>
      <c r="VNX48" s="3"/>
      <c r="VNY48" s="3"/>
      <c r="VNZ48" s="3"/>
      <c r="VOA48" s="3"/>
      <c r="VOB48" s="3"/>
      <c r="VOC48" s="3"/>
      <c r="VOD48" s="3"/>
      <c r="VOE48" s="3"/>
      <c r="VOF48" s="3"/>
      <c r="VOG48" s="3"/>
      <c r="VOH48" s="3"/>
      <c r="VOI48" s="3"/>
      <c r="VOJ48" s="3"/>
      <c r="VOK48" s="3"/>
      <c r="VOL48" s="3"/>
      <c r="VOM48" s="3"/>
      <c r="VON48" s="3"/>
      <c r="VOO48" s="3"/>
      <c r="VOP48" s="3"/>
      <c r="VOQ48" s="3"/>
      <c r="VOR48" s="3"/>
      <c r="VOS48" s="3"/>
      <c r="VOT48" s="3"/>
      <c r="VOU48" s="3"/>
      <c r="VOV48" s="3"/>
      <c r="VOW48" s="3"/>
      <c r="VOX48" s="3"/>
      <c r="VOY48" s="3"/>
      <c r="VOZ48" s="3"/>
      <c r="VPA48" s="3"/>
      <c r="VPB48" s="3"/>
      <c r="VPC48" s="3"/>
      <c r="VPD48" s="3"/>
      <c r="VPE48" s="3"/>
      <c r="VPF48" s="3"/>
      <c r="VPG48" s="3"/>
      <c r="VPH48" s="3"/>
      <c r="VPI48" s="3"/>
      <c r="VPJ48" s="3"/>
      <c r="VPK48" s="3"/>
      <c r="VPL48" s="3"/>
      <c r="VPM48" s="3"/>
      <c r="VPN48" s="3"/>
      <c r="VPO48" s="3"/>
      <c r="VPP48" s="3"/>
      <c r="VPQ48" s="3"/>
      <c r="VPR48" s="3"/>
      <c r="VPS48" s="3"/>
      <c r="VPT48" s="3"/>
      <c r="VPU48" s="3"/>
      <c r="VPV48" s="3"/>
      <c r="VPW48" s="3"/>
      <c r="VPX48" s="3"/>
      <c r="VPY48" s="3"/>
      <c r="VPZ48" s="3"/>
      <c r="VQA48" s="3"/>
      <c r="VQB48" s="3"/>
      <c r="VQC48" s="3"/>
      <c r="VQD48" s="3"/>
      <c r="VQE48" s="3"/>
      <c r="VQF48" s="3"/>
      <c r="VQG48" s="3"/>
      <c r="VQH48" s="3"/>
      <c r="VQI48" s="3"/>
      <c r="VQJ48" s="3"/>
      <c r="VQK48" s="3"/>
      <c r="VQL48" s="3"/>
      <c r="VQM48" s="3"/>
      <c r="VQN48" s="3"/>
      <c r="VQO48" s="3"/>
      <c r="VQP48" s="3"/>
      <c r="VQQ48" s="3"/>
      <c r="VQR48" s="3"/>
      <c r="VQS48" s="3"/>
      <c r="VQT48" s="3"/>
      <c r="VQU48" s="3"/>
      <c r="VQV48" s="3"/>
      <c r="VQW48" s="3"/>
      <c r="VQX48" s="3"/>
      <c r="VQY48" s="3"/>
      <c r="VQZ48" s="3"/>
      <c r="VRA48" s="3"/>
      <c r="VRB48" s="3"/>
      <c r="VRC48" s="3"/>
      <c r="VRD48" s="3"/>
      <c r="VRE48" s="3"/>
      <c r="VRF48" s="3"/>
      <c r="VRG48" s="3"/>
      <c r="VRH48" s="3"/>
      <c r="VRI48" s="3"/>
      <c r="VRJ48" s="3"/>
      <c r="VRK48" s="3"/>
      <c r="VRL48" s="3"/>
      <c r="VRM48" s="3"/>
      <c r="VRN48" s="3"/>
      <c r="VRO48" s="3"/>
      <c r="VRP48" s="3"/>
      <c r="VRQ48" s="3"/>
      <c r="VRR48" s="3"/>
      <c r="VRS48" s="3"/>
      <c r="VRT48" s="3"/>
      <c r="VRU48" s="3"/>
      <c r="VRV48" s="3"/>
      <c r="VRW48" s="3"/>
      <c r="VRX48" s="3"/>
      <c r="VRY48" s="3"/>
      <c r="VRZ48" s="3"/>
      <c r="VSA48" s="3"/>
      <c r="VSB48" s="3"/>
      <c r="VSC48" s="3"/>
      <c r="VSD48" s="3"/>
      <c r="VSE48" s="3"/>
      <c r="VSF48" s="3"/>
      <c r="VSG48" s="3"/>
      <c r="VSH48" s="3"/>
      <c r="VSI48" s="3"/>
      <c r="VSJ48" s="3"/>
      <c r="VSK48" s="3"/>
      <c r="VSL48" s="3"/>
      <c r="VSM48" s="3"/>
      <c r="VSN48" s="3"/>
      <c r="VSO48" s="3"/>
      <c r="VSP48" s="3"/>
      <c r="VSQ48" s="3"/>
      <c r="VSR48" s="3"/>
      <c r="VSS48" s="3"/>
      <c r="VST48" s="3"/>
      <c r="VSU48" s="3"/>
      <c r="VSV48" s="3"/>
      <c r="VSW48" s="3"/>
      <c r="VSX48" s="3"/>
      <c r="VSY48" s="3"/>
      <c r="VSZ48" s="3"/>
      <c r="VTA48" s="3"/>
      <c r="VTB48" s="3"/>
      <c r="VTC48" s="3"/>
      <c r="VTD48" s="3"/>
      <c r="VTE48" s="3"/>
      <c r="VTF48" s="3"/>
      <c r="VTG48" s="3"/>
      <c r="VTH48" s="3"/>
      <c r="VTI48" s="3"/>
      <c r="VTJ48" s="3"/>
      <c r="VTK48" s="3"/>
      <c r="VTL48" s="3"/>
      <c r="VTM48" s="3"/>
      <c r="VTN48" s="3"/>
      <c r="VTO48" s="3"/>
      <c r="VTP48" s="3"/>
      <c r="VTQ48" s="3"/>
      <c r="VTR48" s="3"/>
      <c r="VTS48" s="3"/>
      <c r="VTT48" s="3"/>
      <c r="VTU48" s="3"/>
      <c r="VTV48" s="3"/>
      <c r="VTW48" s="3"/>
      <c r="VTX48" s="3"/>
      <c r="VTY48" s="3"/>
      <c r="VTZ48" s="3"/>
      <c r="VUA48" s="3"/>
      <c r="VUB48" s="3"/>
      <c r="VUC48" s="3"/>
      <c r="VUD48" s="3"/>
      <c r="VUE48" s="3"/>
      <c r="VUF48" s="3"/>
      <c r="VUG48" s="3"/>
      <c r="VUH48" s="3"/>
      <c r="VUI48" s="3"/>
      <c r="VUJ48" s="3"/>
      <c r="VUK48" s="3"/>
      <c r="VUL48" s="3"/>
      <c r="VUM48" s="3"/>
      <c r="VUN48" s="3"/>
      <c r="VUO48" s="3"/>
      <c r="VUP48" s="3"/>
      <c r="VUQ48" s="3"/>
      <c r="VUR48" s="3"/>
      <c r="VUS48" s="3"/>
      <c r="VUT48" s="3"/>
      <c r="VUU48" s="3"/>
      <c r="VUV48" s="3"/>
      <c r="VUW48" s="3"/>
      <c r="VUX48" s="3"/>
      <c r="VUY48" s="3"/>
      <c r="VUZ48" s="3"/>
      <c r="VVA48" s="3"/>
      <c r="VVB48" s="3"/>
      <c r="VVC48" s="3"/>
      <c r="VVD48" s="3"/>
      <c r="VVE48" s="3"/>
      <c r="VVF48" s="3"/>
      <c r="VVG48" s="3"/>
      <c r="VVH48" s="3"/>
      <c r="VVI48" s="3"/>
      <c r="VVJ48" s="3"/>
      <c r="VVK48" s="3"/>
      <c r="VVL48" s="3"/>
      <c r="VVM48" s="3"/>
      <c r="VVN48" s="3"/>
      <c r="VVO48" s="3"/>
      <c r="VVP48" s="3"/>
      <c r="VVQ48" s="3"/>
      <c r="VVR48" s="3"/>
      <c r="VVS48" s="3"/>
      <c r="VVT48" s="3"/>
      <c r="VVU48" s="3"/>
      <c r="VVV48" s="3"/>
      <c r="VVW48" s="3"/>
      <c r="VVX48" s="3"/>
      <c r="VVY48" s="3"/>
      <c r="VVZ48" s="3"/>
      <c r="VWA48" s="3"/>
      <c r="VWB48" s="3"/>
      <c r="VWC48" s="3"/>
      <c r="VWD48" s="3"/>
      <c r="VWE48" s="3"/>
      <c r="VWF48" s="3"/>
      <c r="VWG48" s="3"/>
      <c r="VWH48" s="3"/>
      <c r="VWI48" s="3"/>
      <c r="VWJ48" s="3"/>
      <c r="VWK48" s="3"/>
      <c r="VWL48" s="3"/>
      <c r="VWM48" s="3"/>
      <c r="VWN48" s="3"/>
      <c r="VWO48" s="3"/>
      <c r="VWP48" s="3"/>
      <c r="VWQ48" s="3"/>
      <c r="VWR48" s="3"/>
      <c r="VWS48" s="3"/>
      <c r="VWT48" s="3"/>
      <c r="VWU48" s="3"/>
      <c r="VWV48" s="3"/>
      <c r="VWW48" s="3"/>
      <c r="VWX48" s="3"/>
      <c r="VWY48" s="3"/>
      <c r="VWZ48" s="3"/>
      <c r="VXA48" s="3"/>
      <c r="VXB48" s="3"/>
      <c r="VXC48" s="3"/>
      <c r="VXD48" s="3"/>
      <c r="VXE48" s="3"/>
      <c r="VXF48" s="3"/>
      <c r="VXG48" s="3"/>
      <c r="VXH48" s="3"/>
      <c r="VXI48" s="3"/>
      <c r="VXJ48" s="3"/>
      <c r="VXK48" s="3"/>
      <c r="VXL48" s="3"/>
      <c r="VXM48" s="3"/>
      <c r="VXN48" s="3"/>
      <c r="VXO48" s="3"/>
      <c r="VXP48" s="3"/>
      <c r="VXQ48" s="3"/>
      <c r="VXR48" s="3"/>
      <c r="VXS48" s="3"/>
      <c r="VXT48" s="3"/>
      <c r="VXU48" s="3"/>
      <c r="VXV48" s="3"/>
      <c r="VXW48" s="3"/>
      <c r="VXX48" s="3"/>
      <c r="VXY48" s="3"/>
      <c r="VXZ48" s="3"/>
      <c r="VYA48" s="3"/>
      <c r="VYB48" s="3"/>
      <c r="VYC48" s="3"/>
      <c r="VYD48" s="3"/>
      <c r="VYE48" s="3"/>
      <c r="VYF48" s="3"/>
      <c r="VYG48" s="3"/>
      <c r="VYH48" s="3"/>
      <c r="VYI48" s="3"/>
      <c r="VYJ48" s="3"/>
      <c r="VYK48" s="3"/>
      <c r="VYL48" s="3"/>
      <c r="VYM48" s="3"/>
      <c r="VYN48" s="3"/>
      <c r="VYO48" s="3"/>
      <c r="VYP48" s="3"/>
      <c r="VYQ48" s="3"/>
      <c r="VYR48" s="3"/>
      <c r="VYS48" s="3"/>
      <c r="VYT48" s="3"/>
      <c r="VYU48" s="3"/>
      <c r="VYV48" s="3"/>
      <c r="VYW48" s="3"/>
      <c r="VYX48" s="3"/>
      <c r="VYY48" s="3"/>
      <c r="VYZ48" s="3"/>
      <c r="VZA48" s="3"/>
      <c r="VZB48" s="3"/>
      <c r="VZC48" s="3"/>
      <c r="VZD48" s="3"/>
      <c r="VZE48" s="3"/>
      <c r="VZF48" s="3"/>
      <c r="VZG48" s="3"/>
      <c r="VZH48" s="3"/>
      <c r="VZI48" s="3"/>
      <c r="VZJ48" s="3"/>
      <c r="VZK48" s="3"/>
      <c r="VZL48" s="3"/>
      <c r="VZM48" s="3"/>
      <c r="VZN48" s="3"/>
      <c r="VZO48" s="3"/>
      <c r="VZP48" s="3"/>
      <c r="VZQ48" s="3"/>
      <c r="VZR48" s="3"/>
      <c r="VZS48" s="3"/>
      <c r="VZT48" s="3"/>
      <c r="VZU48" s="3"/>
      <c r="VZV48" s="3"/>
      <c r="VZW48" s="3"/>
      <c r="VZX48" s="3"/>
      <c r="VZY48" s="3"/>
      <c r="VZZ48" s="3"/>
      <c r="WAA48" s="3"/>
      <c r="WAB48" s="3"/>
      <c r="WAC48" s="3"/>
      <c r="WAD48" s="3"/>
      <c r="WAE48" s="3"/>
      <c r="WAF48" s="3"/>
      <c r="WAG48" s="3"/>
      <c r="WAH48" s="3"/>
      <c r="WAI48" s="3"/>
      <c r="WAJ48" s="3"/>
      <c r="WAK48" s="3"/>
      <c r="WAL48" s="3"/>
      <c r="WAM48" s="3"/>
      <c r="WAN48" s="3"/>
      <c r="WAO48" s="3"/>
      <c r="WAP48" s="3"/>
      <c r="WAQ48" s="3"/>
      <c r="WAR48" s="3"/>
      <c r="WAS48" s="3"/>
      <c r="WAT48" s="3"/>
      <c r="WAU48" s="3"/>
      <c r="WAV48" s="3"/>
      <c r="WAW48" s="3"/>
      <c r="WAX48" s="3"/>
      <c r="WAY48" s="3"/>
      <c r="WAZ48" s="3"/>
      <c r="WBA48" s="3"/>
      <c r="WBB48" s="3"/>
      <c r="WBC48" s="3"/>
      <c r="WBD48" s="3"/>
      <c r="WBE48" s="3"/>
      <c r="WBF48" s="3"/>
      <c r="WBG48" s="3"/>
      <c r="WBH48" s="3"/>
      <c r="WBI48" s="3"/>
      <c r="WBJ48" s="3"/>
      <c r="WBK48" s="3"/>
      <c r="WBL48" s="3"/>
      <c r="WBM48" s="3"/>
      <c r="WBN48" s="3"/>
      <c r="WBO48" s="3"/>
      <c r="WBP48" s="3"/>
      <c r="WBQ48" s="3"/>
      <c r="WBR48" s="3"/>
      <c r="WBS48" s="3"/>
      <c r="WBT48" s="3"/>
      <c r="WBU48" s="3"/>
      <c r="WBV48" s="3"/>
      <c r="WBW48" s="3"/>
      <c r="WBX48" s="3"/>
      <c r="WBY48" s="3"/>
      <c r="WBZ48" s="3"/>
      <c r="WCA48" s="3"/>
      <c r="WCB48" s="3"/>
      <c r="WCC48" s="3"/>
      <c r="WCD48" s="3"/>
      <c r="WCE48" s="3"/>
      <c r="WCF48" s="3"/>
      <c r="WCG48" s="3"/>
      <c r="WCH48" s="3"/>
      <c r="WCI48" s="3"/>
      <c r="WCJ48" s="3"/>
      <c r="WCK48" s="3"/>
      <c r="WCL48" s="3"/>
      <c r="WCM48" s="3"/>
      <c r="WCN48" s="3"/>
      <c r="WCO48" s="3"/>
      <c r="WCP48" s="3"/>
      <c r="WCQ48" s="3"/>
      <c r="WCR48" s="3"/>
      <c r="WCS48" s="3"/>
      <c r="WCT48" s="3"/>
      <c r="WCU48" s="3"/>
      <c r="WCV48" s="3"/>
      <c r="WCW48" s="3"/>
      <c r="WCX48" s="3"/>
      <c r="WCY48" s="3"/>
      <c r="WCZ48" s="3"/>
      <c r="WDA48" s="3"/>
      <c r="WDB48" s="3"/>
      <c r="WDC48" s="3"/>
      <c r="WDD48" s="3"/>
      <c r="WDE48" s="3"/>
      <c r="WDF48" s="3"/>
      <c r="WDG48" s="3"/>
      <c r="WDH48" s="3"/>
      <c r="WDI48" s="3"/>
      <c r="WDJ48" s="3"/>
      <c r="WDK48" s="3"/>
      <c r="WDL48" s="3"/>
      <c r="WDM48" s="3"/>
      <c r="WDN48" s="3"/>
      <c r="WDO48" s="3"/>
      <c r="WDP48" s="3"/>
      <c r="WDQ48" s="3"/>
      <c r="WDR48" s="3"/>
      <c r="WDS48" s="3"/>
      <c r="WDT48" s="3"/>
      <c r="WDU48" s="3"/>
      <c r="WDV48" s="3"/>
      <c r="WDW48" s="3"/>
      <c r="WDX48" s="3"/>
      <c r="WDY48" s="3"/>
      <c r="WDZ48" s="3"/>
      <c r="WEA48" s="3"/>
      <c r="WEB48" s="3"/>
      <c r="WEC48" s="3"/>
      <c r="WED48" s="3"/>
      <c r="WEE48" s="3"/>
      <c r="WEF48" s="3"/>
      <c r="WEG48" s="3"/>
      <c r="WEH48" s="3"/>
      <c r="WEI48" s="3"/>
      <c r="WEJ48" s="3"/>
      <c r="WEK48" s="3"/>
      <c r="WEL48" s="3"/>
      <c r="WEM48" s="3"/>
      <c r="WEN48" s="3"/>
      <c r="WEO48" s="3"/>
      <c r="WEP48" s="3"/>
      <c r="WEQ48" s="3"/>
      <c r="WER48" s="3"/>
      <c r="WES48" s="3"/>
      <c r="WET48" s="3"/>
      <c r="WEU48" s="3"/>
      <c r="WEV48" s="3"/>
      <c r="WEW48" s="3"/>
      <c r="WEX48" s="3"/>
      <c r="WEY48" s="3"/>
      <c r="WEZ48" s="3"/>
      <c r="WFA48" s="3"/>
      <c r="WFB48" s="3"/>
      <c r="WFC48" s="3"/>
      <c r="WFD48" s="3"/>
      <c r="WFE48" s="3"/>
      <c r="WFF48" s="3"/>
      <c r="WFG48" s="3"/>
      <c r="WFH48" s="3"/>
      <c r="WFI48" s="3"/>
      <c r="WFJ48" s="3"/>
      <c r="WFK48" s="3"/>
      <c r="WFL48" s="3"/>
      <c r="WFM48" s="3"/>
      <c r="WFN48" s="3"/>
      <c r="WFO48" s="3"/>
      <c r="WFP48" s="3"/>
      <c r="WFQ48" s="3"/>
      <c r="WFR48" s="3"/>
      <c r="WFS48" s="3"/>
      <c r="WFT48" s="3"/>
      <c r="WFU48" s="3"/>
      <c r="WFV48" s="3"/>
      <c r="WFW48" s="3"/>
      <c r="WFX48" s="3"/>
      <c r="WFY48" s="3"/>
      <c r="WFZ48" s="3"/>
      <c r="WGA48" s="3"/>
      <c r="WGB48" s="3"/>
      <c r="WGC48" s="3"/>
      <c r="WGD48" s="3"/>
      <c r="WGE48" s="3"/>
      <c r="WGF48" s="3"/>
      <c r="WGG48" s="3"/>
      <c r="WGH48" s="3"/>
      <c r="WGI48" s="3"/>
      <c r="WGJ48" s="3"/>
      <c r="WGK48" s="3"/>
      <c r="WGL48" s="3"/>
      <c r="WGM48" s="3"/>
      <c r="WGN48" s="3"/>
      <c r="WGO48" s="3"/>
      <c r="WGP48" s="3"/>
      <c r="WGQ48" s="3"/>
      <c r="WGR48" s="3"/>
      <c r="WGS48" s="3"/>
      <c r="WGT48" s="3"/>
      <c r="WGU48" s="3"/>
      <c r="WGV48" s="3"/>
      <c r="WGW48" s="3"/>
      <c r="WGX48" s="3"/>
      <c r="WGY48" s="3"/>
      <c r="WGZ48" s="3"/>
      <c r="WHA48" s="3"/>
      <c r="WHB48" s="3"/>
      <c r="WHC48" s="3"/>
      <c r="WHD48" s="3"/>
      <c r="WHE48" s="3"/>
      <c r="WHF48" s="3"/>
      <c r="WHG48" s="3"/>
      <c r="WHH48" s="3"/>
      <c r="WHI48" s="3"/>
      <c r="WHJ48" s="3"/>
      <c r="WHK48" s="3"/>
      <c r="WHL48" s="3"/>
      <c r="WHM48" s="3"/>
      <c r="WHN48" s="3"/>
      <c r="WHO48" s="3"/>
      <c r="WHP48" s="3"/>
      <c r="WHQ48" s="3"/>
      <c r="WHR48" s="3"/>
      <c r="WHS48" s="3"/>
      <c r="WHT48" s="3"/>
      <c r="WHU48" s="3"/>
      <c r="WHV48" s="3"/>
      <c r="WHW48" s="3"/>
      <c r="WHX48" s="3"/>
      <c r="WHY48" s="3"/>
      <c r="WHZ48" s="3"/>
      <c r="WIA48" s="3"/>
      <c r="WIB48" s="3"/>
      <c r="WIC48" s="3"/>
      <c r="WID48" s="3"/>
      <c r="WIE48" s="3"/>
      <c r="WIF48" s="3"/>
      <c r="WIG48" s="3"/>
      <c r="WIH48" s="3"/>
      <c r="WII48" s="3"/>
      <c r="WIJ48" s="3"/>
      <c r="WIK48" s="3"/>
      <c r="WIL48" s="3"/>
      <c r="WIM48" s="3"/>
      <c r="WIN48" s="3"/>
      <c r="WIO48" s="3"/>
      <c r="WIP48" s="3"/>
      <c r="WIQ48" s="3"/>
      <c r="WIR48" s="3"/>
      <c r="WIS48" s="3"/>
      <c r="WIT48" s="3"/>
      <c r="WIU48" s="3"/>
      <c r="WIV48" s="3"/>
      <c r="WIW48" s="3"/>
      <c r="WIX48" s="3"/>
      <c r="WIY48" s="3"/>
      <c r="WIZ48" s="3"/>
      <c r="WJA48" s="3"/>
      <c r="WJB48" s="3"/>
      <c r="WJC48" s="3"/>
      <c r="WJD48" s="3"/>
      <c r="WJE48" s="3"/>
      <c r="WJF48" s="3"/>
      <c r="WJG48" s="3"/>
      <c r="WJH48" s="3"/>
      <c r="WJI48" s="3"/>
      <c r="WJJ48" s="3"/>
      <c r="WJK48" s="3"/>
      <c r="WJL48" s="3"/>
      <c r="WJM48" s="3"/>
      <c r="WJN48" s="3"/>
      <c r="WJO48" s="3"/>
      <c r="WJP48" s="3"/>
      <c r="WJQ48" s="3"/>
      <c r="WJR48" s="3"/>
      <c r="WJS48" s="3"/>
      <c r="WJT48" s="3"/>
      <c r="WJU48" s="3"/>
      <c r="WJV48" s="3"/>
      <c r="WJW48" s="3"/>
      <c r="WJX48" s="3"/>
      <c r="WJY48" s="3"/>
      <c r="WJZ48" s="3"/>
      <c r="WKA48" s="3"/>
      <c r="WKB48" s="3"/>
      <c r="WKC48" s="3"/>
      <c r="WKD48" s="3"/>
      <c r="WKE48" s="3"/>
      <c r="WKF48" s="3"/>
      <c r="WKG48" s="3"/>
      <c r="WKH48" s="3"/>
      <c r="WKI48" s="3"/>
      <c r="WKJ48" s="3"/>
      <c r="WKK48" s="3"/>
      <c r="WKL48" s="3"/>
      <c r="WKM48" s="3"/>
      <c r="WKN48" s="3"/>
      <c r="WKO48" s="3"/>
      <c r="WKP48" s="3"/>
      <c r="WKQ48" s="3"/>
      <c r="WKR48" s="3"/>
      <c r="WKS48" s="3"/>
      <c r="WKT48" s="3"/>
      <c r="WKU48" s="3"/>
      <c r="WKV48" s="3"/>
      <c r="WKW48" s="3"/>
      <c r="WKX48" s="3"/>
      <c r="WKY48" s="3"/>
      <c r="WKZ48" s="3"/>
      <c r="WLA48" s="3"/>
      <c r="WLB48" s="3"/>
      <c r="WLC48" s="3"/>
      <c r="WLD48" s="3"/>
      <c r="WLE48" s="3"/>
      <c r="WLF48" s="3"/>
      <c r="WLG48" s="3"/>
      <c r="WLH48" s="3"/>
      <c r="WLI48" s="3"/>
      <c r="WLJ48" s="3"/>
      <c r="WLK48" s="3"/>
      <c r="WLL48" s="3"/>
      <c r="WLM48" s="3"/>
      <c r="WLN48" s="3"/>
      <c r="WLO48" s="3"/>
      <c r="WLP48" s="3"/>
      <c r="WLQ48" s="3"/>
      <c r="WLR48" s="3"/>
      <c r="WLS48" s="3"/>
      <c r="WLT48" s="3"/>
      <c r="WLU48" s="3"/>
      <c r="WLV48" s="3"/>
      <c r="WLW48" s="3"/>
      <c r="WLX48" s="3"/>
      <c r="WLY48" s="3"/>
      <c r="WLZ48" s="3"/>
      <c r="WMA48" s="3"/>
      <c r="WMB48" s="3"/>
      <c r="WMC48" s="3"/>
      <c r="WMD48" s="3"/>
      <c r="WME48" s="3"/>
      <c r="WMF48" s="3"/>
      <c r="WMG48" s="3"/>
      <c r="WMH48" s="3"/>
      <c r="WMI48" s="3"/>
      <c r="WMJ48" s="3"/>
      <c r="WMK48" s="3"/>
      <c r="WML48" s="3"/>
      <c r="WMM48" s="3"/>
      <c r="WMN48" s="3"/>
      <c r="WMO48" s="3"/>
      <c r="WMP48" s="3"/>
      <c r="WMQ48" s="3"/>
      <c r="WMR48" s="3"/>
      <c r="WMS48" s="3"/>
      <c r="WMT48" s="3"/>
      <c r="WMU48" s="3"/>
      <c r="WMV48" s="3"/>
      <c r="WMW48" s="3"/>
      <c r="WMX48" s="3"/>
      <c r="WMY48" s="3"/>
      <c r="WMZ48" s="3"/>
      <c r="WNA48" s="3"/>
      <c r="WNB48" s="3"/>
      <c r="WNC48" s="3"/>
      <c r="WND48" s="3"/>
      <c r="WNE48" s="3"/>
      <c r="WNF48" s="3"/>
      <c r="WNG48" s="3"/>
      <c r="WNH48" s="3"/>
      <c r="WNI48" s="3"/>
      <c r="WNJ48" s="3"/>
      <c r="WNK48" s="3"/>
      <c r="WNL48" s="3"/>
      <c r="WNM48" s="3"/>
      <c r="WNN48" s="3"/>
      <c r="WNO48" s="3"/>
      <c r="WNP48" s="3"/>
      <c r="WNQ48" s="3"/>
      <c r="WNR48" s="3"/>
      <c r="WNS48" s="3"/>
      <c r="WNT48" s="3"/>
      <c r="WNU48" s="3"/>
      <c r="WNV48" s="3"/>
      <c r="WNW48" s="3"/>
      <c r="WNX48" s="3"/>
      <c r="WNY48" s="3"/>
      <c r="WNZ48" s="3"/>
      <c r="WOA48" s="3"/>
      <c r="WOB48" s="3"/>
      <c r="WOC48" s="3"/>
      <c r="WOD48" s="3"/>
      <c r="WOE48" s="3"/>
      <c r="WOF48" s="3"/>
      <c r="WOG48" s="3"/>
      <c r="WOH48" s="3"/>
      <c r="WOI48" s="3"/>
      <c r="WOJ48" s="3"/>
      <c r="WOK48" s="3"/>
      <c r="WOL48" s="3"/>
      <c r="WOM48" s="3"/>
      <c r="WON48" s="3"/>
      <c r="WOO48" s="3"/>
      <c r="WOP48" s="3"/>
      <c r="WOQ48" s="3"/>
      <c r="WOR48" s="3"/>
      <c r="WOS48" s="3"/>
      <c r="WOT48" s="3"/>
      <c r="WOU48" s="3"/>
      <c r="WOV48" s="3"/>
      <c r="WOW48" s="3"/>
      <c r="WOX48" s="3"/>
      <c r="WOY48" s="3"/>
      <c r="WOZ48" s="3"/>
      <c r="WPA48" s="3"/>
      <c r="WPB48" s="3"/>
      <c r="WPC48" s="3"/>
      <c r="WPD48" s="3"/>
      <c r="WPE48" s="3"/>
      <c r="WPF48" s="3"/>
      <c r="WPG48" s="3"/>
      <c r="WPH48" s="3"/>
      <c r="WPI48" s="3"/>
      <c r="WPJ48" s="3"/>
      <c r="WPK48" s="3"/>
      <c r="WPL48" s="3"/>
      <c r="WPM48" s="3"/>
      <c r="WPN48" s="3"/>
      <c r="WPO48" s="3"/>
      <c r="WPP48" s="3"/>
      <c r="WPQ48" s="3"/>
      <c r="WPR48" s="3"/>
      <c r="WPS48" s="3"/>
      <c r="WPT48" s="3"/>
      <c r="WPU48" s="3"/>
      <c r="WPV48" s="3"/>
      <c r="WPW48" s="3"/>
      <c r="WPX48" s="3"/>
      <c r="WPY48" s="3"/>
      <c r="WPZ48" s="3"/>
      <c r="WQA48" s="3"/>
      <c r="WQB48" s="3"/>
      <c r="WQC48" s="3"/>
      <c r="WQD48" s="3"/>
      <c r="WQE48" s="3"/>
      <c r="WQF48" s="3"/>
      <c r="WQG48" s="3"/>
      <c r="WQH48" s="3"/>
      <c r="WQI48" s="3"/>
      <c r="WQJ48" s="3"/>
      <c r="WQK48" s="3"/>
      <c r="WQL48" s="3"/>
      <c r="WQM48" s="3"/>
      <c r="WQN48" s="3"/>
      <c r="WQO48" s="3"/>
      <c r="WQP48" s="3"/>
      <c r="WQQ48" s="3"/>
      <c r="WQR48" s="3"/>
      <c r="WQS48" s="3"/>
      <c r="WQT48" s="3"/>
      <c r="WQU48" s="3"/>
      <c r="WQV48" s="3"/>
      <c r="WQW48" s="3"/>
      <c r="WQX48" s="3"/>
      <c r="WQY48" s="3"/>
      <c r="WQZ48" s="3"/>
      <c r="WRA48" s="3"/>
      <c r="WRB48" s="3"/>
      <c r="WRC48" s="3"/>
      <c r="WRD48" s="3"/>
      <c r="WRE48" s="3"/>
      <c r="WRF48" s="3"/>
      <c r="WRG48" s="3"/>
      <c r="WRH48" s="3"/>
      <c r="WRI48" s="3"/>
      <c r="WRJ48" s="3"/>
      <c r="WRK48" s="3"/>
      <c r="WRL48" s="3"/>
      <c r="WRM48" s="3"/>
      <c r="WRN48" s="3"/>
      <c r="WRO48" s="3"/>
      <c r="WRP48" s="3"/>
      <c r="WRQ48" s="3"/>
      <c r="WRR48" s="3"/>
      <c r="WRS48" s="3"/>
      <c r="WRT48" s="3"/>
      <c r="WRU48" s="3"/>
      <c r="WRV48" s="3"/>
      <c r="WRW48" s="3"/>
      <c r="WRX48" s="3"/>
      <c r="WRY48" s="3"/>
      <c r="WRZ48" s="3"/>
      <c r="WSA48" s="3"/>
      <c r="WSB48" s="3"/>
      <c r="WSC48" s="3"/>
      <c r="WSD48" s="3"/>
      <c r="WSE48" s="3"/>
      <c r="WSF48" s="3"/>
      <c r="WSG48" s="3"/>
      <c r="WSH48" s="3"/>
      <c r="WSI48" s="3"/>
      <c r="WSJ48" s="3"/>
      <c r="WSK48" s="3"/>
      <c r="WSL48" s="3"/>
      <c r="WSM48" s="3"/>
      <c r="WSN48" s="3"/>
      <c r="WSO48" s="3"/>
      <c r="WSP48" s="3"/>
      <c r="WSQ48" s="3"/>
      <c r="WSR48" s="3"/>
      <c r="WSS48" s="3"/>
      <c r="WST48" s="3"/>
      <c r="WSU48" s="3"/>
      <c r="WSV48" s="3"/>
      <c r="WSW48" s="3"/>
      <c r="WSX48" s="3"/>
      <c r="WSY48" s="3"/>
      <c r="WSZ48" s="3"/>
      <c r="WTA48" s="3"/>
      <c r="WTB48" s="3"/>
      <c r="WTC48" s="3"/>
      <c r="WTD48" s="3"/>
      <c r="WTE48" s="3"/>
      <c r="WTF48" s="3"/>
      <c r="WTG48" s="3"/>
      <c r="WTH48" s="3"/>
      <c r="WTI48" s="3"/>
      <c r="WTJ48" s="3"/>
      <c r="WTK48" s="3"/>
      <c r="WTL48" s="3"/>
      <c r="WTM48" s="3"/>
      <c r="WTN48" s="3"/>
      <c r="WTO48" s="3"/>
      <c r="WTP48" s="3"/>
      <c r="WTQ48" s="3"/>
      <c r="WTR48" s="3"/>
      <c r="WTS48" s="3"/>
      <c r="WTT48" s="3"/>
      <c r="WTU48" s="3"/>
      <c r="WTV48" s="3"/>
      <c r="WTW48" s="3"/>
      <c r="WTX48" s="3"/>
      <c r="WTY48" s="3"/>
      <c r="WTZ48" s="3"/>
      <c r="WUA48" s="3"/>
      <c r="WUB48" s="3"/>
      <c r="WUC48" s="3"/>
      <c r="WUD48" s="3"/>
      <c r="WUE48" s="3"/>
      <c r="WUF48" s="3"/>
      <c r="WUG48" s="3"/>
      <c r="WUH48" s="3"/>
      <c r="WUI48" s="3"/>
      <c r="WUJ48" s="3"/>
      <c r="WUK48" s="3"/>
      <c r="WUL48" s="3"/>
      <c r="WUM48" s="3"/>
      <c r="WUN48" s="3"/>
      <c r="WUO48" s="3"/>
      <c r="WUP48" s="3"/>
      <c r="WUQ48" s="3"/>
      <c r="WUR48" s="3"/>
      <c r="WUS48" s="3"/>
      <c r="WUT48" s="3"/>
      <c r="WUU48" s="3"/>
      <c r="WUV48" s="3"/>
      <c r="WUW48" s="3"/>
      <c r="WUX48" s="3"/>
      <c r="WUY48" s="3"/>
      <c r="WUZ48" s="3"/>
      <c r="WVA48" s="3"/>
      <c r="WVB48" s="3"/>
      <c r="WVC48" s="3"/>
      <c r="WVD48" s="3"/>
      <c r="WVE48" s="3"/>
      <c r="WVF48" s="3"/>
      <c r="WVG48" s="3"/>
      <c r="WVH48" s="3"/>
      <c r="WVI48" s="3"/>
      <c r="WVJ48" s="3"/>
      <c r="WVK48" s="3"/>
      <c r="WVL48" s="3"/>
      <c r="WVM48" s="3"/>
      <c r="WVN48" s="3"/>
      <c r="WVO48" s="3"/>
      <c r="WVP48" s="3"/>
      <c r="WVQ48" s="3"/>
      <c r="WVR48" s="3"/>
      <c r="WVS48" s="3"/>
      <c r="WVT48" s="3"/>
      <c r="WVU48" s="3"/>
      <c r="WVV48" s="3"/>
      <c r="WVW48" s="3"/>
      <c r="WVX48" s="3"/>
      <c r="WVY48" s="3"/>
      <c r="WVZ48" s="3"/>
      <c r="WWA48" s="3"/>
      <c r="WWB48" s="3"/>
      <c r="WWC48" s="3"/>
      <c r="WWD48" s="3"/>
      <c r="WWE48" s="3"/>
      <c r="WWF48" s="3"/>
      <c r="WWG48" s="3"/>
      <c r="WWH48" s="3"/>
      <c r="WWI48" s="3"/>
      <c r="WWJ48" s="3"/>
      <c r="WWK48" s="3"/>
      <c r="WWL48" s="3"/>
      <c r="WWM48" s="3"/>
      <c r="WWN48" s="3"/>
      <c r="WWO48" s="3"/>
      <c r="WWP48" s="3"/>
      <c r="WWQ48" s="3"/>
      <c r="WWR48" s="3"/>
      <c r="WWS48" s="3"/>
      <c r="WWT48" s="3"/>
      <c r="WWU48" s="3"/>
      <c r="WWV48" s="3"/>
      <c r="WWW48" s="3"/>
      <c r="WWX48" s="3"/>
      <c r="WWY48" s="3"/>
      <c r="WWZ48" s="3"/>
      <c r="WXA48" s="3"/>
      <c r="WXB48" s="3"/>
      <c r="WXC48" s="3"/>
      <c r="WXD48" s="3"/>
      <c r="WXE48" s="3"/>
      <c r="WXF48" s="3"/>
      <c r="WXG48" s="3"/>
      <c r="WXH48" s="3"/>
      <c r="WXI48" s="3"/>
      <c r="WXJ48" s="3"/>
      <c r="WXK48" s="3"/>
      <c r="WXL48" s="3"/>
      <c r="WXM48" s="3"/>
      <c r="WXN48" s="3"/>
      <c r="WXO48" s="3"/>
      <c r="WXP48" s="3"/>
      <c r="WXQ48" s="3"/>
      <c r="WXR48" s="3"/>
      <c r="WXS48" s="3"/>
      <c r="WXT48" s="3"/>
      <c r="WXU48" s="3"/>
      <c r="WXV48" s="3"/>
      <c r="WXW48" s="3"/>
      <c r="WXX48" s="3"/>
      <c r="WXY48" s="3"/>
      <c r="WXZ48" s="3"/>
      <c r="WYA48" s="3"/>
      <c r="WYB48" s="3"/>
      <c r="WYC48" s="3"/>
      <c r="WYD48" s="3"/>
      <c r="WYE48" s="3"/>
      <c r="WYF48" s="3"/>
      <c r="WYG48" s="3"/>
      <c r="WYH48" s="3"/>
      <c r="WYI48" s="3"/>
      <c r="WYJ48" s="3"/>
      <c r="WYK48" s="3"/>
      <c r="WYL48" s="3"/>
      <c r="WYM48" s="3"/>
      <c r="WYN48" s="3"/>
      <c r="WYO48" s="3"/>
      <c r="WYP48" s="3"/>
      <c r="WYQ48" s="3"/>
      <c r="WYR48" s="3"/>
      <c r="WYS48" s="3"/>
      <c r="WYT48" s="3"/>
      <c r="WYU48" s="3"/>
      <c r="WYV48" s="3"/>
      <c r="WYW48" s="3"/>
      <c r="WYX48" s="3"/>
      <c r="WYY48" s="3"/>
      <c r="WYZ48" s="3"/>
      <c r="WZA48" s="3"/>
      <c r="WZB48" s="3"/>
      <c r="WZC48" s="3"/>
      <c r="WZD48" s="3"/>
      <c r="WZE48" s="3"/>
      <c r="WZF48" s="3"/>
      <c r="WZG48" s="3"/>
      <c r="WZH48" s="3"/>
      <c r="WZI48" s="3"/>
      <c r="WZJ48" s="3"/>
      <c r="WZK48" s="3"/>
      <c r="WZL48" s="3"/>
      <c r="WZM48" s="3"/>
      <c r="WZN48" s="3"/>
      <c r="WZO48" s="3"/>
      <c r="WZP48" s="3"/>
      <c r="WZQ48" s="3"/>
      <c r="WZR48" s="3"/>
      <c r="WZS48" s="3"/>
      <c r="WZT48" s="3"/>
      <c r="WZU48" s="3"/>
      <c r="WZV48" s="3"/>
      <c r="WZW48" s="3"/>
      <c r="WZX48" s="3"/>
      <c r="WZY48" s="3"/>
      <c r="WZZ48" s="3"/>
      <c r="XAA48" s="3"/>
      <c r="XAB48" s="3"/>
      <c r="XAC48" s="3"/>
      <c r="XAD48" s="3"/>
      <c r="XAE48" s="3"/>
      <c r="XAF48" s="3"/>
      <c r="XAG48" s="3"/>
      <c r="XAH48" s="3"/>
      <c r="XAI48" s="3"/>
      <c r="XAJ48" s="3"/>
      <c r="XAK48" s="3"/>
      <c r="XAL48" s="3"/>
      <c r="XAM48" s="3"/>
      <c r="XAN48" s="3"/>
      <c r="XAO48" s="3"/>
      <c r="XAP48" s="3"/>
      <c r="XAQ48" s="3"/>
      <c r="XAR48" s="3"/>
      <c r="XAS48" s="3"/>
      <c r="XAT48" s="3"/>
      <c r="XAU48" s="3"/>
      <c r="XAV48" s="3"/>
      <c r="XAW48" s="3"/>
      <c r="XAX48" s="3"/>
      <c r="XAY48" s="3"/>
      <c r="XAZ48" s="3"/>
      <c r="XBA48" s="3"/>
      <c r="XBB48" s="3"/>
      <c r="XBC48" s="3"/>
      <c r="XBD48" s="3"/>
      <c r="XBE48" s="3"/>
      <c r="XBF48" s="3"/>
      <c r="XBG48" s="3"/>
      <c r="XBH48" s="3"/>
      <c r="XBI48" s="3"/>
      <c r="XBJ48" s="3"/>
      <c r="XBK48" s="3"/>
      <c r="XBL48" s="3"/>
      <c r="XBM48" s="3"/>
      <c r="XBN48" s="3"/>
      <c r="XBO48" s="3"/>
      <c r="XBP48" s="3"/>
      <c r="XBQ48" s="3"/>
      <c r="XBR48" s="3"/>
      <c r="XBS48" s="3"/>
      <c r="XBT48" s="3"/>
      <c r="XBU48" s="3"/>
      <c r="XBV48" s="3"/>
      <c r="XBW48" s="3"/>
      <c r="XBX48" s="3"/>
      <c r="XBY48" s="3"/>
      <c r="XBZ48" s="3"/>
      <c r="XCA48" s="3"/>
      <c r="XCB48" s="3"/>
      <c r="XCC48" s="3"/>
      <c r="XCD48" s="3"/>
      <c r="XCE48" s="3"/>
      <c r="XCF48" s="3"/>
      <c r="XCG48" s="3"/>
      <c r="XCH48" s="3"/>
      <c r="XCI48" s="3"/>
      <c r="XCJ48" s="3"/>
      <c r="XCK48" s="3"/>
      <c r="XCL48" s="3"/>
      <c r="XCM48" s="3"/>
      <c r="XCN48" s="3"/>
      <c r="XCO48" s="3"/>
      <c r="XCP48" s="3"/>
      <c r="XCQ48" s="3"/>
      <c r="XCR48" s="3"/>
      <c r="XCS48" s="3"/>
      <c r="XCT48" s="3"/>
      <c r="XCU48" s="3"/>
      <c r="XCV48" s="3"/>
      <c r="XCW48" s="3"/>
      <c r="XCX48" s="3"/>
      <c r="XCY48" s="3"/>
      <c r="XCZ48" s="3"/>
      <c r="XDA48" s="3"/>
      <c r="XDB48" s="3"/>
      <c r="XDC48" s="3"/>
      <c r="XDD48" s="3"/>
      <c r="XDE48" s="3"/>
      <c r="XDF48" s="3"/>
      <c r="XDG48" s="3"/>
      <c r="XDH48" s="3"/>
      <c r="XDI48" s="3"/>
      <c r="XDJ48" s="3"/>
      <c r="XDK48" s="3"/>
      <c r="XDL48" s="3"/>
      <c r="XDM48" s="3"/>
      <c r="XDN48" s="3"/>
      <c r="XDO48" s="3"/>
      <c r="XDP48" s="3"/>
      <c r="XDQ48" s="3"/>
      <c r="XDR48" s="3"/>
      <c r="XDS48" s="3"/>
      <c r="XDT48" s="3"/>
      <c r="XDU48" s="3"/>
      <c r="XDV48" s="3"/>
      <c r="XDW48" s="3"/>
      <c r="XDX48" s="3"/>
      <c r="XDY48" s="3"/>
      <c r="XDZ48" s="3"/>
      <c r="XEA48" s="3"/>
      <c r="XEB48" s="3"/>
      <c r="XEC48" s="3"/>
      <c r="XED48" s="3"/>
      <c r="XEE48" s="3"/>
      <c r="XEF48" s="3"/>
      <c r="XEG48" s="3"/>
      <c r="XEH48" s="3"/>
      <c r="XEI48" s="3"/>
      <c r="XEJ48" s="3"/>
      <c r="XEK48" s="3"/>
      <c r="XEL48" s="3"/>
      <c r="XEM48" s="3"/>
      <c r="XEN48" s="3"/>
      <c r="XEO48" s="3"/>
      <c r="XEP48" s="3"/>
      <c r="XEQ48" s="3"/>
      <c r="XER48" s="3"/>
      <c r="XES48" s="3"/>
      <c r="XET48" s="3"/>
      <c r="XEU48" s="3"/>
      <c r="XEV48" s="3"/>
      <c r="XEW48" s="3"/>
      <c r="XEX48" s="3"/>
      <c r="XEY48" s="3"/>
      <c r="XEZ48" s="3"/>
      <c r="XFA48" s="3"/>
      <c r="XFB48" s="3"/>
      <c r="XFC48" s="3"/>
    </row>
    <row r="49" spans="1:14" ht="15">
      <c r="A49" s="2"/>
      <c r="B49" s="25" t="s">
        <v>451</v>
      </c>
      <c r="C49" s="26">
        <f t="shared" si="14"/>
        <v>1</v>
      </c>
      <c r="D49" s="28">
        <f t="shared" si="15"/>
        <v>3.5416666666666666E-2</v>
      </c>
      <c r="E49" s="28">
        <f t="shared" si="16"/>
        <v>3.5416666666666666E-2</v>
      </c>
      <c r="F49" s="27">
        <f t="shared" si="17"/>
        <v>10.26</v>
      </c>
      <c r="G49" s="27">
        <f t="shared" si="18"/>
        <v>10.26</v>
      </c>
      <c r="H49" s="59"/>
      <c r="I49" s="82"/>
      <c r="J49" s="59"/>
      <c r="K49" s="3"/>
      <c r="L49" s="38"/>
      <c r="M49" s="28"/>
      <c r="N49" s="25"/>
    </row>
    <row r="50" spans="1:14" ht="7" customHeight="1">
      <c r="A50" s="2"/>
      <c r="B50" s="8"/>
      <c r="C50" s="10"/>
      <c r="D50" s="8"/>
      <c r="E50" s="15"/>
      <c r="F50" s="15"/>
      <c r="G50" s="27">
        <f>IF(F50="",0,AVERAGEIF(site,B50,distance))</f>
        <v>0</v>
      </c>
      <c r="H50" s="15"/>
      <c r="I50" s="15"/>
      <c r="J50" s="15"/>
      <c r="K50" s="3"/>
      <c r="L50" s="2"/>
    </row>
    <row r="51" spans="1:14" ht="14" customHeight="1">
      <c r="B51" s="21" t="str">
        <f>IF(SUM(C52:C62)=K2,"","erreur")</f>
        <v/>
      </c>
      <c r="E51" s="15"/>
      <c r="F51" s="15"/>
      <c r="G51" s="15"/>
      <c r="H51" s="15"/>
      <c r="I51" s="15"/>
      <c r="J51" s="15"/>
    </row>
    <row r="52" spans="1:14" ht="15" customHeight="1">
      <c r="A52" s="39" t="s">
        <v>340</v>
      </c>
      <c r="B52" s="9" t="s">
        <v>43</v>
      </c>
      <c r="C52" s="12">
        <f t="shared" ref="C52:C62" si="19">COUNTIF(voile,B52)</f>
        <v>264</v>
      </c>
      <c r="D52" s="28">
        <f t="shared" ref="D52:D62" si="20">SUMIF(voile,B52,duree)/60/24</f>
        <v>5.334027777777778</v>
      </c>
      <c r="E52" s="43">
        <f t="shared" ref="E52:E62" si="21">D52/C52</f>
        <v>2.0204650673400673E-2</v>
      </c>
      <c r="F52" s="27">
        <f t="shared" ref="F52:F60" si="22">SUMIF(voile,B52,distance)</f>
        <v>700.3599999999999</v>
      </c>
      <c r="G52" s="27">
        <f t="shared" ref="G52:G60" si="23">IF(F52=0,0,AVERAGEIF(voile,B52,distance))</f>
        <v>10.61151515151515</v>
      </c>
      <c r="H52" s="45"/>
      <c r="I52" s="45"/>
      <c r="J52" s="45"/>
    </row>
    <row r="53" spans="1:14" ht="14" customHeight="1">
      <c r="A53" s="42"/>
      <c r="B53" s="85" t="s">
        <v>408</v>
      </c>
      <c r="C53" s="86">
        <f t="shared" si="19"/>
        <v>85</v>
      </c>
      <c r="D53" s="87">
        <f t="shared" si="20"/>
        <v>2.8652777777777776</v>
      </c>
      <c r="E53" s="88">
        <f t="shared" si="21"/>
        <v>3.3709150326797381E-2</v>
      </c>
      <c r="F53" s="89">
        <f t="shared" si="22"/>
        <v>983.88000000000011</v>
      </c>
      <c r="G53" s="89">
        <f t="shared" si="23"/>
        <v>11.712857142857144</v>
      </c>
      <c r="H53" s="45"/>
      <c r="I53" s="45"/>
      <c r="J53" s="45"/>
    </row>
    <row r="54" spans="1:14" ht="14" customHeight="1">
      <c r="A54" s="42"/>
      <c r="B54" s="9" t="s">
        <v>346</v>
      </c>
      <c r="C54" s="44">
        <f t="shared" si="19"/>
        <v>9</v>
      </c>
      <c r="D54" s="28">
        <f t="shared" si="20"/>
        <v>0.36180555555555555</v>
      </c>
      <c r="E54" s="43">
        <f t="shared" si="21"/>
        <v>4.0200617283950614E-2</v>
      </c>
      <c r="F54" s="27">
        <f t="shared" si="22"/>
        <v>131.99</v>
      </c>
      <c r="G54" s="27">
        <f t="shared" si="23"/>
        <v>14.665555555555557</v>
      </c>
      <c r="H54" s="45"/>
      <c r="I54" s="45"/>
      <c r="J54" s="45"/>
    </row>
    <row r="55" spans="1:14">
      <c r="A55" s="42"/>
      <c r="B55" s="9" t="s">
        <v>405</v>
      </c>
      <c r="C55" s="12">
        <f t="shared" si="19"/>
        <v>2</v>
      </c>
      <c r="D55" s="28">
        <f t="shared" si="20"/>
        <v>5.486111111111111E-2</v>
      </c>
      <c r="E55" s="43">
        <f t="shared" si="21"/>
        <v>2.7430555555555555E-2</v>
      </c>
      <c r="F55" s="27">
        <f t="shared" si="22"/>
        <v>15.6</v>
      </c>
      <c r="G55" s="27">
        <f t="shared" si="23"/>
        <v>15.6</v>
      </c>
      <c r="H55" s="45"/>
      <c r="I55" s="45"/>
      <c r="J55" s="45"/>
    </row>
    <row r="56" spans="1:14" ht="14" customHeight="1">
      <c r="A56" s="11"/>
      <c r="B56" s="9" t="s">
        <v>341</v>
      </c>
      <c r="C56" s="12">
        <f t="shared" si="19"/>
        <v>2</v>
      </c>
      <c r="D56" s="28">
        <f t="shared" si="20"/>
        <v>2.0833333333333332E-2</v>
      </c>
      <c r="E56" s="43">
        <f t="shared" si="21"/>
        <v>1.0416666666666666E-2</v>
      </c>
      <c r="F56" s="27">
        <f t="shared" si="22"/>
        <v>0</v>
      </c>
      <c r="G56" s="27">
        <f t="shared" si="23"/>
        <v>0</v>
      </c>
      <c r="H56" s="15"/>
      <c r="I56" s="15"/>
      <c r="J56" s="15"/>
      <c r="L56" s="9"/>
    </row>
    <row r="57" spans="1:14" ht="14" customHeight="1">
      <c r="A57" s="11"/>
      <c r="B57" s="9" t="s">
        <v>342</v>
      </c>
      <c r="C57" s="12">
        <f t="shared" si="19"/>
        <v>2</v>
      </c>
      <c r="D57" s="28">
        <f t="shared" si="20"/>
        <v>7.6388888888888886E-3</v>
      </c>
      <c r="E57" s="43">
        <f t="shared" si="21"/>
        <v>3.8194444444444443E-3</v>
      </c>
      <c r="F57" s="27">
        <f t="shared" si="22"/>
        <v>5.0199999999999996</v>
      </c>
      <c r="G57" s="27">
        <f t="shared" si="23"/>
        <v>5.0199999999999996</v>
      </c>
      <c r="H57" s="15"/>
      <c r="I57" s="15"/>
      <c r="J57" s="15"/>
    </row>
    <row r="58" spans="1:14" ht="14" customHeight="1">
      <c r="A58" s="11"/>
      <c r="B58" s="9" t="s">
        <v>448</v>
      </c>
      <c r="C58" s="12">
        <f t="shared" si="19"/>
        <v>1</v>
      </c>
      <c r="D58" s="28">
        <f t="shared" si="20"/>
        <v>6.9444444444444441E-3</v>
      </c>
      <c r="E58" s="43">
        <f t="shared" si="21"/>
        <v>6.9444444444444441E-3</v>
      </c>
      <c r="F58" s="27">
        <f t="shared" si="22"/>
        <v>3.32</v>
      </c>
      <c r="G58" s="27">
        <f t="shared" si="23"/>
        <v>3.32</v>
      </c>
      <c r="H58" s="15"/>
      <c r="I58" s="15"/>
      <c r="J58" s="15"/>
    </row>
    <row r="59" spans="1:14">
      <c r="A59" s="11"/>
      <c r="B59" s="9" t="s">
        <v>428</v>
      </c>
      <c r="C59" s="12">
        <f t="shared" si="19"/>
        <v>1</v>
      </c>
      <c r="D59" s="28">
        <f t="shared" si="20"/>
        <v>4.5138888888888888E-2</v>
      </c>
      <c r="E59" s="43">
        <f t="shared" si="21"/>
        <v>4.5138888888888888E-2</v>
      </c>
      <c r="F59" s="27">
        <f t="shared" si="22"/>
        <v>14.21</v>
      </c>
      <c r="G59" s="27">
        <f t="shared" si="23"/>
        <v>14.21</v>
      </c>
      <c r="H59" s="15"/>
      <c r="I59" s="15"/>
      <c r="J59" s="15"/>
    </row>
    <row r="60" spans="1:14">
      <c r="A60" s="11"/>
      <c r="B60" s="9" t="s">
        <v>343</v>
      </c>
      <c r="C60" s="12">
        <f t="shared" si="19"/>
        <v>1</v>
      </c>
      <c r="D60" s="28">
        <f t="shared" si="20"/>
        <v>6.9444444444444441E-3</v>
      </c>
      <c r="E60" s="43">
        <f t="shared" si="21"/>
        <v>6.9444444444444441E-3</v>
      </c>
      <c r="F60" s="27">
        <f t="shared" si="22"/>
        <v>0</v>
      </c>
      <c r="G60" s="27">
        <f t="shared" si="23"/>
        <v>0</v>
      </c>
      <c r="H60" s="15"/>
      <c r="I60" s="15"/>
      <c r="J60" s="15"/>
    </row>
    <row r="61" spans="1:14">
      <c r="A61" s="11"/>
      <c r="B61" s="9" t="s">
        <v>534</v>
      </c>
      <c r="C61" s="12">
        <f t="shared" si="19"/>
        <v>1</v>
      </c>
      <c r="D61" s="28">
        <f t="shared" si="20"/>
        <v>8.3333333333333332E-3</v>
      </c>
      <c r="E61" s="43">
        <f t="shared" si="21"/>
        <v>8.3333333333333332E-3</v>
      </c>
      <c r="F61" s="27"/>
      <c r="G61" s="27"/>
      <c r="H61" s="15"/>
      <c r="I61" s="15"/>
      <c r="J61" s="15"/>
    </row>
    <row r="62" spans="1:14">
      <c r="A62" s="8"/>
      <c r="B62" s="9" t="s">
        <v>397</v>
      </c>
      <c r="C62" s="12">
        <f t="shared" si="19"/>
        <v>1</v>
      </c>
      <c r="D62" s="28">
        <f t="shared" si="20"/>
        <v>6.9444444444444441E-3</v>
      </c>
      <c r="E62" s="43">
        <f t="shared" si="21"/>
        <v>6.9444444444444441E-3</v>
      </c>
      <c r="F62" s="27">
        <f>SUMIF(voile,B62,distance)</f>
        <v>0</v>
      </c>
      <c r="G62" s="27">
        <f>IF(F62=0,0,AVERAGEIF(voile,B62,distance))</f>
        <v>0</v>
      </c>
      <c r="H62" s="15"/>
      <c r="I62" s="15"/>
      <c r="J62" s="15"/>
    </row>
    <row r="63" spans="1:14">
      <c r="A63" s="11"/>
      <c r="B63" s="9"/>
      <c r="D63" s="62"/>
      <c r="E63" s="15"/>
      <c r="F63" s="15"/>
      <c r="G63" s="15"/>
      <c r="H63" s="15"/>
      <c r="I63" s="15"/>
      <c r="J63" s="15"/>
    </row>
    <row r="64" spans="1:14" ht="15">
      <c r="A64" s="22" t="s">
        <v>386</v>
      </c>
      <c r="B64" s="9" t="s">
        <v>441</v>
      </c>
      <c r="C64" s="63">
        <f>MAX(duree)/60/24</f>
        <v>0.18819444444444444</v>
      </c>
      <c r="D64" s="28"/>
      <c r="E64" s="15"/>
      <c r="F64" s="15"/>
      <c r="G64" s="15"/>
      <c r="H64" s="15"/>
      <c r="I64" s="15"/>
      <c r="J64" s="15"/>
    </row>
    <row r="65" spans="1:10">
      <c r="A65" s="8"/>
      <c r="B65" s="9" t="s">
        <v>442</v>
      </c>
      <c r="C65" s="90">
        <f>MAX(distance)</f>
        <v>99.13</v>
      </c>
      <c r="D65" s="3"/>
      <c r="E65" s="15"/>
      <c r="F65" s="15"/>
      <c r="G65" s="15"/>
      <c r="H65" s="15"/>
      <c r="I65" s="15"/>
      <c r="J65" s="15"/>
    </row>
    <row r="66" spans="1:10">
      <c r="B66" s="9" t="s">
        <v>443</v>
      </c>
      <c r="C66" s="64">
        <f>MAX(gain)</f>
        <v>2005</v>
      </c>
      <c r="D66" s="3"/>
      <c r="E66" s="15"/>
      <c r="F66" s="15"/>
      <c r="G66" s="15"/>
      <c r="H66" s="15"/>
      <c r="I66" s="15"/>
      <c r="J66" s="15"/>
    </row>
    <row r="67" spans="1:10">
      <c r="B67" s="9" t="s">
        <v>380</v>
      </c>
      <c r="C67" s="64">
        <f>MAX(montee)</f>
        <v>1027</v>
      </c>
      <c r="D67" s="3"/>
      <c r="E67" s="15"/>
      <c r="F67" s="15"/>
      <c r="G67" s="15"/>
      <c r="H67" s="15"/>
      <c r="I67" s="15"/>
      <c r="J67" s="15"/>
    </row>
    <row r="68" spans="1:10" ht="5" customHeight="1">
      <c r="B68" s="9"/>
      <c r="C68" s="64"/>
      <c r="D68" s="3"/>
      <c r="E68" s="15"/>
      <c r="F68" s="15"/>
      <c r="G68" s="15"/>
      <c r="H68" s="15"/>
      <c r="I68" s="15"/>
      <c r="J68" s="15"/>
    </row>
    <row r="69" spans="1:10">
      <c r="B69" s="9" t="s">
        <v>384</v>
      </c>
      <c r="C69" s="71">
        <f>COUNTIF(distance,"&gt;"&amp;10)</f>
        <v>63</v>
      </c>
      <c r="D69" s="76">
        <f>C69/totalvol</f>
        <v>0.17073170731707318</v>
      </c>
      <c r="E69" s="15"/>
      <c r="F69" s="15"/>
      <c r="G69" s="15"/>
      <c r="H69" s="15"/>
      <c r="I69" s="15"/>
      <c r="J69" s="15"/>
    </row>
    <row r="70" spans="1:10">
      <c r="B70" s="9" t="s">
        <v>531</v>
      </c>
      <c r="C70" s="71">
        <f>COUNTIF(distance,"&gt;"&amp;25)</f>
        <v>14</v>
      </c>
      <c r="D70" s="76">
        <f>C70/totalvol</f>
        <v>3.7940379403794036E-2</v>
      </c>
      <c r="E70" s="15"/>
      <c r="F70" s="15"/>
      <c r="G70" s="15"/>
      <c r="H70" s="15"/>
      <c r="I70" s="15"/>
      <c r="J70" s="15"/>
    </row>
    <row r="71" spans="1:10">
      <c r="B71" s="9" t="s">
        <v>385</v>
      </c>
      <c r="C71" s="71">
        <f>COUNTIF(distance,"&gt;"&amp;50)</f>
        <v>3</v>
      </c>
      <c r="D71" s="76">
        <f>C71/totalvol</f>
        <v>8.130081300813009E-3</v>
      </c>
      <c r="E71" s="15"/>
      <c r="F71" s="15"/>
      <c r="G71" s="15"/>
      <c r="H71" s="15"/>
      <c r="I71" s="15"/>
      <c r="J71" s="15"/>
    </row>
    <row r="72" spans="1:10">
      <c r="B72" s="9" t="s">
        <v>537</v>
      </c>
      <c r="C72" s="71">
        <f>COUNTIF(distance,"&gt;"&amp;100)</f>
        <v>0</v>
      </c>
      <c r="D72" s="76">
        <f>C72/totalvol</f>
        <v>0</v>
      </c>
      <c r="E72" s="15"/>
      <c r="F72" s="15"/>
      <c r="G72" s="15"/>
      <c r="H72" s="15"/>
      <c r="I72" s="15"/>
      <c r="J72" s="15"/>
    </row>
    <row r="73" spans="1:10" ht="5" customHeight="1">
      <c r="B73" s="9"/>
      <c r="C73" s="71"/>
      <c r="D73" s="76"/>
      <c r="E73" s="15"/>
      <c r="F73" s="15"/>
      <c r="G73" s="15"/>
      <c r="H73" s="15"/>
      <c r="I73" s="15"/>
      <c r="J73" s="15"/>
    </row>
    <row r="74" spans="1:10">
      <c r="B74" s="9" t="s">
        <v>495</v>
      </c>
      <c r="C74" s="71">
        <f>COUNTIF(duree,"&gt;"&amp;60)</f>
        <v>62</v>
      </c>
      <c r="D74" s="76">
        <f>C74/totalvol</f>
        <v>0.16802168021680217</v>
      </c>
      <c r="E74" s="15"/>
      <c r="F74" s="15"/>
      <c r="G74" s="15"/>
      <c r="H74" s="15"/>
      <c r="I74" s="15"/>
      <c r="J74" s="15"/>
    </row>
    <row r="75" spans="1:10">
      <c r="B75" s="9" t="s">
        <v>496</v>
      </c>
      <c r="C75" s="71">
        <f>COUNTIF(duree,"&gt;"&amp;120)</f>
        <v>18</v>
      </c>
      <c r="D75" s="76">
        <f>C75/totalvol</f>
        <v>4.878048780487805E-2</v>
      </c>
      <c r="E75" s="15"/>
      <c r="F75" s="15"/>
      <c r="G75" s="15"/>
      <c r="H75" s="15"/>
      <c r="I75" s="15"/>
      <c r="J75" s="15"/>
    </row>
    <row r="76" spans="1:10">
      <c r="B76" s="9" t="s">
        <v>497</v>
      </c>
      <c r="C76" s="71">
        <f>COUNTIF(duree,"&gt;"&amp;180)</f>
        <v>4</v>
      </c>
      <c r="D76" s="76">
        <f>C76/totalvol</f>
        <v>1.0840108401084011E-2</v>
      </c>
      <c r="E76" s="15"/>
      <c r="F76" s="15"/>
      <c r="G76" s="15"/>
      <c r="H76" s="15"/>
      <c r="I76" s="15"/>
      <c r="J76" s="15"/>
    </row>
    <row r="77" spans="1:10">
      <c r="B77" s="83" t="s">
        <v>538</v>
      </c>
      <c r="C77" s="71">
        <f>COUNTIF(duree,"&gt;"&amp;240)</f>
        <v>1</v>
      </c>
      <c r="D77" s="76">
        <f>C77/totalvol</f>
        <v>2.7100271002710027E-3</v>
      </c>
      <c r="E77" s="15"/>
      <c r="F77" s="15"/>
      <c r="G77" s="15"/>
      <c r="H77" s="15"/>
      <c r="I77" s="15"/>
      <c r="J77" s="15"/>
    </row>
    <row r="78" spans="1:10">
      <c r="E78" s="15"/>
      <c r="F78" s="15"/>
      <c r="G78" s="15"/>
      <c r="H78" s="15"/>
      <c r="I78" s="15"/>
      <c r="J78" s="15"/>
    </row>
    <row r="79" spans="1:10">
      <c r="E79" s="15"/>
      <c r="F79" s="15"/>
      <c r="G79" s="15"/>
      <c r="H79" s="15"/>
      <c r="I79" s="15"/>
      <c r="J79" s="15"/>
    </row>
    <row r="80" spans="1:10">
      <c r="E80" s="15"/>
      <c r="F80" s="15"/>
      <c r="G80" s="15"/>
      <c r="H80" s="15"/>
      <c r="I80" s="15"/>
      <c r="J80" s="15"/>
    </row>
    <row r="81" spans="5:10">
      <c r="E81" s="15"/>
      <c r="F81" s="15"/>
      <c r="G81" s="15"/>
      <c r="H81" s="15"/>
      <c r="I81" s="15"/>
      <c r="J81" s="15"/>
    </row>
    <row r="82" spans="5:10">
      <c r="E82" s="15"/>
      <c r="F82" s="15"/>
      <c r="G82" s="15"/>
      <c r="H82" s="15"/>
      <c r="I82" s="15"/>
      <c r="J82" s="15"/>
    </row>
    <row r="83" spans="5:10">
      <c r="E83" s="15"/>
      <c r="F83" s="15"/>
      <c r="G83" s="15"/>
      <c r="H83" s="15"/>
      <c r="I83" s="15"/>
      <c r="J83" s="15"/>
    </row>
    <row r="84" spans="5:10">
      <c r="E84" s="15"/>
      <c r="F84" s="15"/>
      <c r="G84" s="15"/>
      <c r="H84" s="15"/>
      <c r="I84" s="15"/>
      <c r="J84" s="15"/>
    </row>
    <row r="85" spans="5:10">
      <c r="E85" s="15"/>
      <c r="F85" s="15"/>
      <c r="G85" s="15"/>
      <c r="H85" s="15"/>
      <c r="I85" s="15"/>
      <c r="J85" s="15"/>
    </row>
    <row r="86" spans="5:10">
      <c r="E86" s="15"/>
      <c r="F86" s="15"/>
      <c r="G86" s="15"/>
      <c r="H86" s="15"/>
      <c r="I86" s="15"/>
      <c r="J86" s="15"/>
    </row>
    <row r="87" spans="5:10">
      <c r="E87" s="15"/>
      <c r="F87" s="15"/>
      <c r="G87" s="15"/>
      <c r="H87" s="15"/>
      <c r="I87" s="15"/>
      <c r="J87" s="15"/>
    </row>
    <row r="88" spans="5:10">
      <c r="E88" s="15"/>
      <c r="F88" s="15"/>
      <c r="G88" s="15"/>
      <c r="H88" s="15"/>
      <c r="I88" s="15"/>
      <c r="J88" s="15"/>
    </row>
    <row r="89" spans="5:10">
      <c r="E89" s="15"/>
      <c r="F89" s="15"/>
      <c r="G89" s="15"/>
      <c r="H89" s="15"/>
      <c r="I89" s="15"/>
      <c r="J89" s="15"/>
    </row>
    <row r="90" spans="5:10">
      <c r="E90" s="15"/>
      <c r="F90" s="15"/>
      <c r="G90" s="15"/>
      <c r="H90" s="15"/>
      <c r="I90" s="15"/>
      <c r="J90" s="15"/>
    </row>
    <row r="91" spans="5:10">
      <c r="E91" s="15"/>
      <c r="F91" s="15"/>
      <c r="G91" s="15"/>
      <c r="H91" s="15"/>
      <c r="I91" s="15"/>
      <c r="J91" s="15"/>
    </row>
    <row r="92" spans="5:10">
      <c r="E92" s="15"/>
      <c r="F92" s="15"/>
      <c r="G92" s="15"/>
      <c r="H92" s="15"/>
      <c r="I92" s="15"/>
      <c r="J92" s="15"/>
    </row>
    <row r="93" spans="5:10">
      <c r="E93" s="15"/>
      <c r="F93" s="15"/>
      <c r="G93" s="15"/>
      <c r="H93" s="15"/>
      <c r="I93" s="15"/>
      <c r="J93" s="15"/>
    </row>
    <row r="94" spans="5:10">
      <c r="E94" s="15"/>
      <c r="F94" s="15"/>
      <c r="G94" s="15"/>
      <c r="H94" s="15"/>
      <c r="I94" s="15"/>
      <c r="J94" s="15"/>
    </row>
    <row r="95" spans="5:10">
      <c r="E95" s="15"/>
      <c r="F95" s="15"/>
      <c r="G95" s="15"/>
      <c r="H95" s="15"/>
      <c r="I95" s="15"/>
      <c r="J95" s="15"/>
    </row>
    <row r="96" spans="5:10">
      <c r="E96" s="15"/>
      <c r="F96" s="15"/>
      <c r="G96" s="15"/>
      <c r="H96" s="15"/>
      <c r="I96" s="15"/>
      <c r="J96" s="15"/>
    </row>
    <row r="97" spans="5:10">
      <c r="E97" s="15"/>
      <c r="F97" s="15"/>
      <c r="G97" s="15"/>
      <c r="H97" s="15"/>
      <c r="I97" s="15"/>
      <c r="J97" s="15"/>
    </row>
    <row r="98" spans="5:10">
      <c r="E98" s="15"/>
      <c r="F98" s="15"/>
      <c r="G98" s="15"/>
      <c r="H98" s="15"/>
      <c r="I98" s="15"/>
      <c r="J98" s="15"/>
    </row>
    <row r="99" spans="5:10">
      <c r="E99" s="15"/>
      <c r="F99" s="15"/>
      <c r="G99" s="15"/>
      <c r="H99" s="15"/>
      <c r="I99" s="15"/>
      <c r="J99" s="15"/>
    </row>
    <row r="100" spans="5:10">
      <c r="E100" s="15"/>
      <c r="F100" s="15"/>
      <c r="G100" s="15"/>
      <c r="H100" s="15"/>
      <c r="I100" s="15"/>
      <c r="J100" s="15"/>
    </row>
    <row r="101" spans="5:10">
      <c r="E101" s="15"/>
      <c r="F101" s="15"/>
      <c r="G101" s="15"/>
      <c r="H101" s="15"/>
      <c r="I101" s="15"/>
      <c r="J101" s="15"/>
    </row>
    <row r="102" spans="5:10">
      <c r="E102" s="15"/>
      <c r="F102" s="15"/>
      <c r="G102" s="15"/>
      <c r="H102" s="15"/>
      <c r="I102" s="15"/>
      <c r="J102" s="15"/>
    </row>
  </sheetData>
  <sortState ref="A11:G61">
    <sortCondition ref="B21"/>
  </sortState>
  <phoneticPr fontId="5" type="noConversion"/>
  <conditionalFormatting sqref="D11:D49">
    <cfRule type="top10" dxfId="3" priority="75" rank="3"/>
  </conditionalFormatting>
  <conditionalFormatting sqref="E11:E49">
    <cfRule type="top10" dxfId="2" priority="77" rank="3"/>
  </conditionalFormatting>
  <conditionalFormatting sqref="F11:F47 F49">
    <cfRule type="top10" dxfId="1" priority="79" rank="3"/>
  </conditionalFormatting>
  <conditionalFormatting sqref="G11:G49">
    <cfRule type="top10" dxfId="0" priority="81" rank="3"/>
  </conditionalFormatting>
  <pageMargins left="0.75000000000000011" right="0.75000000000000011" top="1" bottom="1" header="0.5" footer="0.5"/>
  <pageSetup paperSize="9" orientation="portrait" horizontalDpi="4294967292" verticalDpi="4294967292"/>
  <headerFooter>
    <oddHeader>&amp;L&amp;"DINCond-Light,Normal"&amp;11Vincent Gentizon&amp;C&amp;"DINCond-Light,Normal"&amp;11Résumé carnet de vol_x000D_&amp;R&amp;"DINCond-Light,Normal"&amp;11&amp;D&amp;"-,Normal"&amp;12_x000D_</oddHeader>
  </headerFooter>
  <ignoredErrors>
    <ignoredError sqref="J2:J5 B2:G4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2" workbookViewId="0">
      <selection activeCell="F26" sqref="F26"/>
    </sheetView>
  </sheetViews>
  <sheetFormatPr baseColWidth="10" defaultRowHeight="15" x14ac:dyDescent="0"/>
  <cols>
    <col min="1" max="2" width="10.83203125" style="65"/>
    <col min="3" max="3" width="16.6640625" style="65" customWidth="1"/>
    <col min="4" max="16384" width="10.83203125" style="65"/>
  </cols>
  <sheetData>
    <row r="1" spans="1:6" ht="16">
      <c r="A1" s="67" t="s">
        <v>395</v>
      </c>
      <c r="E1" s="69">
        <f>SUM(E3:E7)</f>
        <v>79.400000000000006</v>
      </c>
      <c r="F1" s="70">
        <f>SUM(E5:E7)</f>
        <v>11.399999999999999</v>
      </c>
    </row>
    <row r="2" spans="1:6" ht="4" customHeight="1">
      <c r="F2" s="68"/>
    </row>
    <row r="3" spans="1:6">
      <c r="A3" s="65" t="s">
        <v>387</v>
      </c>
      <c r="E3" s="65">
        <v>64</v>
      </c>
      <c r="F3" s="68"/>
    </row>
    <row r="4" spans="1:6">
      <c r="A4" s="65" t="s">
        <v>404</v>
      </c>
      <c r="E4" s="65">
        <v>4</v>
      </c>
      <c r="F4" s="68"/>
    </row>
    <row r="5" spans="1:6">
      <c r="A5" s="65" t="s">
        <v>388</v>
      </c>
      <c r="B5" s="65" t="s">
        <v>411</v>
      </c>
      <c r="C5" s="66" t="s">
        <v>412</v>
      </c>
      <c r="D5" s="65" t="s">
        <v>390</v>
      </c>
      <c r="E5" s="65">
        <v>4.5</v>
      </c>
      <c r="F5" s="68"/>
    </row>
    <row r="6" spans="1:6">
      <c r="A6" s="65" t="s">
        <v>391</v>
      </c>
      <c r="B6" s="65" t="s">
        <v>414</v>
      </c>
      <c r="C6" s="65" t="s">
        <v>413</v>
      </c>
      <c r="D6" s="65" t="s">
        <v>396</v>
      </c>
      <c r="E6" s="65">
        <v>5.2</v>
      </c>
      <c r="F6" s="68"/>
    </row>
    <row r="7" spans="1:6">
      <c r="A7" s="65" t="s">
        <v>392</v>
      </c>
      <c r="B7" s="65" t="s">
        <v>389</v>
      </c>
      <c r="C7" s="65" t="s">
        <v>393</v>
      </c>
      <c r="D7" s="65" t="s">
        <v>394</v>
      </c>
      <c r="E7" s="65">
        <v>1.7</v>
      </c>
      <c r="F7" s="68"/>
    </row>
    <row r="8" spans="1:6">
      <c r="F8" s="68"/>
    </row>
    <row r="9" spans="1:6">
      <c r="E9" s="77">
        <f>SUM(E3:E7)</f>
        <v>79.400000000000006</v>
      </c>
    </row>
    <row r="11" spans="1:6" ht="4" customHeight="1"/>
    <row r="19" ht="4" customHeight="1"/>
    <row r="28" ht="4" customHeight="1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carnet</vt:lpstr>
      <vt:lpstr>analyse</vt:lpstr>
      <vt:lpstr>PTV</vt:lpstr>
    </vt:vector>
  </TitlesOfParts>
  <Company>EIA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Gentizon</dc:creator>
  <cp:lastModifiedBy>Vincent Gentizon</cp:lastModifiedBy>
  <cp:lastPrinted>2014-04-27T09:09:06Z</cp:lastPrinted>
  <dcterms:created xsi:type="dcterms:W3CDTF">2011-02-11T10:31:00Z</dcterms:created>
  <dcterms:modified xsi:type="dcterms:W3CDTF">2016-05-13T11:00:39Z</dcterms:modified>
</cp:coreProperties>
</file>