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tabRatio="220" activeTab="0"/>
  </bookViews>
  <sheets>
    <sheet name="175 Grilles" sheetId="1" r:id="rId1"/>
  </sheets>
  <definedNames>
    <definedName name="_xlnm._FilterDatabase" localSheetId="0" hidden="1">'175 Grilles'!$H$9:$I$184</definedName>
    <definedName name="écart">#REF!</definedName>
    <definedName name="Fréq">'175 Grilles'!#REF!</definedName>
    <definedName name="groupe">#REF!</definedName>
    <definedName name="Macro1">#REF!</definedName>
    <definedName name="Macro2">#REF!</definedName>
    <definedName name="Nume">'175 Grilles'!#REF!</definedName>
    <definedName name="NUMERO">#REF!</definedName>
    <definedName name="retard">#REF!</definedName>
    <definedName name="retard1">'175 Grilles'!#REF!</definedName>
    <definedName name="_xlnm.Print_Area" localSheetId="0">'175 Grilles'!$A$10:$G$184</definedName>
  </definedNames>
  <calcPr fullCalcOnLoad="1"/>
</workbook>
</file>

<file path=xl/sharedStrings.xml><?xml version="1.0" encoding="utf-8"?>
<sst xmlns="http://schemas.openxmlformats.org/spreadsheetml/2006/main" count="197" uniqueCount="190">
  <si>
    <t xml:space="preserve"> </t>
  </si>
  <si>
    <t>N°1</t>
  </si>
  <si>
    <t>N°2</t>
  </si>
  <si>
    <t>N°3</t>
  </si>
  <si>
    <t>N°4</t>
  </si>
  <si>
    <t>N°5</t>
  </si>
  <si>
    <t>N°6</t>
  </si>
  <si>
    <t>N°7</t>
  </si>
  <si>
    <t>somme</t>
  </si>
  <si>
    <t>LOTO</t>
  </si>
  <si>
    <t>77 / 175  COMBINAISONS DU LOTO AVEC VOS  22N° OU 49N° CHOISIS</t>
  </si>
  <si>
    <t>N°</t>
  </si>
  <si>
    <t>Grilles</t>
  </si>
  <si>
    <t>Grille N°1</t>
  </si>
  <si>
    <t>N°8</t>
  </si>
  <si>
    <t>N°9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</si>
  <si>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</si>
  <si>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</si>
  <si>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</si>
  <si>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</si>
  <si>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</si>
  <si>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</si>
  <si>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</si>
  <si>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</si>
  <si>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</si>
  <si>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</si>
  <si>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</si>
  <si>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>N°21</t>
  </si>
  <si>
    <t>N°22</t>
  </si>
  <si>
    <t>N°23</t>
  </si>
  <si>
    <t>N°24</t>
  </si>
  <si>
    <t>N°25</t>
  </si>
  <si>
    <t>N°26</t>
  </si>
  <si>
    <t>N°27</t>
  </si>
  <si>
    <t>N°28</t>
  </si>
  <si>
    <t>N°29</t>
  </si>
  <si>
    <t>N°30</t>
  </si>
  <si>
    <t>N°31</t>
  </si>
  <si>
    <t>N°32</t>
  </si>
  <si>
    <t>N°33</t>
  </si>
  <si>
    <t>N°34</t>
  </si>
  <si>
    <t>N°35</t>
  </si>
  <si>
    <t>N°36</t>
  </si>
  <si>
    <t>N°37</t>
  </si>
  <si>
    <t>N°38</t>
  </si>
  <si>
    <t>N°39</t>
  </si>
  <si>
    <t>N°40</t>
  </si>
  <si>
    <t>N°41</t>
  </si>
  <si>
    <t>N°42</t>
  </si>
  <si>
    <t>N°43</t>
  </si>
  <si>
    <t>N°44</t>
  </si>
  <si>
    <t>N°45</t>
  </si>
  <si>
    <t>N°46</t>
  </si>
  <si>
    <t>N°47</t>
  </si>
  <si>
    <t>N°48</t>
  </si>
  <si>
    <t>N°49</t>
  </si>
  <si>
    <t>N°50</t>
  </si>
  <si>
    <t>N°51</t>
  </si>
  <si>
    <t>N°52</t>
  </si>
  <si>
    <t>N°53</t>
  </si>
  <si>
    <t>N°54</t>
  </si>
  <si>
    <t>N°55</t>
  </si>
  <si>
    <t>N°56</t>
  </si>
  <si>
    <t>N°57</t>
  </si>
  <si>
    <t>N°58</t>
  </si>
  <si>
    <t>N°59</t>
  </si>
  <si>
    <t>N°60</t>
  </si>
  <si>
    <t>N°61</t>
  </si>
  <si>
    <t>N°62</t>
  </si>
  <si>
    <t>N°63</t>
  </si>
  <si>
    <t>N°64</t>
  </si>
  <si>
    <t>N°65</t>
  </si>
  <si>
    <t>N°66</t>
  </si>
  <si>
    <t>N°67</t>
  </si>
  <si>
    <t>N°68</t>
  </si>
  <si>
    <t>N°69</t>
  </si>
  <si>
    <t>N°70</t>
  </si>
  <si>
    <t>N°71</t>
  </si>
  <si>
    <t>N°72</t>
  </si>
  <si>
    <t>N°73</t>
  </si>
  <si>
    <t>N°74</t>
  </si>
  <si>
    <t>N°75</t>
  </si>
  <si>
    <t>N°76</t>
  </si>
  <si>
    <t>N°77</t>
  </si>
  <si>
    <t>N°78</t>
  </si>
  <si>
    <t>N°79</t>
  </si>
  <si>
    <t>N°80</t>
  </si>
  <si>
    <t>N°81</t>
  </si>
  <si>
    <t>N°82</t>
  </si>
  <si>
    <t>N°83</t>
  </si>
  <si>
    <t>N°84</t>
  </si>
  <si>
    <t>N°85</t>
  </si>
  <si>
    <t>N°86</t>
  </si>
  <si>
    <t>N°87</t>
  </si>
  <si>
    <t>N°88</t>
  </si>
  <si>
    <t>N°89</t>
  </si>
  <si>
    <t>N°90</t>
  </si>
  <si>
    <t>N°91</t>
  </si>
  <si>
    <t>N°92</t>
  </si>
  <si>
    <t>N°93</t>
  </si>
  <si>
    <t>N°94</t>
  </si>
  <si>
    <t>N°95</t>
  </si>
  <si>
    <t>N°96</t>
  </si>
  <si>
    <t>N°97</t>
  </si>
  <si>
    <t>N°98</t>
  </si>
  <si>
    <t>N°99</t>
  </si>
  <si>
    <t>N°100</t>
  </si>
  <si>
    <t>N°101</t>
  </si>
  <si>
    <t>N°102</t>
  </si>
  <si>
    <t>N°103</t>
  </si>
  <si>
    <t>N°104</t>
  </si>
  <si>
    <t>N°105</t>
  </si>
  <si>
    <t>N°106</t>
  </si>
  <si>
    <t>N°107</t>
  </si>
  <si>
    <t>N°108</t>
  </si>
  <si>
    <t>N°109</t>
  </si>
  <si>
    <t>N°110</t>
  </si>
  <si>
    <t>N°111</t>
  </si>
  <si>
    <t>N°112</t>
  </si>
  <si>
    <t>N°113</t>
  </si>
  <si>
    <t>N°114</t>
  </si>
  <si>
    <t>N°115</t>
  </si>
  <si>
    <t>N°116</t>
  </si>
  <si>
    <t>N°117</t>
  </si>
  <si>
    <t>N°118</t>
  </si>
  <si>
    <t>N°119</t>
  </si>
  <si>
    <t>N°120</t>
  </si>
  <si>
    <t>N°121</t>
  </si>
  <si>
    <t>N°122</t>
  </si>
  <si>
    <t>N°123</t>
  </si>
  <si>
    <t>N°124</t>
  </si>
  <si>
    <t>N°125</t>
  </si>
  <si>
    <t>N°126</t>
  </si>
  <si>
    <t>N°127</t>
  </si>
  <si>
    <t>N°128</t>
  </si>
  <si>
    <t>N°129</t>
  </si>
  <si>
    <t>N°130</t>
  </si>
  <si>
    <t>N°131</t>
  </si>
  <si>
    <t>N°132</t>
  </si>
  <si>
    <t>N°133</t>
  </si>
  <si>
    <t>N°134</t>
  </si>
  <si>
    <t>N°135</t>
  </si>
  <si>
    <t>N°136</t>
  </si>
  <si>
    <t>N°137</t>
  </si>
  <si>
    <t>N°138</t>
  </si>
  <si>
    <t>N°139</t>
  </si>
  <si>
    <t>N°140</t>
  </si>
  <si>
    <t>N°141</t>
  </si>
  <si>
    <t>N°142</t>
  </si>
  <si>
    <t>N°143</t>
  </si>
  <si>
    <t>N°144</t>
  </si>
  <si>
    <t>N°145</t>
  </si>
  <si>
    <t>N°146</t>
  </si>
  <si>
    <t>N°147</t>
  </si>
  <si>
    <t>N°148</t>
  </si>
  <si>
    <t>N°149</t>
  </si>
  <si>
    <t>N°150</t>
  </si>
  <si>
    <t>N°151</t>
  </si>
  <si>
    <t>N°152</t>
  </si>
  <si>
    <t>N°153</t>
  </si>
  <si>
    <t>N°154</t>
  </si>
  <si>
    <t>N°155</t>
  </si>
  <si>
    <t>N°156</t>
  </si>
  <si>
    <t>N°157</t>
  </si>
  <si>
    <t>N°158</t>
  </si>
  <si>
    <t>N°159</t>
  </si>
  <si>
    <t>N°160</t>
  </si>
  <si>
    <t>N°161</t>
  </si>
  <si>
    <t>N°162</t>
  </si>
  <si>
    <t>N°163</t>
  </si>
  <si>
    <t>N°164</t>
  </si>
  <si>
    <t>N°165</t>
  </si>
  <si>
    <t>N°166</t>
  </si>
  <si>
    <t>N°167</t>
  </si>
  <si>
    <t>N°168</t>
  </si>
  <si>
    <t>N°169</t>
  </si>
  <si>
    <t>N°170</t>
  </si>
  <si>
    <t>N°171</t>
  </si>
  <si>
    <t>N°172</t>
  </si>
  <si>
    <t>N°173</t>
  </si>
  <si>
    <t>N°174</t>
  </si>
  <si>
    <t>N°175</t>
  </si>
  <si>
    <t>Grilles gagnantes</t>
  </si>
  <si>
    <t>6 N°</t>
  </si>
  <si>
    <t>5 N°</t>
  </si>
  <si>
    <t>4 N°</t>
  </si>
  <si>
    <t>3 N°</t>
  </si>
  <si>
    <t>2 N°</t>
  </si>
  <si>
    <t>1 N°</t>
  </si>
  <si>
    <t>compl.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</si>
</sst>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d/mm/yyyy"/>
    <numFmt numFmtId="173" formatCode="dddd/mm/yyyy"/>
    <numFmt numFmtId="174" formatCode="ddd\ \&amp;dd/mm/yyyy"/>
    <numFmt numFmtId="175" formatCode="dddd\ dd/mm/yyyy"/>
    <numFmt numFmtId="176" formatCode="#,##0&quot; F&quot;;\-#,##0&quot; F&quot;"/>
    <numFmt numFmtId="177" formatCode="#,##0&quot; F&quot;;[Red]\-#,##0&quot; F&quot;"/>
    <numFmt numFmtId="178" formatCode="#,##0.00&quot; F&quot;;\-#,##0.00&quot; F&quot;"/>
    <numFmt numFmtId="179" formatCode="#,##0.00&quot; F&quot;;[Red]\-#,##0.00&quot; F&quot;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;\-#,##0"/>
    <numFmt numFmtId="187" formatCode="#,##0;[Red]\-#,##0"/>
    <numFmt numFmtId="188" formatCode="#,##0.00;\-#,##0.00"/>
    <numFmt numFmtId="189" formatCode="#,##0.00;[Red]\-#,##0.00"/>
    <numFmt numFmtId="190" formatCode="_-* #,##0.00\ [$€-1]_-;\-* #,##0.00\ [$€-1]_-;_-* &quot;-&quot;??\ [$€-1]_-"/>
    <numFmt numFmtId="191" formatCode="_-* #,##0.00\ [$€-1]_-;\-* #,##0.00\ [$€-1]_-;_-* &quot;-&quot;??\ [$€-1]_-;_-@_-"/>
    <numFmt numFmtId="192" formatCode="_ * #,##0.00_ \ [$€-1]_ ;_ * \-#,##0.00\ \ [$€-1]_ ;_ * &quot;-&quot;??_ \ [$€-1]_ ;_ @_ "/>
    <numFmt numFmtId="193" formatCode="_-* #,##0.0\ [$€-1]_-;\-* #,##0.0\ [$€-1]_-;_-* &quot;-&quot;??\ [$€-1]_-"/>
    <numFmt numFmtId="194" formatCode="_-* #,##0\ [$€-1]_-;\-* #,##0\ [$€-1]_-;_-* &quot;-&quot;??\ [$€-1]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39"/>
      <name val="Helv"/>
      <family val="0"/>
    </font>
    <font>
      <sz val="10"/>
      <color indexed="39"/>
      <name val="Helv"/>
      <family val="0"/>
    </font>
    <font>
      <b/>
      <sz val="10"/>
      <color indexed="10"/>
      <name val="Helv"/>
      <family val="0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2"/>
      <color indexed="12"/>
      <name val="Helv"/>
      <family val="0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Helv"/>
      <family val="0"/>
    </font>
    <font>
      <b/>
      <sz val="10"/>
      <color indexed="8"/>
      <name val="Helv"/>
      <family val="0"/>
    </font>
    <font>
      <b/>
      <sz val="10"/>
      <color indexed="21"/>
      <name val="Helv"/>
      <family val="0"/>
    </font>
    <font>
      <b/>
      <sz val="12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19" applyFont="1" applyAlignment="1">
      <alignment horizontal="center"/>
      <protection/>
    </xf>
    <xf numFmtId="0" fontId="4" fillId="0" borderId="0" xfId="19">
      <alignment/>
      <protection/>
    </xf>
    <xf numFmtId="0" fontId="8" fillId="2" borderId="1" xfId="19" applyFont="1" applyFill="1" applyBorder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11" fillId="0" borderId="1" xfId="19" applyFont="1" applyBorder="1" applyAlignment="1">
      <alignment horizontal="center"/>
      <protection/>
    </xf>
    <xf numFmtId="0" fontId="4" fillId="3" borderId="1" xfId="19" applyFont="1" applyFill="1" applyBorder="1" applyAlignment="1">
      <alignment horizontal="center"/>
      <protection/>
    </xf>
    <xf numFmtId="0" fontId="12" fillId="4" borderId="0" xfId="0" applyFont="1" applyFill="1" applyBorder="1" applyAlignment="1">
      <alignment horizontal="right"/>
    </xf>
    <xf numFmtId="0" fontId="13" fillId="5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5" fillId="0" borderId="1" xfId="19" applyFont="1" applyBorder="1" applyAlignment="1">
      <alignment horizontal="center"/>
      <protection/>
    </xf>
    <xf numFmtId="0" fontId="5" fillId="0" borderId="1" xfId="19" applyFont="1" applyFill="1" applyBorder="1" applyAlignment="1">
      <alignment/>
      <protection/>
    </xf>
    <xf numFmtId="0" fontId="4" fillId="4" borderId="0" xfId="19" applyFill="1">
      <alignment/>
      <protection/>
    </xf>
    <xf numFmtId="0" fontId="5" fillId="4" borderId="0" xfId="19" applyFont="1" applyFill="1" applyAlignment="1">
      <alignment horizontal="center"/>
      <protection/>
    </xf>
    <xf numFmtId="0" fontId="4" fillId="4" borderId="0" xfId="19" applyFont="1" applyFill="1">
      <alignment/>
      <protection/>
    </xf>
    <xf numFmtId="0" fontId="5" fillId="4" borderId="0" xfId="19" applyFont="1" applyFill="1" applyBorder="1" applyAlignment="1">
      <alignment horizontal="center"/>
      <protection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4" fillId="4" borderId="0" xfId="19" applyFill="1" applyBorder="1">
      <alignment/>
      <protection/>
    </xf>
    <xf numFmtId="0" fontId="4" fillId="4" borderId="0" xfId="19" applyFont="1" applyFill="1" applyAlignment="1">
      <alignment horizontal="center"/>
      <protection/>
    </xf>
    <xf numFmtId="0" fontId="0" fillId="4" borderId="0" xfId="0" applyFont="1" applyFill="1" applyBorder="1" applyAlignment="1">
      <alignment/>
    </xf>
    <xf numFmtId="0" fontId="7" fillId="4" borderId="0" xfId="19" applyFont="1" applyFill="1" applyBorder="1">
      <alignment/>
      <protection/>
    </xf>
    <xf numFmtId="0" fontId="14" fillId="4" borderId="0" xfId="19" applyFont="1" applyFill="1" applyBorder="1">
      <alignment/>
      <protection/>
    </xf>
    <xf numFmtId="0" fontId="15" fillId="6" borderId="3" xfId="19" applyFont="1" applyFill="1" applyBorder="1" applyAlignment="1" applyProtection="1">
      <alignment horizontal="center"/>
      <protection hidden="1"/>
    </xf>
    <xf numFmtId="0" fontId="15" fillId="6" borderId="4" xfId="19" applyFont="1" applyFill="1" applyBorder="1" applyAlignment="1" applyProtection="1">
      <alignment horizontal="center"/>
      <protection hidden="1"/>
    </xf>
    <xf numFmtId="0" fontId="15" fillId="6" borderId="0" xfId="19" applyFont="1" applyFill="1" applyBorder="1" applyAlignment="1" applyProtection="1">
      <alignment horizontal="center"/>
      <protection hidden="1"/>
    </xf>
    <xf numFmtId="0" fontId="15" fillId="6" borderId="5" xfId="19" applyFont="1" applyFill="1" applyBorder="1" applyAlignment="1" applyProtection="1">
      <alignment horizontal="center"/>
      <protection hidden="1"/>
    </xf>
    <xf numFmtId="0" fontId="5" fillId="0" borderId="0" xfId="19" applyFont="1" applyAlignment="1" applyProtection="1">
      <alignment horizontal="center"/>
      <protection hidden="1"/>
    </xf>
    <xf numFmtId="0" fontId="5" fillId="0" borderId="6" xfId="19" applyFont="1" applyBorder="1" applyAlignment="1" applyProtection="1">
      <alignment horizontal="center"/>
      <protection hidden="1"/>
    </xf>
    <xf numFmtId="0" fontId="6" fillId="0" borderId="0" xfId="19" applyFont="1" applyFill="1" applyAlignment="1" applyProtection="1">
      <alignment horizontal="center"/>
      <protection hidden="1"/>
    </xf>
    <xf numFmtId="0" fontId="15" fillId="6" borderId="7" xfId="19" applyFont="1" applyFill="1" applyBorder="1" applyAlignment="1" applyProtection="1">
      <alignment horizontal="center"/>
      <protection hidden="1"/>
    </xf>
    <xf numFmtId="0" fontId="15" fillId="6" borderId="0" xfId="19" applyFont="1" applyFill="1" applyAlignment="1" applyProtection="1">
      <alignment horizontal="center"/>
      <protection hidden="1"/>
    </xf>
    <xf numFmtId="0" fontId="6" fillId="0" borderId="0" xfId="19" applyFont="1" applyFill="1" applyBorder="1" applyAlignment="1" applyProtection="1">
      <alignment horizontal="center"/>
      <protection hidden="1"/>
    </xf>
    <xf numFmtId="0" fontId="5" fillId="0" borderId="0" xfId="19" applyFont="1" applyBorder="1" applyAlignment="1" applyProtection="1">
      <alignment horizontal="center"/>
      <protection hidden="1"/>
    </xf>
    <xf numFmtId="0" fontId="6" fillId="0" borderId="4" xfId="19" applyFont="1" applyFill="1" applyBorder="1" applyAlignment="1" applyProtection="1">
      <alignment horizontal="center"/>
      <protection hidden="1"/>
    </xf>
    <xf numFmtId="0" fontId="5" fillId="6" borderId="8" xfId="19" applyFont="1" applyFill="1" applyBorder="1" applyAlignment="1" applyProtection="1">
      <alignment horizontal="center"/>
      <protection hidden="1"/>
    </xf>
    <xf numFmtId="0" fontId="5" fillId="6" borderId="0" xfId="19" applyFont="1" applyFill="1" applyAlignment="1" applyProtection="1">
      <alignment horizontal="center"/>
      <protection hidden="1"/>
    </xf>
    <xf numFmtId="0" fontId="5" fillId="0" borderId="0" xfId="19" applyFont="1" applyFill="1" applyAlignment="1" applyProtection="1">
      <alignment horizontal="center"/>
      <protection hidden="1"/>
    </xf>
    <xf numFmtId="0" fontId="5" fillId="6" borderId="7" xfId="19" applyFont="1" applyFill="1" applyBorder="1" applyAlignment="1" applyProtection="1">
      <alignment horizontal="center"/>
      <protection hidden="1"/>
    </xf>
    <xf numFmtId="0" fontId="5" fillId="6" borderId="5" xfId="19" applyFont="1" applyFill="1" applyBorder="1" applyAlignment="1" applyProtection="1">
      <alignment horizontal="center"/>
      <protection hidden="1"/>
    </xf>
    <xf numFmtId="0" fontId="5" fillId="0" borderId="0" xfId="19" applyFont="1" applyFill="1" applyBorder="1" applyAlignment="1" applyProtection="1">
      <alignment horizontal="center"/>
      <protection hidden="1"/>
    </xf>
    <xf numFmtId="0" fontId="5" fillId="6" borderId="0" xfId="19" applyFont="1" applyFill="1" applyBorder="1" applyAlignment="1" applyProtection="1">
      <alignment horizontal="center"/>
      <protection hidden="1"/>
    </xf>
    <xf numFmtId="0" fontId="5" fillId="6" borderId="4" xfId="19" applyFont="1" applyFill="1" applyBorder="1" applyAlignment="1" applyProtection="1">
      <alignment horizontal="center"/>
      <protection hidden="1"/>
    </xf>
    <xf numFmtId="0" fontId="15" fillId="6" borderId="8" xfId="19" applyFont="1" applyFill="1" applyBorder="1" applyAlignment="1" applyProtection="1">
      <alignment horizontal="center"/>
      <protection hidden="1"/>
    </xf>
    <xf numFmtId="0" fontId="16" fillId="4" borderId="0" xfId="19" applyFont="1" applyFill="1" applyAlignment="1">
      <alignment horizontal="center"/>
      <protection/>
    </xf>
    <xf numFmtId="0" fontId="16" fillId="4" borderId="0" xfId="19" applyFont="1" applyFill="1" applyAlignment="1" applyProtection="1">
      <alignment horizontal="center"/>
      <protection hidden="1"/>
    </xf>
    <xf numFmtId="0" fontId="5" fillId="6" borderId="9" xfId="19" applyFont="1" applyFill="1" applyBorder="1" applyAlignment="1" applyProtection="1">
      <alignment horizontal="center"/>
      <protection hidden="1"/>
    </xf>
    <xf numFmtId="0" fontId="15" fillId="6" borderId="10" xfId="19" applyFont="1" applyFill="1" applyBorder="1" applyAlignment="1" applyProtection="1">
      <alignment horizontal="center"/>
      <protection hidden="1"/>
    </xf>
    <xf numFmtId="0" fontId="4" fillId="0" borderId="1" xfId="19" applyFont="1" applyBorder="1" applyAlignment="1" applyProtection="1">
      <alignment/>
      <protection locked="0"/>
    </xf>
    <xf numFmtId="0" fontId="5" fillId="0" borderId="1" xfId="19" applyFont="1" applyBorder="1" applyAlignment="1" applyProtection="1">
      <alignment/>
      <protection/>
    </xf>
    <xf numFmtId="0" fontId="8" fillId="7" borderId="1" xfId="19" applyFont="1" applyFill="1" applyBorder="1" applyAlignment="1">
      <alignment horizontal="center"/>
      <protection/>
    </xf>
    <xf numFmtId="0" fontId="6" fillId="8" borderId="0" xfId="19" applyFont="1" applyFill="1" applyAlignment="1" applyProtection="1">
      <alignment horizontal="center"/>
      <protection hidden="1"/>
    </xf>
    <xf numFmtId="0" fontId="17" fillId="9" borderId="1" xfId="0" applyFont="1" applyFill="1" applyBorder="1" applyAlignment="1" applyProtection="1">
      <alignment horizontal="center"/>
      <protection locked="0"/>
    </xf>
    <xf numFmtId="0" fontId="5" fillId="6" borderId="11" xfId="19" applyFont="1" applyFill="1" applyBorder="1" applyAlignment="1" applyProtection="1">
      <alignment horizontal="center"/>
      <protection hidden="1"/>
    </xf>
    <xf numFmtId="0" fontId="5" fillId="6" borderId="12" xfId="19" applyFont="1" applyFill="1" applyBorder="1" applyAlignment="1" applyProtection="1">
      <alignment horizontal="center"/>
      <protection hidden="1"/>
    </xf>
    <xf numFmtId="0" fontId="5" fillId="6" borderId="3" xfId="19" applyFont="1" applyFill="1" applyBorder="1" applyAlignment="1" applyProtection="1">
      <alignment horizontal="center"/>
      <protection hidden="1"/>
    </xf>
    <xf numFmtId="0" fontId="15" fillId="6" borderId="12" xfId="19" applyFont="1" applyFill="1" applyBorder="1" applyAlignment="1" applyProtection="1">
      <alignment horizontal="center"/>
      <protection hidden="1"/>
    </xf>
    <xf numFmtId="0" fontId="15" fillId="8" borderId="0" xfId="19" applyFont="1" applyFill="1" applyAlignment="1" applyProtection="1">
      <alignment horizontal="center"/>
      <protection hidden="1"/>
    </xf>
    <xf numFmtId="0" fontId="15" fillId="8" borderId="7" xfId="19" applyFont="1" applyFill="1" applyBorder="1" applyAlignment="1" applyProtection="1">
      <alignment horizontal="center"/>
      <protection hidden="1"/>
    </xf>
    <xf numFmtId="0" fontId="6" fillId="0" borderId="3" xfId="19" applyFont="1" applyFill="1" applyBorder="1" applyAlignment="1" applyProtection="1">
      <alignment horizontal="center"/>
      <protection hidden="1"/>
    </xf>
    <xf numFmtId="0" fontId="15" fillId="6" borderId="11" xfId="19" applyFont="1" applyFill="1" applyBorder="1" applyAlignment="1" applyProtection="1">
      <alignment horizontal="center"/>
      <protection hidden="1"/>
    </xf>
    <xf numFmtId="0" fontId="5" fillId="8" borderId="0" xfId="19" applyFont="1" applyFill="1" applyAlignment="1" applyProtection="1">
      <alignment horizontal="center"/>
      <protection hidden="1"/>
    </xf>
    <xf numFmtId="0" fontId="15" fillId="8" borderId="4" xfId="19" applyFont="1" applyFill="1" applyBorder="1" applyAlignment="1" applyProtection="1">
      <alignment horizontal="center"/>
      <protection hidden="1"/>
    </xf>
    <xf numFmtId="0" fontId="6" fillId="8" borderId="4" xfId="19" applyFont="1" applyFill="1" applyBorder="1" applyAlignment="1" applyProtection="1">
      <alignment horizontal="center"/>
      <protection hidden="1"/>
    </xf>
    <xf numFmtId="0" fontId="5" fillId="8" borderId="5" xfId="19" applyFont="1" applyFill="1" applyBorder="1" applyAlignment="1" applyProtection="1">
      <alignment horizontal="center"/>
      <protection hidden="1"/>
    </xf>
    <xf numFmtId="0" fontId="5" fillId="8" borderId="0" xfId="19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oupe3-5" xfId="19"/>
    <cellStyle name="Percent" xfId="20"/>
  </cellStyles>
  <dxfs count="2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185"/>
  <sheetViews>
    <sheetView showGridLines="0" showRowColHeaders="0" tabSelected="1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4" sqref="B4"/>
    </sheetView>
  </sheetViews>
  <sheetFormatPr defaultColWidth="11.421875" defaultRowHeight="12.75"/>
  <cols>
    <col min="1" max="1" width="11.421875" style="2" customWidth="1"/>
    <col min="2" max="6" width="6.7109375" style="1" customWidth="1"/>
    <col min="7" max="7" width="8.421875" style="1" customWidth="1"/>
    <col min="8" max="8" width="10.00390625" style="1" customWidth="1"/>
    <col min="9" max="9" width="9.7109375" style="1" customWidth="1"/>
    <col min="10" max="10" width="8.421875" style="1" customWidth="1"/>
    <col min="11" max="11" width="8.7109375" style="1" customWidth="1"/>
    <col min="12" max="13" width="8.140625" style="1" customWidth="1"/>
    <col min="14" max="14" width="6.7109375" style="1" customWidth="1"/>
    <col min="15" max="16384" width="11.421875" style="2" customWidth="1"/>
  </cols>
  <sheetData>
    <row r="1" spans="1:17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3"/>
      <c r="P1" s="13"/>
      <c r="Q1" s="13"/>
    </row>
    <row r="2" spans="1:17" ht="12.75">
      <c r="A2" s="15"/>
      <c r="B2" s="14"/>
      <c r="C2" s="14"/>
      <c r="D2" s="14"/>
      <c r="E2" s="14"/>
      <c r="F2" s="14"/>
      <c r="G2" s="14"/>
      <c r="H2" s="14"/>
      <c r="I2" s="14"/>
      <c r="J2" s="14"/>
      <c r="K2" s="16"/>
      <c r="L2" s="14"/>
      <c r="M2" s="14"/>
      <c r="N2" t="s">
        <v>182</v>
      </c>
      <c r="O2" s="1"/>
      <c r="P2" s="7" t="s">
        <v>189</v>
      </c>
      <c r="Q2" s="13"/>
    </row>
    <row r="3" spans="1:17" ht="15.75">
      <c r="A3" s="15"/>
      <c r="B3" s="14"/>
      <c r="C3" s="14"/>
      <c r="D3" s="14"/>
      <c r="E3" s="14"/>
      <c r="F3" s="14"/>
      <c r="G3" s="14"/>
      <c r="H3" s="14"/>
      <c r="I3" s="14"/>
      <c r="J3" s="14"/>
      <c r="K3" s="16"/>
      <c r="L3" s="14"/>
      <c r="M3" s="14"/>
      <c r="N3" s="51" t="s">
        <v>183</v>
      </c>
      <c r="O3" s="6">
        <f>COUNTIF(I:I,6)</f>
        <v>0</v>
      </c>
      <c r="P3" s="11">
        <f>COUNTIF(J:J,61)</f>
        <v>0</v>
      </c>
      <c r="Q3" s="13"/>
    </row>
    <row r="4" spans="1:17" ht="15.75">
      <c r="A4" s="8" t="s">
        <v>9</v>
      </c>
      <c r="B4" s="9"/>
      <c r="C4" s="9"/>
      <c r="D4" s="9"/>
      <c r="E4" s="9"/>
      <c r="F4" s="9"/>
      <c r="G4" s="9"/>
      <c r="H4" s="10"/>
      <c r="I4" s="17"/>
      <c r="J4" s="18"/>
      <c r="K4" s="16"/>
      <c r="L4" s="14"/>
      <c r="M4" s="14"/>
      <c r="N4" s="51" t="s">
        <v>184</v>
      </c>
      <c r="O4" s="6">
        <f>COUNTIF(I:I,5)</f>
        <v>0</v>
      </c>
      <c r="P4" s="11">
        <f>COUNTIF(J:J,51)</f>
        <v>0</v>
      </c>
      <c r="Q4" s="13"/>
    </row>
    <row r="5" spans="1:17" ht="15.75">
      <c r="A5" s="13"/>
      <c r="B5" s="13"/>
      <c r="C5" s="13"/>
      <c r="D5" s="13"/>
      <c r="E5" s="13"/>
      <c r="F5" s="13"/>
      <c r="G5" s="13"/>
      <c r="H5" s="13"/>
      <c r="I5" s="17"/>
      <c r="J5" s="18"/>
      <c r="K5" s="16"/>
      <c r="L5" s="14"/>
      <c r="M5" s="14"/>
      <c r="N5" s="51" t="s">
        <v>185</v>
      </c>
      <c r="O5" s="6">
        <f>COUNTIF(I:I,4)</f>
        <v>0</v>
      </c>
      <c r="P5" s="11">
        <f>COUNTIF(J:J,41)</f>
        <v>0</v>
      </c>
      <c r="Q5" s="13"/>
    </row>
    <row r="6" spans="1:17" ht="15.75">
      <c r="A6" s="13"/>
      <c r="B6" s="13"/>
      <c r="C6" s="13"/>
      <c r="D6" s="13"/>
      <c r="E6" s="13"/>
      <c r="F6" s="13"/>
      <c r="G6" s="13"/>
      <c r="H6" s="13"/>
      <c r="I6" s="17"/>
      <c r="J6" s="18"/>
      <c r="K6" s="16"/>
      <c r="L6" s="14"/>
      <c r="M6" s="14"/>
      <c r="N6" s="51" t="s">
        <v>186</v>
      </c>
      <c r="O6" s="6">
        <f>COUNTIF(I:I,3)</f>
        <v>0</v>
      </c>
      <c r="P6" s="11">
        <f>COUNTIF(J:J,31)</f>
        <v>0</v>
      </c>
      <c r="Q6" s="13"/>
    </row>
    <row r="7" spans="1:17" ht="15.75">
      <c r="A7" s="13"/>
      <c r="B7" s="13"/>
      <c r="C7" s="13"/>
      <c r="D7" s="13"/>
      <c r="E7" s="13"/>
      <c r="F7" s="13"/>
      <c r="G7" s="13"/>
      <c r="H7" s="13"/>
      <c r="I7" s="17"/>
      <c r="J7" s="18"/>
      <c r="K7" s="16"/>
      <c r="L7" s="14" t="s">
        <v>0</v>
      </c>
      <c r="M7" s="14"/>
      <c r="N7" s="51" t="s">
        <v>187</v>
      </c>
      <c r="O7" s="6">
        <f>COUNTIF(I:I,2)</f>
        <v>0</v>
      </c>
      <c r="P7" s="11">
        <f>COUNTIF(J:J,21)</f>
        <v>0</v>
      </c>
      <c r="Q7" s="13"/>
    </row>
    <row r="8" spans="1:17" ht="15.75">
      <c r="A8" s="23" t="s">
        <v>10</v>
      </c>
      <c r="B8" s="20"/>
      <c r="C8" s="20"/>
      <c r="D8" s="20"/>
      <c r="E8" s="20"/>
      <c r="F8" s="20"/>
      <c r="G8" s="21"/>
      <c r="H8" s="17"/>
      <c r="I8" s="17"/>
      <c r="J8" s="14"/>
      <c r="K8" s="19"/>
      <c r="L8" s="14"/>
      <c r="M8" s="14"/>
      <c r="N8" s="51" t="s">
        <v>188</v>
      </c>
      <c r="O8" s="6">
        <f>COUNTIF(I:I,1)</f>
        <v>0</v>
      </c>
      <c r="P8" s="11">
        <f>COUNTIF(J:J,11)</f>
        <v>0</v>
      </c>
      <c r="Q8" s="13"/>
    </row>
    <row r="9" spans="1:17" ht="12.75">
      <c r="A9" s="2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49" t="s">
        <v>8</v>
      </c>
      <c r="I9" s="50" t="s">
        <v>12</v>
      </c>
      <c r="J9" s="45" t="s">
        <v>189</v>
      </c>
      <c r="K9" s="5" t="s">
        <v>11</v>
      </c>
      <c r="L9" s="14"/>
      <c r="M9" s="14"/>
      <c r="N9" s="14"/>
      <c r="O9" s="14"/>
      <c r="P9" s="13"/>
      <c r="Q9" s="13"/>
    </row>
    <row r="10" spans="1:17" ht="15.75">
      <c r="A10" s="3" t="s">
        <v>13</v>
      </c>
      <c r="B10" s="24">
        <f>$K$10</f>
        <v>40</v>
      </c>
      <c r="C10" s="25">
        <f>$K$11</f>
        <v>49</v>
      </c>
      <c r="D10" s="26">
        <f>$K$12</f>
        <v>13</v>
      </c>
      <c r="E10" s="26">
        <f>$K$13</f>
        <v>9</v>
      </c>
      <c r="F10" s="26">
        <f>$K$14</f>
        <v>35</v>
      </c>
      <c r="G10" s="27">
        <f>$K$15</f>
        <v>1</v>
      </c>
      <c r="H10" s="28">
        <f aca="true" t="shared" si="0" ref="H10:H41">SUM(B10:G10)</f>
        <v>147</v>
      </c>
      <c r="I10" s="29">
        <f>COUNTIF(B10:G10,$B$4)+COUNTIF(B10:G10,$C$4)+COUNTIF(B10:G10,$D$4)+COUNTIF(B10:G10,$E$4)+COUNTIF(B10:G10,$F$4)+COUNTIF(B10:G10,$G$4)</f>
        <v>0</v>
      </c>
      <c r="J10" s="46">
        <f>I10*10+COUNTIF(B10:G10,$H$4)</f>
        <v>0</v>
      </c>
      <c r="K10" s="53">
        <v>40</v>
      </c>
      <c r="L10" s="14"/>
      <c r="M10" s="14"/>
      <c r="N10" s="14"/>
      <c r="O10" s="14"/>
      <c r="P10" s="13"/>
      <c r="Q10" s="13"/>
    </row>
    <row r="11" spans="1:17" ht="15.75">
      <c r="A11" s="3" t="s">
        <v>2</v>
      </c>
      <c r="B11" s="30">
        <f aca="true" t="shared" si="1" ref="B11:C14">B10</f>
        <v>40</v>
      </c>
      <c r="C11" s="30">
        <f t="shared" si="1"/>
        <v>49</v>
      </c>
      <c r="D11" s="31">
        <f>$K$16</f>
        <v>17</v>
      </c>
      <c r="E11" s="32">
        <f>$K$17</f>
        <v>34</v>
      </c>
      <c r="F11" s="32">
        <f>$K$18</f>
        <v>6</v>
      </c>
      <c r="G11" s="27">
        <f>$K$19</f>
        <v>15</v>
      </c>
      <c r="H11" s="28">
        <f t="shared" si="0"/>
        <v>161</v>
      </c>
      <c r="I11" s="29">
        <f aca="true" t="shared" si="2" ref="I11:I74">COUNTIF(B11:G11,$B$4)+COUNTIF(B11:G11,$C$4)+COUNTIF(B11:G11,$D$4)+COUNTIF(B11:G11,$E$4)+COUNTIF(B11:G11,$F$4)+COUNTIF(B11:G11,$G$4)</f>
        <v>0</v>
      </c>
      <c r="J11" s="46">
        <f>I11*10+COUNTIF(B11:G11,$H$4)</f>
        <v>0</v>
      </c>
      <c r="K11" s="53">
        <v>49</v>
      </c>
      <c r="L11" s="14"/>
      <c r="M11" s="14"/>
      <c r="N11" s="14"/>
      <c r="O11" s="14"/>
      <c r="P11" s="13"/>
      <c r="Q11" s="13"/>
    </row>
    <row r="12" spans="1:17" ht="15.75">
      <c r="A12" s="3" t="s">
        <v>3</v>
      </c>
      <c r="B12" s="30">
        <f t="shared" si="1"/>
        <v>40</v>
      </c>
      <c r="C12" s="30">
        <f t="shared" si="1"/>
        <v>49</v>
      </c>
      <c r="D12" s="31">
        <f>$K$20</f>
        <v>20</v>
      </c>
      <c r="E12" s="32">
        <f>$K$21</f>
        <v>28</v>
      </c>
      <c r="F12" s="32">
        <f>$K$22</f>
        <v>16</v>
      </c>
      <c r="G12" s="27">
        <f>$K$23</f>
        <v>19</v>
      </c>
      <c r="H12" s="28">
        <f t="shared" si="0"/>
        <v>172</v>
      </c>
      <c r="I12" s="29">
        <f t="shared" si="2"/>
        <v>0</v>
      </c>
      <c r="J12" s="46">
        <f aca="true" t="shared" si="3" ref="J12:J75">I12*10+COUNTIF(B12:G12,$H$4)</f>
        <v>0</v>
      </c>
      <c r="K12" s="53">
        <v>13</v>
      </c>
      <c r="L12" s="14"/>
      <c r="M12" s="14"/>
      <c r="N12" s="14"/>
      <c r="O12" s="14"/>
      <c r="P12" s="13"/>
      <c r="Q12" s="13"/>
    </row>
    <row r="13" spans="1:17" ht="15.75">
      <c r="A13" s="3" t="s">
        <v>4</v>
      </c>
      <c r="B13" s="30">
        <f t="shared" si="1"/>
        <v>40</v>
      </c>
      <c r="C13" s="30">
        <f t="shared" si="1"/>
        <v>49</v>
      </c>
      <c r="D13" s="59">
        <f>$K$24</f>
        <v>42</v>
      </c>
      <c r="E13" s="58">
        <f>$K$25</f>
        <v>21</v>
      </c>
      <c r="F13" s="32">
        <f>$K$26</f>
        <v>36</v>
      </c>
      <c r="G13" s="27">
        <f>$K$27</f>
        <v>33</v>
      </c>
      <c r="H13" s="28">
        <f t="shared" si="0"/>
        <v>221</v>
      </c>
      <c r="I13" s="29">
        <f t="shared" si="2"/>
        <v>0</v>
      </c>
      <c r="J13" s="46">
        <f t="shared" si="3"/>
        <v>0</v>
      </c>
      <c r="K13" s="53">
        <v>9</v>
      </c>
      <c r="L13" s="14"/>
      <c r="M13" s="14"/>
      <c r="N13" s="14"/>
      <c r="O13" s="14"/>
      <c r="P13" s="13"/>
      <c r="Q13" s="13"/>
    </row>
    <row r="14" spans="1:17" ht="15.75">
      <c r="A14" s="3" t="s">
        <v>5</v>
      </c>
      <c r="B14" s="30">
        <f t="shared" si="1"/>
        <v>40</v>
      </c>
      <c r="C14" s="30">
        <f t="shared" si="1"/>
        <v>49</v>
      </c>
      <c r="D14" s="24">
        <f>$K$28</f>
        <v>47</v>
      </c>
      <c r="E14" s="63">
        <f>$K$29</f>
        <v>32</v>
      </c>
      <c r="F14" s="25">
        <f>$K$30</f>
        <v>26</v>
      </c>
      <c r="G14" s="57">
        <f>$K$31</f>
        <v>11</v>
      </c>
      <c r="H14" s="28">
        <f t="shared" si="0"/>
        <v>205</v>
      </c>
      <c r="I14" s="29">
        <f t="shared" si="2"/>
        <v>0</v>
      </c>
      <c r="J14" s="46">
        <f t="shared" si="3"/>
        <v>0</v>
      </c>
      <c r="K14" s="53">
        <v>35</v>
      </c>
      <c r="L14" s="14"/>
      <c r="M14" s="14"/>
      <c r="N14" s="14"/>
      <c r="O14" s="14"/>
      <c r="P14" s="13"/>
      <c r="Q14" s="13"/>
    </row>
    <row r="15" spans="1:17" ht="15.75">
      <c r="A15" s="3" t="s">
        <v>6</v>
      </c>
      <c r="B15" s="30">
        <f aca="true" t="shared" si="4" ref="B15:B30">B14</f>
        <v>40</v>
      </c>
      <c r="C15" s="30">
        <f>D10</f>
        <v>13</v>
      </c>
      <c r="D15" s="30">
        <f>D11</f>
        <v>17</v>
      </c>
      <c r="E15" s="30">
        <f>D12</f>
        <v>20</v>
      </c>
      <c r="F15" s="52">
        <f>D13</f>
        <v>42</v>
      </c>
      <c r="G15" s="30">
        <f>D14</f>
        <v>47</v>
      </c>
      <c r="H15" s="28">
        <f t="shared" si="0"/>
        <v>179</v>
      </c>
      <c r="I15" s="29">
        <f t="shared" si="2"/>
        <v>0</v>
      </c>
      <c r="J15" s="46">
        <f t="shared" si="3"/>
        <v>0</v>
      </c>
      <c r="K15" s="53">
        <v>1</v>
      </c>
      <c r="L15" s="14"/>
      <c r="M15" s="14"/>
      <c r="N15" s="14"/>
      <c r="O15" s="14"/>
      <c r="P15" s="13"/>
      <c r="Q15" s="13"/>
    </row>
    <row r="16" spans="1:17" ht="15.75">
      <c r="A16" s="3" t="s">
        <v>7</v>
      </c>
      <c r="B16" s="30">
        <f t="shared" si="4"/>
        <v>40</v>
      </c>
      <c r="C16" s="30">
        <f>C15</f>
        <v>13</v>
      </c>
      <c r="D16" s="30">
        <f>E11</f>
        <v>34</v>
      </c>
      <c r="E16" s="30">
        <f>E12</f>
        <v>28</v>
      </c>
      <c r="F16" s="52">
        <f>E13</f>
        <v>21</v>
      </c>
      <c r="G16" s="52">
        <f>E14</f>
        <v>32</v>
      </c>
      <c r="H16" s="28">
        <f t="shared" si="0"/>
        <v>168</v>
      </c>
      <c r="I16" s="29">
        <f t="shared" si="2"/>
        <v>0</v>
      </c>
      <c r="J16" s="46">
        <f t="shared" si="3"/>
        <v>0</v>
      </c>
      <c r="K16" s="53">
        <v>17</v>
      </c>
      <c r="L16" s="14"/>
      <c r="M16" s="14"/>
      <c r="N16" s="14"/>
      <c r="O16" s="14"/>
      <c r="P16" s="13"/>
      <c r="Q16" s="13"/>
    </row>
    <row r="17" spans="1:17" ht="15.75">
      <c r="A17" s="3" t="s">
        <v>14</v>
      </c>
      <c r="B17" s="30">
        <f t="shared" si="4"/>
        <v>40</v>
      </c>
      <c r="C17" s="30">
        <f>C16</f>
        <v>13</v>
      </c>
      <c r="D17" s="30">
        <f>F11</f>
        <v>6</v>
      </c>
      <c r="E17" s="30">
        <f>F12</f>
        <v>16</v>
      </c>
      <c r="F17" s="30">
        <f>F13</f>
        <v>36</v>
      </c>
      <c r="G17" s="30">
        <f>F14</f>
        <v>26</v>
      </c>
      <c r="H17" s="28">
        <f t="shared" si="0"/>
        <v>137</v>
      </c>
      <c r="I17" s="29">
        <f t="shared" si="2"/>
        <v>0</v>
      </c>
      <c r="J17" s="46">
        <f t="shared" si="3"/>
        <v>0</v>
      </c>
      <c r="K17" s="53">
        <v>34</v>
      </c>
      <c r="L17" s="14"/>
      <c r="M17" s="14"/>
      <c r="N17" s="14"/>
      <c r="O17" s="14"/>
      <c r="P17" s="13"/>
      <c r="Q17" s="13"/>
    </row>
    <row r="18" spans="1:17" ht="15.75">
      <c r="A18" s="3" t="s">
        <v>15</v>
      </c>
      <c r="B18" s="30">
        <f t="shared" si="4"/>
        <v>40</v>
      </c>
      <c r="C18" s="30">
        <f>C17</f>
        <v>13</v>
      </c>
      <c r="D18" s="30">
        <f>G11</f>
        <v>15</v>
      </c>
      <c r="E18" s="30">
        <f>G12</f>
        <v>19</v>
      </c>
      <c r="F18" s="30">
        <f>G13</f>
        <v>33</v>
      </c>
      <c r="G18" s="30">
        <f>G14</f>
        <v>11</v>
      </c>
      <c r="H18" s="28">
        <f t="shared" si="0"/>
        <v>131</v>
      </c>
      <c r="I18" s="29">
        <f t="shared" si="2"/>
        <v>0</v>
      </c>
      <c r="J18" s="46">
        <f t="shared" si="3"/>
        <v>0</v>
      </c>
      <c r="K18" s="53">
        <v>6</v>
      </c>
      <c r="L18" s="14"/>
      <c r="M18" s="14"/>
      <c r="N18" s="14"/>
      <c r="O18" s="14"/>
      <c r="P18" s="13"/>
      <c r="Q18" s="13"/>
    </row>
    <row r="19" spans="1:17" ht="15.75">
      <c r="A19" s="3" t="s">
        <v>16</v>
      </c>
      <c r="B19" s="30">
        <f t="shared" si="4"/>
        <v>40</v>
      </c>
      <c r="C19" s="30">
        <f>E10</f>
        <v>9</v>
      </c>
      <c r="D19" s="30">
        <f aca="true" t="shared" si="5" ref="D19:D25">D15</f>
        <v>17</v>
      </c>
      <c r="E19" s="30">
        <f>E16</f>
        <v>28</v>
      </c>
      <c r="F19" s="30">
        <f>F17</f>
        <v>36</v>
      </c>
      <c r="G19" s="30">
        <f>G18</f>
        <v>11</v>
      </c>
      <c r="H19" s="28">
        <f t="shared" si="0"/>
        <v>141</v>
      </c>
      <c r="I19" s="29">
        <f t="shared" si="2"/>
        <v>0</v>
      </c>
      <c r="J19" s="46">
        <f t="shared" si="3"/>
        <v>0</v>
      </c>
      <c r="K19" s="53">
        <v>15</v>
      </c>
      <c r="L19" s="14"/>
      <c r="M19" s="14"/>
      <c r="N19" s="14"/>
      <c r="O19" s="14"/>
      <c r="P19" s="13"/>
      <c r="Q19" s="13"/>
    </row>
    <row r="20" spans="1:17" ht="15.75">
      <c r="A20" s="3" t="s">
        <v>17</v>
      </c>
      <c r="B20" s="30">
        <f t="shared" si="4"/>
        <v>40</v>
      </c>
      <c r="C20" s="30">
        <f>C19</f>
        <v>9</v>
      </c>
      <c r="D20" s="30">
        <f t="shared" si="5"/>
        <v>34</v>
      </c>
      <c r="E20" s="30">
        <f>E15</f>
        <v>20</v>
      </c>
      <c r="F20" s="30">
        <f>F18</f>
        <v>33</v>
      </c>
      <c r="G20" s="30">
        <f>G17</f>
        <v>26</v>
      </c>
      <c r="H20" s="28">
        <f t="shared" si="0"/>
        <v>162</v>
      </c>
      <c r="I20" s="29">
        <f t="shared" si="2"/>
        <v>0</v>
      </c>
      <c r="J20" s="46">
        <f t="shared" si="3"/>
        <v>0</v>
      </c>
      <c r="K20" s="53">
        <v>20</v>
      </c>
      <c r="L20" s="14"/>
      <c r="M20" s="14"/>
      <c r="N20" s="14"/>
      <c r="O20" s="14"/>
      <c r="P20" s="13"/>
      <c r="Q20" s="13"/>
    </row>
    <row r="21" spans="1:17" ht="15.75">
      <c r="A21" s="3" t="s">
        <v>18</v>
      </c>
      <c r="B21" s="30">
        <f t="shared" si="4"/>
        <v>40</v>
      </c>
      <c r="C21" s="30">
        <f>C20</f>
        <v>9</v>
      </c>
      <c r="D21" s="30">
        <f t="shared" si="5"/>
        <v>6</v>
      </c>
      <c r="E21" s="30">
        <f>E18</f>
        <v>19</v>
      </c>
      <c r="F21" s="52">
        <f>F15</f>
        <v>42</v>
      </c>
      <c r="G21" s="52">
        <f>G16</f>
        <v>32</v>
      </c>
      <c r="H21" s="28">
        <f t="shared" si="0"/>
        <v>148</v>
      </c>
      <c r="I21" s="29">
        <f t="shared" si="2"/>
        <v>0</v>
      </c>
      <c r="J21" s="46">
        <f t="shared" si="3"/>
        <v>0</v>
      </c>
      <c r="K21" s="53">
        <v>28</v>
      </c>
      <c r="L21" s="14"/>
      <c r="M21" s="14"/>
      <c r="N21" s="14"/>
      <c r="O21" s="13"/>
      <c r="P21" s="13"/>
      <c r="Q21" s="13"/>
    </row>
    <row r="22" spans="1:17" ht="15.75">
      <c r="A22" s="3" t="s">
        <v>19</v>
      </c>
      <c r="B22" s="30">
        <f t="shared" si="4"/>
        <v>40</v>
      </c>
      <c r="C22" s="30">
        <f>C21</f>
        <v>9</v>
      </c>
      <c r="D22" s="30">
        <f t="shared" si="5"/>
        <v>15</v>
      </c>
      <c r="E22" s="30">
        <f>E17</f>
        <v>16</v>
      </c>
      <c r="F22" s="52">
        <f>F16</f>
        <v>21</v>
      </c>
      <c r="G22" s="30">
        <f>G15</f>
        <v>47</v>
      </c>
      <c r="H22" s="28">
        <f t="shared" si="0"/>
        <v>148</v>
      </c>
      <c r="I22" s="29">
        <f t="shared" si="2"/>
        <v>0</v>
      </c>
      <c r="J22" s="46">
        <f t="shared" si="3"/>
        <v>0</v>
      </c>
      <c r="K22" s="53">
        <v>16</v>
      </c>
      <c r="L22" s="14"/>
      <c r="M22" s="14"/>
      <c r="N22" s="14"/>
      <c r="O22" s="13"/>
      <c r="P22" s="13"/>
      <c r="Q22" s="13"/>
    </row>
    <row r="23" spans="1:17" ht="15.75">
      <c r="A23" s="3" t="s">
        <v>20</v>
      </c>
      <c r="B23" s="30">
        <f t="shared" si="4"/>
        <v>40</v>
      </c>
      <c r="C23" s="30">
        <f>F10</f>
        <v>35</v>
      </c>
      <c r="D23" s="30">
        <f t="shared" si="5"/>
        <v>17</v>
      </c>
      <c r="E23" s="30">
        <f>E22</f>
        <v>16</v>
      </c>
      <c r="F23" s="30">
        <f>F20</f>
        <v>33</v>
      </c>
      <c r="G23" s="52">
        <f>G21</f>
        <v>32</v>
      </c>
      <c r="H23" s="28">
        <f t="shared" si="0"/>
        <v>173</v>
      </c>
      <c r="I23" s="29">
        <f t="shared" si="2"/>
        <v>0</v>
      </c>
      <c r="J23" s="46">
        <f t="shared" si="3"/>
        <v>0</v>
      </c>
      <c r="K23" s="53">
        <v>19</v>
      </c>
      <c r="L23" s="14"/>
      <c r="M23" s="14"/>
      <c r="N23" s="14"/>
      <c r="O23" s="13"/>
      <c r="P23" s="13"/>
      <c r="Q23" s="13"/>
    </row>
    <row r="24" spans="1:17" ht="15.75">
      <c r="A24" s="3" t="s">
        <v>21</v>
      </c>
      <c r="B24" s="30">
        <f t="shared" si="4"/>
        <v>40</v>
      </c>
      <c r="C24" s="30">
        <f>C23</f>
        <v>35</v>
      </c>
      <c r="D24" s="30">
        <f t="shared" si="5"/>
        <v>34</v>
      </c>
      <c r="E24" s="30">
        <f>E21</f>
        <v>19</v>
      </c>
      <c r="F24" s="30">
        <f>F19</f>
        <v>36</v>
      </c>
      <c r="G24" s="30">
        <f>G22</f>
        <v>47</v>
      </c>
      <c r="H24" s="28">
        <f t="shared" si="0"/>
        <v>211</v>
      </c>
      <c r="I24" s="29">
        <f t="shared" si="2"/>
        <v>0</v>
      </c>
      <c r="J24" s="46">
        <f t="shared" si="3"/>
        <v>0</v>
      </c>
      <c r="K24" s="53">
        <v>42</v>
      </c>
      <c r="L24" s="14"/>
      <c r="M24" s="14"/>
      <c r="N24" s="14"/>
      <c r="O24" s="13"/>
      <c r="P24" s="13"/>
      <c r="Q24" s="13"/>
    </row>
    <row r="25" spans="1:17" ht="15.75">
      <c r="A25" s="3" t="s">
        <v>22</v>
      </c>
      <c r="B25" s="30">
        <f t="shared" si="4"/>
        <v>40</v>
      </c>
      <c r="C25" s="30">
        <f>C24</f>
        <v>35</v>
      </c>
      <c r="D25" s="30">
        <f t="shared" si="5"/>
        <v>6</v>
      </c>
      <c r="E25" s="30">
        <f>E20</f>
        <v>20</v>
      </c>
      <c r="F25" s="52">
        <f>F22</f>
        <v>21</v>
      </c>
      <c r="G25" s="30">
        <f>G19</f>
        <v>11</v>
      </c>
      <c r="H25" s="28">
        <f t="shared" si="0"/>
        <v>133</v>
      </c>
      <c r="I25" s="29">
        <f t="shared" si="2"/>
        <v>0</v>
      </c>
      <c r="J25" s="46">
        <f t="shared" si="3"/>
        <v>0</v>
      </c>
      <c r="K25" s="53">
        <v>21</v>
      </c>
      <c r="L25" s="14"/>
      <c r="M25" s="14"/>
      <c r="N25" s="14"/>
      <c r="O25" s="13"/>
      <c r="P25" s="13"/>
      <c r="Q25" s="13"/>
    </row>
    <row r="26" spans="1:17" ht="15.75">
      <c r="A26" s="3" t="s">
        <v>23</v>
      </c>
      <c r="B26" s="30">
        <f t="shared" si="4"/>
        <v>40</v>
      </c>
      <c r="C26" s="30">
        <f>C25</f>
        <v>35</v>
      </c>
      <c r="D26" s="30">
        <f>D25</f>
        <v>6</v>
      </c>
      <c r="E26" s="30">
        <f>E19</f>
        <v>28</v>
      </c>
      <c r="F26" s="52">
        <f>F21</f>
        <v>42</v>
      </c>
      <c r="G26" s="30">
        <f>G20</f>
        <v>26</v>
      </c>
      <c r="H26" s="28">
        <f t="shared" si="0"/>
        <v>177</v>
      </c>
      <c r="I26" s="29">
        <f t="shared" si="2"/>
        <v>0</v>
      </c>
      <c r="J26" s="46">
        <f t="shared" si="3"/>
        <v>0</v>
      </c>
      <c r="K26" s="53">
        <v>36</v>
      </c>
      <c r="L26" s="14"/>
      <c r="M26" s="14"/>
      <c r="N26" s="14"/>
      <c r="O26" s="13"/>
      <c r="P26" s="13"/>
      <c r="Q26" s="13"/>
    </row>
    <row r="27" spans="1:17" ht="15.75">
      <c r="A27" s="3" t="s">
        <v>24</v>
      </c>
      <c r="B27" s="30">
        <f t="shared" si="4"/>
        <v>40</v>
      </c>
      <c r="C27" s="30">
        <f>G10</f>
        <v>1</v>
      </c>
      <c r="D27" s="30">
        <f>D23</f>
        <v>17</v>
      </c>
      <c r="E27" s="30">
        <f>E24</f>
        <v>19</v>
      </c>
      <c r="F27" s="52">
        <f>F25</f>
        <v>21</v>
      </c>
      <c r="G27" s="30">
        <f>G26</f>
        <v>26</v>
      </c>
      <c r="H27" s="28">
        <f t="shared" si="0"/>
        <v>124</v>
      </c>
      <c r="I27" s="29">
        <f t="shared" si="2"/>
        <v>0</v>
      </c>
      <c r="J27" s="46">
        <f t="shared" si="3"/>
        <v>0</v>
      </c>
      <c r="K27" s="53">
        <v>33</v>
      </c>
      <c r="L27" s="14"/>
      <c r="M27" s="14"/>
      <c r="N27" s="14"/>
      <c r="O27" s="13"/>
      <c r="P27" s="13"/>
      <c r="Q27" s="13"/>
    </row>
    <row r="28" spans="1:17" ht="15.75">
      <c r="A28" s="3" t="s">
        <v>25</v>
      </c>
      <c r="B28" s="30">
        <f t="shared" si="4"/>
        <v>40</v>
      </c>
      <c r="C28" s="30">
        <f>C27</f>
        <v>1</v>
      </c>
      <c r="D28" s="30">
        <f>D24</f>
        <v>34</v>
      </c>
      <c r="E28" s="30">
        <f>E23</f>
        <v>16</v>
      </c>
      <c r="F28" s="52">
        <f>F26</f>
        <v>42</v>
      </c>
      <c r="G28" s="30">
        <f>G25</f>
        <v>11</v>
      </c>
      <c r="H28" s="28">
        <f t="shared" si="0"/>
        <v>144</v>
      </c>
      <c r="I28" s="29">
        <f t="shared" si="2"/>
        <v>0</v>
      </c>
      <c r="J28" s="46">
        <f t="shared" si="3"/>
        <v>0</v>
      </c>
      <c r="K28" s="53">
        <v>47</v>
      </c>
      <c r="L28" s="14"/>
      <c r="M28" s="14"/>
      <c r="N28" s="14"/>
      <c r="O28" s="14"/>
      <c r="P28" s="13"/>
      <c r="Q28" s="13"/>
    </row>
    <row r="29" spans="1:17" ht="15.75">
      <c r="A29" s="3" t="s">
        <v>26</v>
      </c>
      <c r="B29" s="30">
        <f t="shared" si="4"/>
        <v>40</v>
      </c>
      <c r="C29" s="30">
        <f>C28</f>
        <v>1</v>
      </c>
      <c r="D29" s="30">
        <f>D26</f>
        <v>6</v>
      </c>
      <c r="E29" s="30">
        <f>E26</f>
        <v>28</v>
      </c>
      <c r="F29" s="30">
        <f>F23</f>
        <v>33</v>
      </c>
      <c r="G29" s="30">
        <f>G24</f>
        <v>47</v>
      </c>
      <c r="H29" s="28">
        <f t="shared" si="0"/>
        <v>155</v>
      </c>
      <c r="I29" s="29">
        <f t="shared" si="2"/>
        <v>0</v>
      </c>
      <c r="J29" s="46">
        <f t="shared" si="3"/>
        <v>0</v>
      </c>
      <c r="K29" s="53">
        <v>32</v>
      </c>
      <c r="L29" s="14"/>
      <c r="M29" s="14"/>
      <c r="N29" s="14"/>
      <c r="O29" s="14"/>
      <c r="P29" s="13"/>
      <c r="Q29" s="13"/>
    </row>
    <row r="30" spans="1:17" ht="15.75">
      <c r="A30" s="3" t="s">
        <v>27</v>
      </c>
      <c r="B30" s="30">
        <f t="shared" si="4"/>
        <v>40</v>
      </c>
      <c r="C30" s="30">
        <f>C29</f>
        <v>1</v>
      </c>
      <c r="D30" s="30">
        <f>D22</f>
        <v>15</v>
      </c>
      <c r="E30" s="30">
        <f>E25</f>
        <v>20</v>
      </c>
      <c r="F30" s="30">
        <f>F24</f>
        <v>36</v>
      </c>
      <c r="G30" s="52">
        <f>G23</f>
        <v>32</v>
      </c>
      <c r="H30" s="28">
        <f t="shared" si="0"/>
        <v>144</v>
      </c>
      <c r="I30" s="29">
        <f t="shared" si="2"/>
        <v>0</v>
      </c>
      <c r="J30" s="46">
        <f t="shared" si="3"/>
        <v>0</v>
      </c>
      <c r="K30" s="53">
        <v>26</v>
      </c>
      <c r="L30" s="14"/>
      <c r="M30" s="14"/>
      <c r="N30" s="14"/>
      <c r="O30" s="14"/>
      <c r="P30" s="13"/>
      <c r="Q30" s="13"/>
    </row>
    <row r="31" spans="1:17" ht="15.75">
      <c r="A31" s="3" t="s">
        <v>28</v>
      </c>
      <c r="B31" s="30">
        <f>C14</f>
        <v>49</v>
      </c>
      <c r="C31" s="30">
        <f>C18</f>
        <v>13</v>
      </c>
      <c r="D31" s="30">
        <f aca="true" t="shared" si="6" ref="D31:D47">D27</f>
        <v>17</v>
      </c>
      <c r="E31" s="30">
        <f>E29</f>
        <v>28</v>
      </c>
      <c r="F31" s="30">
        <f>F29</f>
        <v>33</v>
      </c>
      <c r="G31" s="30">
        <f>G27</f>
        <v>26</v>
      </c>
      <c r="H31" s="28">
        <f t="shared" si="0"/>
        <v>166</v>
      </c>
      <c r="I31" s="29">
        <f t="shared" si="2"/>
        <v>0</v>
      </c>
      <c r="J31" s="46">
        <f t="shared" si="3"/>
        <v>0</v>
      </c>
      <c r="K31" s="53">
        <v>11</v>
      </c>
      <c r="L31" s="14"/>
      <c r="M31" s="14"/>
      <c r="N31" s="14"/>
      <c r="O31" s="14"/>
      <c r="P31" s="13"/>
      <c r="Q31" s="13"/>
    </row>
    <row r="32" spans="1:17" ht="15.75">
      <c r="A32" s="3" t="s">
        <v>29</v>
      </c>
      <c r="B32" s="30">
        <f aca="true" t="shared" si="7" ref="B32:C34">B31</f>
        <v>49</v>
      </c>
      <c r="C32" s="30">
        <f t="shared" si="7"/>
        <v>13</v>
      </c>
      <c r="D32" s="30">
        <f t="shared" si="6"/>
        <v>34</v>
      </c>
      <c r="E32" s="30">
        <f>E30</f>
        <v>20</v>
      </c>
      <c r="F32" s="30">
        <f>F30</f>
        <v>36</v>
      </c>
      <c r="G32" s="30">
        <f>G25</f>
        <v>11</v>
      </c>
      <c r="H32" s="28">
        <f t="shared" si="0"/>
        <v>163</v>
      </c>
      <c r="I32" s="29">
        <f t="shared" si="2"/>
        <v>0</v>
      </c>
      <c r="J32" s="46">
        <f t="shared" si="3"/>
        <v>0</v>
      </c>
      <c r="K32" s="53">
        <v>29</v>
      </c>
      <c r="L32" s="14"/>
      <c r="M32" s="14"/>
      <c r="N32" s="14"/>
      <c r="O32" s="14"/>
      <c r="P32" s="13"/>
      <c r="Q32" s="13"/>
    </row>
    <row r="33" spans="1:17" ht="15.75">
      <c r="A33" s="3" t="s">
        <v>30</v>
      </c>
      <c r="B33" s="30">
        <f t="shared" si="7"/>
        <v>49</v>
      </c>
      <c r="C33" s="30">
        <f t="shared" si="7"/>
        <v>13</v>
      </c>
      <c r="D33" s="30">
        <f t="shared" si="6"/>
        <v>6</v>
      </c>
      <c r="E33" s="30">
        <f>E27</f>
        <v>19</v>
      </c>
      <c r="F33" s="52">
        <f>F27</f>
        <v>21</v>
      </c>
      <c r="G33" s="30">
        <f>G29</f>
        <v>47</v>
      </c>
      <c r="H33" s="28">
        <f t="shared" si="0"/>
        <v>155</v>
      </c>
      <c r="I33" s="29">
        <f t="shared" si="2"/>
        <v>0</v>
      </c>
      <c r="J33" s="46">
        <f t="shared" si="3"/>
        <v>0</v>
      </c>
      <c r="K33" s="53">
        <v>37</v>
      </c>
      <c r="L33" s="14"/>
      <c r="M33" s="14"/>
      <c r="N33" s="14"/>
      <c r="O33" s="14"/>
      <c r="P33" s="13"/>
      <c r="Q33" s="13"/>
    </row>
    <row r="34" spans="1:17" ht="15.75">
      <c r="A34" s="3" t="s">
        <v>31</v>
      </c>
      <c r="B34" s="30">
        <f t="shared" si="7"/>
        <v>49</v>
      </c>
      <c r="C34" s="30">
        <f t="shared" si="7"/>
        <v>13</v>
      </c>
      <c r="D34" s="30">
        <f t="shared" si="6"/>
        <v>15</v>
      </c>
      <c r="E34" s="30">
        <f>E28</f>
        <v>16</v>
      </c>
      <c r="F34" s="52">
        <f>F28</f>
        <v>42</v>
      </c>
      <c r="G34" s="52">
        <f>G30</f>
        <v>32</v>
      </c>
      <c r="H34" s="28">
        <f t="shared" si="0"/>
        <v>167</v>
      </c>
      <c r="I34" s="29">
        <f t="shared" si="2"/>
        <v>0</v>
      </c>
      <c r="J34" s="46">
        <f t="shared" si="3"/>
        <v>0</v>
      </c>
      <c r="K34" s="53">
        <v>23</v>
      </c>
      <c r="L34" s="14"/>
      <c r="M34" s="14"/>
      <c r="N34" s="14"/>
      <c r="O34" s="14"/>
      <c r="P34" s="13"/>
      <c r="Q34" s="13"/>
    </row>
    <row r="35" spans="1:17" ht="15.75">
      <c r="A35" s="3" t="s">
        <v>32</v>
      </c>
      <c r="B35" s="30">
        <f aca="true" t="shared" si="8" ref="B35:B46">B34</f>
        <v>49</v>
      </c>
      <c r="C35" s="30">
        <f>C22</f>
        <v>9</v>
      </c>
      <c r="D35" s="30">
        <f t="shared" si="6"/>
        <v>17</v>
      </c>
      <c r="E35" s="30">
        <f>E32</f>
        <v>20</v>
      </c>
      <c r="F35" s="52">
        <f>F33</f>
        <v>21</v>
      </c>
      <c r="G35" s="52">
        <f>G34</f>
        <v>32</v>
      </c>
      <c r="H35" s="28">
        <f t="shared" si="0"/>
        <v>148</v>
      </c>
      <c r="I35" s="29">
        <f t="shared" si="2"/>
        <v>0</v>
      </c>
      <c r="J35" s="46">
        <f t="shared" si="3"/>
        <v>0</v>
      </c>
      <c r="K35" s="53">
        <v>45</v>
      </c>
      <c r="L35" s="14"/>
      <c r="M35" s="14"/>
      <c r="N35" s="14"/>
      <c r="O35" s="14"/>
      <c r="P35" s="13"/>
      <c r="Q35" s="13"/>
    </row>
    <row r="36" spans="1:17" ht="15.75">
      <c r="A36" s="3" t="s">
        <v>33</v>
      </c>
      <c r="B36" s="30">
        <f t="shared" si="8"/>
        <v>49</v>
      </c>
      <c r="C36" s="30">
        <f>C35</f>
        <v>9</v>
      </c>
      <c r="D36" s="30">
        <f t="shared" si="6"/>
        <v>34</v>
      </c>
      <c r="E36" s="30">
        <f>E31</f>
        <v>28</v>
      </c>
      <c r="F36" s="52">
        <f>F34</f>
        <v>42</v>
      </c>
      <c r="G36" s="30">
        <f>G33</f>
        <v>47</v>
      </c>
      <c r="H36" s="28">
        <f t="shared" si="0"/>
        <v>209</v>
      </c>
      <c r="I36" s="29">
        <f t="shared" si="2"/>
        <v>0</v>
      </c>
      <c r="J36" s="46">
        <f t="shared" si="3"/>
        <v>0</v>
      </c>
      <c r="K36" s="53">
        <v>14</v>
      </c>
      <c r="L36" s="14"/>
      <c r="M36" s="14"/>
      <c r="N36" s="14"/>
      <c r="O36" s="14"/>
      <c r="P36" s="13"/>
      <c r="Q36" s="13"/>
    </row>
    <row r="37" spans="1:17" ht="15.75">
      <c r="A37" s="3" t="s">
        <v>34</v>
      </c>
      <c r="B37" s="30">
        <f t="shared" si="8"/>
        <v>49</v>
      </c>
      <c r="C37" s="30">
        <f>C36</f>
        <v>9</v>
      </c>
      <c r="D37" s="30">
        <f t="shared" si="6"/>
        <v>6</v>
      </c>
      <c r="E37" s="30">
        <f>E34</f>
        <v>16</v>
      </c>
      <c r="F37" s="30">
        <f>F31</f>
        <v>33</v>
      </c>
      <c r="G37" s="30">
        <f>G32</f>
        <v>11</v>
      </c>
      <c r="H37" s="28">
        <f t="shared" si="0"/>
        <v>124</v>
      </c>
      <c r="I37" s="29">
        <f t="shared" si="2"/>
        <v>0</v>
      </c>
      <c r="J37" s="46">
        <f t="shared" si="3"/>
        <v>0</v>
      </c>
      <c r="K37" s="53">
        <v>44</v>
      </c>
      <c r="L37" s="14"/>
      <c r="M37" s="14"/>
      <c r="N37" s="14"/>
      <c r="O37" s="14"/>
      <c r="P37" s="13"/>
      <c r="Q37" s="13"/>
    </row>
    <row r="38" spans="1:17" ht="15.75">
      <c r="A38" s="3" t="s">
        <v>35</v>
      </c>
      <c r="B38" s="30">
        <f t="shared" si="8"/>
        <v>49</v>
      </c>
      <c r="C38" s="30">
        <f>C37</f>
        <v>9</v>
      </c>
      <c r="D38" s="30">
        <f t="shared" si="6"/>
        <v>15</v>
      </c>
      <c r="E38" s="30">
        <f>E33</f>
        <v>19</v>
      </c>
      <c r="F38" s="30">
        <f>F32</f>
        <v>36</v>
      </c>
      <c r="G38" s="30">
        <f>G31</f>
        <v>26</v>
      </c>
      <c r="H38" s="28">
        <f t="shared" si="0"/>
        <v>154</v>
      </c>
      <c r="I38" s="29">
        <f t="shared" si="2"/>
        <v>0</v>
      </c>
      <c r="J38" s="46">
        <f t="shared" si="3"/>
        <v>0</v>
      </c>
      <c r="K38" s="53">
        <v>38</v>
      </c>
      <c r="L38" s="14"/>
      <c r="M38" s="14"/>
      <c r="N38" s="14"/>
      <c r="O38" s="14"/>
      <c r="P38" s="13"/>
      <c r="Q38" s="13"/>
    </row>
    <row r="39" spans="1:17" ht="15.75">
      <c r="A39" s="3" t="s">
        <v>36</v>
      </c>
      <c r="B39" s="30">
        <f t="shared" si="8"/>
        <v>49</v>
      </c>
      <c r="C39" s="30">
        <f>C26</f>
        <v>35</v>
      </c>
      <c r="D39" s="30">
        <f t="shared" si="6"/>
        <v>17</v>
      </c>
      <c r="E39" s="30">
        <f>E38</f>
        <v>19</v>
      </c>
      <c r="F39" s="52">
        <f>F34</f>
        <v>42</v>
      </c>
      <c r="G39" s="30">
        <f>G37</f>
        <v>11</v>
      </c>
      <c r="H39" s="28">
        <f t="shared" si="0"/>
        <v>173</v>
      </c>
      <c r="I39" s="29">
        <f t="shared" si="2"/>
        <v>0</v>
      </c>
      <c r="J39" s="46">
        <f t="shared" si="3"/>
        <v>0</v>
      </c>
      <c r="K39" s="53">
        <v>30</v>
      </c>
      <c r="L39" s="14"/>
      <c r="M39" s="14"/>
      <c r="N39" s="14"/>
      <c r="O39" s="14"/>
      <c r="P39" s="13"/>
      <c r="Q39" s="13"/>
    </row>
    <row r="40" spans="1:17" ht="15.75">
      <c r="A40" s="3" t="s">
        <v>37</v>
      </c>
      <c r="B40" s="30">
        <f t="shared" si="8"/>
        <v>49</v>
      </c>
      <c r="C40" s="30">
        <f>C39</f>
        <v>35</v>
      </c>
      <c r="D40" s="30">
        <f t="shared" si="6"/>
        <v>34</v>
      </c>
      <c r="E40" s="30">
        <f>E37</f>
        <v>16</v>
      </c>
      <c r="F40" s="52">
        <f>F35</f>
        <v>21</v>
      </c>
      <c r="G40" s="30">
        <f>G38</f>
        <v>26</v>
      </c>
      <c r="H40" s="28">
        <f t="shared" si="0"/>
        <v>181</v>
      </c>
      <c r="I40" s="29">
        <f t="shared" si="2"/>
        <v>0</v>
      </c>
      <c r="J40" s="46">
        <f t="shared" si="3"/>
        <v>0</v>
      </c>
      <c r="K40" s="53">
        <v>25</v>
      </c>
      <c r="L40" s="14"/>
      <c r="M40" s="14"/>
      <c r="N40" s="14"/>
      <c r="O40" s="14"/>
      <c r="P40" s="13"/>
      <c r="Q40" s="13"/>
    </row>
    <row r="41" spans="1:17" ht="15.75">
      <c r="A41" s="3" t="s">
        <v>38</v>
      </c>
      <c r="B41" s="30">
        <f t="shared" si="8"/>
        <v>49</v>
      </c>
      <c r="C41" s="30">
        <f>C40</f>
        <v>35</v>
      </c>
      <c r="D41" s="30">
        <f t="shared" si="6"/>
        <v>6</v>
      </c>
      <c r="E41" s="30">
        <f>E36</f>
        <v>28</v>
      </c>
      <c r="F41" s="30">
        <f>F38</f>
        <v>36</v>
      </c>
      <c r="G41" s="52">
        <f>G35</f>
        <v>32</v>
      </c>
      <c r="H41" s="28">
        <f t="shared" si="0"/>
        <v>186</v>
      </c>
      <c r="I41" s="29">
        <f t="shared" si="2"/>
        <v>0</v>
      </c>
      <c r="J41" s="46">
        <f t="shared" si="3"/>
        <v>0</v>
      </c>
      <c r="K41" s="53">
        <v>39</v>
      </c>
      <c r="L41" s="14"/>
      <c r="M41" s="14"/>
      <c r="N41" s="14"/>
      <c r="O41" s="14"/>
      <c r="P41" s="13"/>
      <c r="Q41" s="13"/>
    </row>
    <row r="42" spans="1:17" ht="15.75">
      <c r="A42" s="3" t="s">
        <v>39</v>
      </c>
      <c r="B42" s="30">
        <f t="shared" si="8"/>
        <v>49</v>
      </c>
      <c r="C42" s="30">
        <f>C41</f>
        <v>35</v>
      </c>
      <c r="D42" s="30">
        <f t="shared" si="6"/>
        <v>15</v>
      </c>
      <c r="E42" s="30">
        <f>E35</f>
        <v>20</v>
      </c>
      <c r="F42" s="30">
        <f>F37</f>
        <v>33</v>
      </c>
      <c r="G42" s="30">
        <f>G36</f>
        <v>47</v>
      </c>
      <c r="H42" s="28">
        <f aca="true" t="shared" si="9" ref="H42:H73">SUM(B42:G42)</f>
        <v>199</v>
      </c>
      <c r="I42" s="29">
        <f t="shared" si="2"/>
        <v>0</v>
      </c>
      <c r="J42" s="46">
        <f t="shared" si="3"/>
        <v>0</v>
      </c>
      <c r="K42" s="53">
        <v>43</v>
      </c>
      <c r="L42" s="14"/>
      <c r="M42" s="14"/>
      <c r="N42" s="14"/>
      <c r="O42" s="14"/>
      <c r="P42" s="13"/>
      <c r="Q42" s="13"/>
    </row>
    <row r="43" spans="1:17" ht="15.75">
      <c r="A43" s="3" t="s">
        <v>40</v>
      </c>
      <c r="B43" s="30">
        <f t="shared" si="8"/>
        <v>49</v>
      </c>
      <c r="C43" s="30">
        <f>C30</f>
        <v>1</v>
      </c>
      <c r="D43" s="30">
        <f t="shared" si="6"/>
        <v>17</v>
      </c>
      <c r="E43" s="30">
        <f>E40</f>
        <v>16</v>
      </c>
      <c r="F43" s="30">
        <f>F38</f>
        <v>36</v>
      </c>
      <c r="G43" s="30">
        <f>G42</f>
        <v>47</v>
      </c>
      <c r="H43" s="28">
        <f t="shared" si="9"/>
        <v>166</v>
      </c>
      <c r="I43" s="29">
        <f t="shared" si="2"/>
        <v>0</v>
      </c>
      <c r="J43" s="46">
        <f t="shared" si="3"/>
        <v>0</v>
      </c>
      <c r="K43" s="53">
        <v>5</v>
      </c>
      <c r="L43" s="14"/>
      <c r="M43" s="14"/>
      <c r="N43" s="14"/>
      <c r="O43" s="14"/>
      <c r="P43" s="13"/>
      <c r="Q43" s="13"/>
    </row>
    <row r="44" spans="1:17" ht="15.75">
      <c r="A44" s="3" t="s">
        <v>41</v>
      </c>
      <c r="B44" s="30">
        <f t="shared" si="8"/>
        <v>49</v>
      </c>
      <c r="C44" s="30">
        <f>C43</f>
        <v>1</v>
      </c>
      <c r="D44" s="30">
        <f t="shared" si="6"/>
        <v>34</v>
      </c>
      <c r="E44" s="30">
        <f>E39</f>
        <v>19</v>
      </c>
      <c r="F44" s="30">
        <f>F42</f>
        <v>33</v>
      </c>
      <c r="G44" s="52">
        <f>G41</f>
        <v>32</v>
      </c>
      <c r="H44" s="28">
        <f t="shared" si="9"/>
        <v>168</v>
      </c>
      <c r="I44" s="29">
        <f t="shared" si="2"/>
        <v>0</v>
      </c>
      <c r="J44" s="46">
        <f t="shared" si="3"/>
        <v>0</v>
      </c>
      <c r="K44" s="53">
        <v>27</v>
      </c>
      <c r="L44" s="14"/>
      <c r="M44" s="14"/>
      <c r="N44" s="14"/>
      <c r="O44" s="14"/>
      <c r="P44" s="13"/>
      <c r="Q44" s="13"/>
    </row>
    <row r="45" spans="1:17" ht="15.75">
      <c r="A45" s="3" t="s">
        <v>42</v>
      </c>
      <c r="B45" s="30">
        <f t="shared" si="8"/>
        <v>49</v>
      </c>
      <c r="C45" s="30">
        <f>C44</f>
        <v>1</v>
      </c>
      <c r="D45" s="30">
        <f t="shared" si="6"/>
        <v>6</v>
      </c>
      <c r="E45" s="30">
        <f>E42</f>
        <v>20</v>
      </c>
      <c r="F45" s="52">
        <f>F39</f>
        <v>42</v>
      </c>
      <c r="G45" s="30">
        <f>G40</f>
        <v>26</v>
      </c>
      <c r="H45" s="28">
        <f t="shared" si="9"/>
        <v>144</v>
      </c>
      <c r="I45" s="29">
        <f t="shared" si="2"/>
        <v>0</v>
      </c>
      <c r="J45" s="46">
        <f t="shared" si="3"/>
        <v>0</v>
      </c>
      <c r="K45" s="53">
        <v>4</v>
      </c>
      <c r="L45" s="14"/>
      <c r="M45" s="14"/>
      <c r="N45" s="14"/>
      <c r="O45" s="14"/>
      <c r="P45" s="13"/>
      <c r="Q45" s="13"/>
    </row>
    <row r="46" spans="1:17" ht="15.75">
      <c r="A46" s="3" t="s">
        <v>43</v>
      </c>
      <c r="B46" s="30">
        <f t="shared" si="8"/>
        <v>49</v>
      </c>
      <c r="C46" s="30">
        <f>C45</f>
        <v>1</v>
      </c>
      <c r="D46" s="30">
        <f t="shared" si="6"/>
        <v>15</v>
      </c>
      <c r="E46" s="30">
        <f>E41</f>
        <v>28</v>
      </c>
      <c r="F46" s="52">
        <f>F40</f>
        <v>21</v>
      </c>
      <c r="G46" s="30">
        <f>G39</f>
        <v>11</v>
      </c>
      <c r="H46" s="28">
        <f t="shared" si="9"/>
        <v>125</v>
      </c>
      <c r="I46" s="29">
        <f t="shared" si="2"/>
        <v>0</v>
      </c>
      <c r="J46" s="46">
        <f t="shared" si="3"/>
        <v>0</v>
      </c>
      <c r="K46" s="53">
        <v>31</v>
      </c>
      <c r="L46" s="14"/>
      <c r="M46" s="14"/>
      <c r="N46" s="14"/>
      <c r="O46" s="14"/>
      <c r="P46" s="13"/>
      <c r="Q46" s="13"/>
    </row>
    <row r="47" spans="1:17" ht="15.75">
      <c r="A47" s="3" t="s">
        <v>44</v>
      </c>
      <c r="B47" s="30">
        <f>C34</f>
        <v>13</v>
      </c>
      <c r="C47" s="30">
        <f>C38</f>
        <v>9</v>
      </c>
      <c r="D47" s="30">
        <f t="shared" si="6"/>
        <v>17</v>
      </c>
      <c r="E47" s="30">
        <f>D44</f>
        <v>34</v>
      </c>
      <c r="F47" s="30">
        <f>E43</f>
        <v>16</v>
      </c>
      <c r="G47" s="30">
        <f>E44</f>
        <v>19</v>
      </c>
      <c r="H47" s="28">
        <f t="shared" si="9"/>
        <v>108</v>
      </c>
      <c r="I47" s="29">
        <f t="shared" si="2"/>
        <v>0</v>
      </c>
      <c r="J47" s="46">
        <f t="shared" si="3"/>
        <v>0</v>
      </c>
      <c r="K47" s="53">
        <v>10</v>
      </c>
      <c r="L47" s="14"/>
      <c r="M47" s="14"/>
      <c r="N47" s="14"/>
      <c r="O47" s="14"/>
      <c r="P47" s="13"/>
      <c r="Q47" s="13"/>
    </row>
    <row r="48" spans="1:17" ht="15.75">
      <c r="A48" s="3" t="s">
        <v>45</v>
      </c>
      <c r="B48" s="30">
        <f aca="true" t="shared" si="10" ref="B48:C50">B47</f>
        <v>13</v>
      </c>
      <c r="C48" s="30">
        <f t="shared" si="10"/>
        <v>9</v>
      </c>
      <c r="D48" s="30">
        <f>D45</f>
        <v>6</v>
      </c>
      <c r="E48" s="30">
        <f>D46</f>
        <v>15</v>
      </c>
      <c r="F48" s="30">
        <f>E45</f>
        <v>20</v>
      </c>
      <c r="G48" s="30">
        <f>E46</f>
        <v>28</v>
      </c>
      <c r="H48" s="28">
        <f t="shared" si="9"/>
        <v>91</v>
      </c>
      <c r="I48" s="29">
        <f t="shared" si="2"/>
        <v>0</v>
      </c>
      <c r="J48" s="46">
        <f t="shared" si="3"/>
        <v>0</v>
      </c>
      <c r="K48" s="53">
        <v>8</v>
      </c>
      <c r="L48" s="14"/>
      <c r="M48" s="14"/>
      <c r="N48" s="14"/>
      <c r="O48" s="14"/>
      <c r="P48" s="13"/>
      <c r="Q48" s="13"/>
    </row>
    <row r="49" spans="1:17" ht="15.75">
      <c r="A49" s="3" t="s">
        <v>46</v>
      </c>
      <c r="B49" s="30">
        <f t="shared" si="10"/>
        <v>13</v>
      </c>
      <c r="C49" s="30">
        <f t="shared" si="10"/>
        <v>9</v>
      </c>
      <c r="D49" s="52">
        <f>F45</f>
        <v>42</v>
      </c>
      <c r="E49" s="52">
        <f>F46</f>
        <v>21</v>
      </c>
      <c r="F49" s="30">
        <f>G45</f>
        <v>26</v>
      </c>
      <c r="G49" s="30">
        <f>G46</f>
        <v>11</v>
      </c>
      <c r="H49" s="28">
        <f t="shared" si="9"/>
        <v>122</v>
      </c>
      <c r="I49" s="29">
        <f t="shared" si="2"/>
        <v>0</v>
      </c>
      <c r="J49" s="46">
        <f t="shared" si="3"/>
        <v>0</v>
      </c>
      <c r="K49" s="53">
        <v>3</v>
      </c>
      <c r="L49" s="14"/>
      <c r="M49" s="14"/>
      <c r="N49" s="14"/>
      <c r="O49" s="14"/>
      <c r="P49" s="13"/>
      <c r="Q49" s="13"/>
    </row>
    <row r="50" spans="1:17" ht="15.75">
      <c r="A50" s="3" t="s">
        <v>47</v>
      </c>
      <c r="B50" s="30">
        <f t="shared" si="10"/>
        <v>13</v>
      </c>
      <c r="C50" s="30">
        <f t="shared" si="10"/>
        <v>9</v>
      </c>
      <c r="D50" s="30">
        <f>F43</f>
        <v>36</v>
      </c>
      <c r="E50" s="30">
        <f>F44</f>
        <v>33</v>
      </c>
      <c r="F50" s="30">
        <f>G43</f>
        <v>47</v>
      </c>
      <c r="G50" s="52">
        <f>G44</f>
        <v>32</v>
      </c>
      <c r="H50" s="28">
        <f t="shared" si="9"/>
        <v>170</v>
      </c>
      <c r="I50" s="29">
        <f t="shared" si="2"/>
        <v>0</v>
      </c>
      <c r="J50" s="46">
        <f t="shared" si="3"/>
        <v>0</v>
      </c>
      <c r="K50" s="53">
        <v>22</v>
      </c>
      <c r="L50" s="14"/>
      <c r="M50" s="14"/>
      <c r="N50" s="14"/>
      <c r="O50" s="14"/>
      <c r="P50" s="13"/>
      <c r="Q50" s="13"/>
    </row>
    <row r="51" spans="1:17" ht="15.75">
      <c r="A51" s="3" t="s">
        <v>48</v>
      </c>
      <c r="B51" s="30">
        <f aca="true" t="shared" si="11" ref="B51:B58">B50</f>
        <v>13</v>
      </c>
      <c r="C51" s="30">
        <f>C42</f>
        <v>35</v>
      </c>
      <c r="D51" s="30">
        <f>D47</f>
        <v>17</v>
      </c>
      <c r="E51" s="30">
        <f>E48</f>
        <v>15</v>
      </c>
      <c r="F51" s="52">
        <f>E49</f>
        <v>21</v>
      </c>
      <c r="G51" s="30">
        <f>D50</f>
        <v>36</v>
      </c>
      <c r="H51" s="28">
        <f t="shared" si="9"/>
        <v>137</v>
      </c>
      <c r="I51" s="29">
        <f t="shared" si="2"/>
        <v>0</v>
      </c>
      <c r="J51" s="46">
        <f t="shared" si="3"/>
        <v>0</v>
      </c>
      <c r="K51" s="53">
        <v>12</v>
      </c>
      <c r="L51" s="14"/>
      <c r="M51" s="14"/>
      <c r="N51" s="14"/>
      <c r="O51" s="14"/>
      <c r="P51" s="13"/>
      <c r="Q51" s="13"/>
    </row>
    <row r="52" spans="1:17" ht="15.75">
      <c r="A52" s="3" t="s">
        <v>49</v>
      </c>
      <c r="B52" s="30">
        <f t="shared" si="11"/>
        <v>13</v>
      </c>
      <c r="C52" s="30">
        <f>C51</f>
        <v>35</v>
      </c>
      <c r="D52" s="30">
        <f>E47</f>
        <v>34</v>
      </c>
      <c r="E52" s="30">
        <f>D48</f>
        <v>6</v>
      </c>
      <c r="F52" s="52">
        <f>D49</f>
        <v>42</v>
      </c>
      <c r="G52" s="30">
        <f>E50</f>
        <v>33</v>
      </c>
      <c r="H52" s="28">
        <f t="shared" si="9"/>
        <v>163</v>
      </c>
      <c r="I52" s="29">
        <f t="shared" si="2"/>
        <v>0</v>
      </c>
      <c r="J52" s="46">
        <f t="shared" si="3"/>
        <v>0</v>
      </c>
      <c r="K52" s="53">
        <v>2</v>
      </c>
      <c r="L52" s="14"/>
      <c r="M52" s="14"/>
      <c r="N52" s="14"/>
      <c r="O52" s="14"/>
      <c r="P52" s="13"/>
      <c r="Q52" s="13"/>
    </row>
    <row r="53" spans="1:17" ht="15.75">
      <c r="A53" s="3" t="s">
        <v>50</v>
      </c>
      <c r="B53" s="30">
        <f t="shared" si="11"/>
        <v>13</v>
      </c>
      <c r="C53" s="30">
        <f>C52</f>
        <v>35</v>
      </c>
      <c r="D53" s="30">
        <f>F48</f>
        <v>20</v>
      </c>
      <c r="E53" s="30">
        <f>G47</f>
        <v>19</v>
      </c>
      <c r="F53" s="52">
        <f>G50</f>
        <v>32</v>
      </c>
      <c r="G53" s="33">
        <f>F49</f>
        <v>26</v>
      </c>
      <c r="H53" s="34">
        <f t="shared" si="9"/>
        <v>145</v>
      </c>
      <c r="I53" s="29">
        <f t="shared" si="2"/>
        <v>0</v>
      </c>
      <c r="J53" s="46">
        <f t="shared" si="3"/>
        <v>0</v>
      </c>
      <c r="K53" s="53">
        <v>24</v>
      </c>
      <c r="L53" s="14"/>
      <c r="M53" s="14"/>
      <c r="N53" s="14"/>
      <c r="O53" s="14"/>
      <c r="P53" s="13"/>
      <c r="Q53" s="13"/>
    </row>
    <row r="54" spans="1:17" ht="15.75">
      <c r="A54" s="3" t="s">
        <v>51</v>
      </c>
      <c r="B54" s="30">
        <f t="shared" si="11"/>
        <v>13</v>
      </c>
      <c r="C54" s="30">
        <f>C53</f>
        <v>35</v>
      </c>
      <c r="D54" s="30">
        <f>G48</f>
        <v>28</v>
      </c>
      <c r="E54" s="30">
        <f>F47</f>
        <v>16</v>
      </c>
      <c r="F54" s="30">
        <f>F50</f>
        <v>47</v>
      </c>
      <c r="G54" s="30">
        <f>G49</f>
        <v>11</v>
      </c>
      <c r="H54" s="28">
        <f t="shared" si="9"/>
        <v>150</v>
      </c>
      <c r="I54" s="29">
        <f t="shared" si="2"/>
        <v>0</v>
      </c>
      <c r="J54" s="46">
        <f t="shared" si="3"/>
        <v>0</v>
      </c>
      <c r="K54" s="53">
        <v>48</v>
      </c>
      <c r="L54" s="14"/>
      <c r="M54" s="14"/>
      <c r="N54" s="14"/>
      <c r="O54" s="14"/>
      <c r="P54" s="13"/>
      <c r="Q54" s="13"/>
    </row>
    <row r="55" spans="1:17" ht="15.75">
      <c r="A55" s="3" t="s">
        <v>52</v>
      </c>
      <c r="B55" s="30">
        <f t="shared" si="11"/>
        <v>13</v>
      </c>
      <c r="C55" s="30">
        <f>C46</f>
        <v>1</v>
      </c>
      <c r="D55" s="30">
        <f aca="true" t="shared" si="12" ref="D55:D67">D51</f>
        <v>17</v>
      </c>
      <c r="E55" s="30">
        <f>D45</f>
        <v>6</v>
      </c>
      <c r="F55" s="52">
        <f>F53</f>
        <v>32</v>
      </c>
      <c r="G55" s="30">
        <f>G54</f>
        <v>11</v>
      </c>
      <c r="H55" s="28">
        <f t="shared" si="9"/>
        <v>80</v>
      </c>
      <c r="I55" s="29">
        <f t="shared" si="2"/>
        <v>0</v>
      </c>
      <c r="J55" s="46">
        <f t="shared" si="3"/>
        <v>0</v>
      </c>
      <c r="K55" s="53">
        <v>41</v>
      </c>
      <c r="L55" s="14"/>
      <c r="M55" s="14"/>
      <c r="N55" s="14"/>
      <c r="O55" s="14"/>
      <c r="P55" s="13"/>
      <c r="Q55" s="13"/>
    </row>
    <row r="56" spans="1:17" ht="15.75">
      <c r="A56" s="3" t="s">
        <v>53</v>
      </c>
      <c r="B56" s="33">
        <f t="shared" si="11"/>
        <v>13</v>
      </c>
      <c r="C56" s="33">
        <f>C55</f>
        <v>1</v>
      </c>
      <c r="D56" s="33">
        <f t="shared" si="12"/>
        <v>34</v>
      </c>
      <c r="E56" s="33">
        <f>E51</f>
        <v>15</v>
      </c>
      <c r="F56" s="33">
        <f>F54</f>
        <v>47</v>
      </c>
      <c r="G56" s="33">
        <f>G53</f>
        <v>26</v>
      </c>
      <c r="H56" s="34">
        <f t="shared" si="9"/>
        <v>136</v>
      </c>
      <c r="I56" s="29">
        <f t="shared" si="2"/>
        <v>0</v>
      </c>
      <c r="J56" s="46">
        <f t="shared" si="3"/>
        <v>0</v>
      </c>
      <c r="K56" s="53">
        <v>46</v>
      </c>
      <c r="L56" s="14"/>
      <c r="M56" s="14"/>
      <c r="N56" s="14"/>
      <c r="O56" s="13"/>
      <c r="P56" s="13"/>
      <c r="Q56" s="13"/>
    </row>
    <row r="57" spans="1:17" ht="15.75">
      <c r="A57" s="3" t="s">
        <v>54</v>
      </c>
      <c r="B57" s="30">
        <f t="shared" si="11"/>
        <v>13</v>
      </c>
      <c r="C57" s="30">
        <f>C56</f>
        <v>1</v>
      </c>
      <c r="D57" s="30">
        <f t="shared" si="12"/>
        <v>20</v>
      </c>
      <c r="E57" s="30">
        <f>E54</f>
        <v>16</v>
      </c>
      <c r="F57" s="52">
        <f>F51</f>
        <v>21</v>
      </c>
      <c r="G57" s="30">
        <f>G52</f>
        <v>33</v>
      </c>
      <c r="H57" s="28">
        <f t="shared" si="9"/>
        <v>104</v>
      </c>
      <c r="I57" s="29">
        <f t="shared" si="2"/>
        <v>0</v>
      </c>
      <c r="J57" s="46">
        <f t="shared" si="3"/>
        <v>0</v>
      </c>
      <c r="K57" s="53">
        <v>18</v>
      </c>
      <c r="L57" s="14"/>
      <c r="M57" s="14"/>
      <c r="N57" s="14"/>
      <c r="O57" s="13"/>
      <c r="P57" s="13"/>
      <c r="Q57" s="13"/>
    </row>
    <row r="58" spans="1:17" ht="15.75">
      <c r="A58" s="3" t="s">
        <v>55</v>
      </c>
      <c r="B58" s="30">
        <f t="shared" si="11"/>
        <v>13</v>
      </c>
      <c r="C58" s="30">
        <f>C57</f>
        <v>1</v>
      </c>
      <c r="D58" s="30">
        <f t="shared" si="12"/>
        <v>28</v>
      </c>
      <c r="E58" s="30">
        <f>E53</f>
        <v>19</v>
      </c>
      <c r="F58" s="52">
        <f>F52</f>
        <v>42</v>
      </c>
      <c r="G58" s="30">
        <f>G51</f>
        <v>36</v>
      </c>
      <c r="H58" s="28">
        <f t="shared" si="9"/>
        <v>139</v>
      </c>
      <c r="I58" s="29">
        <f t="shared" si="2"/>
        <v>0</v>
      </c>
      <c r="J58" s="46">
        <f t="shared" si="3"/>
        <v>0</v>
      </c>
      <c r="K58" s="53">
        <v>7</v>
      </c>
      <c r="L58" s="14"/>
      <c r="M58" s="14"/>
      <c r="N58" s="14"/>
      <c r="O58" s="13"/>
      <c r="P58" s="13"/>
      <c r="Q58" s="13"/>
    </row>
    <row r="59" spans="1:17" ht="12.75">
      <c r="A59" s="3" t="s">
        <v>56</v>
      </c>
      <c r="B59" s="30">
        <f>C49</f>
        <v>9</v>
      </c>
      <c r="C59" s="30">
        <f>C54</f>
        <v>35</v>
      </c>
      <c r="D59" s="30">
        <f t="shared" si="12"/>
        <v>17</v>
      </c>
      <c r="E59" s="30">
        <f>E55</f>
        <v>6</v>
      </c>
      <c r="F59" s="30">
        <f>F56</f>
        <v>47</v>
      </c>
      <c r="G59" s="30">
        <f>G56</f>
        <v>26</v>
      </c>
      <c r="H59" s="28">
        <f t="shared" si="9"/>
        <v>140</v>
      </c>
      <c r="I59" s="29">
        <f t="shared" si="2"/>
        <v>0</v>
      </c>
      <c r="J59" s="46">
        <f t="shared" si="3"/>
        <v>0</v>
      </c>
      <c r="K59" s="14"/>
      <c r="L59" s="14"/>
      <c r="M59" s="14"/>
      <c r="N59" s="14"/>
      <c r="O59" s="13"/>
      <c r="P59" s="13"/>
      <c r="Q59" s="13"/>
    </row>
    <row r="60" spans="1:17" ht="12.75">
      <c r="A60" s="3" t="s">
        <v>57</v>
      </c>
      <c r="B60" s="30">
        <f aca="true" t="shared" si="13" ref="B60:C62">B59</f>
        <v>9</v>
      </c>
      <c r="C60" s="30">
        <f t="shared" si="13"/>
        <v>35</v>
      </c>
      <c r="D60" s="30">
        <f t="shared" si="12"/>
        <v>34</v>
      </c>
      <c r="E60" s="30">
        <f>E56</f>
        <v>15</v>
      </c>
      <c r="F60" s="52">
        <f>F55</f>
        <v>32</v>
      </c>
      <c r="G60" s="30">
        <f>G55</f>
        <v>11</v>
      </c>
      <c r="H60" s="28">
        <f t="shared" si="9"/>
        <v>136</v>
      </c>
      <c r="I60" s="29">
        <f t="shared" si="2"/>
        <v>0</v>
      </c>
      <c r="J60" s="46">
        <f t="shared" si="3"/>
        <v>0</v>
      </c>
      <c r="K60" s="14"/>
      <c r="L60" s="14"/>
      <c r="M60" s="14"/>
      <c r="N60" s="14"/>
      <c r="O60" s="13"/>
      <c r="P60" s="13"/>
      <c r="Q60" s="13"/>
    </row>
    <row r="61" spans="1:17" ht="12.75">
      <c r="A61" s="3" t="s">
        <v>58</v>
      </c>
      <c r="B61" s="30">
        <f t="shared" si="13"/>
        <v>9</v>
      </c>
      <c r="C61" s="30">
        <f t="shared" si="13"/>
        <v>35</v>
      </c>
      <c r="D61" s="30">
        <f t="shared" si="12"/>
        <v>20</v>
      </c>
      <c r="E61" s="30">
        <f>E57</f>
        <v>16</v>
      </c>
      <c r="F61" s="52">
        <f>F58</f>
        <v>42</v>
      </c>
      <c r="G61" s="30">
        <f>G58</f>
        <v>36</v>
      </c>
      <c r="H61" s="28">
        <f t="shared" si="9"/>
        <v>158</v>
      </c>
      <c r="I61" s="29">
        <f t="shared" si="2"/>
        <v>0</v>
      </c>
      <c r="J61" s="46">
        <f t="shared" si="3"/>
        <v>0</v>
      </c>
      <c r="K61" s="16"/>
      <c r="L61" s="14"/>
      <c r="M61" s="14"/>
      <c r="N61" s="14"/>
      <c r="O61" s="13"/>
      <c r="P61" s="13"/>
      <c r="Q61" s="13"/>
    </row>
    <row r="62" spans="1:17" ht="12.75">
      <c r="A62" s="3" t="s">
        <v>59</v>
      </c>
      <c r="B62" s="30">
        <f t="shared" si="13"/>
        <v>9</v>
      </c>
      <c r="C62" s="30">
        <f t="shared" si="13"/>
        <v>35</v>
      </c>
      <c r="D62" s="30">
        <f t="shared" si="12"/>
        <v>28</v>
      </c>
      <c r="E62" s="30">
        <f>E58</f>
        <v>19</v>
      </c>
      <c r="F62" s="52">
        <f>F58</f>
        <v>42</v>
      </c>
      <c r="G62" s="30">
        <f>G57</f>
        <v>33</v>
      </c>
      <c r="H62" s="28">
        <f t="shared" si="9"/>
        <v>166</v>
      </c>
      <c r="I62" s="29">
        <f t="shared" si="2"/>
        <v>0</v>
      </c>
      <c r="J62" s="46">
        <f t="shared" si="3"/>
        <v>0</v>
      </c>
      <c r="K62" s="14"/>
      <c r="L62" s="14"/>
      <c r="M62" s="14"/>
      <c r="N62" s="14"/>
      <c r="O62" s="13"/>
      <c r="P62" s="13"/>
      <c r="Q62" s="13"/>
    </row>
    <row r="63" spans="1:17" ht="12.75">
      <c r="A63" s="3" t="s">
        <v>60</v>
      </c>
      <c r="B63" s="30">
        <f>B62</f>
        <v>9</v>
      </c>
      <c r="C63" s="30">
        <f>C58</f>
        <v>1</v>
      </c>
      <c r="D63" s="30">
        <f t="shared" si="12"/>
        <v>17</v>
      </c>
      <c r="E63" s="30">
        <f>E60</f>
        <v>15</v>
      </c>
      <c r="F63" s="52">
        <f>F62</f>
        <v>42</v>
      </c>
      <c r="G63" s="30">
        <f>G62</f>
        <v>33</v>
      </c>
      <c r="H63" s="28">
        <f t="shared" si="9"/>
        <v>117</v>
      </c>
      <c r="I63" s="29">
        <f t="shared" si="2"/>
        <v>0</v>
      </c>
      <c r="J63" s="46">
        <f t="shared" si="3"/>
        <v>0</v>
      </c>
      <c r="K63" s="16"/>
      <c r="L63" s="14"/>
      <c r="M63" s="14"/>
      <c r="N63" s="14"/>
      <c r="O63" s="13"/>
      <c r="P63" s="13"/>
      <c r="Q63" s="13"/>
    </row>
    <row r="64" spans="1:17" ht="12.75">
      <c r="A64" s="3" t="s">
        <v>61</v>
      </c>
      <c r="B64" s="30">
        <f>B63</f>
        <v>9</v>
      </c>
      <c r="C64" s="30">
        <f aca="true" t="shared" si="14" ref="C64:C70">C63</f>
        <v>1</v>
      </c>
      <c r="D64" s="30">
        <f t="shared" si="12"/>
        <v>34</v>
      </c>
      <c r="E64" s="30">
        <f>E59</f>
        <v>6</v>
      </c>
      <c r="F64" s="52">
        <f>F51</f>
        <v>21</v>
      </c>
      <c r="G64" s="30">
        <f>G61</f>
        <v>36</v>
      </c>
      <c r="H64" s="28">
        <f t="shared" si="9"/>
        <v>107</v>
      </c>
      <c r="I64" s="29">
        <f t="shared" si="2"/>
        <v>0</v>
      </c>
      <c r="J64" s="46">
        <f t="shared" si="3"/>
        <v>0</v>
      </c>
      <c r="K64" s="14"/>
      <c r="L64" s="14"/>
      <c r="M64" s="14"/>
      <c r="N64" s="14"/>
      <c r="O64" s="13"/>
      <c r="P64" s="13"/>
      <c r="Q64" s="13"/>
    </row>
    <row r="65" spans="1:17" ht="12.75">
      <c r="A65" s="3" t="s">
        <v>62</v>
      </c>
      <c r="B65" s="30">
        <f>B64</f>
        <v>9</v>
      </c>
      <c r="C65" s="30">
        <f t="shared" si="14"/>
        <v>1</v>
      </c>
      <c r="D65" s="30">
        <f t="shared" si="12"/>
        <v>20</v>
      </c>
      <c r="E65" s="30">
        <f>E62</f>
        <v>19</v>
      </c>
      <c r="F65" s="30">
        <f>F59</f>
        <v>47</v>
      </c>
      <c r="G65" s="30">
        <f>G60</f>
        <v>11</v>
      </c>
      <c r="H65" s="28">
        <f t="shared" si="9"/>
        <v>107</v>
      </c>
      <c r="I65" s="29">
        <f t="shared" si="2"/>
        <v>0</v>
      </c>
      <c r="J65" s="46">
        <f t="shared" si="3"/>
        <v>0</v>
      </c>
      <c r="K65" s="16"/>
      <c r="L65" s="14"/>
      <c r="M65" s="14"/>
      <c r="N65" s="14"/>
      <c r="O65" s="13"/>
      <c r="P65" s="13"/>
      <c r="Q65" s="13"/>
    </row>
    <row r="66" spans="1:17" ht="12.75">
      <c r="A66" s="3" t="s">
        <v>63</v>
      </c>
      <c r="B66" s="30">
        <f>B65</f>
        <v>9</v>
      </c>
      <c r="C66" s="30">
        <f t="shared" si="14"/>
        <v>1</v>
      </c>
      <c r="D66" s="30">
        <f t="shared" si="12"/>
        <v>28</v>
      </c>
      <c r="E66" s="30">
        <f>E61</f>
        <v>16</v>
      </c>
      <c r="F66" s="52">
        <f>F60</f>
        <v>32</v>
      </c>
      <c r="G66" s="30">
        <f>G59</f>
        <v>26</v>
      </c>
      <c r="H66" s="28">
        <f t="shared" si="9"/>
        <v>112</v>
      </c>
      <c r="I66" s="29">
        <f t="shared" si="2"/>
        <v>0</v>
      </c>
      <c r="J66" s="46">
        <f t="shared" si="3"/>
        <v>0</v>
      </c>
      <c r="K66" s="14"/>
      <c r="L66" s="14"/>
      <c r="M66" s="14"/>
      <c r="N66" s="14"/>
      <c r="O66" s="13"/>
      <c r="P66" s="13"/>
      <c r="Q66" s="13"/>
    </row>
    <row r="67" spans="1:17" ht="12.75">
      <c r="A67" s="3" t="s">
        <v>64</v>
      </c>
      <c r="B67" s="30">
        <f>C62</f>
        <v>35</v>
      </c>
      <c r="C67" s="30">
        <f t="shared" si="14"/>
        <v>1</v>
      </c>
      <c r="D67" s="30">
        <f t="shared" si="12"/>
        <v>17</v>
      </c>
      <c r="E67" s="30">
        <f>D64</f>
        <v>34</v>
      </c>
      <c r="F67" s="30">
        <f>D65</f>
        <v>20</v>
      </c>
      <c r="G67" s="30">
        <f>D66</f>
        <v>28</v>
      </c>
      <c r="H67" s="28">
        <f t="shared" si="9"/>
        <v>135</v>
      </c>
      <c r="I67" s="29">
        <f t="shared" si="2"/>
        <v>0</v>
      </c>
      <c r="J67" s="46">
        <f t="shared" si="3"/>
        <v>0</v>
      </c>
      <c r="K67" s="14"/>
      <c r="L67" s="14"/>
      <c r="M67" s="14"/>
      <c r="N67" s="14"/>
      <c r="O67" s="13"/>
      <c r="P67" s="13"/>
      <c r="Q67" s="13"/>
    </row>
    <row r="68" spans="1:17" ht="12.75">
      <c r="A68" s="3" t="s">
        <v>65</v>
      </c>
      <c r="B68" s="30">
        <f>B67</f>
        <v>35</v>
      </c>
      <c r="C68" s="30">
        <f t="shared" si="14"/>
        <v>1</v>
      </c>
      <c r="D68" s="30">
        <f>E64</f>
        <v>6</v>
      </c>
      <c r="E68" s="30">
        <f>E63</f>
        <v>15</v>
      </c>
      <c r="F68" s="30">
        <f>E66</f>
        <v>16</v>
      </c>
      <c r="G68" s="30">
        <f>E65</f>
        <v>19</v>
      </c>
      <c r="H68" s="28">
        <f t="shared" si="9"/>
        <v>92</v>
      </c>
      <c r="I68" s="29">
        <f t="shared" si="2"/>
        <v>0</v>
      </c>
      <c r="J68" s="46">
        <f t="shared" si="3"/>
        <v>0</v>
      </c>
      <c r="K68" s="14"/>
      <c r="L68" s="14"/>
      <c r="M68" s="14"/>
      <c r="N68" s="14"/>
      <c r="O68" s="13"/>
      <c r="P68" s="13"/>
      <c r="Q68" s="13"/>
    </row>
    <row r="69" spans="1:17" ht="12.75">
      <c r="A69" s="3" t="s">
        <v>66</v>
      </c>
      <c r="B69" s="30">
        <f>B68</f>
        <v>35</v>
      </c>
      <c r="C69" s="30">
        <f t="shared" si="14"/>
        <v>1</v>
      </c>
      <c r="D69" s="52">
        <f>F63</f>
        <v>42</v>
      </c>
      <c r="E69" s="52">
        <f>F64</f>
        <v>21</v>
      </c>
      <c r="F69" s="30">
        <f>F65</f>
        <v>47</v>
      </c>
      <c r="G69" s="52">
        <f>F66</f>
        <v>32</v>
      </c>
      <c r="H69" s="28">
        <f t="shared" si="9"/>
        <v>178</v>
      </c>
      <c r="I69" s="29">
        <f t="shared" si="2"/>
        <v>0</v>
      </c>
      <c r="J69" s="46">
        <f t="shared" si="3"/>
        <v>0</v>
      </c>
      <c r="K69" s="16"/>
      <c r="L69" s="14"/>
      <c r="M69" s="14"/>
      <c r="N69" s="14"/>
      <c r="O69" s="13"/>
      <c r="P69" s="13"/>
      <c r="Q69" s="13"/>
    </row>
    <row r="70" spans="1:17" ht="12.75">
      <c r="A70" s="3" t="s">
        <v>67</v>
      </c>
      <c r="B70" s="30">
        <f>B69</f>
        <v>35</v>
      </c>
      <c r="C70" s="30">
        <f t="shared" si="14"/>
        <v>1</v>
      </c>
      <c r="D70" s="30">
        <f>G64</f>
        <v>36</v>
      </c>
      <c r="E70" s="30">
        <f>G63</f>
        <v>33</v>
      </c>
      <c r="F70" s="30">
        <f>G66</f>
        <v>26</v>
      </c>
      <c r="G70" s="30">
        <f>G65</f>
        <v>11</v>
      </c>
      <c r="H70" s="28">
        <f t="shared" si="9"/>
        <v>142</v>
      </c>
      <c r="I70" s="29">
        <f t="shared" si="2"/>
        <v>0</v>
      </c>
      <c r="J70" s="46">
        <f t="shared" si="3"/>
        <v>0</v>
      </c>
      <c r="K70" s="14"/>
      <c r="L70" s="14"/>
      <c r="M70" s="14"/>
      <c r="N70" s="14"/>
      <c r="O70" s="13"/>
      <c r="P70" s="13"/>
      <c r="Q70" s="13"/>
    </row>
    <row r="71" spans="1:17" ht="12.75">
      <c r="A71" s="3" t="s">
        <v>68</v>
      </c>
      <c r="B71" s="30">
        <f>D67</f>
        <v>17</v>
      </c>
      <c r="C71" s="30">
        <f>E67</f>
        <v>34</v>
      </c>
      <c r="D71" s="52">
        <f>D69</f>
        <v>42</v>
      </c>
      <c r="E71" s="30">
        <f>D70</f>
        <v>36</v>
      </c>
      <c r="F71" s="52">
        <f>G69</f>
        <v>32</v>
      </c>
      <c r="G71" s="30">
        <f>F70</f>
        <v>26</v>
      </c>
      <c r="H71" s="28">
        <f t="shared" si="9"/>
        <v>187</v>
      </c>
      <c r="I71" s="29">
        <f t="shared" si="2"/>
        <v>0</v>
      </c>
      <c r="J71" s="46">
        <f t="shared" si="3"/>
        <v>0</v>
      </c>
      <c r="K71" s="16"/>
      <c r="L71" s="14"/>
      <c r="M71" s="14"/>
      <c r="N71" s="14"/>
      <c r="O71" s="13"/>
      <c r="P71" s="13"/>
      <c r="Q71" s="13"/>
    </row>
    <row r="72" spans="1:17" ht="12.75">
      <c r="A72" s="3" t="s">
        <v>69</v>
      </c>
      <c r="B72" s="30">
        <f>B71</f>
        <v>17</v>
      </c>
      <c r="C72" s="30">
        <f>C71</f>
        <v>34</v>
      </c>
      <c r="D72" s="52">
        <f>E69</f>
        <v>21</v>
      </c>
      <c r="E72" s="30">
        <f>E70</f>
        <v>33</v>
      </c>
      <c r="F72" s="30">
        <f>F69</f>
        <v>47</v>
      </c>
      <c r="G72" s="30">
        <f>G70</f>
        <v>11</v>
      </c>
      <c r="H72" s="28">
        <f t="shared" si="9"/>
        <v>163</v>
      </c>
      <c r="I72" s="29">
        <f t="shared" si="2"/>
        <v>0</v>
      </c>
      <c r="J72" s="46">
        <f t="shared" si="3"/>
        <v>0</v>
      </c>
      <c r="K72" s="14"/>
      <c r="L72" s="14"/>
      <c r="M72" s="14"/>
      <c r="N72" s="14"/>
      <c r="O72" s="13"/>
      <c r="P72" s="13"/>
      <c r="Q72" s="13"/>
    </row>
    <row r="73" spans="1:17" ht="12.75">
      <c r="A73" s="3" t="s">
        <v>70</v>
      </c>
      <c r="B73" s="30">
        <f>B72</f>
        <v>17</v>
      </c>
      <c r="C73" s="30">
        <f>D68</f>
        <v>6</v>
      </c>
      <c r="D73" s="30">
        <f>D65</f>
        <v>20</v>
      </c>
      <c r="E73" s="30">
        <f>G68</f>
        <v>19</v>
      </c>
      <c r="F73" s="30">
        <f>E71</f>
        <v>36</v>
      </c>
      <c r="G73" s="30">
        <f>E72</f>
        <v>33</v>
      </c>
      <c r="H73" s="28">
        <f t="shared" si="9"/>
        <v>131</v>
      </c>
      <c r="I73" s="29">
        <f t="shared" si="2"/>
        <v>0</v>
      </c>
      <c r="J73" s="46">
        <f t="shared" si="3"/>
        <v>0</v>
      </c>
      <c r="K73" s="16"/>
      <c r="L73" s="14"/>
      <c r="M73" s="14"/>
      <c r="N73" s="14"/>
      <c r="O73" s="13"/>
      <c r="P73" s="13"/>
      <c r="Q73" s="13"/>
    </row>
    <row r="74" spans="1:17" ht="12.75">
      <c r="A74" s="3" t="s">
        <v>71</v>
      </c>
      <c r="B74" s="30">
        <f>B73</f>
        <v>17</v>
      </c>
      <c r="C74" s="30">
        <f>C73</f>
        <v>6</v>
      </c>
      <c r="D74" s="30">
        <f>D66</f>
        <v>28</v>
      </c>
      <c r="E74" s="30">
        <f>E66</f>
        <v>16</v>
      </c>
      <c r="F74" s="52">
        <f>D71</f>
        <v>42</v>
      </c>
      <c r="G74" s="52">
        <f>D72</f>
        <v>21</v>
      </c>
      <c r="H74" s="28">
        <f aca="true" t="shared" si="15" ref="H74:H105">SUM(B74:G74)</f>
        <v>130</v>
      </c>
      <c r="I74" s="29">
        <f t="shared" si="2"/>
        <v>0</v>
      </c>
      <c r="J74" s="46">
        <f t="shared" si="3"/>
        <v>0</v>
      </c>
      <c r="K74" s="14"/>
      <c r="L74" s="14"/>
      <c r="M74" s="14"/>
      <c r="N74" s="14"/>
      <c r="O74" s="13"/>
      <c r="P74" s="13"/>
      <c r="Q74" s="13"/>
    </row>
    <row r="75" spans="1:17" ht="12.75">
      <c r="A75" s="3" t="s">
        <v>72</v>
      </c>
      <c r="B75" s="30">
        <f>B74</f>
        <v>17</v>
      </c>
      <c r="C75" s="30">
        <f>E68</f>
        <v>15</v>
      </c>
      <c r="D75" s="30">
        <f aca="true" t="shared" si="16" ref="D75:D80">D73</f>
        <v>20</v>
      </c>
      <c r="E75" s="30">
        <f>E74</f>
        <v>16</v>
      </c>
      <c r="F75" s="30">
        <f>G71</f>
        <v>26</v>
      </c>
      <c r="G75" s="30">
        <f>G72</f>
        <v>11</v>
      </c>
      <c r="H75" s="28">
        <f t="shared" si="15"/>
        <v>105</v>
      </c>
      <c r="I75" s="29">
        <f aca="true" t="shared" si="17" ref="I75:I138">COUNTIF(B75:G75,$B$4)+COUNTIF(B75:G75,$C$4)+COUNTIF(B75:G75,$D$4)+COUNTIF(B75:G75,$E$4)+COUNTIF(B75:G75,$F$4)+COUNTIF(B75:G75,$G$4)</f>
        <v>0</v>
      </c>
      <c r="J75" s="46">
        <f t="shared" si="3"/>
        <v>0</v>
      </c>
      <c r="K75" s="16"/>
      <c r="L75" s="14"/>
      <c r="M75" s="14"/>
      <c r="N75" s="14"/>
      <c r="O75" s="13"/>
      <c r="P75" s="13"/>
      <c r="Q75" s="13"/>
    </row>
    <row r="76" spans="1:17" ht="12.75">
      <c r="A76" s="3" t="s">
        <v>73</v>
      </c>
      <c r="B76" s="30">
        <f>B75</f>
        <v>17</v>
      </c>
      <c r="C76" s="30">
        <f>C75</f>
        <v>15</v>
      </c>
      <c r="D76" s="30">
        <f t="shared" si="16"/>
        <v>28</v>
      </c>
      <c r="E76" s="30">
        <f>E73</f>
        <v>19</v>
      </c>
      <c r="F76" s="30">
        <f>F72</f>
        <v>47</v>
      </c>
      <c r="G76" s="52">
        <f>F71</f>
        <v>32</v>
      </c>
      <c r="H76" s="28">
        <f t="shared" si="15"/>
        <v>158</v>
      </c>
      <c r="I76" s="29">
        <f t="shared" si="17"/>
        <v>0</v>
      </c>
      <c r="J76" s="46">
        <f aca="true" t="shared" si="18" ref="J76:J139">I76*10+COUNTIF(B76:G76,$H$4)</f>
        <v>0</v>
      </c>
      <c r="K76" s="14"/>
      <c r="L76" s="14"/>
      <c r="M76" s="14"/>
      <c r="N76" s="14"/>
      <c r="O76" s="13"/>
      <c r="P76" s="13"/>
      <c r="Q76" s="13"/>
    </row>
    <row r="77" spans="1:17" ht="12.75">
      <c r="A77" s="3" t="s">
        <v>74</v>
      </c>
      <c r="B77" s="30">
        <f>C72</f>
        <v>34</v>
      </c>
      <c r="C77" s="30">
        <f>C74</f>
        <v>6</v>
      </c>
      <c r="D77" s="30">
        <f t="shared" si="16"/>
        <v>20</v>
      </c>
      <c r="E77" s="30">
        <f>E75</f>
        <v>16</v>
      </c>
      <c r="F77" s="30">
        <f>F76</f>
        <v>47</v>
      </c>
      <c r="G77" s="52">
        <f>G76</f>
        <v>32</v>
      </c>
      <c r="H77" s="28">
        <f t="shared" si="15"/>
        <v>155</v>
      </c>
      <c r="I77" s="29">
        <f t="shared" si="17"/>
        <v>0</v>
      </c>
      <c r="J77" s="46">
        <f t="shared" si="18"/>
        <v>0</v>
      </c>
      <c r="K77" s="16"/>
      <c r="L77" s="14"/>
      <c r="M77" s="14"/>
      <c r="N77" s="14"/>
      <c r="O77" s="13"/>
      <c r="P77" s="13"/>
      <c r="Q77" s="13"/>
    </row>
    <row r="78" spans="1:17" ht="12.75">
      <c r="A78" s="3" t="s">
        <v>75</v>
      </c>
      <c r="B78" s="30">
        <f>B77</f>
        <v>34</v>
      </c>
      <c r="C78" s="30">
        <f>C77</f>
        <v>6</v>
      </c>
      <c r="D78" s="30">
        <f t="shared" si="16"/>
        <v>28</v>
      </c>
      <c r="E78" s="30">
        <f>E76</f>
        <v>19</v>
      </c>
      <c r="F78" s="30">
        <f>F75</f>
        <v>26</v>
      </c>
      <c r="G78" s="30">
        <f>G75</f>
        <v>11</v>
      </c>
      <c r="H78" s="28">
        <f t="shared" si="15"/>
        <v>124</v>
      </c>
      <c r="I78" s="29">
        <f t="shared" si="17"/>
        <v>0</v>
      </c>
      <c r="J78" s="46">
        <f t="shared" si="18"/>
        <v>0</v>
      </c>
      <c r="K78" s="14"/>
      <c r="L78" s="14"/>
      <c r="M78" s="14"/>
      <c r="N78" s="14"/>
      <c r="O78" s="13"/>
      <c r="P78" s="13"/>
      <c r="Q78" s="13"/>
    </row>
    <row r="79" spans="1:17" ht="12.75">
      <c r="A79" s="3" t="s">
        <v>76</v>
      </c>
      <c r="B79" s="30">
        <f>B78</f>
        <v>34</v>
      </c>
      <c r="C79" s="30">
        <f>C76</f>
        <v>15</v>
      </c>
      <c r="D79" s="30">
        <f t="shared" si="16"/>
        <v>20</v>
      </c>
      <c r="E79" s="30">
        <f>E78</f>
        <v>19</v>
      </c>
      <c r="F79" s="52">
        <f>F74</f>
        <v>42</v>
      </c>
      <c r="G79" s="52">
        <f>G74</f>
        <v>21</v>
      </c>
      <c r="H79" s="28">
        <f t="shared" si="15"/>
        <v>151</v>
      </c>
      <c r="I79" s="29">
        <f t="shared" si="17"/>
        <v>0</v>
      </c>
      <c r="J79" s="46">
        <f t="shared" si="18"/>
        <v>0</v>
      </c>
      <c r="K79" s="14"/>
      <c r="L79" s="14"/>
      <c r="M79" s="14"/>
      <c r="N79" s="14"/>
      <c r="O79" s="13"/>
      <c r="P79" s="13"/>
      <c r="Q79" s="13"/>
    </row>
    <row r="80" spans="1:17" ht="12.75">
      <c r="A80" s="3" t="s">
        <v>77</v>
      </c>
      <c r="B80" s="30">
        <f>B79</f>
        <v>34</v>
      </c>
      <c r="C80" s="30">
        <f>C79</f>
        <v>15</v>
      </c>
      <c r="D80" s="30">
        <f t="shared" si="16"/>
        <v>28</v>
      </c>
      <c r="E80" s="30">
        <f>E77</f>
        <v>16</v>
      </c>
      <c r="F80" s="30">
        <f>F73</f>
        <v>36</v>
      </c>
      <c r="G80" s="30">
        <f>G73</f>
        <v>33</v>
      </c>
      <c r="H80" s="28">
        <f t="shared" si="15"/>
        <v>162</v>
      </c>
      <c r="I80" s="29">
        <f t="shared" si="17"/>
        <v>0</v>
      </c>
      <c r="J80" s="46">
        <f t="shared" si="18"/>
        <v>0</v>
      </c>
      <c r="K80" s="14"/>
      <c r="L80" s="14"/>
      <c r="M80" s="14"/>
      <c r="N80" s="14"/>
      <c r="O80" s="13"/>
      <c r="P80" s="13"/>
      <c r="Q80" s="13"/>
    </row>
    <row r="81" spans="1:17" ht="12.75">
      <c r="A81" s="3" t="s">
        <v>78</v>
      </c>
      <c r="B81" s="30">
        <f>C78</f>
        <v>6</v>
      </c>
      <c r="C81" s="30">
        <f>C80</f>
        <v>15</v>
      </c>
      <c r="D81" s="52">
        <f>F79</f>
        <v>42</v>
      </c>
      <c r="E81" s="30">
        <f>F80</f>
        <v>36</v>
      </c>
      <c r="F81" s="30">
        <f>F77</f>
        <v>47</v>
      </c>
      <c r="G81" s="30">
        <f>G78</f>
        <v>11</v>
      </c>
      <c r="H81" s="28">
        <f t="shared" si="15"/>
        <v>157</v>
      </c>
      <c r="I81" s="29">
        <f t="shared" si="17"/>
        <v>0</v>
      </c>
      <c r="J81" s="46">
        <f t="shared" si="18"/>
        <v>0</v>
      </c>
      <c r="K81" s="16"/>
      <c r="L81" s="14"/>
      <c r="M81" s="14"/>
      <c r="N81" s="14"/>
      <c r="O81" s="13"/>
      <c r="P81" s="13"/>
      <c r="Q81" s="13"/>
    </row>
    <row r="82" spans="1:17" ht="12.75">
      <c r="A82" s="3" t="s">
        <v>79</v>
      </c>
      <c r="B82" s="30">
        <f>B81</f>
        <v>6</v>
      </c>
      <c r="C82" s="30">
        <f>C81</f>
        <v>15</v>
      </c>
      <c r="D82" s="52">
        <f>G79</f>
        <v>21</v>
      </c>
      <c r="E82" s="30">
        <f>G80</f>
        <v>33</v>
      </c>
      <c r="F82" s="52">
        <f>G77</f>
        <v>32</v>
      </c>
      <c r="G82" s="30">
        <f>F78</f>
        <v>26</v>
      </c>
      <c r="H82" s="28">
        <f t="shared" si="15"/>
        <v>133</v>
      </c>
      <c r="I82" s="29">
        <f t="shared" si="17"/>
        <v>0</v>
      </c>
      <c r="J82" s="46">
        <f t="shared" si="18"/>
        <v>0</v>
      </c>
      <c r="K82" s="14"/>
      <c r="L82" s="14"/>
      <c r="M82" s="14"/>
      <c r="N82" s="14"/>
      <c r="O82" s="13"/>
      <c r="P82" s="13"/>
      <c r="Q82" s="13"/>
    </row>
    <row r="83" spans="1:17" ht="12.75">
      <c r="A83" s="3" t="s">
        <v>80</v>
      </c>
      <c r="B83" s="30">
        <f>D79</f>
        <v>20</v>
      </c>
      <c r="C83" s="30">
        <f>D80</f>
        <v>28</v>
      </c>
      <c r="D83" s="52">
        <f>D81</f>
        <v>42</v>
      </c>
      <c r="E83" s="30">
        <f>E82</f>
        <v>33</v>
      </c>
      <c r="F83" s="52">
        <f>F82</f>
        <v>32</v>
      </c>
      <c r="G83" s="30">
        <f>G81</f>
        <v>11</v>
      </c>
      <c r="H83" s="28">
        <f t="shared" si="15"/>
        <v>166</v>
      </c>
      <c r="I83" s="29">
        <f t="shared" si="17"/>
        <v>0</v>
      </c>
      <c r="J83" s="46">
        <f t="shared" si="18"/>
        <v>0</v>
      </c>
      <c r="K83" s="14"/>
      <c r="L83" s="14"/>
      <c r="M83" s="14"/>
      <c r="N83" s="14"/>
      <c r="O83" s="13"/>
      <c r="P83" s="13"/>
      <c r="Q83" s="13"/>
    </row>
    <row r="84" spans="1:17" ht="12.75">
      <c r="A84" s="3" t="s">
        <v>81</v>
      </c>
      <c r="B84" s="30">
        <f>B83</f>
        <v>20</v>
      </c>
      <c r="C84" s="30">
        <f>C83</f>
        <v>28</v>
      </c>
      <c r="D84" s="52">
        <f>D82</f>
        <v>21</v>
      </c>
      <c r="E84" s="30">
        <f>E81</f>
        <v>36</v>
      </c>
      <c r="F84" s="30">
        <f>F81</f>
        <v>47</v>
      </c>
      <c r="G84" s="30">
        <f>G82</f>
        <v>26</v>
      </c>
      <c r="H84" s="28">
        <f t="shared" si="15"/>
        <v>178</v>
      </c>
      <c r="I84" s="29">
        <f t="shared" si="17"/>
        <v>0</v>
      </c>
      <c r="J84" s="46">
        <f t="shared" si="18"/>
        <v>0</v>
      </c>
      <c r="K84" s="14"/>
      <c r="L84" s="14"/>
      <c r="M84" s="14"/>
      <c r="N84" s="14"/>
      <c r="O84" s="13"/>
      <c r="P84" s="13"/>
      <c r="Q84" s="13"/>
    </row>
    <row r="85" spans="1:17" ht="12.75">
      <c r="A85" s="3" t="s">
        <v>82</v>
      </c>
      <c r="B85" s="30">
        <f>E80</f>
        <v>16</v>
      </c>
      <c r="C85" s="30">
        <f>E79</f>
        <v>19</v>
      </c>
      <c r="D85" s="52">
        <f>D83</f>
        <v>42</v>
      </c>
      <c r="E85" s="30">
        <f>E83</f>
        <v>33</v>
      </c>
      <c r="F85" s="30">
        <f>F84</f>
        <v>47</v>
      </c>
      <c r="G85" s="30">
        <f>G84</f>
        <v>26</v>
      </c>
      <c r="H85" s="28">
        <f t="shared" si="15"/>
        <v>183</v>
      </c>
      <c r="I85" s="29">
        <f t="shared" si="17"/>
        <v>0</v>
      </c>
      <c r="J85" s="46">
        <f t="shared" si="18"/>
        <v>0</v>
      </c>
      <c r="K85" s="16"/>
      <c r="L85" s="14"/>
      <c r="M85" s="14"/>
      <c r="N85" s="14"/>
      <c r="O85" s="13"/>
      <c r="P85" s="13"/>
      <c r="Q85" s="13"/>
    </row>
    <row r="86" spans="1:17" ht="12.75">
      <c r="A86" s="3" t="s">
        <v>83</v>
      </c>
      <c r="B86" s="60">
        <f>B85</f>
        <v>16</v>
      </c>
      <c r="C86" s="35">
        <f>C85</f>
        <v>19</v>
      </c>
      <c r="D86" s="64">
        <f>D84</f>
        <v>21</v>
      </c>
      <c r="E86" s="35">
        <f>E84</f>
        <v>36</v>
      </c>
      <c r="F86" s="64">
        <f>F83</f>
        <v>32</v>
      </c>
      <c r="G86" s="35">
        <f>G83</f>
        <v>11</v>
      </c>
      <c r="H86" s="28">
        <f t="shared" si="15"/>
        <v>135</v>
      </c>
      <c r="I86" s="29">
        <f t="shared" si="17"/>
        <v>0</v>
      </c>
      <c r="J86" s="46">
        <f t="shared" si="18"/>
        <v>0</v>
      </c>
      <c r="K86" s="14"/>
      <c r="L86" s="14"/>
      <c r="M86" s="14"/>
      <c r="N86" s="14"/>
      <c r="O86" s="13"/>
      <c r="P86" s="13"/>
      <c r="Q86" s="13"/>
    </row>
    <row r="87" spans="1:17" ht="12.75">
      <c r="A87" s="3" t="s">
        <v>84</v>
      </c>
      <c r="B87" s="54">
        <f>$K$32</f>
        <v>29</v>
      </c>
      <c r="C87" s="36">
        <f>$K$33</f>
        <v>37</v>
      </c>
      <c r="D87" s="37">
        <f>$K$34</f>
        <v>23</v>
      </c>
      <c r="E87" s="37">
        <f>$K$35</f>
        <v>45</v>
      </c>
      <c r="F87" s="37">
        <f>$K$36</f>
        <v>14</v>
      </c>
      <c r="G87" s="47">
        <f>K37</f>
        <v>44</v>
      </c>
      <c r="H87" s="28">
        <f t="shared" si="15"/>
        <v>192</v>
      </c>
      <c r="I87" s="29">
        <f t="shared" si="17"/>
        <v>0</v>
      </c>
      <c r="J87" s="46">
        <f t="shared" si="18"/>
        <v>0</v>
      </c>
      <c r="K87" s="16"/>
      <c r="L87" s="14"/>
      <c r="M87" s="14"/>
      <c r="N87" s="14"/>
      <c r="O87" s="13"/>
      <c r="P87" s="13"/>
      <c r="Q87" s="13"/>
    </row>
    <row r="88" spans="1:17" ht="12.75">
      <c r="A88" s="3" t="s">
        <v>85</v>
      </c>
      <c r="B88" s="38">
        <f aca="true" t="shared" si="19" ref="B88:C91">B87</f>
        <v>29</v>
      </c>
      <c r="C88" s="38">
        <f t="shared" si="19"/>
        <v>37</v>
      </c>
      <c r="D88" s="39">
        <f>$K$38</f>
        <v>38</v>
      </c>
      <c r="E88" s="37">
        <f>$K$39</f>
        <v>30</v>
      </c>
      <c r="F88" s="62">
        <f>$K$40</f>
        <v>25</v>
      </c>
      <c r="G88" s="40">
        <f>$K$41</f>
        <v>39</v>
      </c>
      <c r="H88" s="28">
        <f t="shared" si="15"/>
        <v>198</v>
      </c>
      <c r="I88" s="29">
        <f t="shared" si="17"/>
        <v>0</v>
      </c>
      <c r="J88" s="46">
        <f t="shared" si="18"/>
        <v>0</v>
      </c>
      <c r="K88" s="14"/>
      <c r="L88" s="14"/>
      <c r="M88" s="14"/>
      <c r="N88" s="14"/>
      <c r="O88" s="13"/>
      <c r="P88" s="13"/>
      <c r="Q88" s="13"/>
    </row>
    <row r="89" spans="1:17" ht="12.75">
      <c r="A89" s="3" t="s">
        <v>86</v>
      </c>
      <c r="B89" s="38">
        <f t="shared" si="19"/>
        <v>29</v>
      </c>
      <c r="C89" s="38">
        <f t="shared" si="19"/>
        <v>37</v>
      </c>
      <c r="D89" s="39">
        <f>$K$42</f>
        <v>43</v>
      </c>
      <c r="E89" s="37">
        <f>$K$43</f>
        <v>5</v>
      </c>
      <c r="F89" s="37">
        <f>$K$44</f>
        <v>27</v>
      </c>
      <c r="G89" s="40">
        <f>$K$45</f>
        <v>4</v>
      </c>
      <c r="H89" s="28">
        <f t="shared" si="15"/>
        <v>145</v>
      </c>
      <c r="I89" s="29">
        <f t="shared" si="17"/>
        <v>0</v>
      </c>
      <c r="J89" s="46">
        <f t="shared" si="18"/>
        <v>0</v>
      </c>
      <c r="K89" s="16"/>
      <c r="L89" s="14"/>
      <c r="M89" s="14"/>
      <c r="N89" s="14"/>
      <c r="O89" s="13"/>
      <c r="P89" s="13"/>
      <c r="Q89" s="13"/>
    </row>
    <row r="90" spans="1:17" ht="12.75">
      <c r="A90" s="3" t="s">
        <v>87</v>
      </c>
      <c r="B90" s="41">
        <f t="shared" si="19"/>
        <v>29</v>
      </c>
      <c r="C90" s="41">
        <f t="shared" si="19"/>
        <v>37</v>
      </c>
      <c r="D90" s="39">
        <f>$K$46</f>
        <v>31</v>
      </c>
      <c r="E90" s="66">
        <f>$K$47</f>
        <v>10</v>
      </c>
      <c r="F90" s="42">
        <f>$K$48</f>
        <v>8</v>
      </c>
      <c r="G90" s="65">
        <f>$K$49</f>
        <v>3</v>
      </c>
      <c r="H90" s="28">
        <f t="shared" si="15"/>
        <v>118</v>
      </c>
      <c r="I90" s="29">
        <f t="shared" si="17"/>
        <v>0</v>
      </c>
      <c r="J90" s="46">
        <f t="shared" si="18"/>
        <v>0</v>
      </c>
      <c r="K90" s="16"/>
      <c r="L90" s="14"/>
      <c r="M90" s="14"/>
      <c r="N90" s="14"/>
      <c r="O90" s="13"/>
      <c r="P90" s="13"/>
      <c r="Q90" s="13"/>
    </row>
    <row r="91" spans="1:17" ht="12.75">
      <c r="A91" s="3" t="s">
        <v>88</v>
      </c>
      <c r="B91" s="38">
        <f t="shared" si="19"/>
        <v>29</v>
      </c>
      <c r="C91" s="38">
        <f t="shared" si="19"/>
        <v>37</v>
      </c>
      <c r="D91" s="56">
        <f>$K$50</f>
        <v>22</v>
      </c>
      <c r="E91" s="43">
        <f>$K$51</f>
        <v>12</v>
      </c>
      <c r="F91" s="43">
        <f>$K$52</f>
        <v>2</v>
      </c>
      <c r="G91" s="55">
        <f>$K$53</f>
        <v>24</v>
      </c>
      <c r="H91" s="28">
        <f t="shared" si="15"/>
        <v>126</v>
      </c>
      <c r="I91" s="29">
        <f t="shared" si="17"/>
        <v>0</v>
      </c>
      <c r="J91" s="46">
        <f t="shared" si="18"/>
        <v>0</v>
      </c>
      <c r="K91" s="16"/>
      <c r="L91" s="14"/>
      <c r="M91" s="14"/>
      <c r="N91" s="14"/>
      <c r="O91" s="13"/>
      <c r="P91" s="13"/>
      <c r="Q91" s="13"/>
    </row>
    <row r="92" spans="1:17" ht="12.75">
      <c r="A92" s="3" t="s">
        <v>89</v>
      </c>
      <c r="B92" s="30">
        <f aca="true" t="shared" si="20" ref="B92:B107">B91</f>
        <v>29</v>
      </c>
      <c r="C92" s="30">
        <f>D87</f>
        <v>23</v>
      </c>
      <c r="D92" s="30">
        <f>D88</f>
        <v>38</v>
      </c>
      <c r="E92" s="30">
        <f>D89</f>
        <v>43</v>
      </c>
      <c r="F92" s="30">
        <f>D90</f>
        <v>31</v>
      </c>
      <c r="G92" s="30">
        <f>D91</f>
        <v>22</v>
      </c>
      <c r="H92" s="28">
        <f t="shared" si="15"/>
        <v>186</v>
      </c>
      <c r="I92" s="29">
        <f t="shared" si="17"/>
        <v>0</v>
      </c>
      <c r="J92" s="46">
        <f t="shared" si="18"/>
        <v>0</v>
      </c>
      <c r="K92" s="16"/>
      <c r="L92" s="14"/>
      <c r="M92" s="14"/>
      <c r="N92" s="14"/>
      <c r="O92" s="13"/>
      <c r="P92" s="13"/>
      <c r="Q92" s="13"/>
    </row>
    <row r="93" spans="1:17" ht="12.75">
      <c r="A93" s="3" t="s">
        <v>90</v>
      </c>
      <c r="B93" s="30">
        <f t="shared" si="20"/>
        <v>29</v>
      </c>
      <c r="C93" s="30">
        <f>C92</f>
        <v>23</v>
      </c>
      <c r="D93" s="30">
        <f>E88</f>
        <v>30</v>
      </c>
      <c r="E93" s="30">
        <f>E89</f>
        <v>5</v>
      </c>
      <c r="F93" s="52">
        <f>E90</f>
        <v>10</v>
      </c>
      <c r="G93" s="30">
        <f>E91</f>
        <v>12</v>
      </c>
      <c r="H93" s="28">
        <f t="shared" si="15"/>
        <v>109</v>
      </c>
      <c r="I93" s="29">
        <f t="shared" si="17"/>
        <v>0</v>
      </c>
      <c r="J93" s="46">
        <f t="shared" si="18"/>
        <v>0</v>
      </c>
      <c r="K93" s="16"/>
      <c r="L93" s="14"/>
      <c r="M93" s="14"/>
      <c r="N93" s="14"/>
      <c r="O93" s="13"/>
      <c r="P93" s="13"/>
      <c r="Q93" s="13"/>
    </row>
    <row r="94" spans="1:17" ht="12.75">
      <c r="A94" s="3" t="s">
        <v>91</v>
      </c>
      <c r="B94" s="30">
        <f t="shared" si="20"/>
        <v>29</v>
      </c>
      <c r="C94" s="30">
        <f>C93</f>
        <v>23</v>
      </c>
      <c r="D94" s="52">
        <f>F88</f>
        <v>25</v>
      </c>
      <c r="E94" s="30">
        <f>F89</f>
        <v>27</v>
      </c>
      <c r="F94" s="30">
        <f>F90</f>
        <v>8</v>
      </c>
      <c r="G94" s="30">
        <f>F91</f>
        <v>2</v>
      </c>
      <c r="H94" s="28">
        <f t="shared" si="15"/>
        <v>114</v>
      </c>
      <c r="I94" s="29">
        <f t="shared" si="17"/>
        <v>0</v>
      </c>
      <c r="J94" s="46">
        <f t="shared" si="18"/>
        <v>0</v>
      </c>
      <c r="K94" s="16"/>
      <c r="L94" s="14"/>
      <c r="M94" s="14"/>
      <c r="N94" s="14"/>
      <c r="O94" s="13"/>
      <c r="P94" s="13"/>
      <c r="Q94" s="13"/>
    </row>
    <row r="95" spans="1:17" ht="12.75">
      <c r="A95" s="3" t="s">
        <v>92</v>
      </c>
      <c r="B95" s="30">
        <f t="shared" si="20"/>
        <v>29</v>
      </c>
      <c r="C95" s="30">
        <f>C94</f>
        <v>23</v>
      </c>
      <c r="D95" s="30">
        <f>G88</f>
        <v>39</v>
      </c>
      <c r="E95" s="30">
        <f>G89</f>
        <v>4</v>
      </c>
      <c r="F95" s="52">
        <f>G90</f>
        <v>3</v>
      </c>
      <c r="G95" s="30">
        <f>G91</f>
        <v>24</v>
      </c>
      <c r="H95" s="28">
        <f t="shared" si="15"/>
        <v>122</v>
      </c>
      <c r="I95" s="29">
        <f t="shared" si="17"/>
        <v>0</v>
      </c>
      <c r="J95" s="46">
        <f t="shared" si="18"/>
        <v>0</v>
      </c>
      <c r="K95" s="16"/>
      <c r="L95" s="14"/>
      <c r="M95" s="14"/>
      <c r="N95" s="14"/>
      <c r="O95" s="13"/>
      <c r="P95" s="13"/>
      <c r="Q95" s="13"/>
    </row>
    <row r="96" spans="1:17" ht="12.75">
      <c r="A96" s="3" t="s">
        <v>93</v>
      </c>
      <c r="B96" s="30">
        <f t="shared" si="20"/>
        <v>29</v>
      </c>
      <c r="C96" s="30">
        <f>E87</f>
        <v>45</v>
      </c>
      <c r="D96" s="30">
        <f aca="true" t="shared" si="21" ref="D96:D102">D92</f>
        <v>38</v>
      </c>
      <c r="E96" s="30">
        <f>E93</f>
        <v>5</v>
      </c>
      <c r="F96" s="30">
        <f>F94</f>
        <v>8</v>
      </c>
      <c r="G96" s="30">
        <f>G95</f>
        <v>24</v>
      </c>
      <c r="H96" s="28">
        <f t="shared" si="15"/>
        <v>149</v>
      </c>
      <c r="I96" s="29">
        <f t="shared" si="17"/>
        <v>0</v>
      </c>
      <c r="J96" s="46">
        <f t="shared" si="18"/>
        <v>0</v>
      </c>
      <c r="K96" s="16"/>
      <c r="L96" s="14"/>
      <c r="M96" s="14"/>
      <c r="N96" s="14"/>
      <c r="O96" s="13"/>
      <c r="P96" s="13"/>
      <c r="Q96" s="13"/>
    </row>
    <row r="97" spans="1:17" ht="12.75">
      <c r="A97" s="3" t="s">
        <v>94</v>
      </c>
      <c r="B97" s="30">
        <f t="shared" si="20"/>
        <v>29</v>
      </c>
      <c r="C97" s="30">
        <f>C96</f>
        <v>45</v>
      </c>
      <c r="D97" s="30">
        <f t="shared" si="21"/>
        <v>30</v>
      </c>
      <c r="E97" s="30">
        <f>E92</f>
        <v>43</v>
      </c>
      <c r="F97" s="52">
        <f>F95</f>
        <v>3</v>
      </c>
      <c r="G97" s="30">
        <f>G94</f>
        <v>2</v>
      </c>
      <c r="H97" s="28">
        <f t="shared" si="15"/>
        <v>152</v>
      </c>
      <c r="I97" s="29">
        <f t="shared" si="17"/>
        <v>0</v>
      </c>
      <c r="J97" s="46">
        <f t="shared" si="18"/>
        <v>0</v>
      </c>
      <c r="K97" s="16"/>
      <c r="L97" s="14"/>
      <c r="M97" s="14"/>
      <c r="N97" s="14"/>
      <c r="O97" s="13"/>
      <c r="P97" s="13"/>
      <c r="Q97" s="13"/>
    </row>
    <row r="98" spans="1:17" ht="12.75">
      <c r="A98" s="3" t="s">
        <v>95</v>
      </c>
      <c r="B98" s="30">
        <f t="shared" si="20"/>
        <v>29</v>
      </c>
      <c r="C98" s="30">
        <f>C97</f>
        <v>45</v>
      </c>
      <c r="D98" s="52">
        <f t="shared" si="21"/>
        <v>25</v>
      </c>
      <c r="E98" s="30">
        <f>E95</f>
        <v>4</v>
      </c>
      <c r="F98" s="30">
        <f>F92</f>
        <v>31</v>
      </c>
      <c r="G98" s="30">
        <f>G93</f>
        <v>12</v>
      </c>
      <c r="H98" s="28">
        <f t="shared" si="15"/>
        <v>146</v>
      </c>
      <c r="I98" s="29">
        <f t="shared" si="17"/>
        <v>0</v>
      </c>
      <c r="J98" s="46">
        <f t="shared" si="18"/>
        <v>0</v>
      </c>
      <c r="K98" s="16"/>
      <c r="L98" s="14"/>
      <c r="M98" s="14"/>
      <c r="N98" s="14"/>
      <c r="O98" s="13"/>
      <c r="P98" s="13"/>
      <c r="Q98" s="13"/>
    </row>
    <row r="99" spans="1:17" ht="12.75">
      <c r="A99" s="3" t="s">
        <v>96</v>
      </c>
      <c r="B99" s="30">
        <f t="shared" si="20"/>
        <v>29</v>
      </c>
      <c r="C99" s="30">
        <f>C98</f>
        <v>45</v>
      </c>
      <c r="D99" s="30">
        <f t="shared" si="21"/>
        <v>39</v>
      </c>
      <c r="E99" s="30">
        <f>E94</f>
        <v>27</v>
      </c>
      <c r="F99" s="52">
        <f>F93</f>
        <v>10</v>
      </c>
      <c r="G99" s="30">
        <f>G92</f>
        <v>22</v>
      </c>
      <c r="H99" s="28">
        <f t="shared" si="15"/>
        <v>172</v>
      </c>
      <c r="I99" s="29">
        <f t="shared" si="17"/>
        <v>0</v>
      </c>
      <c r="J99" s="46">
        <f t="shared" si="18"/>
        <v>0</v>
      </c>
      <c r="K99" s="16"/>
      <c r="L99" s="14"/>
      <c r="M99" s="14"/>
      <c r="N99" s="14"/>
      <c r="O99" s="13"/>
      <c r="P99" s="13"/>
      <c r="Q99" s="13"/>
    </row>
    <row r="100" spans="1:17" ht="12.75">
      <c r="A100" s="3" t="s">
        <v>97</v>
      </c>
      <c r="B100" s="30">
        <f t="shared" si="20"/>
        <v>29</v>
      </c>
      <c r="C100" s="30">
        <f>F87</f>
        <v>14</v>
      </c>
      <c r="D100" s="30">
        <f t="shared" si="21"/>
        <v>38</v>
      </c>
      <c r="E100" s="30">
        <f>E99</f>
        <v>27</v>
      </c>
      <c r="F100" s="52">
        <f>F97</f>
        <v>3</v>
      </c>
      <c r="G100" s="30">
        <f>G98</f>
        <v>12</v>
      </c>
      <c r="H100" s="28">
        <f t="shared" si="15"/>
        <v>123</v>
      </c>
      <c r="I100" s="29">
        <f t="shared" si="17"/>
        <v>0</v>
      </c>
      <c r="J100" s="46">
        <f t="shared" si="18"/>
        <v>0</v>
      </c>
      <c r="K100" s="16"/>
      <c r="L100" s="14"/>
      <c r="M100" s="14"/>
      <c r="N100" s="14"/>
      <c r="O100" s="13"/>
      <c r="P100" s="13"/>
      <c r="Q100" s="13"/>
    </row>
    <row r="101" spans="1:17" ht="12.75">
      <c r="A101" s="3" t="s">
        <v>98</v>
      </c>
      <c r="B101" s="30">
        <f t="shared" si="20"/>
        <v>29</v>
      </c>
      <c r="C101" s="30">
        <f>C100</f>
        <v>14</v>
      </c>
      <c r="D101" s="30">
        <f t="shared" si="21"/>
        <v>30</v>
      </c>
      <c r="E101" s="30">
        <f>E98</f>
        <v>4</v>
      </c>
      <c r="F101" s="30">
        <f>F96</f>
        <v>8</v>
      </c>
      <c r="G101" s="30">
        <f>G99</f>
        <v>22</v>
      </c>
      <c r="H101" s="28">
        <f t="shared" si="15"/>
        <v>107</v>
      </c>
      <c r="I101" s="29">
        <f t="shared" si="17"/>
        <v>0</v>
      </c>
      <c r="J101" s="46">
        <f t="shared" si="18"/>
        <v>0</v>
      </c>
      <c r="K101" s="16"/>
      <c r="L101" s="14"/>
      <c r="M101" s="14"/>
      <c r="N101" s="14"/>
      <c r="O101" s="13"/>
      <c r="P101" s="13"/>
      <c r="Q101" s="13"/>
    </row>
    <row r="102" spans="1:17" ht="12.75">
      <c r="A102" s="3" t="s">
        <v>99</v>
      </c>
      <c r="B102" s="30">
        <f t="shared" si="20"/>
        <v>29</v>
      </c>
      <c r="C102" s="30">
        <f>C101</f>
        <v>14</v>
      </c>
      <c r="D102" s="52">
        <f t="shared" si="21"/>
        <v>25</v>
      </c>
      <c r="E102" s="30">
        <f>E97</f>
        <v>43</v>
      </c>
      <c r="F102" s="52">
        <f>F99</f>
        <v>10</v>
      </c>
      <c r="G102" s="30">
        <f>G96</f>
        <v>24</v>
      </c>
      <c r="H102" s="28">
        <f t="shared" si="15"/>
        <v>145</v>
      </c>
      <c r="I102" s="29">
        <f t="shared" si="17"/>
        <v>0</v>
      </c>
      <c r="J102" s="46">
        <f t="shared" si="18"/>
        <v>0</v>
      </c>
      <c r="K102" s="16"/>
      <c r="L102" s="14"/>
      <c r="M102" s="14"/>
      <c r="N102" s="14"/>
      <c r="O102" s="13"/>
      <c r="P102" s="13"/>
      <c r="Q102" s="13"/>
    </row>
    <row r="103" spans="1:17" ht="12.75">
      <c r="A103" s="3" t="s">
        <v>100</v>
      </c>
      <c r="B103" s="30">
        <f t="shared" si="20"/>
        <v>29</v>
      </c>
      <c r="C103" s="30">
        <f>C102</f>
        <v>14</v>
      </c>
      <c r="D103" s="52">
        <f>D102</f>
        <v>25</v>
      </c>
      <c r="E103" s="30">
        <f>E96</f>
        <v>5</v>
      </c>
      <c r="F103" s="30">
        <f>F98</f>
        <v>31</v>
      </c>
      <c r="G103" s="30">
        <f>G97</f>
        <v>2</v>
      </c>
      <c r="H103" s="28">
        <f t="shared" si="15"/>
        <v>106</v>
      </c>
      <c r="I103" s="29">
        <f t="shared" si="17"/>
        <v>0</v>
      </c>
      <c r="J103" s="46">
        <f t="shared" si="18"/>
        <v>0</v>
      </c>
      <c r="K103" s="16"/>
      <c r="L103" s="14"/>
      <c r="M103" s="14"/>
      <c r="N103" s="14"/>
      <c r="O103" s="13"/>
      <c r="P103" s="13"/>
      <c r="Q103" s="13"/>
    </row>
    <row r="104" spans="1:17" ht="12.75">
      <c r="A104" s="3" t="s">
        <v>101</v>
      </c>
      <c r="B104" s="30">
        <f t="shared" si="20"/>
        <v>29</v>
      </c>
      <c r="C104" s="30">
        <f>G87</f>
        <v>44</v>
      </c>
      <c r="D104" s="30">
        <f>D100</f>
        <v>38</v>
      </c>
      <c r="E104" s="30">
        <f>E101</f>
        <v>4</v>
      </c>
      <c r="F104" s="52">
        <f>F102</f>
        <v>10</v>
      </c>
      <c r="G104" s="30">
        <f>G103</f>
        <v>2</v>
      </c>
      <c r="H104" s="28">
        <f t="shared" si="15"/>
        <v>127</v>
      </c>
      <c r="I104" s="29">
        <f t="shared" si="17"/>
        <v>0</v>
      </c>
      <c r="J104" s="46">
        <f t="shared" si="18"/>
        <v>0</v>
      </c>
      <c r="K104" s="16"/>
      <c r="L104" s="14"/>
      <c r="M104" s="14"/>
      <c r="N104" s="14"/>
      <c r="O104" s="13"/>
      <c r="P104" s="13"/>
      <c r="Q104" s="13"/>
    </row>
    <row r="105" spans="1:17" ht="12.75">
      <c r="A105" s="3" t="s">
        <v>102</v>
      </c>
      <c r="B105" s="30">
        <f t="shared" si="20"/>
        <v>29</v>
      </c>
      <c r="C105" s="30">
        <f>C104</f>
        <v>44</v>
      </c>
      <c r="D105" s="30">
        <f>D101</f>
        <v>30</v>
      </c>
      <c r="E105" s="30">
        <f>E100</f>
        <v>27</v>
      </c>
      <c r="F105" s="30">
        <f>F103</f>
        <v>31</v>
      </c>
      <c r="G105" s="30">
        <f>G102</f>
        <v>24</v>
      </c>
      <c r="H105" s="28">
        <f t="shared" si="15"/>
        <v>185</v>
      </c>
      <c r="I105" s="29">
        <f t="shared" si="17"/>
        <v>0</v>
      </c>
      <c r="J105" s="46">
        <f t="shared" si="18"/>
        <v>0</v>
      </c>
      <c r="K105" s="16"/>
      <c r="L105" s="14"/>
      <c r="M105" s="14"/>
      <c r="N105" s="14"/>
      <c r="O105" s="13"/>
      <c r="P105" s="13"/>
      <c r="Q105" s="13"/>
    </row>
    <row r="106" spans="1:17" ht="12.75">
      <c r="A106" s="3" t="s">
        <v>103</v>
      </c>
      <c r="B106" s="30">
        <f t="shared" si="20"/>
        <v>29</v>
      </c>
      <c r="C106" s="30">
        <f>C105</f>
        <v>44</v>
      </c>
      <c r="D106" s="52">
        <f>D103</f>
        <v>25</v>
      </c>
      <c r="E106" s="30">
        <f>E103</f>
        <v>5</v>
      </c>
      <c r="F106" s="52">
        <f>F100</f>
        <v>3</v>
      </c>
      <c r="G106" s="30">
        <f>G101</f>
        <v>22</v>
      </c>
      <c r="H106" s="28">
        <f aca="true" t="shared" si="22" ref="H106:H137">SUM(B106:G106)</f>
        <v>128</v>
      </c>
      <c r="I106" s="29">
        <f t="shared" si="17"/>
        <v>0</v>
      </c>
      <c r="J106" s="46">
        <f t="shared" si="18"/>
        <v>0</v>
      </c>
      <c r="K106" s="16"/>
      <c r="L106" s="14"/>
      <c r="M106" s="14"/>
      <c r="N106" s="14"/>
      <c r="O106" s="13"/>
      <c r="P106" s="13"/>
      <c r="Q106" s="13"/>
    </row>
    <row r="107" spans="1:17" ht="12.75">
      <c r="A107" s="3" t="s">
        <v>104</v>
      </c>
      <c r="B107" s="30">
        <f t="shared" si="20"/>
        <v>29</v>
      </c>
      <c r="C107" s="30">
        <f>C106</f>
        <v>44</v>
      </c>
      <c r="D107" s="30">
        <f>D99</f>
        <v>39</v>
      </c>
      <c r="E107" s="30">
        <f>E102</f>
        <v>43</v>
      </c>
      <c r="F107" s="30">
        <f>F101</f>
        <v>8</v>
      </c>
      <c r="G107" s="30">
        <f>G100</f>
        <v>12</v>
      </c>
      <c r="H107" s="28">
        <f t="shared" si="22"/>
        <v>175</v>
      </c>
      <c r="I107" s="29">
        <f t="shared" si="17"/>
        <v>0</v>
      </c>
      <c r="J107" s="46">
        <f t="shared" si="18"/>
        <v>0</v>
      </c>
      <c r="K107" s="16"/>
      <c r="L107" s="14"/>
      <c r="M107" s="14"/>
      <c r="N107" s="14"/>
      <c r="O107" s="13"/>
      <c r="P107" s="13"/>
      <c r="Q107" s="13"/>
    </row>
    <row r="108" spans="1:17" ht="12.75">
      <c r="A108" s="3" t="s">
        <v>105</v>
      </c>
      <c r="B108" s="30">
        <f>C91</f>
        <v>37</v>
      </c>
      <c r="C108" s="30">
        <f>C95</f>
        <v>23</v>
      </c>
      <c r="D108" s="30">
        <f aca="true" t="shared" si="23" ref="D108:D124">D104</f>
        <v>38</v>
      </c>
      <c r="E108" s="30">
        <f>E106</f>
        <v>5</v>
      </c>
      <c r="F108" s="52">
        <f>F106</f>
        <v>3</v>
      </c>
      <c r="G108" s="30">
        <f>G104</f>
        <v>2</v>
      </c>
      <c r="H108" s="28">
        <f t="shared" si="22"/>
        <v>108</v>
      </c>
      <c r="I108" s="29">
        <f t="shared" si="17"/>
        <v>0</v>
      </c>
      <c r="J108" s="46">
        <f t="shared" si="18"/>
        <v>0</v>
      </c>
      <c r="K108" s="16"/>
      <c r="L108" s="14"/>
      <c r="M108" s="14"/>
      <c r="N108" s="14"/>
      <c r="O108" s="13"/>
      <c r="P108" s="13"/>
      <c r="Q108" s="13"/>
    </row>
    <row r="109" spans="1:17" ht="12.75">
      <c r="A109" s="3" t="s">
        <v>106</v>
      </c>
      <c r="B109" s="30">
        <f aca="true" t="shared" si="24" ref="B109:C111">B108</f>
        <v>37</v>
      </c>
      <c r="C109" s="30">
        <f t="shared" si="24"/>
        <v>23</v>
      </c>
      <c r="D109" s="30">
        <f t="shared" si="23"/>
        <v>30</v>
      </c>
      <c r="E109" s="30">
        <f>E107</f>
        <v>43</v>
      </c>
      <c r="F109" s="30">
        <f>F107</f>
        <v>8</v>
      </c>
      <c r="G109" s="30">
        <f>G102</f>
        <v>24</v>
      </c>
      <c r="H109" s="28">
        <f t="shared" si="22"/>
        <v>165</v>
      </c>
      <c r="I109" s="29">
        <f t="shared" si="17"/>
        <v>0</v>
      </c>
      <c r="J109" s="46">
        <f t="shared" si="18"/>
        <v>0</v>
      </c>
      <c r="K109" s="16"/>
      <c r="L109" s="14"/>
      <c r="M109" s="14"/>
      <c r="N109" s="14"/>
      <c r="O109" s="13"/>
      <c r="P109" s="13"/>
      <c r="Q109" s="13"/>
    </row>
    <row r="110" spans="1:17" ht="12.75">
      <c r="A110" s="3" t="s">
        <v>107</v>
      </c>
      <c r="B110" s="30">
        <f t="shared" si="24"/>
        <v>37</v>
      </c>
      <c r="C110" s="30">
        <f t="shared" si="24"/>
        <v>23</v>
      </c>
      <c r="D110" s="52">
        <f t="shared" si="23"/>
        <v>25</v>
      </c>
      <c r="E110" s="30">
        <f>E104</f>
        <v>4</v>
      </c>
      <c r="F110" s="52">
        <f>F104</f>
        <v>10</v>
      </c>
      <c r="G110" s="30">
        <f>G106</f>
        <v>22</v>
      </c>
      <c r="H110" s="28">
        <f t="shared" si="22"/>
        <v>121</v>
      </c>
      <c r="I110" s="29">
        <f t="shared" si="17"/>
        <v>0</v>
      </c>
      <c r="J110" s="46">
        <f t="shared" si="18"/>
        <v>0</v>
      </c>
      <c r="K110" s="16"/>
      <c r="L110" s="14"/>
      <c r="M110" s="14"/>
      <c r="N110" s="14"/>
      <c r="O110" s="13"/>
      <c r="P110" s="13"/>
      <c r="Q110" s="13"/>
    </row>
    <row r="111" spans="1:17" ht="12.75">
      <c r="A111" s="3" t="s">
        <v>108</v>
      </c>
      <c r="B111" s="30">
        <f t="shared" si="24"/>
        <v>37</v>
      </c>
      <c r="C111" s="30">
        <f t="shared" si="24"/>
        <v>23</v>
      </c>
      <c r="D111" s="30">
        <f t="shared" si="23"/>
        <v>39</v>
      </c>
      <c r="E111" s="30">
        <f>E105</f>
        <v>27</v>
      </c>
      <c r="F111" s="30">
        <f>F105</f>
        <v>31</v>
      </c>
      <c r="G111" s="30">
        <f>G107</f>
        <v>12</v>
      </c>
      <c r="H111" s="28">
        <f t="shared" si="22"/>
        <v>169</v>
      </c>
      <c r="I111" s="29">
        <f t="shared" si="17"/>
        <v>0</v>
      </c>
      <c r="J111" s="46">
        <f t="shared" si="18"/>
        <v>0</v>
      </c>
      <c r="K111" s="16"/>
      <c r="L111" s="14"/>
      <c r="M111" s="14"/>
      <c r="N111" s="14"/>
      <c r="O111" s="13"/>
      <c r="P111" s="13"/>
      <c r="Q111" s="13"/>
    </row>
    <row r="112" spans="1:17" ht="12.75">
      <c r="A112" s="3" t="s">
        <v>109</v>
      </c>
      <c r="B112" s="30">
        <f aca="true" t="shared" si="25" ref="B112:B123">B111</f>
        <v>37</v>
      </c>
      <c r="C112" s="30">
        <f>C99</f>
        <v>45</v>
      </c>
      <c r="D112" s="30">
        <f t="shared" si="23"/>
        <v>38</v>
      </c>
      <c r="E112" s="30">
        <f>E109</f>
        <v>43</v>
      </c>
      <c r="F112" s="52">
        <f>F110</f>
        <v>10</v>
      </c>
      <c r="G112" s="30">
        <f>G111</f>
        <v>12</v>
      </c>
      <c r="H112" s="28">
        <f t="shared" si="22"/>
        <v>185</v>
      </c>
      <c r="I112" s="29">
        <f t="shared" si="17"/>
        <v>0</v>
      </c>
      <c r="J112" s="46">
        <f t="shared" si="18"/>
        <v>0</v>
      </c>
      <c r="K112" s="14"/>
      <c r="L112" s="14"/>
      <c r="M112" s="14"/>
      <c r="N112" s="14"/>
      <c r="O112" s="13"/>
      <c r="P112" s="13"/>
      <c r="Q112" s="13"/>
    </row>
    <row r="113" spans="1:17" ht="12.75">
      <c r="A113" s="3" t="s">
        <v>110</v>
      </c>
      <c r="B113" s="30">
        <f t="shared" si="25"/>
        <v>37</v>
      </c>
      <c r="C113" s="30">
        <f>C112</f>
        <v>45</v>
      </c>
      <c r="D113" s="30">
        <f t="shared" si="23"/>
        <v>30</v>
      </c>
      <c r="E113" s="30">
        <f>E108</f>
        <v>5</v>
      </c>
      <c r="F113" s="30">
        <f>F111</f>
        <v>31</v>
      </c>
      <c r="G113" s="30">
        <f>G110</f>
        <v>22</v>
      </c>
      <c r="H113" s="28">
        <f t="shared" si="22"/>
        <v>170</v>
      </c>
      <c r="I113" s="29">
        <f t="shared" si="17"/>
        <v>0</v>
      </c>
      <c r="J113" s="46">
        <f t="shared" si="18"/>
        <v>0</v>
      </c>
      <c r="K113" s="16"/>
      <c r="L113" s="14"/>
      <c r="M113" s="14"/>
      <c r="N113" s="14"/>
      <c r="O113" s="13"/>
      <c r="P113" s="13"/>
      <c r="Q113" s="13"/>
    </row>
    <row r="114" spans="1:17" ht="12.75">
      <c r="A114" s="3" t="s">
        <v>111</v>
      </c>
      <c r="B114" s="30">
        <f t="shared" si="25"/>
        <v>37</v>
      </c>
      <c r="C114" s="30">
        <f>C113</f>
        <v>45</v>
      </c>
      <c r="D114" s="52">
        <f t="shared" si="23"/>
        <v>25</v>
      </c>
      <c r="E114" s="30">
        <f>E111</f>
        <v>27</v>
      </c>
      <c r="F114" s="52">
        <f>F108</f>
        <v>3</v>
      </c>
      <c r="G114" s="30">
        <f>G109</f>
        <v>24</v>
      </c>
      <c r="H114" s="28">
        <f t="shared" si="22"/>
        <v>161</v>
      </c>
      <c r="I114" s="29">
        <f t="shared" si="17"/>
        <v>0</v>
      </c>
      <c r="J114" s="46">
        <f t="shared" si="18"/>
        <v>0</v>
      </c>
      <c r="K114" s="14"/>
      <c r="L114" s="14"/>
      <c r="M114" s="14"/>
      <c r="N114" s="14"/>
      <c r="O114" s="13"/>
      <c r="P114" s="13"/>
      <c r="Q114" s="13"/>
    </row>
    <row r="115" spans="1:17" ht="12.75">
      <c r="A115" s="3" t="s">
        <v>112</v>
      </c>
      <c r="B115" s="30">
        <f t="shared" si="25"/>
        <v>37</v>
      </c>
      <c r="C115" s="30">
        <f>C114</f>
        <v>45</v>
      </c>
      <c r="D115" s="30">
        <f t="shared" si="23"/>
        <v>39</v>
      </c>
      <c r="E115" s="30">
        <f>E110</f>
        <v>4</v>
      </c>
      <c r="F115" s="30">
        <f>F109</f>
        <v>8</v>
      </c>
      <c r="G115" s="30">
        <f>G108</f>
        <v>2</v>
      </c>
      <c r="H115" s="28">
        <f t="shared" si="22"/>
        <v>135</v>
      </c>
      <c r="I115" s="29">
        <f t="shared" si="17"/>
        <v>0</v>
      </c>
      <c r="J115" s="46">
        <f t="shared" si="18"/>
        <v>0</v>
      </c>
      <c r="K115" s="16"/>
      <c r="L115" s="14"/>
      <c r="M115" s="14"/>
      <c r="N115" s="14"/>
      <c r="O115" s="13"/>
      <c r="P115" s="13"/>
      <c r="Q115" s="13"/>
    </row>
    <row r="116" spans="1:17" ht="12.75">
      <c r="A116" s="3" t="s">
        <v>113</v>
      </c>
      <c r="B116" s="30">
        <f t="shared" si="25"/>
        <v>37</v>
      </c>
      <c r="C116" s="30">
        <f>C103</f>
        <v>14</v>
      </c>
      <c r="D116" s="30">
        <f t="shared" si="23"/>
        <v>38</v>
      </c>
      <c r="E116" s="30">
        <f>E115</f>
        <v>4</v>
      </c>
      <c r="F116" s="30">
        <f>F111</f>
        <v>31</v>
      </c>
      <c r="G116" s="30">
        <f>G114</f>
        <v>24</v>
      </c>
      <c r="H116" s="28">
        <f t="shared" si="22"/>
        <v>148</v>
      </c>
      <c r="I116" s="29">
        <f t="shared" si="17"/>
        <v>0</v>
      </c>
      <c r="J116" s="46">
        <f t="shared" si="18"/>
        <v>0</v>
      </c>
      <c r="K116" s="16"/>
      <c r="L116" s="14"/>
      <c r="M116" s="14"/>
      <c r="N116" s="14"/>
      <c r="O116" s="13"/>
      <c r="P116" s="13"/>
      <c r="Q116" s="13"/>
    </row>
    <row r="117" spans="1:17" ht="12.75">
      <c r="A117" s="3" t="s">
        <v>114</v>
      </c>
      <c r="B117" s="30">
        <f t="shared" si="25"/>
        <v>37</v>
      </c>
      <c r="C117" s="30">
        <f>C116</f>
        <v>14</v>
      </c>
      <c r="D117" s="30">
        <f t="shared" si="23"/>
        <v>30</v>
      </c>
      <c r="E117" s="30">
        <f>E114</f>
        <v>27</v>
      </c>
      <c r="F117" s="52">
        <f>F112</f>
        <v>10</v>
      </c>
      <c r="G117" s="30">
        <f>G115</f>
        <v>2</v>
      </c>
      <c r="H117" s="28">
        <f t="shared" si="22"/>
        <v>120</v>
      </c>
      <c r="I117" s="29">
        <f t="shared" si="17"/>
        <v>0</v>
      </c>
      <c r="J117" s="46">
        <f t="shared" si="18"/>
        <v>0</v>
      </c>
      <c r="K117" s="16"/>
      <c r="L117" s="14"/>
      <c r="M117" s="14"/>
      <c r="N117" s="14"/>
      <c r="O117" s="13"/>
      <c r="P117" s="13"/>
      <c r="Q117" s="13"/>
    </row>
    <row r="118" spans="1:17" ht="12.75">
      <c r="A118" s="3" t="s">
        <v>115</v>
      </c>
      <c r="B118" s="30">
        <f t="shared" si="25"/>
        <v>37</v>
      </c>
      <c r="C118" s="30">
        <f>C117</f>
        <v>14</v>
      </c>
      <c r="D118" s="52">
        <f t="shared" si="23"/>
        <v>25</v>
      </c>
      <c r="E118" s="30">
        <f>E113</f>
        <v>5</v>
      </c>
      <c r="F118" s="30">
        <f>F115</f>
        <v>8</v>
      </c>
      <c r="G118" s="30">
        <f>G112</f>
        <v>12</v>
      </c>
      <c r="H118" s="28">
        <f t="shared" si="22"/>
        <v>101</v>
      </c>
      <c r="I118" s="29">
        <f t="shared" si="17"/>
        <v>0</v>
      </c>
      <c r="J118" s="46">
        <f t="shared" si="18"/>
        <v>0</v>
      </c>
      <c r="K118" s="16"/>
      <c r="L118" s="14"/>
      <c r="M118" s="14"/>
      <c r="N118" s="14"/>
      <c r="O118" s="13"/>
      <c r="P118" s="13"/>
      <c r="Q118" s="13"/>
    </row>
    <row r="119" spans="1:17" ht="12.75">
      <c r="A119" s="3" t="s">
        <v>116</v>
      </c>
      <c r="B119" s="30">
        <f t="shared" si="25"/>
        <v>37</v>
      </c>
      <c r="C119" s="30">
        <f>C118</f>
        <v>14</v>
      </c>
      <c r="D119" s="30">
        <f t="shared" si="23"/>
        <v>39</v>
      </c>
      <c r="E119" s="30">
        <f>E112</f>
        <v>43</v>
      </c>
      <c r="F119" s="52">
        <f>F114</f>
        <v>3</v>
      </c>
      <c r="G119" s="30">
        <f>G113</f>
        <v>22</v>
      </c>
      <c r="H119" s="28">
        <f t="shared" si="22"/>
        <v>158</v>
      </c>
      <c r="I119" s="29">
        <f t="shared" si="17"/>
        <v>0</v>
      </c>
      <c r="J119" s="46">
        <f t="shared" si="18"/>
        <v>0</v>
      </c>
      <c r="K119" s="16"/>
      <c r="L119" s="14"/>
      <c r="M119" s="14"/>
      <c r="N119" s="14"/>
      <c r="O119" s="13"/>
      <c r="P119" s="13"/>
      <c r="Q119" s="13"/>
    </row>
    <row r="120" spans="1:17" ht="12.75">
      <c r="A120" s="3" t="s">
        <v>117</v>
      </c>
      <c r="B120" s="30">
        <f t="shared" si="25"/>
        <v>37</v>
      </c>
      <c r="C120" s="30">
        <f>C107</f>
        <v>44</v>
      </c>
      <c r="D120" s="30">
        <f t="shared" si="23"/>
        <v>38</v>
      </c>
      <c r="E120" s="30">
        <f>E117</f>
        <v>27</v>
      </c>
      <c r="F120" s="30">
        <f>F115</f>
        <v>8</v>
      </c>
      <c r="G120" s="30">
        <f>G119</f>
        <v>22</v>
      </c>
      <c r="H120" s="28">
        <f t="shared" si="22"/>
        <v>176</v>
      </c>
      <c r="I120" s="29">
        <f t="shared" si="17"/>
        <v>0</v>
      </c>
      <c r="J120" s="46">
        <f t="shared" si="18"/>
        <v>0</v>
      </c>
      <c r="K120" s="16"/>
      <c r="L120" s="14"/>
      <c r="M120" s="14"/>
      <c r="N120" s="14"/>
      <c r="O120" s="13"/>
      <c r="P120" s="13"/>
      <c r="Q120" s="13"/>
    </row>
    <row r="121" spans="1:17" ht="12.75">
      <c r="A121" s="3" t="s">
        <v>118</v>
      </c>
      <c r="B121" s="30">
        <f t="shared" si="25"/>
        <v>37</v>
      </c>
      <c r="C121" s="30">
        <f>C120</f>
        <v>44</v>
      </c>
      <c r="D121" s="30">
        <f t="shared" si="23"/>
        <v>30</v>
      </c>
      <c r="E121" s="30">
        <f>E116</f>
        <v>4</v>
      </c>
      <c r="F121" s="52">
        <f>F119</f>
        <v>3</v>
      </c>
      <c r="G121" s="30">
        <f>G118</f>
        <v>12</v>
      </c>
      <c r="H121" s="28">
        <f t="shared" si="22"/>
        <v>130</v>
      </c>
      <c r="I121" s="29">
        <f t="shared" si="17"/>
        <v>0</v>
      </c>
      <c r="J121" s="46">
        <f t="shared" si="18"/>
        <v>0</v>
      </c>
      <c r="K121" s="16"/>
      <c r="L121" s="14"/>
      <c r="M121" s="14"/>
      <c r="N121" s="14"/>
      <c r="O121" s="13"/>
      <c r="P121" s="13"/>
      <c r="Q121" s="13"/>
    </row>
    <row r="122" spans="1:17" ht="12.75">
      <c r="A122" s="3" t="s">
        <v>119</v>
      </c>
      <c r="B122" s="30">
        <f t="shared" si="25"/>
        <v>37</v>
      </c>
      <c r="C122" s="30">
        <f>C121</f>
        <v>44</v>
      </c>
      <c r="D122" s="52">
        <f t="shared" si="23"/>
        <v>25</v>
      </c>
      <c r="E122" s="30">
        <f>E119</f>
        <v>43</v>
      </c>
      <c r="F122" s="30">
        <f>F116</f>
        <v>31</v>
      </c>
      <c r="G122" s="30">
        <f>G117</f>
        <v>2</v>
      </c>
      <c r="H122" s="28">
        <f t="shared" si="22"/>
        <v>182</v>
      </c>
      <c r="I122" s="29">
        <f t="shared" si="17"/>
        <v>0</v>
      </c>
      <c r="J122" s="46">
        <f t="shared" si="18"/>
        <v>0</v>
      </c>
      <c r="K122" s="16"/>
      <c r="L122" s="14"/>
      <c r="M122" s="14"/>
      <c r="N122" s="14"/>
      <c r="O122" s="13"/>
      <c r="P122" s="13"/>
      <c r="Q122" s="13"/>
    </row>
    <row r="123" spans="1:17" ht="12.75">
      <c r="A123" s="3" t="s">
        <v>120</v>
      </c>
      <c r="B123" s="30">
        <f t="shared" si="25"/>
        <v>37</v>
      </c>
      <c r="C123" s="30">
        <f>C122</f>
        <v>44</v>
      </c>
      <c r="D123" s="30">
        <f t="shared" si="23"/>
        <v>39</v>
      </c>
      <c r="E123" s="30">
        <f>E118</f>
        <v>5</v>
      </c>
      <c r="F123" s="52">
        <f>F117</f>
        <v>10</v>
      </c>
      <c r="G123" s="30">
        <f>G116</f>
        <v>24</v>
      </c>
      <c r="H123" s="28">
        <f t="shared" si="22"/>
        <v>159</v>
      </c>
      <c r="I123" s="29">
        <f t="shared" si="17"/>
        <v>0</v>
      </c>
      <c r="J123" s="46">
        <f t="shared" si="18"/>
        <v>0</v>
      </c>
      <c r="K123" s="16"/>
      <c r="L123" s="14"/>
      <c r="M123" s="14"/>
      <c r="N123" s="14"/>
      <c r="O123" s="13"/>
      <c r="P123" s="13"/>
      <c r="Q123" s="13"/>
    </row>
    <row r="124" spans="1:17" ht="12.75">
      <c r="A124" s="3" t="s">
        <v>121</v>
      </c>
      <c r="B124" s="30">
        <f>C111</f>
        <v>23</v>
      </c>
      <c r="C124" s="30">
        <f>C115</f>
        <v>45</v>
      </c>
      <c r="D124" s="30">
        <f t="shared" si="23"/>
        <v>38</v>
      </c>
      <c r="E124" s="30">
        <f>D121</f>
        <v>30</v>
      </c>
      <c r="F124" s="30">
        <f>E120</f>
        <v>27</v>
      </c>
      <c r="G124" s="30">
        <f>E121</f>
        <v>4</v>
      </c>
      <c r="H124" s="28">
        <f t="shared" si="22"/>
        <v>167</v>
      </c>
      <c r="I124" s="29">
        <f t="shared" si="17"/>
        <v>0</v>
      </c>
      <c r="J124" s="46">
        <f t="shared" si="18"/>
        <v>0</v>
      </c>
      <c r="K124" s="16"/>
      <c r="L124" s="14"/>
      <c r="M124" s="14"/>
      <c r="N124" s="14"/>
      <c r="O124" s="13"/>
      <c r="P124" s="13"/>
      <c r="Q124" s="13"/>
    </row>
    <row r="125" spans="1:17" ht="12.75">
      <c r="A125" s="3" t="s">
        <v>122</v>
      </c>
      <c r="B125" s="30">
        <f aca="true" t="shared" si="26" ref="B125:C127">B124</f>
        <v>23</v>
      </c>
      <c r="C125" s="30">
        <f t="shared" si="26"/>
        <v>45</v>
      </c>
      <c r="D125" s="52">
        <f>D122</f>
        <v>25</v>
      </c>
      <c r="E125" s="30">
        <f>D123</f>
        <v>39</v>
      </c>
      <c r="F125" s="30">
        <f>E122</f>
        <v>43</v>
      </c>
      <c r="G125" s="30">
        <f>E123</f>
        <v>5</v>
      </c>
      <c r="H125" s="28">
        <f t="shared" si="22"/>
        <v>180</v>
      </c>
      <c r="I125" s="29">
        <f t="shared" si="17"/>
        <v>0</v>
      </c>
      <c r="J125" s="46">
        <f t="shared" si="18"/>
        <v>0</v>
      </c>
      <c r="K125" s="16"/>
      <c r="L125" s="14"/>
      <c r="M125" s="14"/>
      <c r="N125" s="14"/>
      <c r="O125" s="13"/>
      <c r="P125" s="13"/>
      <c r="Q125" s="13"/>
    </row>
    <row r="126" spans="1:17" ht="12.75">
      <c r="A126" s="3" t="s">
        <v>123</v>
      </c>
      <c r="B126" s="30">
        <f t="shared" si="26"/>
        <v>23</v>
      </c>
      <c r="C126" s="30">
        <f t="shared" si="26"/>
        <v>45</v>
      </c>
      <c r="D126" s="30">
        <f>F122</f>
        <v>31</v>
      </c>
      <c r="E126" s="52">
        <f>F123</f>
        <v>10</v>
      </c>
      <c r="F126" s="30">
        <f>G122</f>
        <v>2</v>
      </c>
      <c r="G126" s="30">
        <f>G123</f>
        <v>24</v>
      </c>
      <c r="H126" s="28">
        <f t="shared" si="22"/>
        <v>135</v>
      </c>
      <c r="I126" s="29">
        <f t="shared" si="17"/>
        <v>0</v>
      </c>
      <c r="J126" s="46">
        <f t="shared" si="18"/>
        <v>0</v>
      </c>
      <c r="K126" s="16"/>
      <c r="L126" s="14"/>
      <c r="M126" s="14"/>
      <c r="N126" s="14"/>
      <c r="O126" s="13"/>
      <c r="P126" s="13"/>
      <c r="Q126" s="13"/>
    </row>
    <row r="127" spans="1:17" ht="12.75">
      <c r="A127" s="3" t="s">
        <v>124</v>
      </c>
      <c r="B127" s="30">
        <f t="shared" si="26"/>
        <v>23</v>
      </c>
      <c r="C127" s="30">
        <f t="shared" si="26"/>
        <v>45</v>
      </c>
      <c r="D127" s="30">
        <f>F120</f>
        <v>8</v>
      </c>
      <c r="E127" s="52">
        <f>F121</f>
        <v>3</v>
      </c>
      <c r="F127" s="30">
        <f>G120</f>
        <v>22</v>
      </c>
      <c r="G127" s="30">
        <f>G121</f>
        <v>12</v>
      </c>
      <c r="H127" s="28">
        <f t="shared" si="22"/>
        <v>113</v>
      </c>
      <c r="I127" s="29">
        <f t="shared" si="17"/>
        <v>0</v>
      </c>
      <c r="J127" s="46">
        <f t="shared" si="18"/>
        <v>0</v>
      </c>
      <c r="K127" s="16"/>
      <c r="L127" s="14"/>
      <c r="M127" s="14"/>
      <c r="N127" s="14"/>
      <c r="O127" s="13"/>
      <c r="P127" s="13"/>
      <c r="Q127" s="13"/>
    </row>
    <row r="128" spans="1:17" ht="12.75">
      <c r="A128" s="3" t="s">
        <v>125</v>
      </c>
      <c r="B128" s="30">
        <f aca="true" t="shared" si="27" ref="B128:B135">B127</f>
        <v>23</v>
      </c>
      <c r="C128" s="30">
        <f>C119</f>
        <v>14</v>
      </c>
      <c r="D128" s="30">
        <f>D124</f>
        <v>38</v>
      </c>
      <c r="E128" s="30">
        <f>E125</f>
        <v>39</v>
      </c>
      <c r="F128" s="52">
        <f>E126</f>
        <v>10</v>
      </c>
      <c r="G128" s="30">
        <f>D127</f>
        <v>8</v>
      </c>
      <c r="H128" s="28">
        <f t="shared" si="22"/>
        <v>132</v>
      </c>
      <c r="I128" s="29">
        <f t="shared" si="17"/>
        <v>0</v>
      </c>
      <c r="J128" s="46">
        <f t="shared" si="18"/>
        <v>0</v>
      </c>
      <c r="K128" s="16"/>
      <c r="L128" s="14"/>
      <c r="M128" s="14"/>
      <c r="N128" s="14"/>
      <c r="O128" s="13"/>
      <c r="P128" s="13"/>
      <c r="Q128" s="13"/>
    </row>
    <row r="129" spans="1:17" ht="12.75">
      <c r="A129" s="3" t="s">
        <v>126</v>
      </c>
      <c r="B129" s="30">
        <f t="shared" si="27"/>
        <v>23</v>
      </c>
      <c r="C129" s="30">
        <f>C128</f>
        <v>14</v>
      </c>
      <c r="D129" s="30">
        <f>E124</f>
        <v>30</v>
      </c>
      <c r="E129" s="52">
        <f>D125</f>
        <v>25</v>
      </c>
      <c r="F129" s="30">
        <f>D126</f>
        <v>31</v>
      </c>
      <c r="G129" s="52">
        <f>E127</f>
        <v>3</v>
      </c>
      <c r="H129" s="28">
        <f t="shared" si="22"/>
        <v>126</v>
      </c>
      <c r="I129" s="29">
        <f t="shared" si="17"/>
        <v>0</v>
      </c>
      <c r="J129" s="46">
        <f t="shared" si="18"/>
        <v>0</v>
      </c>
      <c r="K129" s="16"/>
      <c r="L129" s="14"/>
      <c r="M129" s="14"/>
      <c r="N129" s="14"/>
      <c r="O129" s="13"/>
      <c r="P129" s="13"/>
      <c r="Q129" s="13"/>
    </row>
    <row r="130" spans="1:17" ht="12.75">
      <c r="A130" s="3" t="s">
        <v>127</v>
      </c>
      <c r="B130" s="30">
        <f t="shared" si="27"/>
        <v>23</v>
      </c>
      <c r="C130" s="30">
        <f>C129</f>
        <v>14</v>
      </c>
      <c r="D130" s="30">
        <f>F125</f>
        <v>43</v>
      </c>
      <c r="E130" s="30">
        <f>G124</f>
        <v>4</v>
      </c>
      <c r="F130" s="30">
        <f>G127</f>
        <v>12</v>
      </c>
      <c r="G130" s="30">
        <f>F126</f>
        <v>2</v>
      </c>
      <c r="H130" s="28">
        <f t="shared" si="22"/>
        <v>98</v>
      </c>
      <c r="I130" s="29">
        <f t="shared" si="17"/>
        <v>0</v>
      </c>
      <c r="J130" s="46">
        <f t="shared" si="18"/>
        <v>0</v>
      </c>
      <c r="K130" s="16"/>
      <c r="L130" s="14"/>
      <c r="M130" s="14"/>
      <c r="N130" s="14"/>
      <c r="O130" s="13"/>
      <c r="P130" s="13"/>
      <c r="Q130" s="13"/>
    </row>
    <row r="131" spans="1:17" ht="12.75">
      <c r="A131" s="3" t="s">
        <v>128</v>
      </c>
      <c r="B131" s="30">
        <f t="shared" si="27"/>
        <v>23</v>
      </c>
      <c r="C131" s="30">
        <f>C130</f>
        <v>14</v>
      </c>
      <c r="D131" s="30">
        <f>G125</f>
        <v>5</v>
      </c>
      <c r="E131" s="30">
        <f>F124</f>
        <v>27</v>
      </c>
      <c r="F131" s="30">
        <f>F127</f>
        <v>22</v>
      </c>
      <c r="G131" s="30">
        <f>G126</f>
        <v>24</v>
      </c>
      <c r="H131" s="28">
        <f t="shared" si="22"/>
        <v>115</v>
      </c>
      <c r="I131" s="29">
        <f t="shared" si="17"/>
        <v>0</v>
      </c>
      <c r="J131" s="46">
        <f t="shared" si="18"/>
        <v>0</v>
      </c>
      <c r="K131" s="16"/>
      <c r="L131" s="14"/>
      <c r="M131" s="14"/>
      <c r="N131" s="14"/>
      <c r="O131" s="13"/>
      <c r="P131" s="13"/>
      <c r="Q131" s="13"/>
    </row>
    <row r="132" spans="1:17" ht="12.75">
      <c r="A132" s="3" t="s">
        <v>129</v>
      </c>
      <c r="B132" s="30">
        <f t="shared" si="27"/>
        <v>23</v>
      </c>
      <c r="C132" s="30">
        <f>C123</f>
        <v>44</v>
      </c>
      <c r="D132" s="30">
        <f aca="true" t="shared" si="28" ref="D132:D144">D128</f>
        <v>38</v>
      </c>
      <c r="E132" s="52">
        <f>D122</f>
        <v>25</v>
      </c>
      <c r="F132" s="30">
        <f>F130</f>
        <v>12</v>
      </c>
      <c r="G132" s="30">
        <f>G131</f>
        <v>24</v>
      </c>
      <c r="H132" s="28">
        <f t="shared" si="22"/>
        <v>166</v>
      </c>
      <c r="I132" s="29">
        <f t="shared" si="17"/>
        <v>0</v>
      </c>
      <c r="J132" s="46">
        <f t="shared" si="18"/>
        <v>0</v>
      </c>
      <c r="K132" s="16"/>
      <c r="L132" s="14"/>
      <c r="M132" s="14"/>
      <c r="N132" s="14"/>
      <c r="O132" s="13"/>
      <c r="P132" s="13"/>
      <c r="Q132" s="13"/>
    </row>
    <row r="133" spans="1:17" ht="12.75">
      <c r="A133" s="3" t="s">
        <v>130</v>
      </c>
      <c r="B133" s="30">
        <f t="shared" si="27"/>
        <v>23</v>
      </c>
      <c r="C133" s="30">
        <f>C132</f>
        <v>44</v>
      </c>
      <c r="D133" s="30">
        <f t="shared" si="28"/>
        <v>30</v>
      </c>
      <c r="E133" s="30">
        <f>E128</f>
        <v>39</v>
      </c>
      <c r="F133" s="30">
        <f>F131</f>
        <v>22</v>
      </c>
      <c r="G133" s="30">
        <f>G130</f>
        <v>2</v>
      </c>
      <c r="H133" s="28">
        <f t="shared" si="22"/>
        <v>160</v>
      </c>
      <c r="I133" s="29">
        <f t="shared" si="17"/>
        <v>0</v>
      </c>
      <c r="J133" s="46">
        <f t="shared" si="18"/>
        <v>0</v>
      </c>
      <c r="K133" s="16"/>
      <c r="L133" s="14"/>
      <c r="M133" s="14"/>
      <c r="N133" s="14"/>
      <c r="O133" s="13"/>
      <c r="P133" s="13"/>
      <c r="Q133" s="13"/>
    </row>
    <row r="134" spans="1:17" ht="12.75">
      <c r="A134" s="3" t="s">
        <v>131</v>
      </c>
      <c r="B134" s="30">
        <f t="shared" si="27"/>
        <v>23</v>
      </c>
      <c r="C134" s="30">
        <f>C133</f>
        <v>44</v>
      </c>
      <c r="D134" s="30">
        <f t="shared" si="28"/>
        <v>43</v>
      </c>
      <c r="E134" s="30">
        <f>E131</f>
        <v>27</v>
      </c>
      <c r="F134" s="52">
        <f>F128</f>
        <v>10</v>
      </c>
      <c r="G134" s="52">
        <f>G129</f>
        <v>3</v>
      </c>
      <c r="H134" s="28">
        <f t="shared" si="22"/>
        <v>150</v>
      </c>
      <c r="I134" s="29">
        <f t="shared" si="17"/>
        <v>0</v>
      </c>
      <c r="J134" s="46">
        <f t="shared" si="18"/>
        <v>0</v>
      </c>
      <c r="K134" s="16"/>
      <c r="L134" s="14"/>
      <c r="M134" s="14"/>
      <c r="N134" s="14"/>
      <c r="O134" s="13"/>
      <c r="P134" s="13"/>
      <c r="Q134" s="13"/>
    </row>
    <row r="135" spans="1:17" ht="12.75">
      <c r="A135" s="3" t="s">
        <v>132</v>
      </c>
      <c r="B135" s="30">
        <f t="shared" si="27"/>
        <v>23</v>
      </c>
      <c r="C135" s="30">
        <f>C134</f>
        <v>44</v>
      </c>
      <c r="D135" s="30">
        <f t="shared" si="28"/>
        <v>5</v>
      </c>
      <c r="E135" s="30">
        <f>E130</f>
        <v>4</v>
      </c>
      <c r="F135" s="30">
        <f>F129</f>
        <v>31</v>
      </c>
      <c r="G135" s="30">
        <f>G128</f>
        <v>8</v>
      </c>
      <c r="H135" s="28">
        <f t="shared" si="22"/>
        <v>115</v>
      </c>
      <c r="I135" s="29">
        <f t="shared" si="17"/>
        <v>0</v>
      </c>
      <c r="J135" s="46">
        <f t="shared" si="18"/>
        <v>0</v>
      </c>
      <c r="K135" s="16"/>
      <c r="L135" s="14"/>
      <c r="M135" s="14"/>
      <c r="N135" s="14"/>
      <c r="O135" s="13"/>
      <c r="P135" s="13"/>
      <c r="Q135" s="13"/>
    </row>
    <row r="136" spans="1:17" ht="12.75">
      <c r="A136" s="3" t="s">
        <v>133</v>
      </c>
      <c r="B136" s="30">
        <f>C126</f>
        <v>45</v>
      </c>
      <c r="C136" s="30">
        <f>C131</f>
        <v>14</v>
      </c>
      <c r="D136" s="30">
        <f t="shared" si="28"/>
        <v>38</v>
      </c>
      <c r="E136" s="52">
        <f>E132</f>
        <v>25</v>
      </c>
      <c r="F136" s="30">
        <f>F133</f>
        <v>22</v>
      </c>
      <c r="G136" s="30">
        <f>G133</f>
        <v>2</v>
      </c>
      <c r="H136" s="28">
        <f t="shared" si="22"/>
        <v>146</v>
      </c>
      <c r="I136" s="29">
        <f t="shared" si="17"/>
        <v>0</v>
      </c>
      <c r="J136" s="46">
        <f t="shared" si="18"/>
        <v>0</v>
      </c>
      <c r="K136" s="16"/>
      <c r="L136" s="14"/>
      <c r="M136" s="14"/>
      <c r="N136" s="14"/>
      <c r="O136" s="13"/>
      <c r="P136" s="13"/>
      <c r="Q136" s="13"/>
    </row>
    <row r="137" spans="1:17" ht="12.75">
      <c r="A137" s="3" t="s">
        <v>134</v>
      </c>
      <c r="B137" s="30">
        <f aca="true" t="shared" si="29" ref="B137:C139">B136</f>
        <v>45</v>
      </c>
      <c r="C137" s="30">
        <f t="shared" si="29"/>
        <v>14</v>
      </c>
      <c r="D137" s="30">
        <f t="shared" si="28"/>
        <v>30</v>
      </c>
      <c r="E137" s="30">
        <f>E133</f>
        <v>39</v>
      </c>
      <c r="F137" s="30">
        <f>F132</f>
        <v>12</v>
      </c>
      <c r="G137" s="30">
        <f>G132</f>
        <v>24</v>
      </c>
      <c r="H137" s="28">
        <f t="shared" si="22"/>
        <v>164</v>
      </c>
      <c r="I137" s="29">
        <f t="shared" si="17"/>
        <v>0</v>
      </c>
      <c r="J137" s="46">
        <f t="shared" si="18"/>
        <v>0</v>
      </c>
      <c r="K137" s="16"/>
      <c r="L137" s="14"/>
      <c r="M137" s="14"/>
      <c r="N137" s="14"/>
      <c r="O137" s="13"/>
      <c r="P137" s="13"/>
      <c r="Q137" s="13"/>
    </row>
    <row r="138" spans="1:17" ht="12.75">
      <c r="A138" s="3" t="s">
        <v>135</v>
      </c>
      <c r="B138" s="30">
        <f t="shared" si="29"/>
        <v>45</v>
      </c>
      <c r="C138" s="30">
        <f t="shared" si="29"/>
        <v>14</v>
      </c>
      <c r="D138" s="30">
        <f t="shared" si="28"/>
        <v>43</v>
      </c>
      <c r="E138" s="30">
        <f>E134</f>
        <v>27</v>
      </c>
      <c r="F138" s="30">
        <f>F135</f>
        <v>31</v>
      </c>
      <c r="G138" s="30">
        <f>G135</f>
        <v>8</v>
      </c>
      <c r="H138" s="28">
        <f aca="true" t="shared" si="30" ref="H138:H169">SUM(B138:G138)</f>
        <v>168</v>
      </c>
      <c r="I138" s="29">
        <f t="shared" si="17"/>
        <v>0</v>
      </c>
      <c r="J138" s="46">
        <f t="shared" si="18"/>
        <v>0</v>
      </c>
      <c r="K138" s="16"/>
      <c r="L138" s="14"/>
      <c r="M138" s="14"/>
      <c r="N138" s="14"/>
      <c r="O138" s="13"/>
      <c r="P138" s="13"/>
      <c r="Q138" s="13"/>
    </row>
    <row r="139" spans="1:17" ht="12.75">
      <c r="A139" s="3" t="s">
        <v>136</v>
      </c>
      <c r="B139" s="30">
        <f t="shared" si="29"/>
        <v>45</v>
      </c>
      <c r="C139" s="30">
        <f t="shared" si="29"/>
        <v>14</v>
      </c>
      <c r="D139" s="30">
        <f t="shared" si="28"/>
        <v>5</v>
      </c>
      <c r="E139" s="30">
        <f>E135</f>
        <v>4</v>
      </c>
      <c r="F139" s="30">
        <f>F135</f>
        <v>31</v>
      </c>
      <c r="G139" s="52">
        <f>G134</f>
        <v>3</v>
      </c>
      <c r="H139" s="28">
        <f t="shared" si="30"/>
        <v>102</v>
      </c>
      <c r="I139" s="29">
        <f aca="true" t="shared" si="31" ref="I139:I184">COUNTIF(B139:G139,$B$4)+COUNTIF(B139:G139,$C$4)+COUNTIF(B139:G139,$D$4)+COUNTIF(B139:G139,$E$4)+COUNTIF(B139:G139,$F$4)+COUNTIF(B139:G139,$G$4)</f>
        <v>0</v>
      </c>
      <c r="J139" s="46">
        <f t="shared" si="18"/>
        <v>0</v>
      </c>
      <c r="K139" s="14"/>
      <c r="L139" s="14"/>
      <c r="M139" s="14"/>
      <c r="N139" s="14"/>
      <c r="O139" s="13"/>
      <c r="P139" s="13"/>
      <c r="Q139" s="13"/>
    </row>
    <row r="140" spans="1:17" ht="12.75">
      <c r="A140" s="3" t="s">
        <v>137</v>
      </c>
      <c r="B140" s="30">
        <f>B139</f>
        <v>45</v>
      </c>
      <c r="C140" s="30">
        <f>C135</f>
        <v>44</v>
      </c>
      <c r="D140" s="30">
        <f t="shared" si="28"/>
        <v>38</v>
      </c>
      <c r="E140" s="30">
        <f>E137</f>
        <v>39</v>
      </c>
      <c r="F140" s="30">
        <f>F139</f>
        <v>31</v>
      </c>
      <c r="G140" s="52">
        <f>G139</f>
        <v>3</v>
      </c>
      <c r="H140" s="28">
        <f t="shared" si="30"/>
        <v>200</v>
      </c>
      <c r="I140" s="29">
        <f t="shared" si="31"/>
        <v>0</v>
      </c>
      <c r="J140" s="46">
        <f aca="true" t="shared" si="32" ref="J140:J184">I140*10+COUNTIF(B140:G140,$H$4)</f>
        <v>0</v>
      </c>
      <c r="K140" s="14"/>
      <c r="L140" s="14"/>
      <c r="M140" s="14"/>
      <c r="N140" s="14"/>
      <c r="O140" s="13"/>
      <c r="P140" s="13"/>
      <c r="Q140" s="13"/>
    </row>
    <row r="141" spans="1:17" ht="12.75">
      <c r="A141" s="3" t="s">
        <v>138</v>
      </c>
      <c r="B141" s="30">
        <f>B140</f>
        <v>45</v>
      </c>
      <c r="C141" s="30">
        <f aca="true" t="shared" si="33" ref="C141:C147">C140</f>
        <v>44</v>
      </c>
      <c r="D141" s="30">
        <f t="shared" si="28"/>
        <v>30</v>
      </c>
      <c r="E141" s="52">
        <f>E136</f>
        <v>25</v>
      </c>
      <c r="F141" s="52">
        <f>F128</f>
        <v>10</v>
      </c>
      <c r="G141" s="30">
        <f>G138</f>
        <v>8</v>
      </c>
      <c r="H141" s="28">
        <f t="shared" si="30"/>
        <v>162</v>
      </c>
      <c r="I141" s="29">
        <f t="shared" si="31"/>
        <v>0</v>
      </c>
      <c r="J141" s="46">
        <f t="shared" si="32"/>
        <v>0</v>
      </c>
      <c r="K141" s="16"/>
      <c r="L141" s="14"/>
      <c r="M141" s="14"/>
      <c r="N141" s="14"/>
      <c r="O141" s="13"/>
      <c r="P141" s="13"/>
      <c r="Q141" s="13"/>
    </row>
    <row r="142" spans="1:17" ht="12.75">
      <c r="A142" s="3" t="s">
        <v>139</v>
      </c>
      <c r="B142" s="30">
        <f>B141</f>
        <v>45</v>
      </c>
      <c r="C142" s="30">
        <f t="shared" si="33"/>
        <v>44</v>
      </c>
      <c r="D142" s="30">
        <f t="shared" si="28"/>
        <v>43</v>
      </c>
      <c r="E142" s="30">
        <f>E139</f>
        <v>4</v>
      </c>
      <c r="F142" s="30">
        <f>F136</f>
        <v>22</v>
      </c>
      <c r="G142" s="30">
        <f>G137</f>
        <v>24</v>
      </c>
      <c r="H142" s="28">
        <f t="shared" si="30"/>
        <v>182</v>
      </c>
      <c r="I142" s="29">
        <f t="shared" si="31"/>
        <v>0</v>
      </c>
      <c r="J142" s="46">
        <f t="shared" si="32"/>
        <v>0</v>
      </c>
      <c r="K142" s="14"/>
      <c r="L142" s="14"/>
      <c r="M142" s="14"/>
      <c r="N142" s="14"/>
      <c r="O142" s="13"/>
      <c r="P142" s="13"/>
      <c r="Q142" s="13"/>
    </row>
    <row r="143" spans="1:17" ht="12.75">
      <c r="A143" s="3" t="s">
        <v>140</v>
      </c>
      <c r="B143" s="30">
        <f>B142</f>
        <v>45</v>
      </c>
      <c r="C143" s="30">
        <f t="shared" si="33"/>
        <v>44</v>
      </c>
      <c r="D143" s="30">
        <f t="shared" si="28"/>
        <v>5</v>
      </c>
      <c r="E143" s="30">
        <f>E138</f>
        <v>27</v>
      </c>
      <c r="F143" s="30">
        <f>F137</f>
        <v>12</v>
      </c>
      <c r="G143" s="30">
        <f>G136</f>
        <v>2</v>
      </c>
      <c r="H143" s="28">
        <f t="shared" si="30"/>
        <v>135</v>
      </c>
      <c r="I143" s="29">
        <f t="shared" si="31"/>
        <v>0</v>
      </c>
      <c r="J143" s="46">
        <f t="shared" si="32"/>
        <v>0</v>
      </c>
      <c r="K143" s="16"/>
      <c r="L143" s="14"/>
      <c r="M143" s="14"/>
      <c r="N143" s="14"/>
      <c r="O143" s="13"/>
      <c r="P143" s="13"/>
      <c r="Q143" s="13"/>
    </row>
    <row r="144" spans="1:17" ht="12.75">
      <c r="A144" s="3" t="s">
        <v>141</v>
      </c>
      <c r="B144" s="30">
        <f>C139</f>
        <v>14</v>
      </c>
      <c r="C144" s="30">
        <f t="shared" si="33"/>
        <v>44</v>
      </c>
      <c r="D144" s="30">
        <f t="shared" si="28"/>
        <v>38</v>
      </c>
      <c r="E144" s="30">
        <f>D141</f>
        <v>30</v>
      </c>
      <c r="F144" s="30">
        <f>D142</f>
        <v>43</v>
      </c>
      <c r="G144" s="30">
        <f>D143</f>
        <v>5</v>
      </c>
      <c r="H144" s="28">
        <f t="shared" si="30"/>
        <v>174</v>
      </c>
      <c r="I144" s="29">
        <f t="shared" si="31"/>
        <v>0</v>
      </c>
      <c r="J144" s="46">
        <f t="shared" si="32"/>
        <v>0</v>
      </c>
      <c r="K144" s="14"/>
      <c r="L144" s="14"/>
      <c r="M144" s="14"/>
      <c r="N144" s="14"/>
      <c r="O144" s="13"/>
      <c r="P144" s="13"/>
      <c r="Q144" s="13"/>
    </row>
    <row r="145" spans="1:17" ht="12.75">
      <c r="A145" s="3" t="s">
        <v>142</v>
      </c>
      <c r="B145" s="30">
        <f>B144</f>
        <v>14</v>
      </c>
      <c r="C145" s="30">
        <f t="shared" si="33"/>
        <v>44</v>
      </c>
      <c r="D145" s="52">
        <f>E141</f>
        <v>25</v>
      </c>
      <c r="E145" s="30">
        <f>E140</f>
        <v>39</v>
      </c>
      <c r="F145" s="30">
        <f>E143</f>
        <v>27</v>
      </c>
      <c r="G145" s="30">
        <f>E142</f>
        <v>4</v>
      </c>
      <c r="H145" s="28">
        <f t="shared" si="30"/>
        <v>153</v>
      </c>
      <c r="I145" s="29">
        <f t="shared" si="31"/>
        <v>0</v>
      </c>
      <c r="J145" s="46">
        <f t="shared" si="32"/>
        <v>0</v>
      </c>
      <c r="K145" s="16"/>
      <c r="L145" s="14"/>
      <c r="M145" s="14"/>
      <c r="N145" s="14"/>
      <c r="O145" s="13"/>
      <c r="P145" s="13"/>
      <c r="Q145" s="13"/>
    </row>
    <row r="146" spans="1:17" ht="12.75">
      <c r="A146" s="3" t="s">
        <v>143</v>
      </c>
      <c r="B146" s="30">
        <f>B145</f>
        <v>14</v>
      </c>
      <c r="C146" s="30">
        <f t="shared" si="33"/>
        <v>44</v>
      </c>
      <c r="D146" s="30">
        <f>F140</f>
        <v>31</v>
      </c>
      <c r="E146" s="52">
        <f>F141</f>
        <v>10</v>
      </c>
      <c r="F146" s="30">
        <f>F142</f>
        <v>22</v>
      </c>
      <c r="G146" s="30">
        <f>F143</f>
        <v>12</v>
      </c>
      <c r="H146" s="28">
        <f t="shared" si="30"/>
        <v>133</v>
      </c>
      <c r="I146" s="29">
        <f t="shared" si="31"/>
        <v>0</v>
      </c>
      <c r="J146" s="46">
        <f t="shared" si="32"/>
        <v>0</v>
      </c>
      <c r="K146" s="14"/>
      <c r="L146" s="14"/>
      <c r="M146" s="14"/>
      <c r="N146" s="14"/>
      <c r="O146" s="13"/>
      <c r="P146" s="13"/>
      <c r="Q146" s="13"/>
    </row>
    <row r="147" spans="1:17" ht="12.75">
      <c r="A147" s="3" t="s">
        <v>144</v>
      </c>
      <c r="B147" s="30">
        <f>B146</f>
        <v>14</v>
      </c>
      <c r="C147" s="30">
        <f t="shared" si="33"/>
        <v>44</v>
      </c>
      <c r="D147" s="30">
        <f>G141</f>
        <v>8</v>
      </c>
      <c r="E147" s="52">
        <f>G140</f>
        <v>3</v>
      </c>
      <c r="F147" s="30">
        <f>G143</f>
        <v>2</v>
      </c>
      <c r="G147" s="30">
        <f>G142</f>
        <v>24</v>
      </c>
      <c r="H147" s="28">
        <f t="shared" si="30"/>
        <v>95</v>
      </c>
      <c r="I147" s="29">
        <f t="shared" si="31"/>
        <v>0</v>
      </c>
      <c r="J147" s="46">
        <f t="shared" si="32"/>
        <v>0</v>
      </c>
      <c r="K147" s="14"/>
      <c r="L147" s="14"/>
      <c r="M147" s="14"/>
      <c r="N147" s="14"/>
      <c r="O147" s="13"/>
      <c r="P147" s="13"/>
      <c r="Q147" s="13"/>
    </row>
    <row r="148" spans="1:17" ht="12.75">
      <c r="A148" s="3" t="s">
        <v>145</v>
      </c>
      <c r="B148" s="30">
        <f>D144</f>
        <v>38</v>
      </c>
      <c r="C148" s="30">
        <f>E144</f>
        <v>30</v>
      </c>
      <c r="D148" s="30">
        <f>D146</f>
        <v>31</v>
      </c>
      <c r="E148" s="30">
        <f>D147</f>
        <v>8</v>
      </c>
      <c r="F148" s="30">
        <f>G146</f>
        <v>12</v>
      </c>
      <c r="G148" s="30">
        <f>F147</f>
        <v>2</v>
      </c>
      <c r="H148" s="28">
        <f t="shared" si="30"/>
        <v>121</v>
      </c>
      <c r="I148" s="29">
        <f t="shared" si="31"/>
        <v>0</v>
      </c>
      <c r="J148" s="46">
        <f t="shared" si="32"/>
        <v>0</v>
      </c>
      <c r="K148" s="14"/>
      <c r="L148" s="14"/>
      <c r="M148" s="14"/>
      <c r="N148" s="14"/>
      <c r="O148" s="13"/>
      <c r="P148" s="13"/>
      <c r="Q148" s="13"/>
    </row>
    <row r="149" spans="1:17" ht="12.75">
      <c r="A149" s="3" t="s">
        <v>146</v>
      </c>
      <c r="B149" s="30">
        <f>B148</f>
        <v>38</v>
      </c>
      <c r="C149" s="30">
        <f>C148</f>
        <v>30</v>
      </c>
      <c r="D149" s="52">
        <f>E146</f>
        <v>10</v>
      </c>
      <c r="E149" s="52">
        <f>E147</f>
        <v>3</v>
      </c>
      <c r="F149" s="30">
        <f>F146</f>
        <v>22</v>
      </c>
      <c r="G149" s="30">
        <f>G147</f>
        <v>24</v>
      </c>
      <c r="H149" s="28">
        <f t="shared" si="30"/>
        <v>127</v>
      </c>
      <c r="I149" s="29">
        <f t="shared" si="31"/>
        <v>0</v>
      </c>
      <c r="J149" s="46">
        <f t="shared" si="32"/>
        <v>0</v>
      </c>
      <c r="K149" s="16"/>
      <c r="L149" s="14"/>
      <c r="M149" s="14"/>
      <c r="N149" s="14"/>
      <c r="O149" s="13"/>
      <c r="P149" s="13"/>
      <c r="Q149" s="13"/>
    </row>
    <row r="150" spans="1:17" ht="12.75">
      <c r="A150" s="3" t="s">
        <v>147</v>
      </c>
      <c r="B150" s="30">
        <f>B149</f>
        <v>38</v>
      </c>
      <c r="C150" s="52">
        <f>D145</f>
        <v>25</v>
      </c>
      <c r="D150" s="30">
        <f>D142</f>
        <v>43</v>
      </c>
      <c r="E150" s="30">
        <f>G145</f>
        <v>4</v>
      </c>
      <c r="F150" s="30">
        <f>E148</f>
        <v>8</v>
      </c>
      <c r="G150" s="52">
        <f>E149</f>
        <v>3</v>
      </c>
      <c r="H150" s="28">
        <f t="shared" si="30"/>
        <v>121</v>
      </c>
      <c r="I150" s="29">
        <f t="shared" si="31"/>
        <v>0</v>
      </c>
      <c r="J150" s="46">
        <f t="shared" si="32"/>
        <v>0</v>
      </c>
      <c r="K150" s="14"/>
      <c r="L150" s="14"/>
      <c r="M150" s="14"/>
      <c r="N150" s="14"/>
      <c r="O150" s="13"/>
      <c r="P150" s="13"/>
      <c r="Q150" s="13"/>
    </row>
    <row r="151" spans="1:17" ht="12.75">
      <c r="A151" s="3" t="s">
        <v>148</v>
      </c>
      <c r="B151" s="30">
        <f>B150</f>
        <v>38</v>
      </c>
      <c r="C151" s="52">
        <f>C150</f>
        <v>25</v>
      </c>
      <c r="D151" s="30">
        <f>D143</f>
        <v>5</v>
      </c>
      <c r="E151" s="30">
        <f>E143</f>
        <v>27</v>
      </c>
      <c r="F151" s="30">
        <f>D148</f>
        <v>31</v>
      </c>
      <c r="G151" s="52">
        <f>D149</f>
        <v>10</v>
      </c>
      <c r="H151" s="28">
        <f t="shared" si="30"/>
        <v>136</v>
      </c>
      <c r="I151" s="29">
        <f t="shared" si="31"/>
        <v>0</v>
      </c>
      <c r="J151" s="46">
        <f t="shared" si="32"/>
        <v>0</v>
      </c>
      <c r="K151" s="16"/>
      <c r="L151" s="14"/>
      <c r="M151" s="14"/>
      <c r="N151" s="14"/>
      <c r="O151" s="13"/>
      <c r="P151" s="13"/>
      <c r="Q151" s="13"/>
    </row>
    <row r="152" spans="1:17" ht="12.75">
      <c r="A152" s="3" t="s">
        <v>149</v>
      </c>
      <c r="B152" s="30">
        <f>B151</f>
        <v>38</v>
      </c>
      <c r="C152" s="30">
        <f>E145</f>
        <v>39</v>
      </c>
      <c r="D152" s="30">
        <f aca="true" t="shared" si="34" ref="D152:D157">D150</f>
        <v>43</v>
      </c>
      <c r="E152" s="30">
        <f>E151</f>
        <v>27</v>
      </c>
      <c r="F152" s="30">
        <f>G148</f>
        <v>2</v>
      </c>
      <c r="G152" s="30">
        <f>G149</f>
        <v>24</v>
      </c>
      <c r="H152" s="28">
        <f t="shared" si="30"/>
        <v>173</v>
      </c>
      <c r="I152" s="29">
        <f t="shared" si="31"/>
        <v>0</v>
      </c>
      <c r="J152" s="46">
        <f t="shared" si="32"/>
        <v>0</v>
      </c>
      <c r="K152" s="14"/>
      <c r="L152" s="14"/>
      <c r="M152" s="14"/>
      <c r="N152" s="14"/>
      <c r="O152" s="13"/>
      <c r="P152" s="13"/>
      <c r="Q152" s="13"/>
    </row>
    <row r="153" spans="1:17" ht="12.75">
      <c r="A153" s="3" t="s">
        <v>150</v>
      </c>
      <c r="B153" s="30">
        <f>B152</f>
        <v>38</v>
      </c>
      <c r="C153" s="30">
        <f>C152</f>
        <v>39</v>
      </c>
      <c r="D153" s="30">
        <f t="shared" si="34"/>
        <v>5</v>
      </c>
      <c r="E153" s="30">
        <f>E150</f>
        <v>4</v>
      </c>
      <c r="F153" s="30">
        <f>F149</f>
        <v>22</v>
      </c>
      <c r="G153" s="30">
        <f>F148</f>
        <v>12</v>
      </c>
      <c r="H153" s="28">
        <f t="shared" si="30"/>
        <v>120</v>
      </c>
      <c r="I153" s="29">
        <f t="shared" si="31"/>
        <v>0</v>
      </c>
      <c r="J153" s="46">
        <f t="shared" si="32"/>
        <v>0</v>
      </c>
      <c r="K153" s="16"/>
      <c r="L153" s="14"/>
      <c r="M153" s="14"/>
      <c r="N153" s="14"/>
      <c r="O153" s="13"/>
      <c r="P153" s="13"/>
      <c r="Q153" s="13"/>
    </row>
    <row r="154" spans="1:17" ht="12.75">
      <c r="A154" s="3" t="s">
        <v>151</v>
      </c>
      <c r="B154" s="30">
        <f>C149</f>
        <v>30</v>
      </c>
      <c r="C154" s="52">
        <f>C151</f>
        <v>25</v>
      </c>
      <c r="D154" s="30">
        <f t="shared" si="34"/>
        <v>43</v>
      </c>
      <c r="E154" s="30">
        <f>E152</f>
        <v>27</v>
      </c>
      <c r="F154" s="30">
        <f>F153</f>
        <v>22</v>
      </c>
      <c r="G154" s="30">
        <f>G153</f>
        <v>12</v>
      </c>
      <c r="H154" s="28">
        <f t="shared" si="30"/>
        <v>159</v>
      </c>
      <c r="I154" s="29">
        <f t="shared" si="31"/>
        <v>0</v>
      </c>
      <c r="J154" s="46">
        <f t="shared" si="32"/>
        <v>0</v>
      </c>
      <c r="K154" s="14"/>
      <c r="L154" s="14"/>
      <c r="M154" s="14"/>
      <c r="N154" s="14"/>
      <c r="O154" s="13"/>
      <c r="P154" s="13"/>
      <c r="Q154" s="13"/>
    </row>
    <row r="155" spans="1:17" ht="12.75">
      <c r="A155" s="3" t="s">
        <v>152</v>
      </c>
      <c r="B155" s="30">
        <f>B154</f>
        <v>30</v>
      </c>
      <c r="C155" s="52">
        <f>C154</f>
        <v>25</v>
      </c>
      <c r="D155" s="30">
        <f t="shared" si="34"/>
        <v>5</v>
      </c>
      <c r="E155" s="30">
        <f>E153</f>
        <v>4</v>
      </c>
      <c r="F155" s="30">
        <f>F152</f>
        <v>2</v>
      </c>
      <c r="G155" s="30">
        <f>G152</f>
        <v>24</v>
      </c>
      <c r="H155" s="28">
        <f t="shared" si="30"/>
        <v>90</v>
      </c>
      <c r="I155" s="29">
        <f t="shared" si="31"/>
        <v>0</v>
      </c>
      <c r="J155" s="46">
        <f t="shared" si="32"/>
        <v>0</v>
      </c>
      <c r="K155" s="16"/>
      <c r="L155" s="14"/>
      <c r="M155" s="14"/>
      <c r="N155" s="14"/>
      <c r="O155" s="13"/>
      <c r="P155" s="13"/>
      <c r="Q155" s="13"/>
    </row>
    <row r="156" spans="1:17" ht="12.75">
      <c r="A156" s="3" t="s">
        <v>153</v>
      </c>
      <c r="B156" s="30">
        <f>B155</f>
        <v>30</v>
      </c>
      <c r="C156" s="30">
        <f>C153</f>
        <v>39</v>
      </c>
      <c r="D156" s="30">
        <f t="shared" si="34"/>
        <v>43</v>
      </c>
      <c r="E156" s="30">
        <f>E155</f>
        <v>4</v>
      </c>
      <c r="F156" s="30">
        <f>F151</f>
        <v>31</v>
      </c>
      <c r="G156" s="52">
        <f>G151</f>
        <v>10</v>
      </c>
      <c r="H156" s="28">
        <f t="shared" si="30"/>
        <v>157</v>
      </c>
      <c r="I156" s="29">
        <f t="shared" si="31"/>
        <v>0</v>
      </c>
      <c r="J156" s="46">
        <f t="shared" si="32"/>
        <v>0</v>
      </c>
      <c r="K156" s="14"/>
      <c r="L156" s="14"/>
      <c r="M156" s="14"/>
      <c r="N156" s="14"/>
      <c r="O156" s="13"/>
      <c r="P156" s="13"/>
      <c r="Q156" s="13"/>
    </row>
    <row r="157" spans="1:17" ht="12.75">
      <c r="A157" s="3" t="s">
        <v>154</v>
      </c>
      <c r="B157" s="30">
        <f>B156</f>
        <v>30</v>
      </c>
      <c r="C157" s="30">
        <f>C156</f>
        <v>39</v>
      </c>
      <c r="D157" s="30">
        <f t="shared" si="34"/>
        <v>5</v>
      </c>
      <c r="E157" s="30">
        <f>E154</f>
        <v>27</v>
      </c>
      <c r="F157" s="30">
        <f>F150</f>
        <v>8</v>
      </c>
      <c r="G157" s="52">
        <f>G150</f>
        <v>3</v>
      </c>
      <c r="H157" s="28">
        <f t="shared" si="30"/>
        <v>112</v>
      </c>
      <c r="I157" s="29">
        <f t="shared" si="31"/>
        <v>0</v>
      </c>
      <c r="J157" s="46">
        <f t="shared" si="32"/>
        <v>0</v>
      </c>
      <c r="K157" s="16"/>
      <c r="L157" s="14"/>
      <c r="M157" s="14"/>
      <c r="N157" s="14"/>
      <c r="O157" s="13"/>
      <c r="P157" s="13"/>
      <c r="Q157" s="13"/>
    </row>
    <row r="158" spans="1:17" ht="12.75">
      <c r="A158" s="3" t="s">
        <v>155</v>
      </c>
      <c r="B158" s="52">
        <f>C155</f>
        <v>25</v>
      </c>
      <c r="C158" s="30">
        <f>C157</f>
        <v>39</v>
      </c>
      <c r="D158" s="30">
        <f>F156</f>
        <v>31</v>
      </c>
      <c r="E158" s="30">
        <f>F157</f>
        <v>8</v>
      </c>
      <c r="F158" s="30">
        <f>F154</f>
        <v>22</v>
      </c>
      <c r="G158" s="30">
        <f>G155</f>
        <v>24</v>
      </c>
      <c r="H158" s="28">
        <f t="shared" si="30"/>
        <v>149</v>
      </c>
      <c r="I158" s="29">
        <f t="shared" si="31"/>
        <v>0</v>
      </c>
      <c r="J158" s="46">
        <f t="shared" si="32"/>
        <v>0</v>
      </c>
      <c r="K158" s="14"/>
      <c r="L158" s="14"/>
      <c r="M158" s="14"/>
      <c r="N158" s="14"/>
      <c r="O158" s="13"/>
      <c r="P158" s="13"/>
      <c r="Q158" s="13"/>
    </row>
    <row r="159" spans="1:17" ht="12.75">
      <c r="A159" s="3" t="s">
        <v>156</v>
      </c>
      <c r="B159" s="52">
        <f>B158</f>
        <v>25</v>
      </c>
      <c r="C159" s="30">
        <f>C158</f>
        <v>39</v>
      </c>
      <c r="D159" s="52">
        <f>G156</f>
        <v>10</v>
      </c>
      <c r="E159" s="52">
        <f>G157</f>
        <v>3</v>
      </c>
      <c r="F159" s="30">
        <f>G154</f>
        <v>12</v>
      </c>
      <c r="G159" s="30">
        <f>F155</f>
        <v>2</v>
      </c>
      <c r="H159" s="28">
        <f t="shared" si="30"/>
        <v>91</v>
      </c>
      <c r="I159" s="29">
        <f t="shared" si="31"/>
        <v>0</v>
      </c>
      <c r="J159" s="46">
        <f t="shared" si="32"/>
        <v>0</v>
      </c>
      <c r="K159" s="14"/>
      <c r="L159" s="14"/>
      <c r="M159" s="14"/>
      <c r="N159" s="14"/>
      <c r="O159" s="13"/>
      <c r="P159" s="13"/>
      <c r="Q159" s="13"/>
    </row>
    <row r="160" spans="1:17" ht="12.75">
      <c r="A160" s="3" t="s">
        <v>157</v>
      </c>
      <c r="B160" s="30">
        <f>D156</f>
        <v>43</v>
      </c>
      <c r="C160" s="30">
        <f>D157</f>
        <v>5</v>
      </c>
      <c r="D160" s="30">
        <f>D158</f>
        <v>31</v>
      </c>
      <c r="E160" s="52">
        <f>E159</f>
        <v>3</v>
      </c>
      <c r="F160" s="30">
        <f>F159</f>
        <v>12</v>
      </c>
      <c r="G160" s="30">
        <f>G158</f>
        <v>24</v>
      </c>
      <c r="H160" s="28">
        <f t="shared" si="30"/>
        <v>118</v>
      </c>
      <c r="I160" s="29">
        <f t="shared" si="31"/>
        <v>0</v>
      </c>
      <c r="J160" s="46">
        <f t="shared" si="32"/>
        <v>0</v>
      </c>
      <c r="K160" s="14"/>
      <c r="L160" s="14"/>
      <c r="M160" s="14"/>
      <c r="N160" s="14"/>
      <c r="O160" s="13"/>
      <c r="P160" s="13"/>
      <c r="Q160" s="13"/>
    </row>
    <row r="161" spans="1:17" ht="12.75">
      <c r="A161" s="3" t="s">
        <v>158</v>
      </c>
      <c r="B161" s="30">
        <f>B160</f>
        <v>43</v>
      </c>
      <c r="C161" s="30">
        <f>C160</f>
        <v>5</v>
      </c>
      <c r="D161" s="52">
        <f>D159</f>
        <v>10</v>
      </c>
      <c r="E161" s="30">
        <f>E158</f>
        <v>8</v>
      </c>
      <c r="F161" s="30">
        <f>F158</f>
        <v>22</v>
      </c>
      <c r="G161" s="30">
        <f>G159</f>
        <v>2</v>
      </c>
      <c r="H161" s="28">
        <f t="shared" si="30"/>
        <v>90</v>
      </c>
      <c r="I161" s="29">
        <f t="shared" si="31"/>
        <v>0</v>
      </c>
      <c r="J161" s="46">
        <f t="shared" si="32"/>
        <v>0</v>
      </c>
      <c r="K161" s="16"/>
      <c r="L161" s="14"/>
      <c r="M161" s="14"/>
      <c r="N161" s="14"/>
      <c r="O161" s="13"/>
      <c r="P161" s="13"/>
      <c r="Q161" s="13"/>
    </row>
    <row r="162" spans="1:17" ht="12.75">
      <c r="A162" s="3" t="s">
        <v>159</v>
      </c>
      <c r="B162" s="30">
        <f>E157</f>
        <v>27</v>
      </c>
      <c r="C162" s="30">
        <f>E156</f>
        <v>4</v>
      </c>
      <c r="D162" s="30">
        <f>D160</f>
        <v>31</v>
      </c>
      <c r="E162" s="52">
        <f>E160</f>
        <v>3</v>
      </c>
      <c r="F162" s="30">
        <f>F161</f>
        <v>22</v>
      </c>
      <c r="G162" s="30">
        <f>G161</f>
        <v>2</v>
      </c>
      <c r="H162" s="28">
        <f t="shared" si="30"/>
        <v>89</v>
      </c>
      <c r="I162" s="29">
        <f t="shared" si="31"/>
        <v>0</v>
      </c>
      <c r="J162" s="46">
        <f t="shared" si="32"/>
        <v>0</v>
      </c>
      <c r="K162" s="14"/>
      <c r="L162" s="14"/>
      <c r="M162" s="14"/>
      <c r="N162" s="14"/>
      <c r="O162" s="13"/>
      <c r="P162" s="13"/>
      <c r="Q162" s="13"/>
    </row>
    <row r="163" spans="1:17" ht="12.75">
      <c r="A163" s="3" t="s">
        <v>160</v>
      </c>
      <c r="B163" s="30">
        <f>B162</f>
        <v>27</v>
      </c>
      <c r="C163" s="30">
        <f>C162</f>
        <v>4</v>
      </c>
      <c r="D163" s="52">
        <f>D161</f>
        <v>10</v>
      </c>
      <c r="E163" s="30">
        <f>E161</f>
        <v>8</v>
      </c>
      <c r="F163" s="30">
        <f>F160</f>
        <v>12</v>
      </c>
      <c r="G163" s="30">
        <f>G160</f>
        <v>24</v>
      </c>
      <c r="H163" s="28">
        <f t="shared" si="30"/>
        <v>85</v>
      </c>
      <c r="I163" s="29">
        <f t="shared" si="31"/>
        <v>0</v>
      </c>
      <c r="J163" s="46">
        <f t="shared" si="32"/>
        <v>0</v>
      </c>
      <c r="K163" s="14"/>
      <c r="L163" s="14"/>
      <c r="M163" s="14"/>
      <c r="N163" s="14"/>
      <c r="O163" s="13"/>
      <c r="P163" s="13"/>
      <c r="Q163" s="13"/>
    </row>
    <row r="164" spans="1:17" ht="12.75">
      <c r="A164" s="3" t="s">
        <v>161</v>
      </c>
      <c r="B164" s="30">
        <f>B106</f>
        <v>29</v>
      </c>
      <c r="C164" s="61">
        <f>$K$54</f>
        <v>48</v>
      </c>
      <c r="D164" s="44">
        <f>$K$55</f>
        <v>41</v>
      </c>
      <c r="E164" s="44">
        <f>$K$56</f>
        <v>46</v>
      </c>
      <c r="F164" s="44">
        <f>$K$57</f>
        <v>18</v>
      </c>
      <c r="G164" s="48">
        <f>$K$58</f>
        <v>7</v>
      </c>
      <c r="H164" s="28">
        <f t="shared" si="30"/>
        <v>189</v>
      </c>
      <c r="I164" s="29">
        <f t="shared" si="31"/>
        <v>0</v>
      </c>
      <c r="J164" s="46">
        <f t="shared" si="32"/>
        <v>0</v>
      </c>
      <c r="K164" s="14"/>
      <c r="L164" s="14"/>
      <c r="M164" s="14"/>
      <c r="N164" s="14"/>
      <c r="O164" s="13"/>
      <c r="P164" s="13"/>
      <c r="Q164" s="13"/>
    </row>
    <row r="165" spans="1:17" ht="12.75">
      <c r="A165" s="3" t="s">
        <v>162</v>
      </c>
      <c r="B165" s="30">
        <f>B123</f>
        <v>37</v>
      </c>
      <c r="C165" s="30">
        <f aca="true" t="shared" si="35" ref="C165:C184">C164</f>
        <v>48</v>
      </c>
      <c r="D165" s="30">
        <f aca="true" t="shared" si="36" ref="D165:D184">D164</f>
        <v>41</v>
      </c>
      <c r="E165" s="30">
        <f aca="true" t="shared" si="37" ref="E165:E184">E164</f>
        <v>46</v>
      </c>
      <c r="F165" s="30">
        <f aca="true" t="shared" si="38" ref="F165:F184">F164</f>
        <v>18</v>
      </c>
      <c r="G165" s="30">
        <f aca="true" t="shared" si="39" ref="G165:G184">G164</f>
        <v>7</v>
      </c>
      <c r="H165" s="28">
        <f t="shared" si="30"/>
        <v>197</v>
      </c>
      <c r="I165" s="29">
        <f t="shared" si="31"/>
        <v>0</v>
      </c>
      <c r="J165" s="46">
        <f t="shared" si="32"/>
        <v>0</v>
      </c>
      <c r="K165" s="16"/>
      <c r="L165" s="14"/>
      <c r="M165" s="14"/>
      <c r="N165" s="14"/>
      <c r="O165" s="13"/>
      <c r="P165" s="13"/>
      <c r="Q165" s="13"/>
    </row>
    <row r="166" spans="1:17" ht="12.75">
      <c r="A166" s="3" t="s">
        <v>163</v>
      </c>
      <c r="B166" s="30">
        <f>B135</f>
        <v>23</v>
      </c>
      <c r="C166" s="30">
        <f t="shared" si="35"/>
        <v>48</v>
      </c>
      <c r="D166" s="30">
        <f t="shared" si="36"/>
        <v>41</v>
      </c>
      <c r="E166" s="30">
        <f t="shared" si="37"/>
        <v>46</v>
      </c>
      <c r="F166" s="30">
        <f t="shared" si="38"/>
        <v>18</v>
      </c>
      <c r="G166" s="30">
        <f t="shared" si="39"/>
        <v>7</v>
      </c>
      <c r="H166" s="28">
        <f t="shared" si="30"/>
        <v>183</v>
      </c>
      <c r="I166" s="29">
        <f t="shared" si="31"/>
        <v>0</v>
      </c>
      <c r="J166" s="46">
        <f t="shared" si="32"/>
        <v>0</v>
      </c>
      <c r="K166" s="14"/>
      <c r="L166" s="14"/>
      <c r="M166" s="14"/>
      <c r="N166" s="14"/>
      <c r="O166" s="13"/>
      <c r="P166" s="13"/>
      <c r="Q166" s="13"/>
    </row>
    <row r="167" spans="1:17" ht="12.75">
      <c r="A167" s="3" t="s">
        <v>164</v>
      </c>
      <c r="B167" s="30">
        <f>B143</f>
        <v>45</v>
      </c>
      <c r="C167" s="30">
        <f t="shared" si="35"/>
        <v>48</v>
      </c>
      <c r="D167" s="30">
        <f t="shared" si="36"/>
        <v>41</v>
      </c>
      <c r="E167" s="30">
        <f t="shared" si="37"/>
        <v>46</v>
      </c>
      <c r="F167" s="30">
        <f t="shared" si="38"/>
        <v>18</v>
      </c>
      <c r="G167" s="30">
        <f t="shared" si="39"/>
        <v>7</v>
      </c>
      <c r="H167" s="28">
        <f t="shared" si="30"/>
        <v>205</v>
      </c>
      <c r="I167" s="29">
        <f t="shared" si="31"/>
        <v>0</v>
      </c>
      <c r="J167" s="46">
        <f t="shared" si="32"/>
        <v>0</v>
      </c>
      <c r="K167" s="16"/>
      <c r="L167" s="14"/>
      <c r="M167" s="14"/>
      <c r="N167" s="14"/>
      <c r="O167" s="13"/>
      <c r="P167" s="13"/>
      <c r="Q167" s="13"/>
    </row>
    <row r="168" spans="1:17" ht="12.75">
      <c r="A168" s="3" t="s">
        <v>165</v>
      </c>
      <c r="B168" s="30">
        <f>B147</f>
        <v>14</v>
      </c>
      <c r="C168" s="30">
        <f t="shared" si="35"/>
        <v>48</v>
      </c>
      <c r="D168" s="30">
        <f t="shared" si="36"/>
        <v>41</v>
      </c>
      <c r="E168" s="30">
        <f t="shared" si="37"/>
        <v>46</v>
      </c>
      <c r="F168" s="30">
        <f t="shared" si="38"/>
        <v>18</v>
      </c>
      <c r="G168" s="30">
        <f t="shared" si="39"/>
        <v>7</v>
      </c>
      <c r="H168" s="28">
        <f t="shared" si="30"/>
        <v>174</v>
      </c>
      <c r="I168" s="29">
        <f t="shared" si="31"/>
        <v>0</v>
      </c>
      <c r="J168" s="46">
        <f t="shared" si="32"/>
        <v>0</v>
      </c>
      <c r="K168" s="14"/>
      <c r="L168" s="14"/>
      <c r="M168" s="14"/>
      <c r="N168" s="14"/>
      <c r="O168" s="13"/>
      <c r="P168" s="13"/>
      <c r="Q168" s="13"/>
    </row>
    <row r="169" spans="1:17" ht="12.75">
      <c r="A169" s="3" t="s">
        <v>166</v>
      </c>
      <c r="B169" s="30">
        <f>C147</f>
        <v>44</v>
      </c>
      <c r="C169" s="30">
        <f t="shared" si="35"/>
        <v>48</v>
      </c>
      <c r="D169" s="30">
        <f t="shared" si="36"/>
        <v>41</v>
      </c>
      <c r="E169" s="30">
        <f t="shared" si="37"/>
        <v>46</v>
      </c>
      <c r="F169" s="30">
        <f t="shared" si="38"/>
        <v>18</v>
      </c>
      <c r="G169" s="30">
        <f t="shared" si="39"/>
        <v>7</v>
      </c>
      <c r="H169" s="28">
        <f t="shared" si="30"/>
        <v>204</v>
      </c>
      <c r="I169" s="29">
        <f t="shared" si="31"/>
        <v>0</v>
      </c>
      <c r="J169" s="46">
        <f t="shared" si="32"/>
        <v>0</v>
      </c>
      <c r="K169" s="16"/>
      <c r="L169" s="14"/>
      <c r="M169" s="14"/>
      <c r="N169" s="14"/>
      <c r="O169" s="13"/>
      <c r="P169" s="13"/>
      <c r="Q169" s="13"/>
    </row>
    <row r="170" spans="1:17" ht="12.75">
      <c r="A170" s="3" t="s">
        <v>167</v>
      </c>
      <c r="B170" s="30">
        <f>B153</f>
        <v>38</v>
      </c>
      <c r="C170" s="30">
        <f t="shared" si="35"/>
        <v>48</v>
      </c>
      <c r="D170" s="30">
        <f t="shared" si="36"/>
        <v>41</v>
      </c>
      <c r="E170" s="30">
        <f t="shared" si="37"/>
        <v>46</v>
      </c>
      <c r="F170" s="30">
        <f t="shared" si="38"/>
        <v>18</v>
      </c>
      <c r="G170" s="30">
        <f t="shared" si="39"/>
        <v>7</v>
      </c>
      <c r="H170" s="28">
        <f aca="true" t="shared" si="40" ref="H170:H184">SUM(B170:G170)</f>
        <v>198</v>
      </c>
      <c r="I170" s="29">
        <f t="shared" si="31"/>
        <v>0</v>
      </c>
      <c r="J170" s="46">
        <f t="shared" si="32"/>
        <v>0</v>
      </c>
      <c r="K170" s="14"/>
      <c r="L170" s="14"/>
      <c r="M170" s="14"/>
      <c r="N170" s="14"/>
      <c r="O170" s="13"/>
      <c r="P170" s="13"/>
      <c r="Q170" s="13"/>
    </row>
    <row r="171" spans="1:17" ht="12.75">
      <c r="A171" s="3" t="s">
        <v>168</v>
      </c>
      <c r="B171" s="30">
        <f>B157</f>
        <v>30</v>
      </c>
      <c r="C171" s="30">
        <f t="shared" si="35"/>
        <v>48</v>
      </c>
      <c r="D171" s="30">
        <f t="shared" si="36"/>
        <v>41</v>
      </c>
      <c r="E171" s="30">
        <f t="shared" si="37"/>
        <v>46</v>
      </c>
      <c r="F171" s="30">
        <f t="shared" si="38"/>
        <v>18</v>
      </c>
      <c r="G171" s="30">
        <f t="shared" si="39"/>
        <v>7</v>
      </c>
      <c r="H171" s="28">
        <f t="shared" si="40"/>
        <v>190</v>
      </c>
      <c r="I171" s="29">
        <f t="shared" si="31"/>
        <v>0</v>
      </c>
      <c r="J171" s="46">
        <f t="shared" si="32"/>
        <v>0</v>
      </c>
      <c r="K171" s="14"/>
      <c r="L171" s="14"/>
      <c r="M171" s="14"/>
      <c r="N171" s="14"/>
      <c r="O171" s="13"/>
      <c r="P171" s="13"/>
      <c r="Q171" s="13"/>
    </row>
    <row r="172" spans="1:17" ht="12.75">
      <c r="A172" s="3" t="s">
        <v>169</v>
      </c>
      <c r="B172" s="52">
        <f>B159</f>
        <v>25</v>
      </c>
      <c r="C172" s="30">
        <f t="shared" si="35"/>
        <v>48</v>
      </c>
      <c r="D172" s="30">
        <f t="shared" si="36"/>
        <v>41</v>
      </c>
      <c r="E172" s="30">
        <f t="shared" si="37"/>
        <v>46</v>
      </c>
      <c r="F172" s="30">
        <f t="shared" si="38"/>
        <v>18</v>
      </c>
      <c r="G172" s="30">
        <f t="shared" si="39"/>
        <v>7</v>
      </c>
      <c r="H172" s="28">
        <f t="shared" si="40"/>
        <v>185</v>
      </c>
      <c r="I172" s="29">
        <f t="shared" si="31"/>
        <v>0</v>
      </c>
      <c r="J172" s="46">
        <f t="shared" si="32"/>
        <v>0</v>
      </c>
      <c r="K172" s="14"/>
      <c r="L172" s="14"/>
      <c r="M172" s="14"/>
      <c r="N172" s="14"/>
      <c r="O172" s="13"/>
      <c r="P172" s="13"/>
      <c r="Q172" s="13"/>
    </row>
    <row r="173" spans="1:17" ht="12.75">
      <c r="A173" s="3" t="s">
        <v>170</v>
      </c>
      <c r="B173" s="30">
        <f>C159</f>
        <v>39</v>
      </c>
      <c r="C173" s="30">
        <f t="shared" si="35"/>
        <v>48</v>
      </c>
      <c r="D173" s="30">
        <f t="shared" si="36"/>
        <v>41</v>
      </c>
      <c r="E173" s="30">
        <f t="shared" si="37"/>
        <v>46</v>
      </c>
      <c r="F173" s="30">
        <f t="shared" si="38"/>
        <v>18</v>
      </c>
      <c r="G173" s="30">
        <f t="shared" si="39"/>
        <v>7</v>
      </c>
      <c r="H173" s="28">
        <f t="shared" si="40"/>
        <v>199</v>
      </c>
      <c r="I173" s="29">
        <f t="shared" si="31"/>
        <v>0</v>
      </c>
      <c r="J173" s="46">
        <f t="shared" si="32"/>
        <v>0</v>
      </c>
      <c r="K173" s="14"/>
      <c r="L173" s="14"/>
      <c r="M173" s="14"/>
      <c r="N173" s="14"/>
      <c r="O173" s="13"/>
      <c r="P173" s="13"/>
      <c r="Q173" s="13"/>
    </row>
    <row r="174" spans="1:17" ht="12.75">
      <c r="A174" s="3" t="s">
        <v>171</v>
      </c>
      <c r="B174" s="30">
        <f>B161</f>
        <v>43</v>
      </c>
      <c r="C174" s="30">
        <f t="shared" si="35"/>
        <v>48</v>
      </c>
      <c r="D174" s="30">
        <f t="shared" si="36"/>
        <v>41</v>
      </c>
      <c r="E174" s="30">
        <f t="shared" si="37"/>
        <v>46</v>
      </c>
      <c r="F174" s="30">
        <f t="shared" si="38"/>
        <v>18</v>
      </c>
      <c r="G174" s="30">
        <f t="shared" si="39"/>
        <v>7</v>
      </c>
      <c r="H174" s="28">
        <f t="shared" si="40"/>
        <v>203</v>
      </c>
      <c r="I174" s="29">
        <f t="shared" si="31"/>
        <v>0</v>
      </c>
      <c r="J174" s="46">
        <f t="shared" si="32"/>
        <v>0</v>
      </c>
      <c r="K174" s="14"/>
      <c r="L174" s="14"/>
      <c r="M174" s="14"/>
      <c r="N174" s="14"/>
      <c r="O174" s="13"/>
      <c r="P174" s="13"/>
      <c r="Q174" s="13"/>
    </row>
    <row r="175" spans="1:17" ht="12.75">
      <c r="A175" s="3" t="s">
        <v>172</v>
      </c>
      <c r="B175" s="30">
        <f>C161</f>
        <v>5</v>
      </c>
      <c r="C175" s="30">
        <f t="shared" si="35"/>
        <v>48</v>
      </c>
      <c r="D175" s="30">
        <f t="shared" si="36"/>
        <v>41</v>
      </c>
      <c r="E175" s="30">
        <f t="shared" si="37"/>
        <v>46</v>
      </c>
      <c r="F175" s="30">
        <f t="shared" si="38"/>
        <v>18</v>
      </c>
      <c r="G175" s="30">
        <f t="shared" si="39"/>
        <v>7</v>
      </c>
      <c r="H175" s="28">
        <f t="shared" si="40"/>
        <v>165</v>
      </c>
      <c r="I175" s="29">
        <f t="shared" si="31"/>
        <v>0</v>
      </c>
      <c r="J175" s="46">
        <f t="shared" si="32"/>
        <v>0</v>
      </c>
      <c r="K175" s="16"/>
      <c r="L175" s="14"/>
      <c r="M175" s="14"/>
      <c r="N175" s="14"/>
      <c r="O175" s="13"/>
      <c r="P175" s="13"/>
      <c r="Q175" s="13"/>
    </row>
    <row r="176" spans="1:17" ht="12.75">
      <c r="A176" s="3" t="s">
        <v>173</v>
      </c>
      <c r="B176" s="30">
        <f>B163</f>
        <v>27</v>
      </c>
      <c r="C176" s="30">
        <f t="shared" si="35"/>
        <v>48</v>
      </c>
      <c r="D176" s="30">
        <f t="shared" si="36"/>
        <v>41</v>
      </c>
      <c r="E176" s="30">
        <f t="shared" si="37"/>
        <v>46</v>
      </c>
      <c r="F176" s="30">
        <f t="shared" si="38"/>
        <v>18</v>
      </c>
      <c r="G176" s="30">
        <f t="shared" si="39"/>
        <v>7</v>
      </c>
      <c r="H176" s="28">
        <f t="shared" si="40"/>
        <v>187</v>
      </c>
      <c r="I176" s="29">
        <f t="shared" si="31"/>
        <v>0</v>
      </c>
      <c r="J176" s="46">
        <f t="shared" si="32"/>
        <v>0</v>
      </c>
      <c r="K176" s="14"/>
      <c r="L176" s="14"/>
      <c r="M176" s="14"/>
      <c r="N176" s="14"/>
      <c r="O176" s="13"/>
      <c r="P176" s="13"/>
      <c r="Q176" s="13"/>
    </row>
    <row r="177" spans="1:17" ht="12.75">
      <c r="A177" s="3" t="s">
        <v>174</v>
      </c>
      <c r="B177" s="30">
        <f>C163</f>
        <v>4</v>
      </c>
      <c r="C177" s="30">
        <f t="shared" si="35"/>
        <v>48</v>
      </c>
      <c r="D177" s="30">
        <f t="shared" si="36"/>
        <v>41</v>
      </c>
      <c r="E177" s="30">
        <f t="shared" si="37"/>
        <v>46</v>
      </c>
      <c r="F177" s="30">
        <f t="shared" si="38"/>
        <v>18</v>
      </c>
      <c r="G177" s="30">
        <f t="shared" si="39"/>
        <v>7</v>
      </c>
      <c r="H177" s="28">
        <f t="shared" si="40"/>
        <v>164</v>
      </c>
      <c r="I177" s="29">
        <f t="shared" si="31"/>
        <v>0</v>
      </c>
      <c r="J177" s="46">
        <f t="shared" si="32"/>
        <v>0</v>
      </c>
      <c r="K177" s="16"/>
      <c r="L177" s="14"/>
      <c r="M177" s="14"/>
      <c r="N177" s="14"/>
      <c r="O177" s="13"/>
      <c r="P177" s="13"/>
      <c r="Q177" s="13"/>
    </row>
    <row r="178" spans="1:17" ht="12.75">
      <c r="A178" s="3" t="s">
        <v>175</v>
      </c>
      <c r="B178" s="30">
        <f>D162</f>
        <v>31</v>
      </c>
      <c r="C178" s="30">
        <f t="shared" si="35"/>
        <v>48</v>
      </c>
      <c r="D178" s="30">
        <f t="shared" si="36"/>
        <v>41</v>
      </c>
      <c r="E178" s="30">
        <f t="shared" si="37"/>
        <v>46</v>
      </c>
      <c r="F178" s="30">
        <f t="shared" si="38"/>
        <v>18</v>
      </c>
      <c r="G178" s="30">
        <f t="shared" si="39"/>
        <v>7</v>
      </c>
      <c r="H178" s="28">
        <f t="shared" si="40"/>
        <v>191</v>
      </c>
      <c r="I178" s="29">
        <f t="shared" si="31"/>
        <v>0</v>
      </c>
      <c r="J178" s="46">
        <f t="shared" si="32"/>
        <v>0</v>
      </c>
      <c r="K178" s="14"/>
      <c r="L178" s="14"/>
      <c r="M178" s="14"/>
      <c r="N178" s="14"/>
      <c r="O178" s="13"/>
      <c r="P178" s="13"/>
      <c r="Q178" s="13"/>
    </row>
    <row r="179" spans="1:17" ht="12.75">
      <c r="A179" s="3" t="s">
        <v>176</v>
      </c>
      <c r="B179" s="52">
        <f>D163</f>
        <v>10</v>
      </c>
      <c r="C179" s="30">
        <f t="shared" si="35"/>
        <v>48</v>
      </c>
      <c r="D179" s="30">
        <f t="shared" si="36"/>
        <v>41</v>
      </c>
      <c r="E179" s="30">
        <f t="shared" si="37"/>
        <v>46</v>
      </c>
      <c r="F179" s="30">
        <f t="shared" si="38"/>
        <v>18</v>
      </c>
      <c r="G179" s="30">
        <f t="shared" si="39"/>
        <v>7</v>
      </c>
      <c r="H179" s="28">
        <f t="shared" si="40"/>
        <v>170</v>
      </c>
      <c r="I179" s="29">
        <f t="shared" si="31"/>
        <v>0</v>
      </c>
      <c r="J179" s="46">
        <f t="shared" si="32"/>
        <v>0</v>
      </c>
      <c r="K179" s="16"/>
      <c r="L179" s="14"/>
      <c r="M179" s="14"/>
      <c r="N179" s="14"/>
      <c r="O179" s="13"/>
      <c r="P179" s="13"/>
      <c r="Q179" s="13"/>
    </row>
    <row r="180" spans="1:17" ht="12.75">
      <c r="A180" s="3" t="s">
        <v>177</v>
      </c>
      <c r="B180" s="30">
        <f>E163</f>
        <v>8</v>
      </c>
      <c r="C180" s="30">
        <f t="shared" si="35"/>
        <v>48</v>
      </c>
      <c r="D180" s="30">
        <f t="shared" si="36"/>
        <v>41</v>
      </c>
      <c r="E180" s="30">
        <f t="shared" si="37"/>
        <v>46</v>
      </c>
      <c r="F180" s="30">
        <f t="shared" si="38"/>
        <v>18</v>
      </c>
      <c r="G180" s="30">
        <f t="shared" si="39"/>
        <v>7</v>
      </c>
      <c r="H180" s="28">
        <f t="shared" si="40"/>
        <v>168</v>
      </c>
      <c r="I180" s="29">
        <f t="shared" si="31"/>
        <v>0</v>
      </c>
      <c r="J180" s="46">
        <f t="shared" si="32"/>
        <v>0</v>
      </c>
      <c r="K180" s="14"/>
      <c r="L180" s="14"/>
      <c r="M180" s="14"/>
      <c r="N180" s="14"/>
      <c r="O180" s="13"/>
      <c r="P180" s="13"/>
      <c r="Q180" s="13"/>
    </row>
    <row r="181" spans="1:17" ht="12.75">
      <c r="A181" s="3" t="s">
        <v>178</v>
      </c>
      <c r="B181" s="52">
        <f>E162</f>
        <v>3</v>
      </c>
      <c r="C181" s="30">
        <f t="shared" si="35"/>
        <v>48</v>
      </c>
      <c r="D181" s="30">
        <f t="shared" si="36"/>
        <v>41</v>
      </c>
      <c r="E181" s="30">
        <f t="shared" si="37"/>
        <v>46</v>
      </c>
      <c r="F181" s="30">
        <f t="shared" si="38"/>
        <v>18</v>
      </c>
      <c r="G181" s="30">
        <f t="shared" si="39"/>
        <v>7</v>
      </c>
      <c r="H181" s="28">
        <f t="shared" si="40"/>
        <v>163</v>
      </c>
      <c r="I181" s="29">
        <f t="shared" si="31"/>
        <v>0</v>
      </c>
      <c r="J181" s="46">
        <f t="shared" si="32"/>
        <v>0</v>
      </c>
      <c r="K181" s="14"/>
      <c r="L181" s="14"/>
      <c r="M181" s="14"/>
      <c r="N181" s="14"/>
      <c r="O181" s="13"/>
      <c r="P181" s="13"/>
      <c r="Q181" s="13"/>
    </row>
    <row r="182" spans="1:17" ht="12.75">
      <c r="A182" s="3" t="s">
        <v>179</v>
      </c>
      <c r="B182" s="30">
        <f>F162</f>
        <v>22</v>
      </c>
      <c r="C182" s="30">
        <f t="shared" si="35"/>
        <v>48</v>
      </c>
      <c r="D182" s="30">
        <f t="shared" si="36"/>
        <v>41</v>
      </c>
      <c r="E182" s="30">
        <f t="shared" si="37"/>
        <v>46</v>
      </c>
      <c r="F182" s="30">
        <f t="shared" si="38"/>
        <v>18</v>
      </c>
      <c r="G182" s="30">
        <f t="shared" si="39"/>
        <v>7</v>
      </c>
      <c r="H182" s="28">
        <f t="shared" si="40"/>
        <v>182</v>
      </c>
      <c r="I182" s="29">
        <f t="shared" si="31"/>
        <v>0</v>
      </c>
      <c r="J182" s="46">
        <f t="shared" si="32"/>
        <v>0</v>
      </c>
      <c r="K182" s="14"/>
      <c r="L182" s="14"/>
      <c r="M182" s="14"/>
      <c r="N182" s="14"/>
      <c r="O182" s="13"/>
      <c r="P182" s="13"/>
      <c r="Q182" s="13"/>
    </row>
    <row r="183" spans="1:17" ht="12.75">
      <c r="A183" s="3" t="s">
        <v>180</v>
      </c>
      <c r="B183" s="30">
        <f>F163</f>
        <v>12</v>
      </c>
      <c r="C183" s="30">
        <f t="shared" si="35"/>
        <v>48</v>
      </c>
      <c r="D183" s="30">
        <f t="shared" si="36"/>
        <v>41</v>
      </c>
      <c r="E183" s="30">
        <f t="shared" si="37"/>
        <v>46</v>
      </c>
      <c r="F183" s="30">
        <f t="shared" si="38"/>
        <v>18</v>
      </c>
      <c r="G183" s="30">
        <f t="shared" si="39"/>
        <v>7</v>
      </c>
      <c r="H183" s="28">
        <f t="shared" si="40"/>
        <v>172</v>
      </c>
      <c r="I183" s="29">
        <f t="shared" si="31"/>
        <v>0</v>
      </c>
      <c r="J183" s="46">
        <f t="shared" si="32"/>
        <v>0</v>
      </c>
      <c r="K183" s="16"/>
      <c r="L183" s="14"/>
      <c r="M183" s="14"/>
      <c r="N183" s="14"/>
      <c r="O183" s="13"/>
      <c r="P183" s="13"/>
      <c r="Q183" s="13"/>
    </row>
    <row r="184" spans="1:17" ht="12.75">
      <c r="A184" s="3" t="s">
        <v>181</v>
      </c>
      <c r="B184" s="30">
        <f>G162</f>
        <v>2</v>
      </c>
      <c r="C184" s="30">
        <f t="shared" si="35"/>
        <v>48</v>
      </c>
      <c r="D184" s="30">
        <f t="shared" si="36"/>
        <v>41</v>
      </c>
      <c r="E184" s="30">
        <f t="shared" si="37"/>
        <v>46</v>
      </c>
      <c r="F184" s="30">
        <f t="shared" si="38"/>
        <v>18</v>
      </c>
      <c r="G184" s="30">
        <f t="shared" si="39"/>
        <v>7</v>
      </c>
      <c r="H184" s="28">
        <f t="shared" si="40"/>
        <v>162</v>
      </c>
      <c r="I184" s="29">
        <f t="shared" si="31"/>
        <v>0</v>
      </c>
      <c r="J184" s="46">
        <f t="shared" si="32"/>
        <v>0</v>
      </c>
      <c r="K184" s="14"/>
      <c r="L184" s="14"/>
      <c r="M184" s="14"/>
      <c r="N184" s="14"/>
      <c r="O184" s="13"/>
      <c r="P184" s="13"/>
      <c r="Q184" s="13"/>
    </row>
    <row r="185" ht="12.75">
      <c r="K185" s="4"/>
    </row>
  </sheetData>
  <sheetProtection sheet="1" objects="1" scenarios="1"/>
  <autoFilter ref="H9:I184"/>
  <conditionalFormatting sqref="B10:G184">
    <cfRule type="cellIs" priority="1" dxfId="0" operator="equal" stopIfTrue="1">
      <formula>$H$4</formula>
    </cfRule>
  </conditionalFormatting>
  <conditionalFormatting sqref="O3:O8">
    <cfRule type="cellIs" priority="2" dxfId="1" operator="greaterThan" stopIfTrue="1">
      <formula>0</formula>
    </cfRule>
  </conditionalFormatting>
  <printOptions horizontalCentered="1" verticalCentered="1"/>
  <pageMargins left="0.03937007874015748" right="0.03937007874015748" top="0.03937007874015748" bottom="0.03937007874015748" header="0.5118110236220472" footer="0.5118110236220472"/>
  <pageSetup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cp:lastPrinted>2008-11-01T10:49:33Z</cp:lastPrinted>
  <dcterms:created xsi:type="dcterms:W3CDTF">2000-11-20T11:27:12Z</dcterms:created>
  <dcterms:modified xsi:type="dcterms:W3CDTF">2016-04-13T08:14:16Z</dcterms:modified>
  <cp:category/>
  <cp:version/>
  <cp:contentType/>
  <cp:contentStatus/>
</cp:coreProperties>
</file>