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610" activeTab="0"/>
  </bookViews>
  <sheets>
    <sheet name="Tableau Tournante " sheetId="1" r:id="rId1"/>
    <sheet name="Impression" sheetId="2" r:id="rId2"/>
    <sheet name="tirages" sheetId="3" r:id="rId3"/>
  </sheets>
  <externalReferences>
    <externalReference r:id="rId6"/>
  </externalReferences>
  <definedNames>
    <definedName name="_xlfn.IFERROR" hidden="1">#NAME?</definedName>
    <definedName name="a65556">'Tableau Tournante '!$AR$6</definedName>
    <definedName name="b65555">'Tableau Tournante '!#REF!</definedName>
    <definedName name="ba65555">'Tableau Tournante '!$B:$B</definedName>
    <definedName name="effectif">'[1]Feuil1'!$N$1</definedName>
    <definedName name="_xlnm.Print_Titles" localSheetId="1">'Impression'!$1:$2</definedName>
    <definedName name="_xlnm.Print_Titles" localSheetId="0">'Tableau Tournante '!$1:$5</definedName>
    <definedName name="test">#REF!</definedName>
    <definedName name="_xlnm.Print_Area" localSheetId="1">'Impression'!$A$1:$Y$19</definedName>
    <definedName name="_xlnm.Print_Area" localSheetId="0">'Tableau Tournante '!$A$1:$AK$155</definedName>
  </definedNames>
  <calcPr fullCalcOnLoad="1"/>
</workbook>
</file>

<file path=xl/comments1.xml><?xml version="1.0" encoding="utf-8"?>
<comments xmlns="http://schemas.openxmlformats.org/spreadsheetml/2006/main">
  <authors>
    <author>Joan</author>
  </authors>
  <commentList>
    <comment ref="B6" authorId="0">
      <text>
        <r>
          <rPr>
            <sz val="26"/>
            <color indexed="10"/>
            <rFont val="Tahoma"/>
            <family val="2"/>
          </rPr>
          <t>Ecrire en Majuscule  sans espace    et Maximum 10 caractères.</t>
        </r>
        <r>
          <rPr>
            <sz val="9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18"/>
            <color indexed="12"/>
            <rFont val="Tahoma"/>
            <family val="2"/>
          </rPr>
          <t>Modifier la cellule pour déblocage du tableau</t>
        </r>
      </text>
    </comment>
  </commentList>
</comments>
</file>

<file path=xl/sharedStrings.xml><?xml version="1.0" encoding="utf-8"?>
<sst xmlns="http://schemas.openxmlformats.org/spreadsheetml/2006/main" count="68" uniqueCount="49">
  <si>
    <t>T1</t>
  </si>
  <si>
    <t xml:space="preserve">Contre </t>
  </si>
  <si>
    <t>T 2</t>
  </si>
  <si>
    <t>T 3</t>
  </si>
  <si>
    <t>T 4</t>
  </si>
  <si>
    <t xml:space="preserve">tableau pétanque tournante d'Alénya </t>
  </si>
  <si>
    <t xml:space="preserve">Tirage Nbr aléatoire </t>
  </si>
  <si>
    <t>N° ligne</t>
  </si>
  <si>
    <t>Noms</t>
  </si>
  <si>
    <t>T2</t>
  </si>
  <si>
    <t>T3</t>
  </si>
  <si>
    <t>P</t>
  </si>
  <si>
    <t xml:space="preserve">joueurs </t>
  </si>
  <si>
    <t>Tour 1</t>
  </si>
  <si>
    <t>Tour 2</t>
  </si>
  <si>
    <t>Tour 3</t>
  </si>
  <si>
    <t>Tour 4</t>
  </si>
  <si>
    <t>-</t>
  </si>
  <si>
    <t>tirages des doublettes à la mélée</t>
  </si>
  <si>
    <t xml:space="preserve">pétanque  </t>
  </si>
  <si>
    <t>ALENYA</t>
  </si>
  <si>
    <t>joueurs</t>
  </si>
  <si>
    <t>T4</t>
  </si>
  <si>
    <t>CONTRE</t>
  </si>
  <si>
    <t>JEAN</t>
  </si>
  <si>
    <t>ANTOINE</t>
  </si>
  <si>
    <t>MICHEL</t>
  </si>
  <si>
    <t>CLAUDE</t>
  </si>
  <si>
    <t>LUCIEN</t>
  </si>
  <si>
    <t>VERO</t>
  </si>
  <si>
    <t>YVES</t>
  </si>
  <si>
    <t>BERNARD</t>
  </si>
  <si>
    <t>VALERIE</t>
  </si>
  <si>
    <t>MARCEL</t>
  </si>
  <si>
    <t>JEAN MARIE</t>
  </si>
  <si>
    <t>TONI</t>
  </si>
  <si>
    <t>ETIENNE</t>
  </si>
  <si>
    <t>INGRID</t>
  </si>
  <si>
    <t>PAUL</t>
  </si>
  <si>
    <t>JACQUES</t>
  </si>
  <si>
    <t>NICOLAS</t>
  </si>
  <si>
    <t>SABINE</t>
  </si>
  <si>
    <t>EVE</t>
  </si>
  <si>
    <t>MARIE JO</t>
  </si>
  <si>
    <t>VICTOR</t>
  </si>
  <si>
    <t>ROBERT</t>
  </si>
  <si>
    <t>nb de concurrents (48 max)</t>
  </si>
  <si>
    <t>nb de concurrents disponibles</t>
  </si>
  <si>
    <t>tour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</si>
</sst>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0;\-0;;@"/>
    <numFmt numFmtId="168" formatCode="00000"/>
    <numFmt numFmtId="169" formatCode="[$-F800]dddd\,\ mmmm\ dd\,\ yyyy"/>
    <numFmt numFmtId="170" formatCode="0.0"/>
  </numFmts>
  <fonts count="8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26"/>
      <name val="Arial Unicode MS"/>
      <family val="0"/>
    </font>
    <font>
      <b/>
      <sz val="18"/>
      <color indexed="12"/>
      <name val="Arial"/>
      <family val="2"/>
    </font>
    <font>
      <sz val="14"/>
      <name val="Arial"/>
      <family val="0"/>
    </font>
    <font>
      <b/>
      <sz val="20"/>
      <color indexed="52"/>
      <name val="Arial"/>
      <family val="2"/>
    </font>
    <font>
      <sz val="20"/>
      <color indexed="13"/>
      <name val="Arial"/>
      <family val="0"/>
    </font>
    <font>
      <sz val="14"/>
      <color indexed="13"/>
      <name val="Arial"/>
      <family val="0"/>
    </font>
    <font>
      <b/>
      <sz val="36"/>
      <color indexed="52"/>
      <name val="Arial"/>
      <family val="2"/>
    </font>
    <font>
      <sz val="22"/>
      <color indexed="45"/>
      <name val="Arial"/>
      <family val="0"/>
    </font>
    <font>
      <b/>
      <sz val="36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20"/>
      <name val="Arial"/>
      <family val="0"/>
    </font>
    <font>
      <b/>
      <sz val="26"/>
      <color indexed="16"/>
      <name val="Arial"/>
      <family val="2"/>
    </font>
    <font>
      <sz val="20"/>
      <color indexed="20"/>
      <name val="Arial"/>
      <family val="2"/>
    </font>
    <font>
      <b/>
      <sz val="18"/>
      <color indexed="21"/>
      <name val="Arial"/>
      <family val="2"/>
    </font>
    <font>
      <sz val="24"/>
      <color indexed="12"/>
      <name val="Arial"/>
      <family val="2"/>
    </font>
    <font>
      <b/>
      <i/>
      <sz val="16"/>
      <color indexed="61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b/>
      <sz val="26"/>
      <color indexed="52"/>
      <name val="Arial"/>
      <family val="2"/>
    </font>
    <font>
      <sz val="9"/>
      <name val="Tahoma"/>
      <family val="0"/>
    </font>
    <font>
      <sz val="26"/>
      <color indexed="10"/>
      <name val="Tahoma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7"/>
      <name val="Arial"/>
      <family val="2"/>
    </font>
    <font>
      <sz val="26"/>
      <color indexed="12"/>
      <name val="Arial"/>
      <family val="2"/>
    </font>
    <font>
      <b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theme="7" tint="-0.24997000396251678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0" borderId="2" applyNumberFormat="0" applyFill="0" applyAlignment="0" applyProtection="0"/>
    <xf numFmtId="0" fontId="0" fillId="26" borderId="3" applyNumberFormat="0" applyFont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9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25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1" borderId="9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7" fontId="0" fillId="35" borderId="0" xfId="0" applyNumberForma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Fill="1" applyBorder="1" applyAlignment="1">
      <alignment/>
    </xf>
    <xf numFmtId="167" fontId="6" fillId="0" borderId="0" xfId="0" applyNumberFormat="1" applyFont="1" applyAlignment="1">
      <alignment horizontal="center"/>
    </xf>
    <xf numFmtId="0" fontId="0" fillId="0" borderId="13" xfId="0" applyFill="1" applyBorder="1" applyAlignment="1">
      <alignment/>
    </xf>
    <xf numFmtId="167" fontId="20" fillId="0" borderId="13" xfId="0" applyNumberFormat="1" applyFont="1" applyFill="1" applyBorder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167" fontId="14" fillId="38" borderId="0" xfId="0" applyNumberFormat="1" applyFont="1" applyFill="1" applyAlignment="1">
      <alignment horizontal="center" vertical="center"/>
    </xf>
    <xf numFmtId="167" fontId="14" fillId="38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167" fontId="16" fillId="0" borderId="0" xfId="0" applyNumberFormat="1" applyFont="1" applyFill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67" fontId="15" fillId="35" borderId="0" xfId="0" applyNumberFormat="1" applyFont="1" applyFill="1" applyAlignment="1">
      <alignment horizontal="center" vertical="center"/>
    </xf>
    <xf numFmtId="167" fontId="15" fillId="0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7" fontId="20" fillId="0" borderId="21" xfId="0" applyNumberFormat="1" applyFont="1" applyFill="1" applyBorder="1" applyAlignment="1">
      <alignment horizontal="center" vertical="center"/>
    </xf>
    <xf numFmtId="167" fontId="20" fillId="0" borderId="22" xfId="0" applyNumberFormat="1" applyFont="1" applyFill="1" applyBorder="1" applyAlignment="1">
      <alignment horizontal="center" vertical="center"/>
    </xf>
    <xf numFmtId="167" fontId="20" fillId="0" borderId="23" xfId="0" applyNumberFormat="1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167" fontId="20" fillId="0" borderId="24" xfId="0" applyNumberFormat="1" applyFont="1" applyFill="1" applyBorder="1" applyAlignment="1">
      <alignment horizontal="center" vertical="center"/>
    </xf>
    <xf numFmtId="167" fontId="20" fillId="0" borderId="25" xfId="0" applyNumberFormat="1" applyFont="1" applyFill="1" applyBorder="1" applyAlignment="1">
      <alignment horizontal="center" vertical="center"/>
    </xf>
    <xf numFmtId="167" fontId="21" fillId="0" borderId="26" xfId="0" applyNumberFormat="1" applyFont="1" applyFill="1" applyBorder="1" applyAlignment="1">
      <alignment horizontal="center" vertical="center"/>
    </xf>
    <xf numFmtId="167" fontId="21" fillId="0" borderId="15" xfId="0" applyNumberFormat="1" applyFont="1" applyFill="1" applyBorder="1" applyAlignment="1">
      <alignment horizontal="center" vertical="center"/>
    </xf>
    <xf numFmtId="167" fontId="21" fillId="0" borderId="27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1" fillId="35" borderId="25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167" fontId="20" fillId="18" borderId="24" xfId="0" applyNumberFormat="1" applyFont="1" applyFill="1" applyBorder="1" applyAlignment="1">
      <alignment horizontal="center" vertical="center"/>
    </xf>
    <xf numFmtId="167" fontId="20" fillId="18" borderId="28" xfId="0" applyNumberFormat="1" applyFont="1" applyFill="1" applyBorder="1" applyAlignment="1">
      <alignment horizontal="center" vertical="center"/>
    </xf>
    <xf numFmtId="167" fontId="20" fillId="18" borderId="25" xfId="0" applyNumberFormat="1" applyFont="1" applyFill="1" applyBorder="1" applyAlignment="1">
      <alignment horizontal="center" vertical="center"/>
    </xf>
    <xf numFmtId="167" fontId="29" fillId="0" borderId="2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167" fontId="29" fillId="0" borderId="0" xfId="0" applyNumberFormat="1" applyFont="1" applyFill="1" applyBorder="1" applyAlignment="1">
      <alignment horizontal="center" vertical="center"/>
    </xf>
    <xf numFmtId="167" fontId="29" fillId="35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167" fontId="29" fillId="0" borderId="0" xfId="0" applyNumberFormat="1" applyFont="1" applyFill="1" applyAlignment="1">
      <alignment horizontal="center"/>
    </xf>
    <xf numFmtId="167" fontId="29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7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1" fillId="33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0" borderId="29" xfId="0" applyNumberFormat="1" applyFont="1" applyFill="1" applyBorder="1" applyAlignment="1">
      <alignment horizontal="center" vertical="center"/>
    </xf>
    <xf numFmtId="167" fontId="12" fillId="35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34" fillId="33" borderId="16" xfId="0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167" fontId="18" fillId="35" borderId="0" xfId="0" applyNumberFormat="1" applyFont="1" applyFill="1" applyAlignment="1">
      <alignment horizontal="center" vertical="center"/>
    </xf>
    <xf numFmtId="0" fontId="0" fillId="40" borderId="0" xfId="0" applyFill="1" applyAlignment="1">
      <alignment/>
    </xf>
    <xf numFmtId="167" fontId="21" fillId="0" borderId="14" xfId="0" applyNumberFormat="1" applyFont="1" applyFill="1" applyBorder="1" applyAlignment="1">
      <alignment horizontal="center" vertical="center"/>
    </xf>
    <xf numFmtId="167" fontId="20" fillId="0" borderId="30" xfId="0" applyNumberFormat="1" applyFont="1" applyFill="1" applyBorder="1" applyAlignment="1">
      <alignment horizontal="center" vertical="center"/>
    </xf>
    <xf numFmtId="167" fontId="21" fillId="0" borderId="23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9" fillId="41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81" fillId="0" borderId="31" xfId="0" applyFont="1" applyFill="1" applyBorder="1" applyAlignment="1">
      <alignment vertical="center"/>
    </xf>
    <xf numFmtId="0" fontId="84" fillId="0" borderId="29" xfId="0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1" fillId="0" borderId="34" xfId="0" applyFont="1" applyFill="1" applyBorder="1" applyAlignment="1">
      <alignment vertical="center"/>
    </xf>
    <xf numFmtId="0" fontId="84" fillId="0" borderId="11" xfId="0" applyFont="1" applyFill="1" applyBorder="1" applyAlignment="1">
      <alignment horizontal="center" vertical="center"/>
    </xf>
    <xf numFmtId="0" fontId="84" fillId="0" borderId="35" xfId="0" applyFont="1" applyFill="1" applyBorder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2" fillId="36" borderId="36" xfId="0" applyNumberFormat="1" applyFont="1" applyFill="1" applyBorder="1" applyAlignment="1">
      <alignment horizontal="center" vertical="center"/>
    </xf>
    <xf numFmtId="0" fontId="12" fillId="36" borderId="37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24" fillId="32" borderId="0" xfId="0" applyNumberFormat="1" applyFont="1" applyFill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169" fontId="15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68" fontId="13" fillId="0" borderId="0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/>
        <color indexed="13"/>
      </font>
      <fill>
        <patternFill>
          <bgColor indexed="52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Joan\AppData\Local\Temp\essai%202%20nbr%20aleatoire%20sans%20doubl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le_test"/>
    </sheetNames>
    <sheetDataSet>
      <sheetData sheetId="0">
        <row r="1">
          <cell r="N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R156"/>
  <sheetViews>
    <sheetView tabSelected="1" zoomScale="50" zoomScaleNormal="50" zoomScalePageLayoutView="0" workbookViewId="0" topLeftCell="A1">
      <pane ySplit="5" topLeftCell="A6" activePane="bottomLeft" state="frozen"/>
      <selection pane="topLeft" activeCell="A1" sqref="A1"/>
      <selection pane="bottomLeft" activeCell="N43" sqref="N43"/>
    </sheetView>
  </sheetViews>
  <sheetFormatPr defaultColWidth="0" defaultRowHeight="45.75" customHeight="1" zeroHeight="1" outlineLevelRow="1" outlineLevelCol="1"/>
  <cols>
    <col min="1" max="1" width="23.421875" style="0" customWidth="1"/>
    <col min="2" max="2" width="43.140625" style="0" customWidth="1"/>
    <col min="3" max="6" width="8.57421875" style="0" customWidth="1"/>
    <col min="7" max="7" width="8.00390625" style="0" customWidth="1"/>
    <col min="8" max="10" width="8.57421875" style="0" hidden="1" customWidth="1" outlineLevel="1"/>
    <col min="11" max="11" width="3.8515625" style="0" hidden="1" customWidth="1" outlineLevel="1"/>
    <col min="12" max="12" width="5.00390625" style="0" customWidth="1" collapsed="1"/>
    <col min="13" max="13" width="4.7109375" style="0" customWidth="1"/>
    <col min="14" max="15" width="9.421875" style="0" customWidth="1"/>
    <col min="16" max="16" width="2.57421875" style="0" customWidth="1"/>
    <col min="17" max="18" width="9.421875" style="0" customWidth="1"/>
    <col min="19" max="19" width="4.7109375" style="0" customWidth="1"/>
    <col min="20" max="21" width="9.421875" style="0" customWidth="1"/>
    <col min="22" max="22" width="2.57421875" style="0" customWidth="1"/>
    <col min="23" max="24" width="9.421875" style="0" customWidth="1"/>
    <col min="25" max="25" width="4.8515625" style="0" customWidth="1"/>
    <col min="26" max="27" width="9.421875" style="0" customWidth="1"/>
    <col min="28" max="28" width="2.57421875" style="0" customWidth="1"/>
    <col min="29" max="30" width="9.421875" style="0" customWidth="1"/>
    <col min="31" max="31" width="4.8515625" style="0" customWidth="1"/>
    <col min="32" max="33" width="9.421875" style="0" customWidth="1"/>
    <col min="34" max="34" width="2.57421875" style="0" customWidth="1"/>
    <col min="35" max="36" width="9.421875" style="0" customWidth="1"/>
    <col min="37" max="37" width="4.57421875" style="0" customWidth="1"/>
    <col min="38" max="38" width="6.8515625" style="0" customWidth="1"/>
    <col min="39" max="39" width="7.140625" style="0" customWidth="1" outlineLevel="1"/>
    <col min="40" max="44" width="26.28125" style="0" customWidth="1" outlineLevel="1"/>
    <col min="45" max="45" width="20.57421875" style="0" customWidth="1" outlineLevel="1"/>
    <col min="46" max="46" width="5.57421875" style="0" customWidth="1"/>
    <col min="47" max="48" width="17.00390625" style="0" customWidth="1"/>
    <col min="49" max="49" width="5.00390625" style="0" customWidth="1"/>
    <col min="50" max="51" width="17.00390625" style="0" customWidth="1"/>
    <col min="52" max="52" width="5.00390625" style="0" customWidth="1"/>
    <col min="53" max="54" width="17.00390625" style="0" customWidth="1"/>
    <col min="55" max="55" width="5.00390625" style="0" customWidth="1"/>
    <col min="56" max="57" width="17.00390625" style="0" customWidth="1"/>
    <col min="58" max="58" width="5.00390625" style="0" customWidth="1"/>
    <col min="59" max="60" width="17.00390625" style="0" customWidth="1"/>
    <col min="61" max="61" width="5.00390625" style="0" customWidth="1"/>
    <col min="62" max="63" width="17.00390625" style="0" customWidth="1"/>
    <col min="64" max="64" width="5.00390625" style="0" customWidth="1"/>
    <col min="65" max="66" width="17.00390625" style="0" customWidth="1"/>
    <col min="67" max="67" width="5.00390625" style="0" customWidth="1"/>
    <col min="68" max="69" width="17.00390625" style="0" customWidth="1"/>
    <col min="70" max="70" width="4.28125" style="0" customWidth="1"/>
    <col min="71" max="99" width="26.28125" style="0" customWidth="1"/>
    <col min="100" max="16384" width="0" style="0" hidden="1" customWidth="1"/>
  </cols>
  <sheetData>
    <row r="1" spans="1:70" ht="103.5" customHeight="1" thickBot="1">
      <c r="A1" s="52" t="s">
        <v>5</v>
      </c>
      <c r="B1" s="4"/>
      <c r="C1" s="169">
        <f>COUNTA(B6:B155)</f>
        <v>22</v>
      </c>
      <c r="D1" s="170"/>
      <c r="E1" s="172" t="s">
        <v>21</v>
      </c>
      <c r="F1" s="173"/>
      <c r="G1" s="59"/>
      <c r="H1" s="59"/>
      <c r="I1" s="59"/>
      <c r="J1" s="59"/>
      <c r="K1" s="59"/>
      <c r="L1" s="59"/>
      <c r="M1" s="176">
        <f>C1/4</f>
        <v>5.5</v>
      </c>
      <c r="N1" s="176"/>
      <c r="O1" s="177"/>
      <c r="P1" s="177"/>
      <c r="Q1" s="177"/>
      <c r="R1" s="20"/>
      <c r="S1" s="4"/>
      <c r="T1" s="174">
        <f ca="1">TODAY()</f>
        <v>42450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4"/>
      <c r="AF1" s="4"/>
      <c r="AG1" s="4"/>
      <c r="AH1" s="4"/>
      <c r="AI1" s="4"/>
      <c r="AJ1" s="4"/>
      <c r="AK1" s="4"/>
      <c r="AL1" s="4"/>
      <c r="AM1" s="4"/>
      <c r="AN1" s="13"/>
      <c r="AO1" s="13"/>
      <c r="AP1" s="13"/>
      <c r="AQ1" s="13"/>
      <c r="AR1" s="4"/>
      <c r="AS1" s="4"/>
      <c r="AT1" s="4"/>
      <c r="AU1" s="4"/>
      <c r="AV1" s="4"/>
      <c r="AW1" s="17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44.25" customHeight="1" hidden="1" outlineLevel="1" thickTop="1">
      <c r="A2" s="5" t="s">
        <v>7</v>
      </c>
      <c r="B2" s="5" t="s">
        <v>8</v>
      </c>
      <c r="C2" s="7"/>
      <c r="D2" s="7"/>
      <c r="E2" s="7"/>
      <c r="F2" s="7"/>
      <c r="G2" s="21"/>
      <c r="H2" s="21"/>
      <c r="I2" s="21"/>
      <c r="J2" s="21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68" t="s">
        <v>6</v>
      </c>
      <c r="AO2" s="168"/>
      <c r="AP2" s="168"/>
      <c r="AQ2" s="168"/>
      <c r="AR2" s="6"/>
      <c r="AS2" s="6"/>
      <c r="AT2" s="10"/>
      <c r="AU2" s="18" t="s">
        <v>0</v>
      </c>
      <c r="AV2" s="167" t="s">
        <v>1</v>
      </c>
      <c r="AW2" s="167"/>
      <c r="AX2" s="167"/>
      <c r="AY2" s="6"/>
      <c r="AZ2" s="10"/>
      <c r="BA2" s="18" t="s">
        <v>2</v>
      </c>
      <c r="BB2" s="167" t="s">
        <v>1</v>
      </c>
      <c r="BC2" s="167"/>
      <c r="BD2" s="167"/>
      <c r="BE2" s="6"/>
      <c r="BF2" s="10"/>
      <c r="BG2" s="18" t="s">
        <v>3</v>
      </c>
      <c r="BH2" s="167" t="s">
        <v>1</v>
      </c>
      <c r="BI2" s="167"/>
      <c r="BJ2" s="167"/>
      <c r="BK2" s="6"/>
      <c r="BL2" s="10"/>
      <c r="BM2" s="18" t="s">
        <v>4</v>
      </c>
      <c r="BN2" s="167" t="s">
        <v>1</v>
      </c>
      <c r="BO2" s="167"/>
      <c r="BP2" s="167"/>
      <c r="BQ2" s="6"/>
      <c r="BR2" s="10"/>
    </row>
    <row r="3" spans="1:70" ht="44.25" customHeight="1" hidden="1" outlineLevel="1">
      <c r="A3" s="5"/>
      <c r="B3" s="5"/>
      <c r="C3" s="7"/>
      <c r="D3" s="7"/>
      <c r="E3" s="7"/>
      <c r="F3" s="7"/>
      <c r="G3" s="21"/>
      <c r="H3" s="21"/>
      <c r="I3" s="21"/>
      <c r="J3" s="21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5"/>
      <c r="AO3" s="15"/>
      <c r="AP3" s="15"/>
      <c r="AQ3" s="15"/>
      <c r="AR3" s="6"/>
      <c r="AS3" s="6"/>
      <c r="AT3" s="10"/>
      <c r="AU3" s="18"/>
      <c r="AV3" s="19"/>
      <c r="AW3" s="19"/>
      <c r="AX3" s="19"/>
      <c r="AY3" s="6"/>
      <c r="AZ3" s="10"/>
      <c r="BA3" s="18"/>
      <c r="BB3" s="19"/>
      <c r="BC3" s="19"/>
      <c r="BD3" s="19"/>
      <c r="BE3" s="6"/>
      <c r="BF3" s="10"/>
      <c r="BG3" s="18"/>
      <c r="BH3" s="19"/>
      <c r="BI3" s="19"/>
      <c r="BJ3" s="19"/>
      <c r="BK3" s="6"/>
      <c r="BL3" s="10"/>
      <c r="BM3" s="18"/>
      <c r="BN3" s="19"/>
      <c r="BO3" s="19"/>
      <c r="BP3" s="19"/>
      <c r="BQ3" s="6"/>
      <c r="BR3" s="10"/>
    </row>
    <row r="4" spans="1:70" ht="44.25" customHeight="1" hidden="1" outlineLevel="1" thickBot="1">
      <c r="A4" s="5"/>
      <c r="B4" s="5"/>
      <c r="C4" s="7"/>
      <c r="D4" s="7"/>
      <c r="E4" s="7"/>
      <c r="F4" s="7"/>
      <c r="G4" s="21"/>
      <c r="H4" s="21"/>
      <c r="I4" s="21"/>
      <c r="J4" s="21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5"/>
      <c r="AO4" s="15"/>
      <c r="AP4" s="15"/>
      <c r="AQ4" s="15"/>
      <c r="AR4" s="6"/>
      <c r="AS4" s="6"/>
      <c r="AT4" s="10"/>
      <c r="AU4" s="18"/>
      <c r="AV4" s="19"/>
      <c r="AW4" s="19"/>
      <c r="AX4" s="19"/>
      <c r="AY4" s="6"/>
      <c r="AZ4" s="10"/>
      <c r="BA4" s="18"/>
      <c r="BB4" s="19"/>
      <c r="BC4" s="19"/>
      <c r="BD4" s="19"/>
      <c r="BE4" s="6"/>
      <c r="BF4" s="10"/>
      <c r="BG4" s="18"/>
      <c r="BH4" s="19"/>
      <c r="BI4" s="19"/>
      <c r="BJ4" s="19"/>
      <c r="BK4" s="6"/>
      <c r="BL4" s="10"/>
      <c r="BM4" s="18"/>
      <c r="BN4" s="19"/>
      <c r="BO4" s="19"/>
      <c r="BP4" s="19"/>
      <c r="BQ4" s="6"/>
      <c r="BR4" s="10"/>
    </row>
    <row r="5" spans="1:70" ht="44.25" customHeight="1" collapsed="1" thickBot="1" thickTop="1">
      <c r="A5" s="5"/>
      <c r="B5" s="54"/>
      <c r="C5" s="67" t="s">
        <v>0</v>
      </c>
      <c r="D5" s="67" t="s">
        <v>9</v>
      </c>
      <c r="E5" s="67" t="s">
        <v>10</v>
      </c>
      <c r="F5" s="67" t="s">
        <v>22</v>
      </c>
      <c r="G5" s="123" t="s">
        <v>11</v>
      </c>
      <c r="H5" s="21"/>
      <c r="I5" s="21"/>
      <c r="J5" s="21"/>
      <c r="K5" s="7"/>
      <c r="L5" s="6"/>
      <c r="M5" s="6"/>
      <c r="N5" s="113" t="s">
        <v>0</v>
      </c>
      <c r="O5" s="171" t="s">
        <v>1</v>
      </c>
      <c r="P5" s="171"/>
      <c r="Q5" s="171"/>
      <c r="R5" s="132"/>
      <c r="S5" s="6"/>
      <c r="T5" s="113" t="s">
        <v>2</v>
      </c>
      <c r="U5" s="171" t="s">
        <v>1</v>
      </c>
      <c r="V5" s="171"/>
      <c r="W5" s="171"/>
      <c r="X5" s="132"/>
      <c r="Y5" s="6"/>
      <c r="Z5" s="113" t="s">
        <v>3</v>
      </c>
      <c r="AA5" s="171" t="s">
        <v>1</v>
      </c>
      <c r="AB5" s="171"/>
      <c r="AC5" s="171"/>
      <c r="AD5" s="12"/>
      <c r="AE5" s="6"/>
      <c r="AF5" s="113" t="s">
        <v>4</v>
      </c>
      <c r="AG5" s="171" t="s">
        <v>1</v>
      </c>
      <c r="AH5" s="171"/>
      <c r="AI5" s="171"/>
      <c r="AJ5" s="132"/>
      <c r="AK5" s="6"/>
      <c r="AL5" s="6"/>
      <c r="AM5" s="6"/>
      <c r="AN5" s="6"/>
      <c r="AO5" s="6"/>
      <c r="AP5" s="6"/>
      <c r="AQ5" s="6"/>
      <c r="AR5" s="6"/>
      <c r="AS5" s="6"/>
      <c r="AT5" s="10"/>
      <c r="AU5" s="18"/>
      <c r="AV5" s="19"/>
      <c r="AW5" s="19"/>
      <c r="AX5" s="19"/>
      <c r="AY5" s="6"/>
      <c r="AZ5" s="10"/>
      <c r="BA5" s="18"/>
      <c r="BB5" s="19"/>
      <c r="BC5" s="19"/>
      <c r="BD5" s="19"/>
      <c r="BE5" s="6"/>
      <c r="BF5" s="10"/>
      <c r="BG5" s="18"/>
      <c r="BH5" s="19"/>
      <c r="BI5" s="19"/>
      <c r="BJ5" s="19"/>
      <c r="BK5" s="6"/>
      <c r="BL5" s="10"/>
      <c r="BM5" s="18"/>
      <c r="BN5" s="19"/>
      <c r="BO5" s="19"/>
      <c r="BP5" s="19"/>
      <c r="BQ5" s="6"/>
      <c r="BR5" s="10"/>
    </row>
    <row r="6" spans="1:70" ht="45.75" customHeight="1" thickBot="1">
      <c r="A6" s="25">
        <v>1</v>
      </c>
      <c r="B6" s="75" t="s">
        <v>24</v>
      </c>
      <c r="C6" s="60"/>
      <c r="D6" s="60"/>
      <c r="E6" s="60"/>
      <c r="F6" s="61"/>
      <c r="G6" s="62"/>
      <c r="H6" s="22"/>
      <c r="I6" s="22"/>
      <c r="J6" s="22"/>
      <c r="K6" s="22"/>
      <c r="L6" s="10"/>
      <c r="M6" s="24"/>
      <c r="N6" s="81">
        <f>IF(tirages!N6="","",tirages!N6)</f>
        <v>1</v>
      </c>
      <c r="O6" s="82">
        <f>IF(tirages!O6="","",tirages!O6)</f>
        <v>21</v>
      </c>
      <c r="P6" s="88">
        <f>IF(tirages!P6="","",tirages!P6)</f>
      </c>
      <c r="Q6" s="84">
        <f>IF(tirages!Q6="","",tirages!Q6)</f>
        <v>16</v>
      </c>
      <c r="R6" s="85">
        <f>IF(tirages!R6="","",tirages!R6)</f>
        <v>3</v>
      </c>
      <c r="S6" s="53"/>
      <c r="T6" s="81">
        <f>IF(tirages!T6="","",tirages!T6)</f>
        <v>18</v>
      </c>
      <c r="U6" s="83">
        <f>IF(tirages!U6="","",tirages!U6)</f>
        <v>20</v>
      </c>
      <c r="V6" s="129">
        <f>IF(tirages!V6="","",tirages!V6)</f>
      </c>
      <c r="W6" s="82">
        <f>IF(tirages!W6="","",tirages!W6)</f>
        <v>4</v>
      </c>
      <c r="X6" s="83">
        <f>IF(tirages!X6="","",tirages!X6)</f>
        <v>8</v>
      </c>
      <c r="Y6" s="53"/>
      <c r="Z6" s="81">
        <f>IF(tirages!Z6="","",tirages!Z6)</f>
        <v>22</v>
      </c>
      <c r="AA6" s="82">
        <f>IF(tirages!AA6="","",tirages!AA6)</f>
        <v>1</v>
      </c>
      <c r="AB6" s="89">
        <f>IF(tirages!AB6="","",tirages!AB6)</f>
      </c>
      <c r="AC6" s="84">
        <f>IF(tirages!AC6="","",tirages!AC6)</f>
        <v>4</v>
      </c>
      <c r="AD6" s="84">
        <f>IF(tirages!AD6="","",tirages!AD6)</f>
        <v>15</v>
      </c>
      <c r="AE6" s="130"/>
      <c r="AF6" s="81">
        <f>IF(tirages!AF6="","",tirages!AF6)</f>
        <v>13</v>
      </c>
      <c r="AG6" s="82">
        <f>IF(tirages!AG6="","",tirages!AG6)</f>
        <v>20</v>
      </c>
      <c r="AH6" s="88">
        <f>IF(tirages!AH6="","",tirages!AH6)</f>
      </c>
      <c r="AI6" s="82">
        <f>IF(tirages!AI6="","",tirages!AI6)</f>
        <v>21</v>
      </c>
      <c r="AJ6" s="83">
        <f>IF(tirages!AJ6="","",tirages!AJ6)</f>
        <v>12</v>
      </c>
      <c r="AK6" s="51"/>
      <c r="AL6" s="1"/>
      <c r="AM6" s="1"/>
      <c r="AN6" s="8">
        <v>20</v>
      </c>
      <c r="AO6" s="8">
        <v>17</v>
      </c>
      <c r="AP6" s="8">
        <v>1</v>
      </c>
      <c r="AQ6" s="8">
        <v>13</v>
      </c>
      <c r="AR6" s="1"/>
      <c r="AS6" s="1"/>
      <c r="AT6" s="10"/>
      <c r="AU6" s="63">
        <f>$AN$6</f>
        <v>20</v>
      </c>
      <c r="AV6" s="63">
        <f>$AN$7</f>
        <v>18</v>
      </c>
      <c r="AW6" s="64"/>
      <c r="AX6" s="63">
        <f>$AN$8</f>
        <v>13</v>
      </c>
      <c r="AY6" s="63">
        <f>$AN$9</f>
        <v>22</v>
      </c>
      <c r="AZ6" s="65"/>
      <c r="BA6" s="63">
        <f>$AO$6</f>
        <v>17</v>
      </c>
      <c r="BB6" s="63">
        <f>$AO$7</f>
        <v>13</v>
      </c>
      <c r="BC6" s="64"/>
      <c r="BD6" s="63">
        <f>$AO$8</f>
        <v>19</v>
      </c>
      <c r="BE6" s="63">
        <f>$AO$9</f>
        <v>2</v>
      </c>
      <c r="BF6" s="65"/>
      <c r="BG6" s="63">
        <f>$AP$6</f>
        <v>1</v>
      </c>
      <c r="BH6" s="63">
        <f>$AP$7</f>
        <v>9</v>
      </c>
      <c r="BI6" s="64"/>
      <c r="BJ6" s="63">
        <f>$AP$8</f>
        <v>5</v>
      </c>
      <c r="BK6" s="63">
        <f>$AP$9</f>
        <v>7</v>
      </c>
      <c r="BL6" s="65"/>
      <c r="BM6" s="63">
        <f>$AQ$6</f>
        <v>13</v>
      </c>
      <c r="BN6" s="63">
        <f>$AQ$7</f>
        <v>5</v>
      </c>
      <c r="BO6" s="64"/>
      <c r="BP6" s="63">
        <f>$AQ$8</f>
        <v>12</v>
      </c>
      <c r="BQ6" s="63">
        <f>$AQ$9</f>
        <v>6</v>
      </c>
      <c r="BR6" s="10"/>
    </row>
    <row r="7" spans="1:70" ht="45.75" customHeight="1" thickBot="1">
      <c r="A7" s="25">
        <v>2</v>
      </c>
      <c r="B7" s="75" t="s">
        <v>25</v>
      </c>
      <c r="C7" s="60"/>
      <c r="D7" s="60"/>
      <c r="E7" s="60"/>
      <c r="F7" s="61"/>
      <c r="G7" s="62"/>
      <c r="H7" s="22"/>
      <c r="I7" s="22"/>
      <c r="J7" s="22"/>
      <c r="K7" s="22"/>
      <c r="L7" s="10"/>
      <c r="M7" s="24"/>
      <c r="N7" s="50">
        <f>IF(tirages!N7="","",tirages!N7)</f>
        <v>17</v>
      </c>
      <c r="O7" s="84">
        <f>IF(tirages!O7="","",tirages!O7)</f>
        <v>5</v>
      </c>
      <c r="P7" s="89">
        <f>IF(tirages!P7="","",tirages!P7)</f>
      </c>
      <c r="Q7" s="84">
        <f>IF(tirages!Q7="","",tirages!Q7)</f>
        <v>20</v>
      </c>
      <c r="R7" s="85">
        <f>IF(tirages!R7="","",tirages!R7)</f>
        <v>14</v>
      </c>
      <c r="S7" s="53"/>
      <c r="T7" s="50">
        <f>IF(tirages!T7="","",tirages!T7)</f>
        <v>17</v>
      </c>
      <c r="U7" s="85">
        <f>IF(tirages!U7="","",tirages!U7)</f>
        <v>1</v>
      </c>
      <c r="V7" s="127">
        <f>IF(tirages!V7="","",tirages!V7)</f>
      </c>
      <c r="W7" s="84">
        <f>IF(tirages!W7="","",tirages!W7)</f>
        <v>12</v>
      </c>
      <c r="X7" s="85">
        <f>IF(tirages!X7="","",tirages!X7)</f>
        <v>11</v>
      </c>
      <c r="Y7" s="53"/>
      <c r="Z7" s="50">
        <f>IF(tirages!Z7="","",tirages!Z7)</f>
        <v>7</v>
      </c>
      <c r="AA7" s="84">
        <f>IF(tirages!AA7="","",tirages!AA7)</f>
        <v>21</v>
      </c>
      <c r="AB7" s="89">
        <f>IF(tirages!AB7="","",tirages!AB7)</f>
      </c>
      <c r="AC7" s="84">
        <f>IF(tirages!AC7="","",tirages!AC7)</f>
        <v>5</v>
      </c>
      <c r="AD7" s="85">
        <f>IF(tirages!AD7="","",tirages!AD7)</f>
        <v>8</v>
      </c>
      <c r="AE7" s="53"/>
      <c r="AF7" s="50">
        <f>IF(tirages!AF7="","",tirages!AF7)</f>
        <v>8</v>
      </c>
      <c r="AG7" s="84">
        <f>IF(tirages!AG7="","",tirages!AG7)</f>
        <v>22</v>
      </c>
      <c r="AH7" s="89">
        <f>IF(tirages!AH7="","",tirages!AH7)</f>
      </c>
      <c r="AI7" s="84">
        <f>IF(tirages!AI7="","",tirages!AI7)</f>
        <v>5</v>
      </c>
      <c r="AJ7" s="85">
        <f>IF(tirages!AJ7="","",tirages!AJ7)</f>
        <v>11</v>
      </c>
      <c r="AK7" s="51"/>
      <c r="AL7" s="1"/>
      <c r="AM7" s="1"/>
      <c r="AN7" s="8">
        <v>18</v>
      </c>
      <c r="AO7" s="8">
        <v>13</v>
      </c>
      <c r="AP7" s="8">
        <v>9</v>
      </c>
      <c r="AQ7" s="8">
        <v>5</v>
      </c>
      <c r="AR7" s="1"/>
      <c r="AS7" s="1"/>
      <c r="AT7" s="10"/>
      <c r="AU7" s="14" t="str">
        <f>LOOKUP(AU6,$A$6:$A$155,$B$6:$B$155)</f>
        <v>MARIE JO</v>
      </c>
      <c r="AV7" s="14" t="str">
        <f>LOOKUP(AV6,$A$6:$A$155,$B$6:$B$155)</f>
        <v>SABINE</v>
      </c>
      <c r="AW7" s="16"/>
      <c r="AX7" s="14" t="str">
        <f>LOOKUP(AX6,$A$6:$A$155,$B$6:$B$155)</f>
        <v>ETIENNE</v>
      </c>
      <c r="AY7" s="14" t="str">
        <f>LOOKUP(AY6,$A$6:$A$155,$B$6:$B$155)</f>
        <v>ROBERT</v>
      </c>
      <c r="AZ7" s="11"/>
      <c r="BA7" s="14" t="str">
        <f>LOOKUP(BA6,$A$6:$A$155,$B$6:$B$155)</f>
        <v>NICOLAS</v>
      </c>
      <c r="BB7" s="14" t="str">
        <f>LOOKUP(BB6,$A$6:$A$155,$B$6:$B$155)</f>
        <v>ETIENNE</v>
      </c>
      <c r="BC7" s="16"/>
      <c r="BD7" s="14" t="str">
        <f>LOOKUP(BD6,$A$6:$A$155,$B$6:$B$155)</f>
        <v>EVE</v>
      </c>
      <c r="BE7" s="14" t="str">
        <f>LOOKUP(BE6,$A$6:$A$155,$B$6:$B$155)</f>
        <v>ANTOINE</v>
      </c>
      <c r="BF7" s="11"/>
      <c r="BG7" s="14" t="str">
        <f>LOOKUP(BG6,$A$6:$A$155,$B$6:$B$155)</f>
        <v>JEAN</v>
      </c>
      <c r="BH7" s="14" t="str">
        <f>LOOKUP(BH6,$A$6:$A$155,$B$6:$B$155)</f>
        <v>VALERIE</v>
      </c>
      <c r="BI7" s="16"/>
      <c r="BJ7" s="14" t="str">
        <f>LOOKUP(BJ6,$A$6:$A$155,$B$6:$B$155)</f>
        <v>LUCIEN</v>
      </c>
      <c r="BK7" s="14" t="str">
        <f>LOOKUP(BK6,$A$6:$A$155,$B$6:$B$155)</f>
        <v>YVES</v>
      </c>
      <c r="BL7" s="11"/>
      <c r="BM7" s="14" t="str">
        <f>LOOKUP(BM6,$A$6:$A$155,$B$6:$B$155)</f>
        <v>ETIENNE</v>
      </c>
      <c r="BN7" s="14" t="str">
        <f>LOOKUP(BN6,$A$6:$A$155,$B$6:$B$155)</f>
        <v>LUCIEN</v>
      </c>
      <c r="BO7" s="16"/>
      <c r="BP7" s="14" t="str">
        <f>LOOKUP(BP6,$A$6:$A$155,$B$6:$B$155)</f>
        <v>TONI</v>
      </c>
      <c r="BQ7" s="14" t="str">
        <f>LOOKUP(BQ6,$A$6:$A$155,$B$6:$B$155)</f>
        <v>VERO</v>
      </c>
      <c r="BR7" s="10"/>
    </row>
    <row r="8" spans="1:70" ht="45.75" customHeight="1" thickBot="1">
      <c r="A8" s="25">
        <v>3</v>
      </c>
      <c r="B8" s="75" t="s">
        <v>26</v>
      </c>
      <c r="C8" s="60"/>
      <c r="D8" s="60"/>
      <c r="E8" s="60"/>
      <c r="F8" s="61"/>
      <c r="G8" s="62"/>
      <c r="H8" s="22"/>
      <c r="I8" s="22"/>
      <c r="J8" s="22"/>
      <c r="K8" s="22"/>
      <c r="L8" s="10"/>
      <c r="M8" s="24"/>
      <c r="N8" s="50">
        <f>IF(tirages!N8="","",tirages!N8)</f>
        <v>9</v>
      </c>
      <c r="O8" s="84">
        <f>IF(tirages!O8="","",tirages!O8)</f>
        <v>8</v>
      </c>
      <c r="P8" s="89">
        <f>IF(tirages!P8="","",tirages!P8)</f>
      </c>
      <c r="Q8" s="84">
        <f>IF(tirages!Q8="","",tirages!Q8)</f>
        <v>13</v>
      </c>
      <c r="R8" s="85">
        <f>IF(tirages!R8="","",tirages!R8)</f>
        <v>19</v>
      </c>
      <c r="S8" s="53"/>
      <c r="T8" s="50">
        <f>IF(tirages!T8="","",tirages!T8)</f>
        <v>10</v>
      </c>
      <c r="U8" s="85">
        <f>IF(tirages!U8="","",tirages!U8)</f>
        <v>22</v>
      </c>
      <c r="V8" s="127">
        <f>IF(tirages!V8="","",tirages!V8)</f>
      </c>
      <c r="W8" s="84">
        <f>IF(tirages!W8="","",tirages!W8)</f>
        <v>14</v>
      </c>
      <c r="X8" s="85">
        <f>IF(tirages!X8="","",tirages!X8)</f>
        <v>21</v>
      </c>
      <c r="Y8" s="53"/>
      <c r="Z8" s="50">
        <f>IF(tirages!Z8="","",tirages!Z8)</f>
        <v>6</v>
      </c>
      <c r="AA8" s="84">
        <f>IF(tirages!AA8="","",tirages!AA8)</f>
        <v>14</v>
      </c>
      <c r="AB8" s="89">
        <f>IF(tirages!AB8="","",tirages!AB8)</f>
      </c>
      <c r="AC8" s="84">
        <f>IF(tirages!AC8="","",tirages!AC8)</f>
        <v>3</v>
      </c>
      <c r="AD8" s="85">
        <f>IF(tirages!AD8="","",tirages!AD8)</f>
        <v>12</v>
      </c>
      <c r="AE8" s="53"/>
      <c r="AF8" s="50">
        <f>IF(tirages!AF8="","",tirages!AF8)</f>
        <v>14</v>
      </c>
      <c r="AG8" s="84">
        <f>IF(tirages!AG8="","",tirages!AG8)</f>
        <v>3</v>
      </c>
      <c r="AH8" s="89">
        <f>IF(tirages!AH8="","",tirages!AH8)</f>
      </c>
      <c r="AI8" s="84">
        <f>IF(tirages!AI8="","",tirages!AI8)</f>
        <v>4</v>
      </c>
      <c r="AJ8" s="85">
        <f>IF(tirages!AJ8="","",tirages!AJ8)</f>
        <v>2</v>
      </c>
      <c r="AK8" s="51"/>
      <c r="AL8" s="1"/>
      <c r="AM8" s="1"/>
      <c r="AN8" s="8">
        <v>13</v>
      </c>
      <c r="AO8" s="8">
        <v>19</v>
      </c>
      <c r="AP8" s="8">
        <v>5</v>
      </c>
      <c r="AQ8" s="8">
        <v>12</v>
      </c>
      <c r="AR8" s="1"/>
      <c r="AS8" s="1"/>
      <c r="AT8" s="10"/>
      <c r="AU8" s="63">
        <f>$AN$10</f>
        <v>14</v>
      </c>
      <c r="AV8" s="63">
        <f>$AN$11</f>
        <v>2</v>
      </c>
      <c r="AW8" s="66"/>
      <c r="AX8" s="63">
        <f>$AN$12</f>
        <v>17</v>
      </c>
      <c r="AY8" s="63">
        <f>$AN$13</f>
        <v>11</v>
      </c>
      <c r="AZ8" s="65"/>
      <c r="BA8" s="63">
        <f>$AO$10</f>
        <v>16</v>
      </c>
      <c r="BB8" s="63">
        <f>$AO$11</f>
        <v>11</v>
      </c>
      <c r="BC8" s="66"/>
      <c r="BD8" s="63">
        <f>$AO$12</f>
        <v>5</v>
      </c>
      <c r="BE8" s="63">
        <f>$AO$13</f>
        <v>4</v>
      </c>
      <c r="BF8" s="65"/>
      <c r="BG8" s="63">
        <f>$AP$10</f>
        <v>12</v>
      </c>
      <c r="BH8" s="63">
        <f>$AP$11</f>
        <v>4</v>
      </c>
      <c r="BI8" s="66"/>
      <c r="BJ8" s="63">
        <f>$AP$12</f>
        <v>21</v>
      </c>
      <c r="BK8" s="63">
        <f>$AP$13</f>
        <v>15</v>
      </c>
      <c r="BL8" s="65"/>
      <c r="BM8" s="63">
        <f>$AQ$10</f>
        <v>8</v>
      </c>
      <c r="BN8" s="63">
        <f>$AQ$11</f>
        <v>19</v>
      </c>
      <c r="BO8" s="66"/>
      <c r="BP8" s="63">
        <f>$AQ$12</f>
        <v>14</v>
      </c>
      <c r="BQ8" s="63">
        <f>$AQ$13</f>
        <v>10</v>
      </c>
      <c r="BR8" s="10"/>
    </row>
    <row r="9" spans="1:70" ht="45.75" customHeight="1" thickBot="1">
      <c r="A9" s="26">
        <v>4</v>
      </c>
      <c r="B9" s="75" t="s">
        <v>27</v>
      </c>
      <c r="C9" s="60"/>
      <c r="D9" s="60"/>
      <c r="E9" s="60"/>
      <c r="F9" s="61"/>
      <c r="G9" s="62"/>
      <c r="H9" s="22"/>
      <c r="I9" s="22"/>
      <c r="J9" s="22"/>
      <c r="K9" s="22"/>
      <c r="L9" s="23"/>
      <c r="M9" s="24"/>
      <c r="N9" s="50">
        <f>IF(tirages!N9="","",tirages!N9)</f>
        <v>11</v>
      </c>
      <c r="O9" s="84">
        <f>IF(tirages!O9="","",tirages!O9)</f>
        <v>18</v>
      </c>
      <c r="P9" s="89">
        <f>IF(tirages!P9="","",tirages!P9)</f>
      </c>
      <c r="Q9" s="84">
        <f>IF(tirages!Q9="","",tirages!Q9)</f>
        <v>12</v>
      </c>
      <c r="R9" s="85">
        <f>IF(tirages!R9="","",tirages!R9)</f>
        <v>2</v>
      </c>
      <c r="S9" s="53"/>
      <c r="T9" s="50">
        <f>IF(tirages!T9="","",tirages!T9)</f>
        <v>15</v>
      </c>
      <c r="U9" s="85">
        <f>IF(tirages!U9="","",tirages!U9)</f>
        <v>6</v>
      </c>
      <c r="V9" s="127">
        <f>IF(tirages!V9="","",tirages!V9)</f>
      </c>
      <c r="W9" s="84">
        <f>IF(tirages!W9="","",tirages!W9)</f>
        <v>19</v>
      </c>
      <c r="X9" s="85">
        <f>IF(tirages!X9="","",tirages!X9)</f>
        <v>5</v>
      </c>
      <c r="Y9" s="53"/>
      <c r="Z9" s="50">
        <f>IF(tirages!Z9="","",tirages!Z9)</f>
        <v>13</v>
      </c>
      <c r="AA9" s="84">
        <f>IF(tirages!AA9="","",tirages!AA9)</f>
        <v>10</v>
      </c>
      <c r="AB9" s="89">
        <f>IF(tirages!AB9="","",tirages!AB9)</f>
      </c>
      <c r="AC9" s="84">
        <f>IF(tirages!AC9="","",tirages!AC9)</f>
        <v>11</v>
      </c>
      <c r="AD9" s="85">
        <f>IF(tirages!AD9="","",tirages!AD9)</f>
        <v>16</v>
      </c>
      <c r="AE9" s="53"/>
      <c r="AF9" s="50">
        <f>IF(tirages!AF9="","",tirages!AF9)</f>
        <v>6</v>
      </c>
      <c r="AG9" s="84">
        <f>IF(tirages!AG9="","",tirages!AG9)</f>
        <v>17</v>
      </c>
      <c r="AH9" s="89">
        <f>IF(tirages!AH9="","",tirages!AH9)</f>
      </c>
      <c r="AI9" s="84">
        <f>IF(tirages!AI9="","",tirages!AI9)</f>
        <v>16</v>
      </c>
      <c r="AJ9" s="85">
        <f>IF(tirages!AJ9="","",tirages!AJ9)</f>
        <v>1</v>
      </c>
      <c r="AK9" s="51"/>
      <c r="AL9" s="1"/>
      <c r="AM9" s="1"/>
      <c r="AN9" s="8">
        <v>22</v>
      </c>
      <c r="AO9" s="8">
        <v>2</v>
      </c>
      <c r="AP9" s="8">
        <v>7</v>
      </c>
      <c r="AQ9" s="8">
        <v>6</v>
      </c>
      <c r="AR9" s="1"/>
      <c r="AS9" s="1"/>
      <c r="AT9" s="10"/>
      <c r="AU9" s="14" t="str">
        <f>LOOKUP(AU8,$A$6:$A$155,$B$6:$B$155)</f>
        <v>INGRID</v>
      </c>
      <c r="AV9" s="14" t="str">
        <f>LOOKUP(AV8,$A$6:$A$155,$B$6:$B$155)</f>
        <v>ANTOINE</v>
      </c>
      <c r="AW9" s="16"/>
      <c r="AX9" s="14" t="str">
        <f>LOOKUP(AX8,$A$6:$A$155,$B$6:$B$155)</f>
        <v>NICOLAS</v>
      </c>
      <c r="AY9" s="14" t="str">
        <f>LOOKUP(AY8,$A$6:$A$155,$B$6:$B$155)</f>
        <v>JEAN MARIE</v>
      </c>
      <c r="AZ9" s="11"/>
      <c r="BA9" s="14" t="str">
        <f>LOOKUP(BA8,$A$6:$A$155,$B$6:$B$155)</f>
        <v>JACQUES</v>
      </c>
      <c r="BB9" s="14" t="str">
        <f>LOOKUP(BB8,$A$6:$A$155,$B$6:$B$155)</f>
        <v>JEAN MARIE</v>
      </c>
      <c r="BC9" s="16"/>
      <c r="BD9" s="14" t="str">
        <f>LOOKUP(BD8,$A$6:$A$155,$B$6:$B$155)</f>
        <v>LUCIEN</v>
      </c>
      <c r="BE9" s="14" t="str">
        <f>LOOKUP(BE8,$A$6:$A$155,$B$6:$B$155)</f>
        <v>CLAUDE</v>
      </c>
      <c r="BF9" s="11"/>
      <c r="BG9" s="14" t="str">
        <f>LOOKUP(BG8,$A$6:$A$155,$B$6:$B$155)</f>
        <v>TONI</v>
      </c>
      <c r="BH9" s="14" t="str">
        <f>LOOKUP(BH8,$A$6:$A$155,$B$6:$B$155)</f>
        <v>CLAUDE</v>
      </c>
      <c r="BI9" s="16"/>
      <c r="BJ9" s="14" t="str">
        <f>LOOKUP(BJ8,$A$6:$A$155,$B$6:$B$155)</f>
        <v>VICTOR</v>
      </c>
      <c r="BK9" s="14" t="str">
        <f>LOOKUP(BK8,$A$6:$A$155,$B$6:$B$155)</f>
        <v>PAUL</v>
      </c>
      <c r="BL9" s="11"/>
      <c r="BM9" s="14" t="str">
        <f>LOOKUP(BM8,$A$6:$A$155,$B$6:$B$155)</f>
        <v>BERNARD</v>
      </c>
      <c r="BN9" s="14" t="str">
        <f>LOOKUP(BN8,$A$6:$A$155,$B$6:$B$155)</f>
        <v>EVE</v>
      </c>
      <c r="BO9" s="16"/>
      <c r="BP9" s="14" t="str">
        <f>LOOKUP(BP8,$A$6:$A$155,$B$6:$B$155)</f>
        <v>INGRID</v>
      </c>
      <c r="BQ9" s="14" t="str">
        <f>LOOKUP(BQ8,$A$6:$A$155,$B$6:$B$155)</f>
        <v>MARCEL</v>
      </c>
      <c r="BR9" s="10"/>
    </row>
    <row r="10" spans="1:70" ht="45.75" customHeight="1" thickBot="1">
      <c r="A10" s="25">
        <v>5</v>
      </c>
      <c r="B10" s="75" t="s">
        <v>28</v>
      </c>
      <c r="C10" s="60"/>
      <c r="D10" s="60"/>
      <c r="E10" s="60"/>
      <c r="F10" s="61"/>
      <c r="G10" s="62"/>
      <c r="H10" s="22"/>
      <c r="I10" s="22"/>
      <c r="J10" s="22"/>
      <c r="K10" s="22"/>
      <c r="L10" s="23"/>
      <c r="M10" s="24"/>
      <c r="N10" s="50">
        <f>IF(tirages!N10="","",tirages!N10)</f>
        <v>15</v>
      </c>
      <c r="O10" s="84">
        <f>IF(tirages!O10="","",tirages!O10)</f>
        <v>22</v>
      </c>
      <c r="P10" s="89">
        <f>IF(tirages!P10="","",tirages!P10)</f>
      </c>
      <c r="Q10" s="84">
        <f>IF(tirages!Q10="","",tirages!Q10)</f>
        <v>6</v>
      </c>
      <c r="R10" s="85">
        <f>IF(tirages!R10="","",tirages!R10)</f>
        <v>7</v>
      </c>
      <c r="S10" s="53"/>
      <c r="T10" s="50">
        <f>IF(tirages!T10="","",tirages!T10)</f>
        <v>3</v>
      </c>
      <c r="U10" s="85">
        <f>IF(tirages!U10="","",tirages!U10)</f>
        <v>7</v>
      </c>
      <c r="V10" s="127">
        <f>IF(tirages!V10="","",tirages!V10)</f>
      </c>
      <c r="W10" s="84">
        <f>IF(tirages!W10="","",tirages!W10)</f>
        <v>9</v>
      </c>
      <c r="X10" s="85">
        <f>IF(tirages!X10="","",tirages!X10)</f>
        <v>16</v>
      </c>
      <c r="Y10" s="53"/>
      <c r="Z10" s="50">
        <f>IF(tirages!Z10="","",tirages!Z10)</f>
        <v>9</v>
      </c>
      <c r="AA10" s="84">
        <f>IF(tirages!AA10="","",tirages!AA10)</f>
        <v>2</v>
      </c>
      <c r="AB10" s="89">
        <f>IF(tirages!AB10="","",tirages!AB10)</f>
      </c>
      <c r="AC10" s="84">
        <f>IF(tirages!AC10="","",tirages!AC10)</f>
        <v>20</v>
      </c>
      <c r="AD10" s="85">
        <f>IF(tirages!AD10="","",tirages!AD10)</f>
        <v>17</v>
      </c>
      <c r="AE10" s="130"/>
      <c r="AF10" s="84">
        <f>IF(tirages!AF10="","",tirages!AF10)</f>
        <v>10</v>
      </c>
      <c r="AG10" s="128">
        <f>IF(tirages!AG10="","",tirages!AG10)</f>
        <v>7</v>
      </c>
      <c r="AH10" s="89">
        <f>IF(tirages!AH10="","",tirages!AH10)</f>
      </c>
      <c r="AI10" s="84">
        <f>IF(tirages!AI10="","",tirages!AI10)</f>
        <v>19</v>
      </c>
      <c r="AJ10" s="85">
        <f>IF(tirages!AJ10="","",tirages!AJ10)</f>
        <v>18</v>
      </c>
      <c r="AK10" s="51"/>
      <c r="AL10" s="1"/>
      <c r="AM10" s="1"/>
      <c r="AN10" s="9">
        <v>14</v>
      </c>
      <c r="AO10" s="9">
        <v>16</v>
      </c>
      <c r="AP10" s="9">
        <v>12</v>
      </c>
      <c r="AQ10" s="9">
        <v>8</v>
      </c>
      <c r="AR10" s="1"/>
      <c r="AS10" s="1"/>
      <c r="AT10" s="10"/>
      <c r="AU10" s="63">
        <f>$AN$14</f>
        <v>6</v>
      </c>
      <c r="AV10" s="63">
        <f>$AN$15</f>
        <v>5</v>
      </c>
      <c r="AW10" s="66"/>
      <c r="AX10" s="63">
        <f>$AN$16</f>
        <v>10</v>
      </c>
      <c r="AY10" s="63">
        <f>$AN$17</f>
        <v>16</v>
      </c>
      <c r="AZ10" s="65"/>
      <c r="BA10" s="63">
        <f>$AO$14</f>
        <v>9</v>
      </c>
      <c r="BB10" s="63">
        <f>$AO$15</f>
        <v>15</v>
      </c>
      <c r="BC10" s="66"/>
      <c r="BD10" s="63">
        <f>$AO$16</f>
        <v>7</v>
      </c>
      <c r="BE10" s="63">
        <f>$AO$17</f>
        <v>22</v>
      </c>
      <c r="BF10" s="65"/>
      <c r="BG10" s="63">
        <f>$AP$14</f>
        <v>14</v>
      </c>
      <c r="BH10" s="63">
        <f>$AP$15</f>
        <v>19</v>
      </c>
      <c r="BI10" s="66"/>
      <c r="BJ10" s="63">
        <f>$AP$16</f>
        <v>3</v>
      </c>
      <c r="BK10" s="63">
        <f>$AP$17</f>
        <v>17</v>
      </c>
      <c r="BL10" s="65"/>
      <c r="BM10" s="63">
        <f>$AQ$14</f>
        <v>18</v>
      </c>
      <c r="BN10" s="63">
        <f>$AQ$15</f>
        <v>17</v>
      </c>
      <c r="BO10" s="66"/>
      <c r="BP10" s="63">
        <f>$AQ$16</f>
        <v>4</v>
      </c>
      <c r="BQ10" s="63">
        <f>$AQ$17</f>
        <v>2</v>
      </c>
      <c r="BR10" s="10"/>
    </row>
    <row r="11" spans="1:70" ht="45.75" customHeight="1" thickBot="1">
      <c r="A11" s="25">
        <v>6</v>
      </c>
      <c r="B11" s="75" t="s">
        <v>29</v>
      </c>
      <c r="C11" s="60"/>
      <c r="D11" s="60"/>
      <c r="E11" s="60"/>
      <c r="F11" s="61"/>
      <c r="G11" s="62"/>
      <c r="H11" s="22"/>
      <c r="I11" s="22"/>
      <c r="J11" s="22"/>
      <c r="K11" s="22"/>
      <c r="L11" s="23"/>
      <c r="M11" s="24"/>
      <c r="N11" s="50">
        <f>IF(tirages!N11="","",tirages!N11)</f>
      </c>
      <c r="O11" s="84">
        <f>IF(tirages!O11="","",tirages!O11)</f>
        <v>4</v>
      </c>
      <c r="P11" s="89">
        <f>IF(tirages!P11="","",tirages!P11)</f>
      </c>
      <c r="Q11" s="84">
        <f>IF(tirages!Q11="","",tirages!Q11)</f>
        <v>10</v>
      </c>
      <c r="R11" s="85">
        <f>IF(tirages!R11="","",tirages!R11)</f>
      </c>
      <c r="S11" s="53"/>
      <c r="T11" s="50">
        <f>IF(tirages!T11="","",tirages!T11)</f>
      </c>
      <c r="U11" s="85">
        <f>IF(tirages!U11="","",tirages!U11)</f>
        <v>2</v>
      </c>
      <c r="V11" s="127">
        <f>IF(tirages!V11="","",tirages!V11)</f>
      </c>
      <c r="W11" s="84">
        <f>IF(tirages!W11="","",tirages!W11)</f>
        <v>13</v>
      </c>
      <c r="X11" s="85">
        <f>IF(tirages!X11="","",tirages!X11)</f>
      </c>
      <c r="Y11" s="53"/>
      <c r="Z11" s="50">
        <f>IF(tirages!Z11="","",tirages!Z11)</f>
      </c>
      <c r="AA11" s="84">
        <f>IF(tirages!AA11="","",tirages!AA11)</f>
        <v>18</v>
      </c>
      <c r="AB11" s="89">
        <f>IF(tirages!AB11="","",tirages!AB11)</f>
      </c>
      <c r="AC11" s="84">
        <f>IF(tirages!AC11="","",tirages!AC11)</f>
        <v>19</v>
      </c>
      <c r="AD11" s="85">
        <f>IF(tirages!AD11="","",tirages!AD11)</f>
      </c>
      <c r="AE11" s="130"/>
      <c r="AF11" s="84">
        <f>IF(tirages!AF11="","",tirages!AF11)</f>
      </c>
      <c r="AG11" s="128">
        <f>IF(tirages!AG11="","",tirages!AG11)</f>
        <v>9</v>
      </c>
      <c r="AH11" s="89">
        <f>IF(tirages!AH11="","",tirages!AH11)</f>
      </c>
      <c r="AI11" s="84">
        <f>IF(tirages!AI11="","",tirages!AI11)</f>
        <v>15</v>
      </c>
      <c r="AJ11" s="85">
        <f>IF(tirages!AJ11="","",tirages!AJ11)</f>
      </c>
      <c r="AK11" s="51"/>
      <c r="AL11" s="1"/>
      <c r="AM11" s="1"/>
      <c r="AN11" s="9">
        <v>2</v>
      </c>
      <c r="AO11" s="9">
        <v>11</v>
      </c>
      <c r="AP11" s="9">
        <v>4</v>
      </c>
      <c r="AQ11" s="9">
        <v>19</v>
      </c>
      <c r="AR11" s="1"/>
      <c r="AS11" s="1"/>
      <c r="AT11" s="10"/>
      <c r="AU11" s="14" t="str">
        <f>LOOKUP(AU10,$A$6:$A$155,$B$6:$B$155)</f>
        <v>VERO</v>
      </c>
      <c r="AV11" s="14" t="str">
        <f>LOOKUP(AV10,$A$6:$A$155,$B$6:$B$155)</f>
        <v>LUCIEN</v>
      </c>
      <c r="AW11" s="16"/>
      <c r="AX11" s="14" t="str">
        <f>LOOKUP(AX10,$A$6:$A$155,$B$6:$B$155)</f>
        <v>MARCEL</v>
      </c>
      <c r="AY11" s="14" t="str">
        <f>LOOKUP(AY10,$A$6:$A$155,$B$6:$B$155)</f>
        <v>JACQUES</v>
      </c>
      <c r="AZ11" s="11"/>
      <c r="BA11" s="14" t="str">
        <f>LOOKUP(BA10,$A$6:$A$155,$B$6:$B$155)</f>
        <v>VALERIE</v>
      </c>
      <c r="BB11" s="14" t="str">
        <f>LOOKUP(BB10,$A$6:$A$155,$B$6:$B$155)</f>
        <v>PAUL</v>
      </c>
      <c r="BC11" s="16"/>
      <c r="BD11" s="14" t="str">
        <f>LOOKUP(BD10,$A$6:$A$155,$B$6:$B$155)</f>
        <v>YVES</v>
      </c>
      <c r="BE11" s="14" t="str">
        <f>LOOKUP(BE10,$A$6:$A$155,$B$6:$B$155)</f>
        <v>ROBERT</v>
      </c>
      <c r="BF11" s="11"/>
      <c r="BG11" s="14" t="str">
        <f>LOOKUP(BG10,$A$6:$A$155,$B$6:$B$155)</f>
        <v>INGRID</v>
      </c>
      <c r="BH11" s="14" t="str">
        <f>LOOKUP(BH10,$A$6:$A$155,$B$6:$B$155)</f>
        <v>EVE</v>
      </c>
      <c r="BI11" s="16"/>
      <c r="BJ11" s="14" t="str">
        <f>LOOKUP(BJ10,$A$6:$A$155,$B$6:$B$155)</f>
        <v>MICHEL</v>
      </c>
      <c r="BK11" s="14" t="str">
        <f>LOOKUP(BK10,$A$6:$A$155,$B$6:$B$155)</f>
        <v>NICOLAS</v>
      </c>
      <c r="BL11" s="11"/>
      <c r="BM11" s="14" t="str">
        <f>LOOKUP(BM10,$A$6:$A$155,$B$6:$B$155)</f>
        <v>SABINE</v>
      </c>
      <c r="BN11" s="14" t="str">
        <f>LOOKUP(BN10,$A$6:$A$155,$B$6:$B$155)</f>
        <v>NICOLAS</v>
      </c>
      <c r="BO11" s="16"/>
      <c r="BP11" s="14" t="str">
        <f>LOOKUP(BP10,$A$6:$A$155,$B$6:$B$155)</f>
        <v>CLAUDE</v>
      </c>
      <c r="BQ11" s="14" t="str">
        <f>LOOKUP(BQ10,$A$6:$A$155,$B$6:$B$155)</f>
        <v>ANTOINE</v>
      </c>
      <c r="BR11" s="10"/>
    </row>
    <row r="12" spans="1:70" ht="45.75" customHeight="1" thickBot="1">
      <c r="A12" s="25">
        <v>7</v>
      </c>
      <c r="B12" s="75" t="s">
        <v>30</v>
      </c>
      <c r="C12" s="60"/>
      <c r="D12" s="60"/>
      <c r="E12" s="60"/>
      <c r="F12" s="61"/>
      <c r="G12" s="62"/>
      <c r="H12" s="22"/>
      <c r="I12" s="22"/>
      <c r="J12" s="22"/>
      <c r="K12" s="22"/>
      <c r="L12" s="23"/>
      <c r="M12" s="24"/>
      <c r="N12" s="50">
        <f>IF(tirages!N12="","",tirages!N12)</f>
      </c>
      <c r="O12" s="84">
        <f>IF(tirages!O12="","",tirages!O12)</f>
      </c>
      <c r="P12" s="89">
        <f>IF(tirages!P12="","",tirages!P12)</f>
      </c>
      <c r="Q12" s="84">
        <f>IF(tirages!Q12="","",tirages!Q12)</f>
      </c>
      <c r="R12" s="85">
        <f>IF(tirages!R12="","",tirages!R12)</f>
      </c>
      <c r="S12" s="53"/>
      <c r="T12" s="50">
        <f>IF(tirages!T12="","",tirages!T12)</f>
      </c>
      <c r="U12" s="85">
        <f>IF(tirages!U12="","",tirages!U12)</f>
      </c>
      <c r="V12" s="127">
        <f>IF(tirages!V12="","",tirages!V12)</f>
      </c>
      <c r="W12" s="84">
        <f>IF(tirages!W12="","",tirages!W12)</f>
      </c>
      <c r="X12" s="85">
        <f>IF(tirages!X12="","",tirages!X12)</f>
      </c>
      <c r="Y12" s="53"/>
      <c r="Z12" s="50">
        <f>IF(tirages!Z12="","",tirages!Z12)</f>
      </c>
      <c r="AA12" s="84">
        <f>IF(tirages!AA12="","",tirages!AA12)</f>
      </c>
      <c r="AB12" s="89">
        <f>IF(tirages!AB12="","",tirages!AB12)</f>
      </c>
      <c r="AC12" s="84">
        <f>IF(tirages!AC12="","",tirages!AC12)</f>
      </c>
      <c r="AD12" s="85">
        <f>IF(tirages!AD12="","",tirages!AD12)</f>
      </c>
      <c r="AE12" s="130"/>
      <c r="AF12" s="84">
        <f>IF(tirages!AF12="","",tirages!AF12)</f>
      </c>
      <c r="AG12" s="128">
        <f>IF(tirages!AG12="","",tirages!AG12)</f>
      </c>
      <c r="AH12" s="89">
        <f>IF(tirages!AH12="","",tirages!AH12)</f>
      </c>
      <c r="AI12" s="84">
        <f>IF(tirages!AI12="","",tirages!AI12)</f>
      </c>
      <c r="AJ12" s="85">
        <f>IF(tirages!AJ12="","",tirages!AJ12)</f>
      </c>
      <c r="AK12" s="51"/>
      <c r="AL12" s="1"/>
      <c r="AM12" s="1"/>
      <c r="AN12" s="9">
        <v>17</v>
      </c>
      <c r="AO12" s="9">
        <v>5</v>
      </c>
      <c r="AP12" s="9">
        <v>21</v>
      </c>
      <c r="AQ12" s="9">
        <v>14</v>
      </c>
      <c r="AR12" s="1"/>
      <c r="AS12" s="1"/>
      <c r="AT12" s="10"/>
      <c r="AU12" s="63">
        <f>$AN$18</f>
        <v>8</v>
      </c>
      <c r="AV12" s="63">
        <f>$AN$19</f>
        <v>21</v>
      </c>
      <c r="AW12" s="66"/>
      <c r="AX12" s="63">
        <f>$AN$20</f>
        <v>12</v>
      </c>
      <c r="AY12" s="63">
        <f>$AN$21</f>
        <v>19</v>
      </c>
      <c r="AZ12" s="65"/>
      <c r="BA12" s="63">
        <f>$AO$18</f>
        <v>21</v>
      </c>
      <c r="BB12" s="63">
        <f>$AO$19</f>
        <v>6</v>
      </c>
      <c r="BC12" s="66"/>
      <c r="BD12" s="63">
        <f>$AO$20</f>
        <v>10</v>
      </c>
      <c r="BE12" s="63">
        <f>$AO$21</f>
        <v>12</v>
      </c>
      <c r="BF12" s="65"/>
      <c r="BG12" s="63">
        <f>$AP$18</f>
        <v>10</v>
      </c>
      <c r="BH12" s="63">
        <f>$AP$19</f>
        <v>20</v>
      </c>
      <c r="BI12" s="66"/>
      <c r="BJ12" s="63">
        <f>$AP$20</f>
        <v>22</v>
      </c>
      <c r="BK12" s="63">
        <f>$AP$21</f>
        <v>6</v>
      </c>
      <c r="BL12" s="65"/>
      <c r="BM12" s="63">
        <f>$AQ$18</f>
        <v>3</v>
      </c>
      <c r="BN12" s="63">
        <f>$AQ$19</f>
        <v>9</v>
      </c>
      <c r="BO12" s="66"/>
      <c r="BP12" s="63">
        <f>$AQ$20</f>
        <v>15</v>
      </c>
      <c r="BQ12" s="63">
        <f>$AQ$21</f>
        <v>7</v>
      </c>
      <c r="BR12" s="10"/>
    </row>
    <row r="13" spans="1:70" ht="45.75" customHeight="1" thickBot="1">
      <c r="A13" s="26">
        <v>8</v>
      </c>
      <c r="B13" s="75" t="s">
        <v>31</v>
      </c>
      <c r="C13" s="60"/>
      <c r="D13" s="60"/>
      <c r="E13" s="60"/>
      <c r="F13" s="61"/>
      <c r="G13" s="62"/>
      <c r="H13" s="22"/>
      <c r="I13" s="22"/>
      <c r="J13" s="22"/>
      <c r="K13" s="22"/>
      <c r="L13" s="23"/>
      <c r="M13" s="24"/>
      <c r="N13" s="50">
        <f>IF(tirages!N13="","",tirages!N13)</f>
      </c>
      <c r="O13" s="84">
        <f>IF(tirages!O13="","",tirages!O13)</f>
      </c>
      <c r="P13" s="89">
        <f>IF(tirages!P13="","",tirages!P13)</f>
      </c>
      <c r="Q13" s="84">
        <f>IF(tirages!Q13="","",tirages!Q13)</f>
      </c>
      <c r="R13" s="85">
        <f>IF(tirages!R13="","",tirages!R13)</f>
      </c>
      <c r="S13" s="53"/>
      <c r="T13" s="50">
        <f>IF(tirages!T13="","",tirages!T13)</f>
      </c>
      <c r="U13" s="85">
        <f>IF(tirages!U13="","",tirages!U13)</f>
      </c>
      <c r="V13" s="127">
        <f>IF(tirages!V13="","",tirages!V13)</f>
      </c>
      <c r="W13" s="84">
        <f>IF(tirages!W13="","",tirages!W13)</f>
      </c>
      <c r="X13" s="85">
        <f>IF(tirages!X13="","",tirages!X13)</f>
      </c>
      <c r="Y13" s="53"/>
      <c r="Z13" s="50">
        <f>IF(tirages!Z13="","",tirages!Z13)</f>
      </c>
      <c r="AA13" s="84">
        <f>IF(tirages!AA13="","",tirages!AA13)</f>
      </c>
      <c r="AB13" s="89">
        <f>IF(tirages!AB13="","",tirages!AB13)</f>
      </c>
      <c r="AC13" s="84">
        <f>IF(tirages!AC13="","",tirages!AC13)</f>
      </c>
      <c r="AD13" s="85">
        <f>IF(tirages!AD13="","",tirages!AD13)</f>
      </c>
      <c r="AE13" s="130"/>
      <c r="AF13" s="84">
        <f>IF(tirages!AF13="","",tirages!AF13)</f>
      </c>
      <c r="AG13" s="128">
        <f>IF(tirages!AG13="","",tirages!AG13)</f>
      </c>
      <c r="AH13" s="89">
        <f>IF(tirages!AH13="","",tirages!AH13)</f>
      </c>
      <c r="AI13" s="84">
        <f>IF(tirages!AI13="","",tirages!AI13)</f>
      </c>
      <c r="AJ13" s="85">
        <f>IF(tirages!AJ13="","",tirages!AJ13)</f>
      </c>
      <c r="AK13" s="51"/>
      <c r="AL13" s="1"/>
      <c r="AM13" s="1"/>
      <c r="AN13" s="9">
        <v>11</v>
      </c>
      <c r="AO13" s="9">
        <v>4</v>
      </c>
      <c r="AP13" s="9">
        <v>15</v>
      </c>
      <c r="AQ13" s="9">
        <v>10</v>
      </c>
      <c r="AR13" s="1"/>
      <c r="AS13" s="1"/>
      <c r="AT13" s="10"/>
      <c r="AU13" s="14" t="str">
        <f>LOOKUP(AU12,$A$6:$A$155,$B$6:$B$155)</f>
        <v>BERNARD</v>
      </c>
      <c r="AV13" s="14" t="str">
        <f>LOOKUP(AV12,$A$6:$A$155,$B$6:$B$155)</f>
        <v>VICTOR</v>
      </c>
      <c r="AW13" s="16"/>
      <c r="AX13" s="14" t="str">
        <f>LOOKUP(AX12,$A$6:$A$155,$B$6:$B$155)</f>
        <v>TONI</v>
      </c>
      <c r="AY13" s="14" t="str">
        <f>LOOKUP(AY12,$A$6:$A$155,$B$6:$B$155)</f>
        <v>EVE</v>
      </c>
      <c r="AZ13" s="11"/>
      <c r="BA13" s="14" t="str">
        <f>LOOKUP(BA12,$A$6:$A$155,$B$6:$B$155)</f>
        <v>VICTOR</v>
      </c>
      <c r="BB13" s="14" t="str">
        <f>LOOKUP(BB12,$A$6:$A$155,$B$6:$B$155)</f>
        <v>VERO</v>
      </c>
      <c r="BC13" s="16"/>
      <c r="BD13" s="14" t="str">
        <f>LOOKUP(BD12,$A$6:$A$155,$B$6:$B$155)</f>
        <v>MARCEL</v>
      </c>
      <c r="BE13" s="14" t="str">
        <f>LOOKUP(BE12,$A$6:$A$155,$B$6:$B$155)</f>
        <v>TONI</v>
      </c>
      <c r="BF13" s="11"/>
      <c r="BG13" s="14" t="str">
        <f>LOOKUP(BG12,$A$6:$A$155,$B$6:$B$155)</f>
        <v>MARCEL</v>
      </c>
      <c r="BH13" s="14" t="str">
        <f>LOOKUP(BH12,$A$6:$A$155,$B$6:$B$155)</f>
        <v>MARIE JO</v>
      </c>
      <c r="BI13" s="16"/>
      <c r="BJ13" s="14" t="str">
        <f>LOOKUP(BJ12,$A$6:$A$155,$B$6:$B$155)</f>
        <v>ROBERT</v>
      </c>
      <c r="BK13" s="14" t="str">
        <f>LOOKUP(BK12,$A$6:$A$155,$B$6:$B$155)</f>
        <v>VERO</v>
      </c>
      <c r="BL13" s="11"/>
      <c r="BM13" s="14" t="str">
        <f>LOOKUP(BM12,$A$6:$A$155,$B$6:$B$155)</f>
        <v>MICHEL</v>
      </c>
      <c r="BN13" s="14" t="str">
        <f>LOOKUP(BN12,$A$6:$A$155,$B$6:$B$155)</f>
        <v>VALERIE</v>
      </c>
      <c r="BO13" s="16"/>
      <c r="BP13" s="14" t="str">
        <f>LOOKUP(BP12,$A$6:$A$155,$B$6:$B$155)</f>
        <v>PAUL</v>
      </c>
      <c r="BQ13" s="14" t="str">
        <f>LOOKUP(BQ12,$A$6:$A$155,$B$6:$B$155)</f>
        <v>YVES</v>
      </c>
      <c r="BR13" s="10"/>
    </row>
    <row r="14" spans="1:70" ht="45.75" customHeight="1" thickBot="1">
      <c r="A14" s="25">
        <v>9</v>
      </c>
      <c r="B14" s="75" t="s">
        <v>32</v>
      </c>
      <c r="C14" s="60"/>
      <c r="D14" s="60"/>
      <c r="E14" s="60"/>
      <c r="F14" s="61"/>
      <c r="G14" s="62"/>
      <c r="H14" s="22"/>
      <c r="I14" s="22"/>
      <c r="J14" s="22"/>
      <c r="K14" s="22"/>
      <c r="L14" s="23"/>
      <c r="M14" s="24"/>
      <c r="N14" s="50">
        <f>IF(tirages!N14="","",tirages!N14)</f>
      </c>
      <c r="O14" s="84">
        <f>IF(tirages!O14="","",tirages!O14)</f>
      </c>
      <c r="P14" s="89">
        <f>IF(tirages!P14="","",tirages!P14)</f>
      </c>
      <c r="Q14" s="84">
        <f>IF(tirages!Q14="","",tirages!Q14)</f>
      </c>
      <c r="R14" s="85">
        <f>IF(tirages!R14="","",tirages!R14)</f>
      </c>
      <c r="S14" s="53"/>
      <c r="T14" s="50">
        <f>IF(tirages!T14="","",tirages!T14)</f>
      </c>
      <c r="U14" s="85">
        <f>IF(tirages!U14="","",tirages!U14)</f>
      </c>
      <c r="V14" s="127">
        <f>IF(tirages!V14="","",tirages!V14)</f>
      </c>
      <c r="W14" s="84">
        <f>IF(tirages!W14="","",tirages!W14)</f>
      </c>
      <c r="X14" s="85">
        <f>IF(tirages!X14="","",tirages!X14)</f>
      </c>
      <c r="Y14" s="53"/>
      <c r="Z14" s="50">
        <f>IF(tirages!Z14="","",tirages!Z14)</f>
      </c>
      <c r="AA14" s="84">
        <f>IF(tirages!AA14="","",tirages!AA14)</f>
      </c>
      <c r="AB14" s="89">
        <f>IF(tirages!AB14="","",tirages!AB14)</f>
      </c>
      <c r="AC14" s="84">
        <f>IF(tirages!AC14="","",tirages!AC14)</f>
      </c>
      <c r="AD14" s="85">
        <f>IF(tirages!AD14="","",tirages!AD14)</f>
      </c>
      <c r="AE14" s="130"/>
      <c r="AF14" s="84">
        <f>IF(tirages!AF14="","",tirages!AF14)</f>
      </c>
      <c r="AG14" s="128">
        <f>IF(tirages!AG14="","",tirages!AG14)</f>
      </c>
      <c r="AH14" s="89">
        <f>IF(tirages!AH14="","",tirages!AH14)</f>
      </c>
      <c r="AI14" s="84">
        <f>IF(tirages!AI14="","",tirages!AI14)</f>
      </c>
      <c r="AJ14" s="85">
        <f>IF(tirages!AJ14="","",tirages!AJ14)</f>
      </c>
      <c r="AK14" s="51"/>
      <c r="AL14" s="1"/>
      <c r="AM14" s="1"/>
      <c r="AN14" s="8">
        <v>6</v>
      </c>
      <c r="AO14" s="8">
        <v>9</v>
      </c>
      <c r="AP14" s="8">
        <v>14</v>
      </c>
      <c r="AQ14" s="8">
        <v>18</v>
      </c>
      <c r="AR14" s="1"/>
      <c r="AS14" s="1"/>
      <c r="AT14" s="10"/>
      <c r="AU14" s="63">
        <f>$AN$22</f>
        <v>15</v>
      </c>
      <c r="AV14" s="63">
        <f>$AN$23</f>
        <v>3</v>
      </c>
      <c r="AW14" s="66"/>
      <c r="AX14" s="63">
        <f>$AN$24</f>
        <v>9</v>
      </c>
      <c r="AY14" s="63">
        <f>$AN$25</f>
        <v>4</v>
      </c>
      <c r="AZ14" s="65"/>
      <c r="BA14" s="63">
        <f>$AO$22</f>
        <v>18</v>
      </c>
      <c r="BB14" s="63">
        <f>$AO$23</f>
        <v>14</v>
      </c>
      <c r="BC14" s="66"/>
      <c r="BD14" s="63">
        <f>$AO$24</f>
        <v>3</v>
      </c>
      <c r="BE14" s="63">
        <f>$AO$25</f>
        <v>1</v>
      </c>
      <c r="BF14" s="65"/>
      <c r="BG14" s="63">
        <f>$AP$22</f>
        <v>16</v>
      </c>
      <c r="BH14" s="63">
        <f>$AP$23</f>
        <v>2</v>
      </c>
      <c r="BI14" s="66"/>
      <c r="BJ14" s="63">
        <f>$AP$24</f>
        <v>13</v>
      </c>
      <c r="BK14" s="63">
        <f>$AP$25</f>
        <v>11</v>
      </c>
      <c r="BL14" s="65"/>
      <c r="BM14" s="63">
        <f>$AQ$22</f>
        <v>11</v>
      </c>
      <c r="BN14" s="63">
        <f>$AQ$23</f>
        <v>22</v>
      </c>
      <c r="BO14" s="66"/>
      <c r="BP14" s="63">
        <f>$AQ$24</f>
        <v>1</v>
      </c>
      <c r="BQ14" s="63">
        <f>$AQ$25</f>
        <v>21</v>
      </c>
      <c r="BR14" s="10"/>
    </row>
    <row r="15" spans="1:70" ht="45.75" customHeight="1" thickBot="1">
      <c r="A15" s="25">
        <v>10</v>
      </c>
      <c r="B15" s="75" t="s">
        <v>33</v>
      </c>
      <c r="C15" s="60"/>
      <c r="D15" s="60"/>
      <c r="E15" s="60"/>
      <c r="F15" s="61"/>
      <c r="G15" s="62"/>
      <c r="H15" s="22"/>
      <c r="I15" s="22"/>
      <c r="J15" s="22"/>
      <c r="K15" s="22"/>
      <c r="L15" s="23"/>
      <c r="M15" s="24"/>
      <c r="N15" s="50">
        <f>IF(tirages!N15="","",tirages!N15)</f>
      </c>
      <c r="O15" s="84">
        <f>IF(tirages!O15="","",tirages!O15)</f>
      </c>
      <c r="P15" s="89">
        <f>IF(tirages!P15="","",tirages!P15)</f>
      </c>
      <c r="Q15" s="50">
        <f>IF(tirages!Q15="","",tirages!Q15)</f>
      </c>
      <c r="R15" s="85">
        <f>IF(tirages!R15="","",tirages!R15)</f>
      </c>
      <c r="S15" s="53"/>
      <c r="T15" s="50">
        <f>IF(tirages!T15="","",tirages!T15)</f>
      </c>
      <c r="U15" s="85">
        <f>IF(tirages!U15="","",tirages!U15)</f>
      </c>
      <c r="V15" s="127">
        <f>IF(tirages!V15="","",tirages!V15)</f>
      </c>
      <c r="W15" s="84">
        <f>IF(tirages!W15="","",tirages!W15)</f>
      </c>
      <c r="X15" s="85">
        <f>IF(tirages!X15="","",tirages!X15)</f>
      </c>
      <c r="Y15" s="53"/>
      <c r="Z15" s="50">
        <f>IF(tirages!Z15="","",tirages!Z15)</f>
      </c>
      <c r="AA15" s="84">
        <f>IF(tirages!AA15="","",tirages!AA15)</f>
      </c>
      <c r="AB15" s="89">
        <f>IF(tirages!AB15="","",tirages!AB15)</f>
      </c>
      <c r="AC15" s="84">
        <f>IF(tirages!AC15="","",tirages!AC15)</f>
      </c>
      <c r="AD15" s="85">
        <f>IF(tirages!AD15="","",tirages!AD15)</f>
      </c>
      <c r="AE15" s="53"/>
      <c r="AF15" s="50">
        <f>IF(tirages!AF15="","",tirages!AF15)</f>
      </c>
      <c r="AG15" s="84">
        <f>IF(tirages!AG15="","",tirages!AG15)</f>
      </c>
      <c r="AH15" s="89">
        <f>IF(tirages!AH15="","",tirages!AH15)</f>
      </c>
      <c r="AI15" s="84">
        <f>IF(tirages!AI15="","",tirages!AI15)</f>
      </c>
      <c r="AJ15" s="85">
        <f>IF(tirages!AJ15="","",tirages!AJ15)</f>
      </c>
      <c r="AK15" s="51"/>
      <c r="AL15" s="1"/>
      <c r="AM15" s="1"/>
      <c r="AN15" s="8">
        <v>5</v>
      </c>
      <c r="AO15" s="8">
        <v>15</v>
      </c>
      <c r="AP15" s="8">
        <v>19</v>
      </c>
      <c r="AQ15" s="8">
        <v>17</v>
      </c>
      <c r="AR15" s="1"/>
      <c r="AS15" s="1"/>
      <c r="AT15" s="10"/>
      <c r="AU15" s="14" t="str">
        <f>LOOKUP(AU14,$A$6:$A$155,$B$6:$B$155)</f>
        <v>PAUL</v>
      </c>
      <c r="AV15" s="14" t="str">
        <f>LOOKUP(AV14,$A$6:$A$155,$B$6:$B$155)</f>
        <v>MICHEL</v>
      </c>
      <c r="AW15" s="16"/>
      <c r="AX15" s="14" t="str">
        <f>LOOKUP(AX14,$A$6:$A$155,$B$6:$B$155)</f>
        <v>VALERIE</v>
      </c>
      <c r="AY15" s="14" t="str">
        <f>LOOKUP(AY14,$A$6:$A$155,$B$6:$B$155)</f>
        <v>CLAUDE</v>
      </c>
      <c r="AZ15" s="11"/>
      <c r="BA15" s="14" t="str">
        <f>LOOKUP(BA14,$A$6:$A$155,$B$6:$B$155)</f>
        <v>SABINE</v>
      </c>
      <c r="BB15" s="14" t="str">
        <f>LOOKUP(BB14,$A$6:$A$155,$B$6:$B$155)</f>
        <v>INGRID</v>
      </c>
      <c r="BC15" s="16"/>
      <c r="BD15" s="14" t="str">
        <f>LOOKUP(BD14,$A$6:$A$155,$B$6:$B$155)</f>
        <v>MICHEL</v>
      </c>
      <c r="BE15" s="14" t="str">
        <f>LOOKUP(BE14,$A$6:$A$155,$B$6:$B$155)</f>
        <v>JEAN</v>
      </c>
      <c r="BF15" s="11"/>
      <c r="BG15" s="14" t="str">
        <f>LOOKUP(BG14,$A$6:$A$155,$B$6:$B$155)</f>
        <v>JACQUES</v>
      </c>
      <c r="BH15" s="14" t="str">
        <f>LOOKUP(BH14,$A$6:$A$155,$B$6:$B$155)</f>
        <v>ANTOINE</v>
      </c>
      <c r="BI15" s="16"/>
      <c r="BJ15" s="14" t="str">
        <f>LOOKUP(BJ14,$A$6:$A$155,$B$6:$B$155)</f>
        <v>ETIENNE</v>
      </c>
      <c r="BK15" s="14" t="str">
        <f>LOOKUP(BK14,$A$6:$A$155,$B$6:$B$155)</f>
        <v>JEAN MARIE</v>
      </c>
      <c r="BL15" s="11"/>
      <c r="BM15" s="14" t="str">
        <f>LOOKUP(BM14,$A$6:$A$155,$B$6:$B$155)</f>
        <v>JEAN MARIE</v>
      </c>
      <c r="BN15" s="14" t="str">
        <f>LOOKUP(BN14,$A$6:$A$155,$B$6:$B$155)</f>
        <v>ROBERT</v>
      </c>
      <c r="BO15" s="16"/>
      <c r="BP15" s="14" t="str">
        <f>LOOKUP(BP14,$A$6:$A$155,$B$6:$B$155)</f>
        <v>JEAN</v>
      </c>
      <c r="BQ15" s="14" t="str">
        <f>LOOKUP(BQ14,$A$6:$A$155,$B$6:$B$155)</f>
        <v>VICTOR</v>
      </c>
      <c r="BR15" s="10"/>
    </row>
    <row r="16" spans="1:70" ht="45.75" customHeight="1" thickBot="1">
      <c r="A16" s="25">
        <v>11</v>
      </c>
      <c r="B16" s="75" t="s">
        <v>34</v>
      </c>
      <c r="C16" s="60"/>
      <c r="D16" s="60"/>
      <c r="E16" s="60"/>
      <c r="F16" s="61"/>
      <c r="G16" s="62"/>
      <c r="H16" s="22"/>
      <c r="I16" s="22"/>
      <c r="J16" s="22"/>
      <c r="K16" s="22"/>
      <c r="L16" s="23"/>
      <c r="M16" s="24"/>
      <c r="N16" s="50">
        <f>IF(tirages!N16="","",tirages!N16)</f>
      </c>
      <c r="O16" s="84">
        <f>IF(tirages!O16="","",tirages!O16)</f>
      </c>
      <c r="P16" s="89">
        <f>IF(tirages!P16="","",tirages!P16)</f>
      </c>
      <c r="Q16" s="50">
        <f>IF(tirages!Q16="","",tirages!Q16)</f>
      </c>
      <c r="R16" s="85">
        <f>IF(tirages!R16="","",tirages!R16)</f>
      </c>
      <c r="S16" s="53"/>
      <c r="T16" s="50">
        <f>IF(tirages!T16="","",tirages!T16)</f>
      </c>
      <c r="U16" s="85">
        <f>IF(tirages!U16="","",tirages!U16)</f>
      </c>
      <c r="V16" s="127">
        <f>IF(tirages!V16="","",tirages!V16)</f>
      </c>
      <c r="W16" s="84">
        <f>IF(tirages!W16="","",tirages!W16)</f>
      </c>
      <c r="X16" s="85">
        <f>IF(tirages!X16="","",tirages!X16)</f>
      </c>
      <c r="Y16" s="53"/>
      <c r="Z16" s="50">
        <f>IF(tirages!Z16="","",tirages!Z16)</f>
      </c>
      <c r="AA16" s="84">
        <f>IF(tirages!AA16="","",tirages!AA16)</f>
      </c>
      <c r="AB16" s="89">
        <f>IF(tirages!AB16="","",tirages!AB16)</f>
      </c>
      <c r="AC16" s="84">
        <f>IF(tirages!AC16="","",tirages!AC16)</f>
      </c>
      <c r="AD16" s="85">
        <f>IF(tirages!AD16="","",tirages!AD16)</f>
      </c>
      <c r="AE16" s="53"/>
      <c r="AF16" s="50">
        <f>IF(tirages!AF16="","",tirages!AF16)</f>
      </c>
      <c r="AG16" s="84">
        <f>IF(tirages!AG16="","",tirages!AG16)</f>
      </c>
      <c r="AH16" s="89">
        <f>IF(tirages!AH16="","",tirages!AH16)</f>
      </c>
      <c r="AI16" s="84">
        <f>IF(tirages!AI16="","",tirages!AI16)</f>
      </c>
      <c r="AJ16" s="85">
        <f>IF(tirages!AJ16="","",tirages!AJ16)</f>
      </c>
      <c r="AK16" s="51"/>
      <c r="AL16" s="1"/>
      <c r="AM16" s="1"/>
      <c r="AN16" s="8">
        <v>10</v>
      </c>
      <c r="AO16" s="8">
        <v>7</v>
      </c>
      <c r="AP16" s="8">
        <v>3</v>
      </c>
      <c r="AQ16" s="8">
        <v>4</v>
      </c>
      <c r="AR16" s="1"/>
      <c r="AS16" s="1"/>
      <c r="AT16" s="10"/>
      <c r="AU16" s="63">
        <f>$AN$26</f>
        <v>1</v>
      </c>
      <c r="AV16" s="63">
        <f>$AN$27</f>
        <v>7</v>
      </c>
      <c r="AW16" s="66"/>
      <c r="AX16" s="63">
        <f>$AN$28</f>
        <v>0</v>
      </c>
      <c r="AY16" s="63">
        <f>$AN$29</f>
        <v>0</v>
      </c>
      <c r="AZ16" s="65"/>
      <c r="BA16" s="63">
        <f>$AO$26</f>
        <v>8</v>
      </c>
      <c r="BB16" s="63">
        <f>$AO$27</f>
        <v>20</v>
      </c>
      <c r="BC16" s="66"/>
      <c r="BD16" s="63">
        <f>$AO$28</f>
        <v>0</v>
      </c>
      <c r="BE16" s="63">
        <f>$AO$29</f>
        <v>0</v>
      </c>
      <c r="BF16" s="65"/>
      <c r="BG16" s="63">
        <f>$AP$26</f>
        <v>18</v>
      </c>
      <c r="BH16" s="63">
        <f>$AP$27</f>
        <v>8</v>
      </c>
      <c r="BI16" s="66"/>
      <c r="BJ16" s="63">
        <f>$AP$28</f>
        <v>0</v>
      </c>
      <c r="BK16" s="63">
        <f>$AP$29</f>
        <v>0</v>
      </c>
      <c r="BL16" s="65"/>
      <c r="BM16" s="63">
        <f>$AQ$26</f>
        <v>20</v>
      </c>
      <c r="BN16" s="63">
        <f>$AQ$27</f>
        <v>16</v>
      </c>
      <c r="BO16" s="66"/>
      <c r="BP16" s="63">
        <f>$AQ$28</f>
        <v>0</v>
      </c>
      <c r="BQ16" s="63">
        <f>$AQ$29</f>
        <v>0</v>
      </c>
      <c r="BR16" s="10"/>
    </row>
    <row r="17" spans="1:70" ht="45.75" customHeight="1" thickBot="1">
      <c r="A17" s="26">
        <v>12</v>
      </c>
      <c r="B17" s="75" t="s">
        <v>35</v>
      </c>
      <c r="C17" s="60"/>
      <c r="D17" s="60"/>
      <c r="E17" s="60"/>
      <c r="F17" s="61"/>
      <c r="G17" s="62"/>
      <c r="H17" s="22"/>
      <c r="I17" s="22"/>
      <c r="J17" s="22"/>
      <c r="K17" s="22"/>
      <c r="L17" s="23"/>
      <c r="M17" s="24"/>
      <c r="N17" s="50">
        <f>IF(tirages!N17="","",tirages!N17)</f>
      </c>
      <c r="O17" s="84">
        <f>IF(tirages!O17="","",tirages!O17)</f>
      </c>
      <c r="P17" s="89">
        <f>IF(tirages!P17="","",tirages!P17)</f>
      </c>
      <c r="Q17" s="50">
        <f>IF(tirages!Q17="","",tirages!Q17)</f>
      </c>
      <c r="R17" s="85">
        <f>IF(tirages!R17="","",tirages!R17)</f>
      </c>
      <c r="S17" s="53"/>
      <c r="T17" s="50">
        <f>IF(tirages!T17="","",tirages!T17)</f>
      </c>
      <c r="U17" s="84">
        <f>IF(tirages!U17="","",tirages!U17)</f>
      </c>
      <c r="V17" s="89">
        <f>IF(tirages!V17="","",tirages!V17)</f>
      </c>
      <c r="W17" s="84">
        <f>IF(tirages!W17="","",tirages!W17)</f>
      </c>
      <c r="X17" s="85">
        <f>IF(tirages!X17="","",tirages!X17)</f>
      </c>
      <c r="Y17" s="53"/>
      <c r="Z17" s="50">
        <f>IF(tirages!Z17="","",tirages!Z17)</f>
      </c>
      <c r="AA17" s="84">
        <f>IF(tirages!AA17="","",tirages!AA17)</f>
      </c>
      <c r="AB17" s="89">
        <f>IF(tirages!AB17="","",tirages!AB17)</f>
      </c>
      <c r="AC17" s="84">
        <f>IF(tirages!AC17="","",tirages!AC17)</f>
      </c>
      <c r="AD17" s="85">
        <f>IF(tirages!AD17="","",tirages!AD17)</f>
      </c>
      <c r="AE17" s="53"/>
      <c r="AF17" s="50">
        <f>IF(tirages!AF17="","",tirages!AF17)</f>
      </c>
      <c r="AG17" s="84">
        <f>IF(tirages!AG17="","",tirages!AG17)</f>
      </c>
      <c r="AH17" s="89">
        <f>IF(tirages!AH17="","",tirages!AH17)</f>
      </c>
      <c r="AI17" s="84">
        <f>IF(tirages!AI17="","",tirages!AI17)</f>
      </c>
      <c r="AJ17" s="85">
        <f>IF(tirages!AJ17="","",tirages!AJ17)</f>
      </c>
      <c r="AK17" s="51"/>
      <c r="AL17" s="1"/>
      <c r="AM17" s="1"/>
      <c r="AN17" s="8">
        <v>16</v>
      </c>
      <c r="AO17" s="8">
        <v>22</v>
      </c>
      <c r="AP17" s="8">
        <v>17</v>
      </c>
      <c r="AQ17" s="8">
        <v>2</v>
      </c>
      <c r="AR17" s="1"/>
      <c r="AS17" s="1"/>
      <c r="AT17" s="10"/>
      <c r="AU17" s="14" t="str">
        <f>LOOKUP(AU16,$A$6:$A$155,$B$6:$B$155)</f>
        <v>JEAN</v>
      </c>
      <c r="AV17" s="14" t="str">
        <f>LOOKUP(AV16,$A$6:$A$155,$B$6:$B$155)</f>
        <v>YVES</v>
      </c>
      <c r="AW17" s="16"/>
      <c r="AX17" s="14" t="e">
        <f>LOOKUP(AX16,$A$6:$A$155,$B$6:$B$155)</f>
        <v>#N/A</v>
      </c>
      <c r="AY17" s="14" t="e">
        <f>LOOKUP(AY16,$A$6:$A$155,$B$6:$B$155)</f>
        <v>#N/A</v>
      </c>
      <c r="AZ17" s="11"/>
      <c r="BA17" s="14" t="str">
        <f>LOOKUP(BA16,$A$6:$A$155,$B$6:$B$155)</f>
        <v>BERNARD</v>
      </c>
      <c r="BB17" s="14" t="str">
        <f>LOOKUP(BB16,$A$6:$A$155,$B$6:$B$155)</f>
        <v>MARIE JO</v>
      </c>
      <c r="BC17" s="16"/>
      <c r="BD17" s="14" t="e">
        <f>LOOKUP(BD16,$A$6:$A$155,$B$6:$B$155)</f>
        <v>#N/A</v>
      </c>
      <c r="BE17" s="14" t="e">
        <f>LOOKUP(BE16,$A$6:$A$155,$B$6:$B$155)</f>
        <v>#N/A</v>
      </c>
      <c r="BF17" s="11"/>
      <c r="BG17" s="14" t="str">
        <f>LOOKUP(BG16,$A$6:$A$155,$B$6:$B$155)</f>
        <v>SABINE</v>
      </c>
      <c r="BH17" s="14" t="str">
        <f>LOOKUP(BH16,$A$6:$A$155,$B$6:$B$155)</f>
        <v>BERNARD</v>
      </c>
      <c r="BI17" s="16"/>
      <c r="BJ17" s="14" t="e">
        <f>LOOKUP(BJ16,$A$6:$A$155,$B$6:$B$155)</f>
        <v>#N/A</v>
      </c>
      <c r="BK17" s="14" t="e">
        <f>LOOKUP(BK16,$A$6:$A$155,$B$6:$B$155)</f>
        <v>#N/A</v>
      </c>
      <c r="BL17" s="11"/>
      <c r="BM17" s="14" t="str">
        <f>LOOKUP(BM16,$A$6:$A$155,$B$6:$B$155)</f>
        <v>MARIE JO</v>
      </c>
      <c r="BN17" s="14" t="str">
        <f>LOOKUP(BN16,$A$6:$A$155,$B$6:$B$155)</f>
        <v>JACQUES</v>
      </c>
      <c r="BO17" s="16"/>
      <c r="BP17" s="14" t="e">
        <f>LOOKUP(BP16,$A$6:$A$155,$B$6:$B$155)</f>
        <v>#N/A</v>
      </c>
      <c r="BQ17" s="14" t="e">
        <f>LOOKUP(BQ16,$A$6:$A$155,$B$6:$B$155)</f>
        <v>#N/A</v>
      </c>
      <c r="BR17" s="10"/>
    </row>
    <row r="18" spans="1:70" ht="45.75" customHeight="1" thickBot="1">
      <c r="A18" s="25">
        <v>13</v>
      </c>
      <c r="B18" s="75" t="s">
        <v>36</v>
      </c>
      <c r="C18" s="60"/>
      <c r="D18" s="60"/>
      <c r="E18" s="60"/>
      <c r="F18" s="61"/>
      <c r="G18" s="62"/>
      <c r="H18" s="22"/>
      <c r="I18" s="22"/>
      <c r="J18" s="22"/>
      <c r="K18" s="22"/>
      <c r="L18" s="23"/>
      <c r="M18" s="24"/>
      <c r="N18" s="50">
        <f>IF(tirages!N18="","",tirages!N18)</f>
      </c>
      <c r="O18" s="84">
        <f>IF(tirages!O18="","",tirages!O18)</f>
      </c>
      <c r="P18" s="89">
        <f>IF(tirages!P18="","",tirages!P18)</f>
      </c>
      <c r="Q18" s="50">
        <f>IF(tirages!Q18="","",tirages!Q18)</f>
      </c>
      <c r="R18" s="85">
        <f>IF(tirages!R18="","",tirages!R18)</f>
      </c>
      <c r="S18" s="53"/>
      <c r="T18" s="50">
        <f>IF(tirages!T18="","",tirages!T18)</f>
      </c>
      <c r="U18" s="84">
        <f>IF(tirages!U18="","",tirages!U18)</f>
      </c>
      <c r="V18" s="89">
        <f>IF(tirages!V18="","",tirages!V18)</f>
      </c>
      <c r="W18" s="84">
        <f>IF(tirages!W18="","",tirages!W18)</f>
      </c>
      <c r="X18" s="85">
        <f>IF(tirages!X18="","",tirages!X18)</f>
      </c>
      <c r="Y18" s="53"/>
      <c r="Z18" s="50">
        <f>IF(tirages!Z18="","",tirages!Z18)</f>
      </c>
      <c r="AA18" s="84">
        <f>IF(tirages!AA18="","",tirages!AA18)</f>
      </c>
      <c r="AB18" s="89">
        <f>IF(tirages!AB18="","",tirages!AB18)</f>
      </c>
      <c r="AC18" s="84">
        <f>IF(tirages!AC18="","",tirages!AC18)</f>
      </c>
      <c r="AD18" s="85">
        <f>IF(tirages!AD18="","",tirages!AD18)</f>
      </c>
      <c r="AE18" s="53"/>
      <c r="AF18" s="50">
        <f>IF(tirages!AF18="","",tirages!AF18)</f>
      </c>
      <c r="AG18" s="84">
        <f>IF(tirages!AG18="","",tirages!AG18)</f>
      </c>
      <c r="AH18" s="89">
        <f>IF(tirages!AH18="","",tirages!AH18)</f>
      </c>
      <c r="AI18" s="84">
        <f>IF(tirages!AI18="","",tirages!AI18)</f>
      </c>
      <c r="AJ18" s="85">
        <f>IF(tirages!AJ18="","",tirages!AJ18)</f>
      </c>
      <c r="AK18" s="51"/>
      <c r="AL18" s="1"/>
      <c r="AM18" s="1"/>
      <c r="AN18" s="9">
        <v>8</v>
      </c>
      <c r="AO18" s="9">
        <v>21</v>
      </c>
      <c r="AP18" s="9">
        <v>10</v>
      </c>
      <c r="AQ18" s="9">
        <v>3</v>
      </c>
      <c r="AR18" s="1"/>
      <c r="AS18" s="1"/>
      <c r="AT18" s="10"/>
      <c r="AU18" s="63">
        <f>$AN$30</f>
        <v>0</v>
      </c>
      <c r="AV18" s="63">
        <f>$AN$31</f>
        <v>0</v>
      </c>
      <c r="AW18" s="66"/>
      <c r="AX18" s="63">
        <f>$AN$32</f>
        <v>0</v>
      </c>
      <c r="AY18" s="63">
        <f>$AN$33</f>
        <v>0</v>
      </c>
      <c r="AZ18" s="65"/>
      <c r="BA18" s="63">
        <f>$AO$30</f>
        <v>0</v>
      </c>
      <c r="BB18" s="63">
        <f>$AO$31</f>
        <v>0</v>
      </c>
      <c r="BC18" s="66"/>
      <c r="BD18" s="63">
        <f>$AO$32</f>
        <v>0</v>
      </c>
      <c r="BE18" s="63">
        <f>$AO$33</f>
        <v>0</v>
      </c>
      <c r="BF18" s="65"/>
      <c r="BG18" s="63">
        <f>$AP$30</f>
        <v>0</v>
      </c>
      <c r="BH18" s="63">
        <f>$AP$31</f>
        <v>0</v>
      </c>
      <c r="BI18" s="66"/>
      <c r="BJ18" s="63">
        <f>$AP$32</f>
        <v>0</v>
      </c>
      <c r="BK18" s="63">
        <f>$AP$33</f>
        <v>0</v>
      </c>
      <c r="BL18" s="65"/>
      <c r="BM18" s="63">
        <f>$AQ$30</f>
        <v>0</v>
      </c>
      <c r="BN18" s="63">
        <f>$AQ$31</f>
        <v>0</v>
      </c>
      <c r="BO18" s="66"/>
      <c r="BP18" s="63">
        <f>$AQ$32</f>
        <v>0</v>
      </c>
      <c r="BQ18" s="63">
        <f>$AQ$33</f>
        <v>0</v>
      </c>
      <c r="BR18" s="10"/>
    </row>
    <row r="19" spans="1:70" ht="45.75" customHeight="1" thickBot="1">
      <c r="A19" s="25">
        <v>14</v>
      </c>
      <c r="B19" s="75" t="s">
        <v>37</v>
      </c>
      <c r="C19" s="60"/>
      <c r="D19" s="60"/>
      <c r="E19" s="60"/>
      <c r="F19" s="61"/>
      <c r="G19" s="62"/>
      <c r="H19" s="22"/>
      <c r="I19" s="22"/>
      <c r="J19" s="22"/>
      <c r="K19" s="22"/>
      <c r="L19" s="23"/>
      <c r="M19" s="24"/>
      <c r="N19" s="50">
        <f>IF(tirages!N19="","",tirages!N19)</f>
      </c>
      <c r="O19" s="84">
        <f>IF(tirages!O19="","",tirages!O19)</f>
      </c>
      <c r="P19" s="89">
        <f>IF(tirages!P19="","",tirages!P19)</f>
      </c>
      <c r="Q19" s="50">
        <f>IF(tirages!Q19="","",tirages!Q19)</f>
      </c>
      <c r="R19" s="85">
        <f>IF(tirages!R19="","",tirages!R19)</f>
      </c>
      <c r="S19" s="53"/>
      <c r="T19" s="50">
        <f>IF(tirages!T19="","",tirages!T19)</f>
      </c>
      <c r="U19" s="84">
        <f>IF(tirages!U19="","",tirages!U19)</f>
      </c>
      <c r="V19" s="89">
        <f>IF(tirages!V19="","",tirages!V19)</f>
      </c>
      <c r="W19" s="84">
        <f>IF(tirages!W19="","",tirages!W19)</f>
      </c>
      <c r="X19" s="85">
        <f>IF(tirages!X19="","",tirages!X19)</f>
      </c>
      <c r="Y19" s="53"/>
      <c r="Z19" s="50">
        <f>IF(tirages!Z19="","",tirages!Z19)</f>
      </c>
      <c r="AA19" s="84">
        <f>IF(tirages!AA19="","",tirages!AA19)</f>
      </c>
      <c r="AB19" s="89">
        <f>IF(tirages!AB19="","",tirages!AB19)</f>
      </c>
      <c r="AC19" s="84">
        <f>IF(tirages!AC19="","",tirages!AC19)</f>
      </c>
      <c r="AD19" s="85">
        <f>IF(tirages!AD19="","",tirages!AD19)</f>
      </c>
      <c r="AE19" s="53"/>
      <c r="AF19" s="50">
        <f>IF(tirages!AF19="","",tirages!AF19)</f>
      </c>
      <c r="AG19" s="84">
        <f>IF(tirages!AG19="","",tirages!AG19)</f>
      </c>
      <c r="AH19" s="89">
        <f>IF(tirages!AH19="","",tirages!AH19)</f>
      </c>
      <c r="AI19" s="84">
        <f>IF(tirages!AI19="","",tirages!AI19)</f>
      </c>
      <c r="AJ19" s="85">
        <f>IF(tirages!AJ19="","",tirages!AJ19)</f>
      </c>
      <c r="AK19" s="51"/>
      <c r="AL19" s="1"/>
      <c r="AM19" s="1"/>
      <c r="AN19" s="9">
        <v>21</v>
      </c>
      <c r="AO19" s="9">
        <v>6</v>
      </c>
      <c r="AP19" s="9">
        <v>20</v>
      </c>
      <c r="AQ19" s="9">
        <v>9</v>
      </c>
      <c r="AR19" s="1"/>
      <c r="AS19" s="1"/>
      <c r="AT19" s="10"/>
      <c r="AU19" s="14" t="e">
        <f>LOOKUP(AU18,$A$6:$A$155,$B$6:$B$155)</f>
        <v>#N/A</v>
      </c>
      <c r="AV19" s="14" t="e">
        <f>LOOKUP(AV18,$A$6:$A$155,$B$6:$B$155)</f>
        <v>#N/A</v>
      </c>
      <c r="AW19" s="16"/>
      <c r="AX19" s="14" t="e">
        <f>LOOKUP(AX18,$A$6:$A$155,$B$6:$B$155)</f>
        <v>#N/A</v>
      </c>
      <c r="AY19" s="14" t="e">
        <f>LOOKUP(AY18,$A$6:$A$155,$B$6:$B$155)</f>
        <v>#N/A</v>
      </c>
      <c r="AZ19" s="11"/>
      <c r="BA19" s="14" t="e">
        <f>LOOKUP(BA18,$A$6:$A$155,$B$6:$B$155)</f>
        <v>#N/A</v>
      </c>
      <c r="BB19" s="14" t="e">
        <f>LOOKUP(BB18,$A$6:$A$155,$B$6:$B$155)</f>
        <v>#N/A</v>
      </c>
      <c r="BC19" s="16"/>
      <c r="BD19" s="14" t="e">
        <f>LOOKUP(BD18,$A$6:$A$155,$B$6:$B$155)</f>
        <v>#N/A</v>
      </c>
      <c r="BE19" s="14" t="e">
        <f>LOOKUP(BE18,$A$6:$A$155,$B$6:$B$155)</f>
        <v>#N/A</v>
      </c>
      <c r="BF19" s="11"/>
      <c r="BG19" s="14" t="e">
        <f>LOOKUP(BG18,$A$6:$A$155,$B$6:$B$155)</f>
        <v>#N/A</v>
      </c>
      <c r="BH19" s="14" t="e">
        <f>LOOKUP(BH18,$A$6:$A$155,$B$6:$B$155)</f>
        <v>#N/A</v>
      </c>
      <c r="BI19" s="16"/>
      <c r="BJ19" s="14" t="e">
        <f>LOOKUP(BJ18,$A$6:$A$155,$B$6:$B$155)</f>
        <v>#N/A</v>
      </c>
      <c r="BK19" s="14" t="e">
        <f>LOOKUP(BK18,$A$6:$A$155,$B$6:$B$155)</f>
        <v>#N/A</v>
      </c>
      <c r="BL19" s="11"/>
      <c r="BM19" s="14" t="e">
        <f>LOOKUP(BM18,$A$6:$A$155,$B$6:$B$155)</f>
        <v>#N/A</v>
      </c>
      <c r="BN19" s="14" t="e">
        <f>LOOKUP(BN18,$A$6:$A$155,$B$6:$B$155)</f>
        <v>#N/A</v>
      </c>
      <c r="BO19" s="16"/>
      <c r="BP19" s="14" t="e">
        <f>LOOKUP(BP18,$A$6:$A$155,$B$6:$B$155)</f>
        <v>#N/A</v>
      </c>
      <c r="BQ19" s="14" t="e">
        <f>LOOKUP(BQ18,$A$6:$A$155,$B$6:$B$155)</f>
        <v>#N/A</v>
      </c>
      <c r="BR19" s="10"/>
    </row>
    <row r="20" spans="1:70" ht="45.75" customHeight="1" thickBot="1">
      <c r="A20" s="25">
        <v>15</v>
      </c>
      <c r="B20" s="75" t="s">
        <v>38</v>
      </c>
      <c r="C20" s="60"/>
      <c r="D20" s="60"/>
      <c r="E20" s="60"/>
      <c r="F20" s="61"/>
      <c r="G20" s="62"/>
      <c r="H20" s="22"/>
      <c r="I20" s="22"/>
      <c r="J20" s="22"/>
      <c r="K20" s="22"/>
      <c r="L20" s="23"/>
      <c r="M20" s="24"/>
      <c r="N20" s="50">
        <f>IF(tirages!N20="","",tirages!N20)</f>
      </c>
      <c r="O20" s="84">
        <f>IF(tirages!O20="","",tirages!O20)</f>
      </c>
      <c r="P20" s="89">
        <f>IF(tirages!P20="","",tirages!P20)</f>
      </c>
      <c r="Q20" s="50">
        <f>IF(tirages!Q20="","",tirages!Q20)</f>
      </c>
      <c r="R20" s="85">
        <f>IF(tirages!R20="","",tirages!R20)</f>
      </c>
      <c r="S20" s="53"/>
      <c r="T20" s="50">
        <f>IF(tirages!T20="","",tirages!T20)</f>
      </c>
      <c r="U20" s="84">
        <f>IF(tirages!U20="","",tirages!U20)</f>
      </c>
      <c r="V20" s="89">
        <f>IF(tirages!V20="","",tirages!V20)</f>
      </c>
      <c r="W20" s="84">
        <f>IF(tirages!W20="","",tirages!W20)</f>
      </c>
      <c r="X20" s="85">
        <f>IF(tirages!X20="","",tirages!X20)</f>
      </c>
      <c r="Y20" s="53"/>
      <c r="Z20" s="50">
        <f>IF(tirages!Z20="","",tirages!Z20)</f>
      </c>
      <c r="AA20" s="84">
        <f>IF(tirages!AA20="","",tirages!AA20)</f>
      </c>
      <c r="AB20" s="89">
        <f>IF(tirages!AB20="","",tirages!AB20)</f>
      </c>
      <c r="AC20" s="84">
        <f>IF(tirages!AC20="","",tirages!AC20)</f>
      </c>
      <c r="AD20" s="85">
        <f>IF(tirages!AD20="","",tirages!AD20)</f>
      </c>
      <c r="AE20" s="53"/>
      <c r="AF20" s="50">
        <f>IF(tirages!AF20="","",tirages!AF20)</f>
      </c>
      <c r="AG20" s="84">
        <f>IF(tirages!AG20="","",tirages!AG20)</f>
      </c>
      <c r="AH20" s="89">
        <f>IF(tirages!AH20="","",tirages!AH20)</f>
      </c>
      <c r="AI20" s="84">
        <f>IF(tirages!AI20="","",tirages!AI20)</f>
      </c>
      <c r="AJ20" s="85">
        <f>IF(tirages!AJ20="","",tirages!AJ20)</f>
      </c>
      <c r="AK20" s="51"/>
      <c r="AL20" s="1"/>
      <c r="AM20" s="1"/>
      <c r="AN20" s="9">
        <v>12</v>
      </c>
      <c r="AO20" s="9">
        <v>10</v>
      </c>
      <c r="AP20" s="9">
        <v>22</v>
      </c>
      <c r="AQ20" s="9">
        <v>15</v>
      </c>
      <c r="AR20" s="1"/>
      <c r="AS20" s="1"/>
      <c r="AT20" s="10"/>
      <c r="AU20" s="63">
        <f>$AN$34</f>
        <v>0</v>
      </c>
      <c r="AV20" s="63">
        <f>$AN$35</f>
        <v>0</v>
      </c>
      <c r="AW20" s="66"/>
      <c r="AX20" s="63">
        <f>$AN$36</f>
        <v>0</v>
      </c>
      <c r="AY20" s="63">
        <f>$AN$37</f>
        <v>0</v>
      </c>
      <c r="AZ20" s="65"/>
      <c r="BA20" s="63">
        <f>$AO$34</f>
        <v>0</v>
      </c>
      <c r="BB20" s="63">
        <f>$AO$35</f>
        <v>0</v>
      </c>
      <c r="BC20" s="66"/>
      <c r="BD20" s="63">
        <f>$AO$36</f>
        <v>0</v>
      </c>
      <c r="BE20" s="63">
        <f>$AO$37</f>
        <v>0</v>
      </c>
      <c r="BF20" s="65"/>
      <c r="BG20" s="63">
        <f>$AP$34</f>
        <v>0</v>
      </c>
      <c r="BH20" s="63">
        <f>$AP$35</f>
        <v>0</v>
      </c>
      <c r="BI20" s="66"/>
      <c r="BJ20" s="63">
        <f>$AP$36</f>
        <v>0</v>
      </c>
      <c r="BK20" s="63">
        <f>$AP$37</f>
        <v>0</v>
      </c>
      <c r="BL20" s="65"/>
      <c r="BM20" s="63">
        <f>$AQ$34</f>
        <v>0</v>
      </c>
      <c r="BN20" s="63">
        <f>$AQ$35</f>
        <v>0</v>
      </c>
      <c r="BO20" s="66"/>
      <c r="BP20" s="63">
        <f>$AQ$36</f>
        <v>0</v>
      </c>
      <c r="BQ20" s="63">
        <f>$AQ$37</f>
        <v>0</v>
      </c>
      <c r="BR20" s="10"/>
    </row>
    <row r="21" spans="1:70" ht="45.75" customHeight="1" thickBot="1">
      <c r="A21" s="26">
        <v>16</v>
      </c>
      <c r="B21" s="75" t="s">
        <v>39</v>
      </c>
      <c r="C21" s="60"/>
      <c r="D21" s="60"/>
      <c r="E21" s="60"/>
      <c r="F21" s="61"/>
      <c r="G21" s="62"/>
      <c r="H21" s="22"/>
      <c r="I21" s="22"/>
      <c r="J21" s="22"/>
      <c r="K21" s="22"/>
      <c r="L21" s="23"/>
      <c r="M21" s="24"/>
      <c r="N21" s="50">
        <f>IF(tirages!N21="","",tirages!N21)</f>
      </c>
      <c r="O21" s="84">
        <f>IF(tirages!O21="","",tirages!O21)</f>
      </c>
      <c r="P21" s="89">
        <f>IF(tirages!P21="","",tirages!P21)</f>
      </c>
      <c r="Q21" s="50">
        <f>IF(tirages!Q21="","",tirages!Q21)</f>
      </c>
      <c r="R21" s="85">
        <f>IF(tirages!R21="","",tirages!R21)</f>
      </c>
      <c r="S21" s="53"/>
      <c r="T21" s="50">
        <f>IF(tirages!T21="","",tirages!T21)</f>
      </c>
      <c r="U21" s="84">
        <f>IF(tirages!U21="","",tirages!U21)</f>
      </c>
      <c r="V21" s="89">
        <f>IF(tirages!V21="","",tirages!V21)</f>
      </c>
      <c r="W21" s="84">
        <f>IF(tirages!W21="","",tirages!W21)</f>
      </c>
      <c r="X21" s="85">
        <f>IF(tirages!X21="","",tirages!X21)</f>
      </c>
      <c r="Y21" s="53"/>
      <c r="Z21" s="50">
        <f>IF(tirages!Z21="","",tirages!Z21)</f>
      </c>
      <c r="AA21" s="84">
        <f>IF(tirages!AA21="","",tirages!AA21)</f>
      </c>
      <c r="AB21" s="89">
        <f>IF(tirages!AB21="","",tirages!AB21)</f>
      </c>
      <c r="AC21" s="84">
        <f>IF(tirages!AC21="","",tirages!AC21)</f>
      </c>
      <c r="AD21" s="85">
        <f>IF(tirages!AD21="","",tirages!AD21)</f>
      </c>
      <c r="AE21" s="53"/>
      <c r="AF21" s="50">
        <f>IF(tirages!AF21="","",tirages!AF21)</f>
      </c>
      <c r="AG21" s="84">
        <f>IF(tirages!AG21="","",tirages!AG21)</f>
      </c>
      <c r="AH21" s="89">
        <f>IF(tirages!AH21="","",tirages!AH21)</f>
      </c>
      <c r="AI21" s="84">
        <f>IF(tirages!AI21="","",tirages!AI21)</f>
      </c>
      <c r="AJ21" s="85">
        <f>IF(tirages!AJ21="","",tirages!AJ21)</f>
      </c>
      <c r="AK21" s="51"/>
      <c r="AL21" s="1"/>
      <c r="AM21" s="1"/>
      <c r="AN21" s="9">
        <v>19</v>
      </c>
      <c r="AO21" s="9">
        <v>12</v>
      </c>
      <c r="AP21" s="9">
        <v>6</v>
      </c>
      <c r="AQ21" s="9">
        <v>7</v>
      </c>
      <c r="AR21" s="1"/>
      <c r="AS21" s="1"/>
      <c r="AT21" s="10"/>
      <c r="AU21" s="14" t="e">
        <f>LOOKUP(AU20,$A$6:$A$155,$B$6:$B$155)</f>
        <v>#N/A</v>
      </c>
      <c r="AV21" s="14" t="e">
        <f>LOOKUP(AV20,$A$6:$A$155,$B$6:$B$155)</f>
        <v>#N/A</v>
      </c>
      <c r="AW21" s="16"/>
      <c r="AX21" s="14" t="e">
        <f>LOOKUP(AX20,$A$6:$A$155,$B$6:$B$155)</f>
        <v>#N/A</v>
      </c>
      <c r="AY21" s="14" t="e">
        <f>LOOKUP(AY20,$A$6:$A$155,$B$6:$B$155)</f>
        <v>#N/A</v>
      </c>
      <c r="AZ21" s="11"/>
      <c r="BA21" s="14" t="e">
        <f>LOOKUP(BA20,$A$6:$A$155,$B$6:$B$155)</f>
        <v>#N/A</v>
      </c>
      <c r="BB21" s="14" t="e">
        <f>LOOKUP(BB20,$A$6:$A$155,$B$6:$B$155)</f>
        <v>#N/A</v>
      </c>
      <c r="BC21" s="16"/>
      <c r="BD21" s="14" t="e">
        <f>LOOKUP(BD20,$A$6:$A$155,$B$6:$B$155)</f>
        <v>#N/A</v>
      </c>
      <c r="BE21" s="14" t="e">
        <f>LOOKUP(BE20,$A$6:$A$155,$B$6:$B$155)</f>
        <v>#N/A</v>
      </c>
      <c r="BF21" s="11"/>
      <c r="BG21" s="14" t="e">
        <f>LOOKUP(BG20,$A$6:$A$155,$B$6:$B$155)</f>
        <v>#N/A</v>
      </c>
      <c r="BH21" s="14" t="e">
        <f>LOOKUP(BH20,$A$6:$A$155,$B$6:$B$155)</f>
        <v>#N/A</v>
      </c>
      <c r="BI21" s="16"/>
      <c r="BJ21" s="14" t="e">
        <f>LOOKUP(BJ20,$A$6:$A$155,$B$6:$B$155)</f>
        <v>#N/A</v>
      </c>
      <c r="BK21" s="14" t="e">
        <f>LOOKUP(BK20,$A$6:$A$155,$B$6:$B$155)</f>
        <v>#N/A</v>
      </c>
      <c r="BL21" s="11"/>
      <c r="BM21" s="14" t="e">
        <f>LOOKUP(BM20,$A$6:$A$155,$B$6:$B$155)</f>
        <v>#N/A</v>
      </c>
      <c r="BN21" s="14" t="e">
        <f>LOOKUP(BN20,$A$6:$A$155,$B$6:$B$155)</f>
        <v>#N/A</v>
      </c>
      <c r="BO21" s="16"/>
      <c r="BP21" s="14" t="e">
        <f>LOOKUP(BP20,$A$6:$A$155,$B$6:$B$155)</f>
        <v>#N/A</v>
      </c>
      <c r="BQ21" s="14" t="e">
        <f>LOOKUP(BQ20,$A$6:$A$155,$B$6:$B$155)</f>
        <v>#N/A</v>
      </c>
      <c r="BR21" s="10"/>
    </row>
    <row r="22" spans="1:70" ht="45.75" customHeight="1" thickBot="1">
      <c r="A22" s="25">
        <v>17</v>
      </c>
      <c r="B22" s="75" t="s">
        <v>40</v>
      </c>
      <c r="C22" s="60"/>
      <c r="D22" s="60"/>
      <c r="E22" s="60"/>
      <c r="F22" s="61"/>
      <c r="G22" s="62"/>
      <c r="H22" s="22"/>
      <c r="I22" s="22"/>
      <c r="J22" s="22"/>
      <c r="K22" s="22"/>
      <c r="L22" s="23"/>
      <c r="M22" s="24"/>
      <c r="N22" s="50">
        <f>IF(tirages!N22="","",tirages!N22)</f>
      </c>
      <c r="O22" s="84">
        <f>IF(tirages!O22="","",tirages!O22)</f>
      </c>
      <c r="P22" s="89">
        <f>IF(tirages!P22="","",tirages!P22)</f>
      </c>
      <c r="Q22" s="50">
        <f>IF(tirages!Q22="","",tirages!Q22)</f>
      </c>
      <c r="R22" s="85">
        <f>IF(tirages!R22="","",tirages!R22)</f>
      </c>
      <c r="S22" s="53"/>
      <c r="T22" s="50">
        <f>IF(tirages!T22="","",tirages!T22)</f>
      </c>
      <c r="U22" s="84">
        <f>IF(tirages!U22="","",tirages!U22)</f>
      </c>
      <c r="V22" s="89">
        <f>IF(tirages!V22="","",tirages!V22)</f>
      </c>
      <c r="W22" s="84">
        <f>IF(tirages!W22="","",tirages!W22)</f>
      </c>
      <c r="X22" s="85">
        <f>IF(tirages!X22="","",tirages!X22)</f>
      </c>
      <c r="Y22" s="53"/>
      <c r="Z22" s="50">
        <f>IF(tirages!Z22="","",tirages!Z22)</f>
      </c>
      <c r="AA22" s="84">
        <f>IF(tirages!AA22="","",tirages!AA22)</f>
      </c>
      <c r="AB22" s="89">
        <f>IF(tirages!AB22="","",tirages!AB22)</f>
      </c>
      <c r="AC22" s="84">
        <f>IF(tirages!AC22="","",tirages!AC22)</f>
      </c>
      <c r="AD22" s="85">
        <f>IF(tirages!AD22="","",tirages!AD22)</f>
      </c>
      <c r="AE22" s="53"/>
      <c r="AF22" s="50">
        <f>IF(tirages!AF22="","",tirages!AF22)</f>
      </c>
      <c r="AG22" s="84">
        <f>IF(tirages!AG22="","",tirages!AG22)</f>
      </c>
      <c r="AH22" s="89">
        <f>IF(tirages!AH22="","",tirages!AH22)</f>
      </c>
      <c r="AI22" s="84">
        <f>IF(tirages!AI22="","",tirages!AI22)</f>
      </c>
      <c r="AJ22" s="85">
        <f>IF(tirages!AJ22="","",tirages!AJ22)</f>
      </c>
      <c r="AK22" s="51"/>
      <c r="AL22" s="1"/>
      <c r="AM22" s="1"/>
      <c r="AN22" s="8">
        <v>15</v>
      </c>
      <c r="AO22" s="8">
        <v>18</v>
      </c>
      <c r="AP22" s="8">
        <v>16</v>
      </c>
      <c r="AQ22" s="8">
        <v>11</v>
      </c>
      <c r="AR22" s="1"/>
      <c r="AS22" s="1"/>
      <c r="AT22" s="10"/>
      <c r="AU22" s="63">
        <f>$AN$38</f>
        <v>0</v>
      </c>
      <c r="AV22" s="63">
        <f>$AN$39</f>
        <v>0</v>
      </c>
      <c r="AW22" s="66"/>
      <c r="AX22" s="63">
        <f>$AN$40</f>
        <v>0</v>
      </c>
      <c r="AY22" s="63">
        <f>$AN$41</f>
        <v>0</v>
      </c>
      <c r="AZ22" s="65"/>
      <c r="BA22" s="63">
        <f>$AO$38</f>
        <v>0</v>
      </c>
      <c r="BB22" s="63">
        <f>$AO$39</f>
        <v>0</v>
      </c>
      <c r="BC22" s="66"/>
      <c r="BD22" s="63">
        <f>$AO$40</f>
        <v>0</v>
      </c>
      <c r="BE22" s="63">
        <f>$AO$41</f>
        <v>0</v>
      </c>
      <c r="BF22" s="65"/>
      <c r="BG22" s="63">
        <f>$AP$38</f>
        <v>0</v>
      </c>
      <c r="BH22" s="63">
        <f>$AP$39</f>
        <v>0</v>
      </c>
      <c r="BI22" s="66"/>
      <c r="BJ22" s="63">
        <f>$AP$40</f>
        <v>0</v>
      </c>
      <c r="BK22" s="63">
        <f>$AP$41</f>
        <v>0</v>
      </c>
      <c r="BL22" s="65"/>
      <c r="BM22" s="63">
        <f>$AQ$38</f>
        <v>0</v>
      </c>
      <c r="BN22" s="63">
        <f>$AQ$39</f>
        <v>0</v>
      </c>
      <c r="BO22" s="66"/>
      <c r="BP22" s="63">
        <f>$AQ$40</f>
        <v>0</v>
      </c>
      <c r="BQ22" s="63">
        <f>$AQ$41</f>
        <v>0</v>
      </c>
      <c r="BR22" s="10"/>
    </row>
    <row r="23" spans="1:70" ht="45.75" customHeight="1" thickBot="1">
      <c r="A23" s="25">
        <v>18</v>
      </c>
      <c r="B23" s="75" t="s">
        <v>41</v>
      </c>
      <c r="C23" s="60"/>
      <c r="D23" s="60"/>
      <c r="E23" s="60"/>
      <c r="F23" s="61"/>
      <c r="G23" s="62"/>
      <c r="H23" s="22"/>
      <c r="I23" s="22"/>
      <c r="J23" s="22"/>
      <c r="K23" s="22"/>
      <c r="L23" s="23"/>
      <c r="M23" s="24"/>
      <c r="N23" s="50">
        <f>IF(tirages!N23="","",tirages!N23)</f>
      </c>
      <c r="O23" s="84">
        <f>IF(tirages!O23="","",tirages!O23)</f>
      </c>
      <c r="P23" s="89">
        <f>IF(tirages!P23="","",tirages!P23)</f>
      </c>
      <c r="Q23" s="50">
        <f>IF(tirages!Q23="","",tirages!Q23)</f>
      </c>
      <c r="R23" s="85">
        <f>IF(tirages!R23="","",tirages!R23)</f>
      </c>
      <c r="S23" s="53"/>
      <c r="T23" s="50">
        <f>IF(tirages!T23="","",tirages!T23)</f>
      </c>
      <c r="U23" s="84">
        <f>IF(tirages!U23="","",tirages!U23)</f>
      </c>
      <c r="V23" s="89">
        <f>IF(tirages!V23="","",tirages!V23)</f>
      </c>
      <c r="W23" s="84">
        <f>IF(tirages!W23="","",tirages!W23)</f>
      </c>
      <c r="X23" s="85">
        <f>IF(tirages!X23="","",tirages!X23)</f>
      </c>
      <c r="Y23" s="53"/>
      <c r="Z23" s="50">
        <f>IF(tirages!Z23="","",tirages!Z23)</f>
      </c>
      <c r="AA23" s="84">
        <f>IF(tirages!AA23="","",tirages!AA23)</f>
      </c>
      <c r="AB23" s="89">
        <f>IF(tirages!AB23="","",tirages!AB23)</f>
      </c>
      <c r="AC23" s="84">
        <f>IF(tirages!AC23="","",tirages!AC23)</f>
      </c>
      <c r="AD23" s="85">
        <f>IF(tirages!AD23="","",tirages!AD23)</f>
      </c>
      <c r="AE23" s="53"/>
      <c r="AF23" s="50">
        <f>IF(tirages!AF23="","",tirages!AF23)</f>
      </c>
      <c r="AG23" s="84">
        <f>IF(tirages!AG23="","",tirages!AG23)</f>
      </c>
      <c r="AH23" s="89">
        <f>IF(tirages!AH23="","",tirages!AH23)</f>
      </c>
      <c r="AI23" s="84">
        <f>IF(tirages!AI23="","",tirages!AI23)</f>
      </c>
      <c r="AJ23" s="85">
        <f>IF(tirages!AJ23="","",tirages!AJ23)</f>
      </c>
      <c r="AK23" s="51"/>
      <c r="AL23" s="1"/>
      <c r="AM23" s="1"/>
      <c r="AN23" s="8">
        <v>3</v>
      </c>
      <c r="AO23" s="8">
        <v>14</v>
      </c>
      <c r="AP23" s="8">
        <v>2</v>
      </c>
      <c r="AQ23" s="8">
        <v>22</v>
      </c>
      <c r="AR23" s="1"/>
      <c r="AS23" s="1"/>
      <c r="AT23" s="10"/>
      <c r="AU23" s="14" t="e">
        <f>LOOKUP(AU22,$A$6:$A$155,$B$6:$B$155)</f>
        <v>#N/A</v>
      </c>
      <c r="AV23" s="14" t="e">
        <f>LOOKUP(AV22,$A$6:$A$155,$B$6:$B$155)</f>
        <v>#N/A</v>
      </c>
      <c r="AW23" s="16"/>
      <c r="AX23" s="14" t="e">
        <f>LOOKUP(AX22,$A$6:$A$155,$B$6:$B$155)</f>
        <v>#N/A</v>
      </c>
      <c r="AY23" s="14" t="e">
        <f>LOOKUP(AY22,$A$6:$A$155,$B$6:$B$155)</f>
        <v>#N/A</v>
      </c>
      <c r="AZ23" s="11"/>
      <c r="BA23" s="14" t="e">
        <f>LOOKUP(BA22,$A$6:$A$155,$B$6:$B$155)</f>
        <v>#N/A</v>
      </c>
      <c r="BB23" s="14" t="e">
        <f>LOOKUP(BB22,$A$6:$A$155,$B$6:$B$155)</f>
        <v>#N/A</v>
      </c>
      <c r="BC23" s="16"/>
      <c r="BD23" s="14" t="e">
        <f>LOOKUP(BD22,$A$6:$A$155,$B$6:$B$155)</f>
        <v>#N/A</v>
      </c>
      <c r="BE23" s="14" t="e">
        <f>LOOKUP(BE22,$A$6:$A$155,$B$6:$B$155)</f>
        <v>#N/A</v>
      </c>
      <c r="BF23" s="11"/>
      <c r="BG23" s="14" t="e">
        <f>LOOKUP(BG22,$A$6:$A$155,$B$6:$B$155)</f>
        <v>#N/A</v>
      </c>
      <c r="BH23" s="14" t="e">
        <f>LOOKUP(BH22,$A$6:$A$155,$B$6:$B$155)</f>
        <v>#N/A</v>
      </c>
      <c r="BI23" s="16"/>
      <c r="BJ23" s="14" t="e">
        <f>LOOKUP(BJ22,$A$6:$A$155,$B$6:$B$155)</f>
        <v>#N/A</v>
      </c>
      <c r="BK23" s="14" t="e">
        <f>LOOKUP(BK22,$A$6:$A$155,$B$6:$B$155)</f>
        <v>#N/A</v>
      </c>
      <c r="BL23" s="11"/>
      <c r="BM23" s="14" t="e">
        <f>LOOKUP(BM22,$A$6:$A$155,$B$6:$B$155)</f>
        <v>#N/A</v>
      </c>
      <c r="BN23" s="14" t="e">
        <f>LOOKUP(BN22,$A$6:$A$155,$B$6:$B$155)</f>
        <v>#N/A</v>
      </c>
      <c r="BO23" s="16"/>
      <c r="BP23" s="14" t="e">
        <f>LOOKUP(BP22,$A$6:$A$155,$B$6:$B$155)</f>
        <v>#N/A</v>
      </c>
      <c r="BQ23" s="14" t="e">
        <f>LOOKUP(BQ22,$A$6:$A$155,$B$6:$B$155)</f>
        <v>#N/A</v>
      </c>
      <c r="BR23" s="10"/>
    </row>
    <row r="24" spans="1:70" ht="45.75" customHeight="1" thickBot="1">
      <c r="A24" s="25">
        <v>19</v>
      </c>
      <c r="B24" s="75" t="s">
        <v>42</v>
      </c>
      <c r="C24" s="60"/>
      <c r="D24" s="60"/>
      <c r="E24" s="60"/>
      <c r="F24" s="61"/>
      <c r="G24" s="62"/>
      <c r="H24" s="22"/>
      <c r="I24" s="22"/>
      <c r="J24" s="22"/>
      <c r="K24" s="22"/>
      <c r="L24" s="23"/>
      <c r="M24" s="24"/>
      <c r="N24" s="50">
        <f>IF(tirages!N24="","",tirages!N24)</f>
      </c>
      <c r="O24" s="84">
        <f>IF(tirages!O24="","",tirages!O24)</f>
      </c>
      <c r="P24" s="89">
        <f>IF(tirages!P24="","",tirages!P24)</f>
      </c>
      <c r="Q24" s="50">
        <f>IF(tirages!Q24="","",tirages!Q24)</f>
      </c>
      <c r="R24" s="85">
        <f>IF(tirages!R24="","",tirages!R24)</f>
      </c>
      <c r="S24" s="53"/>
      <c r="T24" s="50">
        <f>IF(tirages!T24="","",tirages!T24)</f>
      </c>
      <c r="U24" s="84">
        <f>IF(tirages!U24="","",tirages!U24)</f>
      </c>
      <c r="V24" s="89">
        <f>IF(tirages!V24="","",tirages!V24)</f>
      </c>
      <c r="W24" s="84">
        <f>IF(tirages!W24="","",tirages!W24)</f>
      </c>
      <c r="X24" s="85">
        <f>IF(tirages!X24="","",tirages!X24)</f>
      </c>
      <c r="Y24" s="53"/>
      <c r="Z24" s="50">
        <f>IF(tirages!Z24="","",tirages!Z24)</f>
      </c>
      <c r="AA24" s="84">
        <f>IF(tirages!AA24="","",tirages!AA24)</f>
      </c>
      <c r="AB24" s="89">
        <f>IF(tirages!AB24="","",tirages!AB24)</f>
      </c>
      <c r="AC24" s="84">
        <f>IF(tirages!AC24="","",tirages!AC24)</f>
      </c>
      <c r="AD24" s="85">
        <f>IF(tirages!AD24="","",tirages!AD24)</f>
      </c>
      <c r="AE24" s="53"/>
      <c r="AF24" s="50">
        <f>IF(tirages!AF24="","",tirages!AF24)</f>
      </c>
      <c r="AG24" s="84">
        <f>IF(tirages!AG24="","",tirages!AG24)</f>
      </c>
      <c r="AH24" s="89">
        <f>IF(tirages!AH24="","",tirages!AH24)</f>
      </c>
      <c r="AI24" s="84">
        <f>IF(tirages!AI24="","",tirages!AI24)</f>
      </c>
      <c r="AJ24" s="85">
        <f>IF(tirages!AJ24="","",tirages!AJ24)</f>
      </c>
      <c r="AK24" s="51"/>
      <c r="AL24" s="1"/>
      <c r="AM24" s="1"/>
      <c r="AN24" s="8">
        <v>9</v>
      </c>
      <c r="AO24" s="8">
        <v>3</v>
      </c>
      <c r="AP24" s="8">
        <v>13</v>
      </c>
      <c r="AQ24" s="8">
        <v>1</v>
      </c>
      <c r="AR24" s="1"/>
      <c r="AS24" s="1"/>
      <c r="AT24" s="10"/>
      <c r="AU24" s="63">
        <f>$AN$42</f>
        <v>0</v>
      </c>
      <c r="AV24" s="63">
        <f>$AN$43</f>
        <v>0</v>
      </c>
      <c r="AW24" s="66"/>
      <c r="AX24" s="63">
        <f>$AN$44</f>
        <v>0</v>
      </c>
      <c r="AY24" s="63">
        <f>$AN$45</f>
        <v>0</v>
      </c>
      <c r="AZ24" s="65"/>
      <c r="BA24" s="63">
        <f>$AO$42</f>
        <v>0</v>
      </c>
      <c r="BB24" s="63">
        <f>$AO$43</f>
        <v>0</v>
      </c>
      <c r="BC24" s="66"/>
      <c r="BD24" s="63">
        <f>$AO$44</f>
        <v>0</v>
      </c>
      <c r="BE24" s="63">
        <f>$AO$45</f>
        <v>0</v>
      </c>
      <c r="BF24" s="65"/>
      <c r="BG24" s="63">
        <f>$AP$42</f>
        <v>0</v>
      </c>
      <c r="BH24" s="63">
        <f>$AP$43</f>
        <v>0</v>
      </c>
      <c r="BI24" s="66"/>
      <c r="BJ24" s="63">
        <f>$AP$44</f>
        <v>0</v>
      </c>
      <c r="BK24" s="63">
        <f>$AP$45</f>
        <v>0</v>
      </c>
      <c r="BL24" s="65"/>
      <c r="BM24" s="63">
        <f>$AQ$42</f>
        <v>0</v>
      </c>
      <c r="BN24" s="63">
        <f>$AQ$43</f>
        <v>0</v>
      </c>
      <c r="BO24" s="66"/>
      <c r="BP24" s="63">
        <f>$AQ$44</f>
        <v>0</v>
      </c>
      <c r="BQ24" s="63">
        <f>$AQ$45</f>
        <v>0</v>
      </c>
      <c r="BR24" s="10"/>
    </row>
    <row r="25" spans="1:70" ht="45.75" customHeight="1" thickBot="1">
      <c r="A25" s="26">
        <v>20</v>
      </c>
      <c r="B25" s="75" t="s">
        <v>43</v>
      </c>
      <c r="C25" s="60"/>
      <c r="D25" s="60"/>
      <c r="E25" s="60"/>
      <c r="F25" s="61"/>
      <c r="G25" s="62"/>
      <c r="H25" s="22"/>
      <c r="I25" s="22"/>
      <c r="J25" s="22"/>
      <c r="K25" s="22"/>
      <c r="L25" s="23"/>
      <c r="M25" s="24"/>
      <c r="N25" s="50">
        <f>IF(tirages!N25="","",tirages!N25)</f>
      </c>
      <c r="O25" s="84">
        <f>IF(tirages!O25="","",tirages!O25)</f>
      </c>
      <c r="P25" s="89">
        <f>IF(tirages!P25="","",tirages!P25)</f>
      </c>
      <c r="Q25" s="50">
        <f>IF(tirages!Q25="","",tirages!Q25)</f>
      </c>
      <c r="R25" s="85">
        <f>IF(tirages!R25="","",tirages!R25)</f>
      </c>
      <c r="S25" s="53"/>
      <c r="T25" s="50">
        <f>IF(tirages!T25="","",tirages!T25)</f>
      </c>
      <c r="U25" s="84">
        <f>IF(tirages!U25="","",tirages!U25)</f>
      </c>
      <c r="V25" s="89">
        <f>IF(tirages!V25="","",tirages!V25)</f>
      </c>
      <c r="W25" s="84">
        <f>IF(tirages!W25="","",tirages!W25)</f>
      </c>
      <c r="X25" s="85">
        <f>IF(tirages!X25="","",tirages!X25)</f>
      </c>
      <c r="Y25" s="53"/>
      <c r="Z25" s="50">
        <f>IF(tirages!Z25="","",tirages!Z25)</f>
      </c>
      <c r="AA25" s="84">
        <f>IF(tirages!AA25="","",tirages!AA25)</f>
      </c>
      <c r="AB25" s="89">
        <f>IF(tirages!AB25="","",tirages!AB25)</f>
      </c>
      <c r="AC25" s="84">
        <f>IF(tirages!AC25="","",tirages!AC25)</f>
      </c>
      <c r="AD25" s="85">
        <f>IF(tirages!AD25="","",tirages!AD25)</f>
      </c>
      <c r="AE25" s="53"/>
      <c r="AF25" s="50">
        <f>IF(tirages!AF25="","",tirages!AF25)</f>
      </c>
      <c r="AG25" s="84">
        <f>IF(tirages!AG25="","",tirages!AG25)</f>
      </c>
      <c r="AH25" s="89">
        <f>IF(tirages!AH25="","",tirages!AH25)</f>
      </c>
      <c r="AI25" s="84">
        <f>IF(tirages!AI25="","",tirages!AI25)</f>
      </c>
      <c r="AJ25" s="85">
        <f>IF(tirages!AJ25="","",tirages!AJ25)</f>
      </c>
      <c r="AK25" s="51"/>
      <c r="AL25" s="1"/>
      <c r="AM25" s="1"/>
      <c r="AN25" s="8">
        <v>4</v>
      </c>
      <c r="AO25" s="8">
        <v>1</v>
      </c>
      <c r="AP25" s="8">
        <v>11</v>
      </c>
      <c r="AQ25" s="8">
        <v>21</v>
      </c>
      <c r="AR25" s="1"/>
      <c r="AS25" s="1"/>
      <c r="AT25" s="10"/>
      <c r="AU25" s="14" t="e">
        <f>LOOKUP(AU24,$A$6:$A$155,$B$6:$B$155)</f>
        <v>#N/A</v>
      </c>
      <c r="AV25" s="14" t="e">
        <f>LOOKUP(AV24,$A$6:$A$155,$B$6:$B$155)</f>
        <v>#N/A</v>
      </c>
      <c r="AW25" s="16"/>
      <c r="AX25" s="14" t="e">
        <f>LOOKUP(AX24,$A$6:$A$155,$B$6:$B$155)</f>
        <v>#N/A</v>
      </c>
      <c r="AY25" s="14" t="e">
        <f>LOOKUP(AY24,$A$6:$A$155,$B$6:$B$155)</f>
        <v>#N/A</v>
      </c>
      <c r="AZ25" s="11"/>
      <c r="BA25" s="14" t="e">
        <f>LOOKUP(BA24,$A$6:$A$155,$B$6:$B$155)</f>
        <v>#N/A</v>
      </c>
      <c r="BB25" s="14" t="e">
        <f>LOOKUP(BB24,$A$6:$A$155,$B$6:$B$155)</f>
        <v>#N/A</v>
      </c>
      <c r="BC25" s="16"/>
      <c r="BD25" s="14" t="e">
        <f>LOOKUP(BD24,$A$6:$A$155,$B$6:$B$155)</f>
        <v>#N/A</v>
      </c>
      <c r="BE25" s="14" t="e">
        <f>LOOKUP(BE24,$A$6:$A$155,$B$6:$B$155)</f>
        <v>#N/A</v>
      </c>
      <c r="BF25" s="11"/>
      <c r="BG25" s="14" t="e">
        <f>LOOKUP(BG24,$A$6:$A$155,$B$6:$B$155)</f>
        <v>#N/A</v>
      </c>
      <c r="BH25" s="14" t="e">
        <f>LOOKUP(BH24,$A$6:$A$155,$B$6:$B$155)</f>
        <v>#N/A</v>
      </c>
      <c r="BI25" s="16"/>
      <c r="BJ25" s="14" t="e">
        <f>LOOKUP(BJ24,$A$6:$A$155,$B$6:$B$155)</f>
        <v>#N/A</v>
      </c>
      <c r="BK25" s="14" t="e">
        <f>LOOKUP(BK24,$A$6:$A$155,$B$6:$B$155)</f>
        <v>#N/A</v>
      </c>
      <c r="BL25" s="11"/>
      <c r="BM25" s="14" t="e">
        <f>LOOKUP(BM24,$A$6:$A$155,$B$6:$B$155)</f>
        <v>#N/A</v>
      </c>
      <c r="BN25" s="14" t="e">
        <f>LOOKUP(BN24,$A$6:$A$155,$B$6:$B$155)</f>
        <v>#N/A</v>
      </c>
      <c r="BO25" s="16"/>
      <c r="BP25" s="14" t="e">
        <f>LOOKUP(BP24,$A$6:$A$155,$B$6:$B$155)</f>
        <v>#N/A</v>
      </c>
      <c r="BQ25" s="14" t="e">
        <f>LOOKUP(BQ24,$A$6:$A$155,$B$6:$B$155)</f>
        <v>#N/A</v>
      </c>
      <c r="BR25" s="10"/>
    </row>
    <row r="26" spans="1:70" ht="45.75" customHeight="1" thickBot="1">
      <c r="A26" s="25">
        <v>21</v>
      </c>
      <c r="B26" s="75" t="s">
        <v>44</v>
      </c>
      <c r="C26" s="60"/>
      <c r="D26" s="60"/>
      <c r="E26" s="60"/>
      <c r="F26" s="61"/>
      <c r="G26" s="62"/>
      <c r="H26" s="22"/>
      <c r="I26" s="22"/>
      <c r="J26" s="22"/>
      <c r="K26" s="22"/>
      <c r="L26" s="23"/>
      <c r="M26" s="24"/>
      <c r="N26" s="50">
        <f>IF(tirages!N26="","",tirages!N26)</f>
      </c>
      <c r="O26" s="84">
        <f>IF(tirages!O26="","",tirages!O26)</f>
      </c>
      <c r="P26" s="89">
        <f>IF(tirages!P26="","",tirages!P26)</f>
      </c>
      <c r="Q26" s="50">
        <f>IF(tirages!Q26="","",tirages!Q26)</f>
      </c>
      <c r="R26" s="85">
        <f>IF(tirages!R26="","",tirages!R26)</f>
      </c>
      <c r="S26" s="53"/>
      <c r="T26" s="50">
        <f>IF(tirages!T26="","",tirages!T26)</f>
      </c>
      <c r="U26" s="84">
        <f>IF(tirages!U26="","",tirages!U26)</f>
      </c>
      <c r="V26" s="89">
        <f>IF(tirages!V26="","",tirages!V26)</f>
      </c>
      <c r="W26" s="84">
        <f>IF(tirages!W26="","",tirages!W26)</f>
      </c>
      <c r="X26" s="85">
        <f>IF(tirages!X26="","",tirages!X26)</f>
      </c>
      <c r="Y26" s="53"/>
      <c r="Z26" s="50">
        <f>IF(tirages!Z26="","",tirages!Z26)</f>
      </c>
      <c r="AA26" s="84">
        <f>IF(tirages!AA26="","",tirages!AA26)</f>
      </c>
      <c r="AB26" s="89">
        <f>IF(tirages!AB26="","",tirages!AB26)</f>
      </c>
      <c r="AC26" s="84">
        <f>IF(tirages!AC26="","",tirages!AC26)</f>
      </c>
      <c r="AD26" s="85">
        <f>IF(tirages!AD26="","",tirages!AD26)</f>
      </c>
      <c r="AE26" s="53"/>
      <c r="AF26" s="50">
        <f>IF(tirages!AF26="","",tirages!AF26)</f>
      </c>
      <c r="AG26" s="84">
        <f>IF(tirages!AG26="","",tirages!AG26)</f>
      </c>
      <c r="AH26" s="89">
        <f>IF(tirages!AH26="","",tirages!AH26)</f>
      </c>
      <c r="AI26" s="84">
        <f>IF(tirages!AI26="","",tirages!AI26)</f>
      </c>
      <c r="AJ26" s="85">
        <f>IF(tirages!AJ26="","",tirages!AJ26)</f>
      </c>
      <c r="AK26" s="51"/>
      <c r="AL26" s="1"/>
      <c r="AM26" s="1"/>
      <c r="AN26" s="9">
        <v>1</v>
      </c>
      <c r="AO26" s="9">
        <v>8</v>
      </c>
      <c r="AP26" s="9">
        <v>18</v>
      </c>
      <c r="AQ26" s="9">
        <v>20</v>
      </c>
      <c r="AR26" s="1"/>
      <c r="AS26" s="1"/>
      <c r="AT26" s="10"/>
      <c r="AU26" s="63">
        <f>$AN$46</f>
        <v>0</v>
      </c>
      <c r="AV26" s="63">
        <f>$AN$47</f>
        <v>0</v>
      </c>
      <c r="AW26" s="66"/>
      <c r="AX26" s="63">
        <f>$AN$48</f>
        <v>0</v>
      </c>
      <c r="AY26" s="63">
        <f>$AN$49</f>
        <v>0</v>
      </c>
      <c r="AZ26" s="65"/>
      <c r="BA26" s="63">
        <f>$AO$46</f>
        <v>0</v>
      </c>
      <c r="BB26" s="63">
        <f>$AO$47</f>
        <v>0</v>
      </c>
      <c r="BC26" s="66"/>
      <c r="BD26" s="63">
        <f>$AO$48</f>
        <v>0</v>
      </c>
      <c r="BE26" s="63">
        <f>$AO$49</f>
        <v>0</v>
      </c>
      <c r="BF26" s="65"/>
      <c r="BG26" s="63">
        <f>$AP$46</f>
        <v>0</v>
      </c>
      <c r="BH26" s="63">
        <f>$AP$47</f>
        <v>0</v>
      </c>
      <c r="BI26" s="66"/>
      <c r="BJ26" s="63">
        <f>$AP$48</f>
        <v>0</v>
      </c>
      <c r="BK26" s="63">
        <f>$AP$49</f>
        <v>0</v>
      </c>
      <c r="BL26" s="65"/>
      <c r="BM26" s="63">
        <f>$AQ$46</f>
        <v>0</v>
      </c>
      <c r="BN26" s="63">
        <f>$AQ$47</f>
        <v>0</v>
      </c>
      <c r="BO26" s="66"/>
      <c r="BP26" s="63">
        <f>$AQ$48</f>
        <v>0</v>
      </c>
      <c r="BQ26" s="63">
        <f>$AQ$49</f>
        <v>0</v>
      </c>
      <c r="BR26" s="10"/>
    </row>
    <row r="27" spans="1:70" ht="45.75" customHeight="1" thickBot="1">
      <c r="A27" s="25">
        <v>22</v>
      </c>
      <c r="B27" s="75" t="s">
        <v>45</v>
      </c>
      <c r="C27" s="60"/>
      <c r="D27" s="60"/>
      <c r="E27" s="60"/>
      <c r="F27" s="61"/>
      <c r="G27" s="62"/>
      <c r="H27" s="22"/>
      <c r="I27" s="22"/>
      <c r="J27" s="22"/>
      <c r="K27" s="22"/>
      <c r="L27" s="23"/>
      <c r="M27" s="24"/>
      <c r="N27" s="50">
        <f>IF(tirages!N27="","",tirages!N27)</f>
      </c>
      <c r="O27" s="84">
        <f>IF(tirages!O27="","",tirages!O27)</f>
      </c>
      <c r="P27" s="89">
        <f>IF(tirages!P27="","",tirages!P27)</f>
      </c>
      <c r="Q27" s="50">
        <f>IF(tirages!Q27="","",tirages!Q27)</f>
      </c>
      <c r="R27" s="85">
        <f>IF(tirages!R27="","",tirages!R27)</f>
      </c>
      <c r="S27" s="53"/>
      <c r="T27" s="50">
        <f>IF(tirages!T27="","",tirages!T27)</f>
      </c>
      <c r="U27" s="84">
        <f>IF(tirages!U27="","",tirages!U27)</f>
      </c>
      <c r="V27" s="89">
        <f>IF(tirages!V27="","",tirages!V27)</f>
      </c>
      <c r="W27" s="84">
        <f>IF(tirages!W27="","",tirages!W27)</f>
      </c>
      <c r="X27" s="85">
        <f>IF(tirages!X27="","",tirages!X27)</f>
      </c>
      <c r="Y27" s="53"/>
      <c r="Z27" s="50">
        <f>IF(tirages!Z27="","",tirages!Z27)</f>
      </c>
      <c r="AA27" s="84">
        <f>IF(tirages!AA27="","",tirages!AA27)</f>
      </c>
      <c r="AB27" s="89">
        <f>IF(tirages!AB27="","",tirages!AB27)</f>
      </c>
      <c r="AC27" s="84">
        <f>IF(tirages!AC27="","",tirages!AC27)</f>
      </c>
      <c r="AD27" s="85">
        <f>IF(tirages!AD27="","",tirages!AD27)</f>
      </c>
      <c r="AE27" s="53"/>
      <c r="AF27" s="50">
        <f>IF(tirages!AF27="","",tirages!AF27)</f>
      </c>
      <c r="AG27" s="84">
        <f>IF(tirages!AG27="","",tirages!AG27)</f>
      </c>
      <c r="AH27" s="89">
        <f>IF(tirages!AH27="","",tirages!AH27)</f>
      </c>
      <c r="AI27" s="84">
        <f>IF(tirages!AI27="","",tirages!AI27)</f>
      </c>
      <c r="AJ27" s="85">
        <f>IF(tirages!AJ27="","",tirages!AJ27)</f>
      </c>
      <c r="AK27" s="51"/>
      <c r="AL27" s="1"/>
      <c r="AM27" s="1"/>
      <c r="AN27" s="9">
        <v>7</v>
      </c>
      <c r="AO27" s="9">
        <v>20</v>
      </c>
      <c r="AP27" s="9">
        <v>8</v>
      </c>
      <c r="AQ27" s="9">
        <v>16</v>
      </c>
      <c r="AR27" s="1"/>
      <c r="AS27" s="1"/>
      <c r="AT27" s="10"/>
      <c r="AU27" s="14" t="e">
        <f>LOOKUP(AU26,$A$6:$A$155,$B$6:$B$155)</f>
        <v>#N/A</v>
      </c>
      <c r="AV27" s="14" t="e">
        <f>LOOKUP(AV26,$A$6:$A$155,$B$6:$B$155)</f>
        <v>#N/A</v>
      </c>
      <c r="AW27" s="16"/>
      <c r="AX27" s="14" t="e">
        <f>LOOKUP(AX26,$A$6:$A$155,$B$6:$B$155)</f>
        <v>#N/A</v>
      </c>
      <c r="AY27" s="14" t="e">
        <f>LOOKUP(AY26,$A$6:$A$155,$B$6:$B$155)</f>
        <v>#N/A</v>
      </c>
      <c r="AZ27" s="11"/>
      <c r="BA27" s="14" t="e">
        <f>LOOKUP(BA26,$A$6:$A$155,$B$6:$B$155)</f>
        <v>#N/A</v>
      </c>
      <c r="BB27" s="14" t="e">
        <f>LOOKUP(BB26,$A$6:$A$155,$B$6:$B$155)</f>
        <v>#N/A</v>
      </c>
      <c r="BC27" s="16"/>
      <c r="BD27" s="14" t="e">
        <f>LOOKUP(BD26,$A$6:$A$155,$B$6:$B$155)</f>
        <v>#N/A</v>
      </c>
      <c r="BE27" s="14" t="e">
        <f>LOOKUP(BE26,$A$6:$A$155,$B$6:$B$155)</f>
        <v>#N/A</v>
      </c>
      <c r="BF27" s="11"/>
      <c r="BG27" s="14" t="e">
        <f>LOOKUP(BG26,$A$6:$A$155,$B$6:$B$155)</f>
        <v>#N/A</v>
      </c>
      <c r="BH27" s="14" t="e">
        <f>LOOKUP(BH26,$A$6:$A$155,$B$6:$B$155)</f>
        <v>#N/A</v>
      </c>
      <c r="BI27" s="16"/>
      <c r="BJ27" s="14" t="e">
        <f>LOOKUP(BJ26,$A$6:$A$155,$B$6:$B$155)</f>
        <v>#N/A</v>
      </c>
      <c r="BK27" s="14" t="e">
        <f>LOOKUP(BK26,$A$6:$A$155,$B$6:$B$155)</f>
        <v>#N/A</v>
      </c>
      <c r="BL27" s="11"/>
      <c r="BM27" s="14" t="e">
        <f>LOOKUP(BM26,$A$6:$A$155,$B$6:$B$155)</f>
        <v>#N/A</v>
      </c>
      <c r="BN27" s="14" t="e">
        <f>LOOKUP(BN26,$A$6:$A$155,$B$6:$B$155)</f>
        <v>#N/A</v>
      </c>
      <c r="BO27" s="16"/>
      <c r="BP27" s="14" t="e">
        <f>LOOKUP(BP26,$A$6:$A$155,$B$6:$B$155)</f>
        <v>#N/A</v>
      </c>
      <c r="BQ27" s="14" t="e">
        <f>LOOKUP(BQ26,$A$6:$A$155,$B$6:$B$155)</f>
        <v>#N/A</v>
      </c>
      <c r="BR27" s="10"/>
    </row>
    <row r="28" spans="1:70" ht="45.75" customHeight="1" thickBot="1">
      <c r="A28" s="25">
        <v>23</v>
      </c>
      <c r="B28" s="75"/>
      <c r="C28" s="60"/>
      <c r="D28" s="60"/>
      <c r="E28" s="60"/>
      <c r="F28" s="61"/>
      <c r="G28" s="62"/>
      <c r="H28" s="22"/>
      <c r="I28" s="22"/>
      <c r="J28" s="22"/>
      <c r="K28" s="22"/>
      <c r="L28" s="23"/>
      <c r="M28" s="24"/>
      <c r="N28" s="50">
        <f>IF(tirages!N28="","",tirages!N28)</f>
      </c>
      <c r="O28" s="84">
        <f>IF(tirages!O28="","",tirages!O28)</f>
      </c>
      <c r="P28" s="89">
        <f>IF(tirages!P28="","",tirages!P28)</f>
      </c>
      <c r="Q28" s="50">
        <f>IF(tirages!Q28="","",tirages!Q28)</f>
      </c>
      <c r="R28" s="85">
        <f>IF(tirages!R28="","",tirages!R28)</f>
      </c>
      <c r="S28" s="53"/>
      <c r="T28" s="50">
        <f>IF(tirages!T28="","",tirages!T28)</f>
      </c>
      <c r="U28" s="84">
        <f>IF(tirages!U28="","",tirages!U28)</f>
      </c>
      <c r="V28" s="89">
        <f>IF(tirages!V28="","",tirages!V28)</f>
      </c>
      <c r="W28" s="84">
        <f>IF(tirages!W28="","",tirages!W28)</f>
      </c>
      <c r="X28" s="85">
        <f>IF(tirages!X28="","",tirages!X28)</f>
      </c>
      <c r="Y28" s="53"/>
      <c r="Z28" s="50">
        <f>IF(tirages!Z28="","",tirages!Z28)</f>
      </c>
      <c r="AA28" s="84">
        <f>IF(tirages!AA28="","",tirages!AA28)</f>
      </c>
      <c r="AB28" s="89">
        <f>IF(tirages!AB28="","",tirages!AB28)</f>
      </c>
      <c r="AC28" s="84">
        <f>IF(tirages!AC28="","",tirages!AC28)</f>
      </c>
      <c r="AD28" s="85">
        <f>IF(tirages!AD28="","",tirages!AD28)</f>
      </c>
      <c r="AE28" s="53"/>
      <c r="AF28" s="50">
        <f>IF(tirages!AF28="","",tirages!AF28)</f>
      </c>
      <c r="AG28" s="84">
        <f>IF(tirages!AG28="","",tirages!AG28)</f>
      </c>
      <c r="AH28" s="89">
        <f>IF(tirages!AH28="","",tirages!AH28)</f>
      </c>
      <c r="AI28" s="84">
        <f>IF(tirages!AI28="","",tirages!AI28)</f>
      </c>
      <c r="AJ28" s="85">
        <f>IF(tirages!AJ28="","",tirages!AJ28)</f>
      </c>
      <c r="AK28" s="51"/>
      <c r="AL28" s="1"/>
      <c r="AM28" s="1"/>
      <c r="AN28" s="9"/>
      <c r="AO28" s="9"/>
      <c r="AP28" s="9"/>
      <c r="AQ28" s="9"/>
      <c r="AR28" s="1"/>
      <c r="AS28" s="1"/>
      <c r="AT28" s="10"/>
      <c r="AU28" s="63">
        <f>$AN$50</f>
        <v>0</v>
      </c>
      <c r="AV28" s="63">
        <f>$AN$51</f>
        <v>0</v>
      </c>
      <c r="AW28" s="66"/>
      <c r="AX28" s="63">
        <f>$AN$52</f>
        <v>0</v>
      </c>
      <c r="AY28" s="63">
        <f>$AN$53</f>
        <v>0</v>
      </c>
      <c r="AZ28" s="65"/>
      <c r="BA28" s="63">
        <f>$AO$50</f>
        <v>0</v>
      </c>
      <c r="BB28" s="63">
        <f>$AO$51</f>
        <v>0</v>
      </c>
      <c r="BC28" s="66"/>
      <c r="BD28" s="63">
        <f>$AO$52</f>
        <v>0</v>
      </c>
      <c r="BE28" s="63">
        <f>$AO$53</f>
        <v>0</v>
      </c>
      <c r="BF28" s="65"/>
      <c r="BG28" s="63">
        <f>$AP$50</f>
        <v>0</v>
      </c>
      <c r="BH28" s="63">
        <f>$AP$51</f>
        <v>0</v>
      </c>
      <c r="BI28" s="66"/>
      <c r="BJ28" s="63">
        <f>$AP$52</f>
        <v>0</v>
      </c>
      <c r="BK28" s="63">
        <f>$AP$53</f>
        <v>0</v>
      </c>
      <c r="BL28" s="65"/>
      <c r="BM28" s="63">
        <f>$AQ$50</f>
        <v>0</v>
      </c>
      <c r="BN28" s="63">
        <f>$AQ$51</f>
        <v>0</v>
      </c>
      <c r="BO28" s="66"/>
      <c r="BP28" s="63">
        <f>$AQ$52</f>
        <v>0</v>
      </c>
      <c r="BQ28" s="63">
        <f>$AQ$53</f>
        <v>0</v>
      </c>
      <c r="BR28" s="10"/>
    </row>
    <row r="29" spans="1:70" ht="45.75" customHeight="1" thickBot="1">
      <c r="A29" s="26">
        <v>24</v>
      </c>
      <c r="B29" s="75"/>
      <c r="C29" s="60"/>
      <c r="D29" s="60"/>
      <c r="E29" s="60"/>
      <c r="F29" s="61"/>
      <c r="G29" s="62"/>
      <c r="H29" s="22"/>
      <c r="I29" s="22"/>
      <c r="J29" s="22"/>
      <c r="K29" s="22"/>
      <c r="L29" s="23"/>
      <c r="M29" s="24"/>
      <c r="N29" s="50">
        <f>IF(tirages!N29="","",tirages!N29)</f>
      </c>
      <c r="O29" s="84">
        <f>IF(tirages!O29="","",tirages!O29)</f>
      </c>
      <c r="P29" s="89">
        <f>IF(tirages!P29="","",tirages!P29)</f>
      </c>
      <c r="Q29" s="50">
        <f>IF(tirages!Q29="","",tirages!Q29)</f>
      </c>
      <c r="R29" s="85">
        <f>IF(tirages!R29="","",tirages!R29)</f>
      </c>
      <c r="S29" s="53"/>
      <c r="T29" s="50">
        <f>IF(tirages!T29="","",tirages!T29)</f>
      </c>
      <c r="U29" s="84">
        <f>IF(tirages!U29="","",tirages!U29)</f>
      </c>
      <c r="V29" s="89">
        <f>IF(tirages!V29="","",tirages!V29)</f>
      </c>
      <c r="W29" s="84">
        <f>IF(tirages!W29="","",tirages!W29)</f>
      </c>
      <c r="X29" s="85">
        <f>IF(tirages!X29="","",tirages!X29)</f>
      </c>
      <c r="Y29" s="53"/>
      <c r="Z29" s="50">
        <f>IF(tirages!Z29="","",tirages!Z29)</f>
      </c>
      <c r="AA29" s="84">
        <f>IF(tirages!AA29="","",tirages!AA29)</f>
      </c>
      <c r="AB29" s="89">
        <f>IF(tirages!AB29="","",tirages!AB29)</f>
      </c>
      <c r="AC29" s="84">
        <f>IF(tirages!AC29="","",tirages!AC29)</f>
      </c>
      <c r="AD29" s="85">
        <f>IF(tirages!AD29="","",tirages!AD29)</f>
      </c>
      <c r="AE29" s="53"/>
      <c r="AF29" s="50">
        <f>IF(tirages!AF29="","",tirages!AF29)</f>
      </c>
      <c r="AG29" s="84">
        <f>IF(tirages!AG29="","",tirages!AG29)</f>
      </c>
      <c r="AH29" s="89">
        <f>IF(tirages!AH29="","",tirages!AH29)</f>
      </c>
      <c r="AI29" s="84">
        <f>IF(tirages!AI29="","",tirages!AI29)</f>
      </c>
      <c r="AJ29" s="85">
        <f>IF(tirages!AJ29="","",tirages!AJ29)</f>
      </c>
      <c r="AK29" s="51"/>
      <c r="AL29" s="1"/>
      <c r="AM29" s="1"/>
      <c r="AN29" s="9"/>
      <c r="AO29" s="9"/>
      <c r="AP29" s="9"/>
      <c r="AQ29" s="9"/>
      <c r="AR29" s="1"/>
      <c r="AS29" s="1"/>
      <c r="AT29" s="10"/>
      <c r="AU29" s="14" t="e">
        <f>LOOKUP(AU28,$A$6:$A$155,$B$6:$B$155)</f>
        <v>#N/A</v>
      </c>
      <c r="AV29" s="14" t="e">
        <f>LOOKUP(AV28,$A$6:$A$155,$B$6:$B$155)</f>
        <v>#N/A</v>
      </c>
      <c r="AW29" s="16"/>
      <c r="AX29" s="14" t="e">
        <f>LOOKUP(AX28,$A$6:$A$155,$B$6:$B$155)</f>
        <v>#N/A</v>
      </c>
      <c r="AY29" s="14" t="e">
        <f>LOOKUP(AY28,$A$6:$A$155,$B$6:$B$155)</f>
        <v>#N/A</v>
      </c>
      <c r="AZ29" s="11"/>
      <c r="BA29" s="14" t="e">
        <f>LOOKUP(BA28,$A$6:$A$155,$B$6:$B$155)</f>
        <v>#N/A</v>
      </c>
      <c r="BB29" s="14" t="e">
        <f>LOOKUP(BB28,$A$6:$A$155,$B$6:$B$155)</f>
        <v>#N/A</v>
      </c>
      <c r="BC29" s="16"/>
      <c r="BD29" s="14" t="e">
        <f>LOOKUP(BD28,$A$6:$A$155,$B$6:$B$155)</f>
        <v>#N/A</v>
      </c>
      <c r="BE29" s="14" t="e">
        <f>LOOKUP(BE28,$A$6:$A$155,$B$6:$B$155)</f>
        <v>#N/A</v>
      </c>
      <c r="BF29" s="11"/>
      <c r="BG29" s="14" t="e">
        <f>LOOKUP(BG28,$A$6:$A$155,$B$6:$B$155)</f>
        <v>#N/A</v>
      </c>
      <c r="BH29" s="14" t="e">
        <f>LOOKUP(BH28,$A$6:$A$155,$B$6:$B$155)</f>
        <v>#N/A</v>
      </c>
      <c r="BI29" s="16"/>
      <c r="BJ29" s="14" t="e">
        <f>LOOKUP(BJ28,$A$6:$A$155,$B$6:$B$155)</f>
        <v>#N/A</v>
      </c>
      <c r="BK29" s="14" t="e">
        <f>LOOKUP(BK28,$A$6:$A$155,$B$6:$B$155)</f>
        <v>#N/A</v>
      </c>
      <c r="BL29" s="11"/>
      <c r="BM29" s="14" t="e">
        <f>LOOKUP(BM28,$A$6:$A$155,$B$6:$B$155)</f>
        <v>#N/A</v>
      </c>
      <c r="BN29" s="14" t="e">
        <f>LOOKUP(BN28,$A$6:$A$155,$B$6:$B$155)</f>
        <v>#N/A</v>
      </c>
      <c r="BO29" s="16"/>
      <c r="BP29" s="14" t="e">
        <f>LOOKUP(BP28,$A$6:$A$155,$B$6:$B$155)</f>
        <v>#N/A</v>
      </c>
      <c r="BQ29" s="14" t="e">
        <f>LOOKUP(BQ28,$A$6:$A$155,$B$6:$B$155)</f>
        <v>#N/A</v>
      </c>
      <c r="BR29" s="10"/>
    </row>
    <row r="30" spans="1:70" ht="45.75" customHeight="1" thickBot="1">
      <c r="A30" s="131">
        <v>25</v>
      </c>
      <c r="B30" s="75"/>
      <c r="C30" s="60"/>
      <c r="D30" s="60"/>
      <c r="E30" s="60"/>
      <c r="F30" s="61"/>
      <c r="G30" s="62"/>
      <c r="H30" s="22"/>
      <c r="I30" s="22"/>
      <c r="J30" s="22"/>
      <c r="K30" s="22"/>
      <c r="L30" s="23"/>
      <c r="M30" s="24"/>
      <c r="N30" s="50">
        <f>IF(tirages!N30="","",tirages!N30)</f>
      </c>
      <c r="O30" s="84">
        <f>IF(tirages!O30="","",tirages!O30)</f>
      </c>
      <c r="P30" s="89">
        <f>IF(tirages!P30="","",tirages!P30)</f>
      </c>
      <c r="Q30" s="50">
        <f>IF(tirages!Q30="","",tirages!Q30)</f>
      </c>
      <c r="R30" s="85">
        <f>IF(tirages!R30="","",tirages!R30)</f>
      </c>
      <c r="S30" s="53"/>
      <c r="T30" s="50">
        <f>IF(tirages!T30="","",tirages!T30)</f>
      </c>
      <c r="U30" s="84">
        <f>IF(tirages!U30="","",tirages!U30)</f>
      </c>
      <c r="V30" s="89">
        <f>IF(tirages!V30="","",tirages!V30)</f>
      </c>
      <c r="W30" s="84">
        <f>IF(tirages!W30="","",tirages!W30)</f>
      </c>
      <c r="X30" s="85">
        <f>IF(tirages!X30="","",tirages!X30)</f>
      </c>
      <c r="Y30" s="53"/>
      <c r="Z30" s="50">
        <f>IF(tirages!Z30="","",tirages!Z30)</f>
      </c>
      <c r="AA30" s="84">
        <f>IF(tirages!AA30="","",tirages!AA30)</f>
      </c>
      <c r="AB30" s="89">
        <f>IF(tirages!AB30="","",tirages!AB30)</f>
      </c>
      <c r="AC30" s="84">
        <f>IF(tirages!AC30="","",tirages!AC30)</f>
      </c>
      <c r="AD30" s="85">
        <f>IF(tirages!AD30="","",tirages!AD30)</f>
      </c>
      <c r="AE30" s="53"/>
      <c r="AF30" s="50">
        <f>IF(tirages!AF30="","",tirages!AF30)</f>
      </c>
      <c r="AG30" s="84">
        <f>IF(tirages!AG30="","",tirages!AG30)</f>
      </c>
      <c r="AH30" s="89">
        <f>IF(tirages!AH30="","",tirages!AH30)</f>
      </c>
      <c r="AI30" s="84">
        <f>IF(tirages!AI30="","",tirages!AI30)</f>
      </c>
      <c r="AJ30" s="85">
        <f>IF(tirages!AJ30="","",tirages!AJ30)</f>
      </c>
      <c r="AK30" s="51"/>
      <c r="AL30" s="1"/>
      <c r="AM30" s="1"/>
      <c r="AN30" s="8"/>
      <c r="AO30" s="8"/>
      <c r="AP30" s="8"/>
      <c r="AQ30" s="8"/>
      <c r="AR30" s="1"/>
      <c r="AS30" s="1"/>
      <c r="AT30" s="10"/>
      <c r="AU30" s="63">
        <f>$AN$54</f>
        <v>0</v>
      </c>
      <c r="AV30" s="63">
        <f>$AN$55</f>
        <v>0</v>
      </c>
      <c r="AW30" s="66"/>
      <c r="AX30" s="63">
        <f>$AN$56</f>
        <v>0</v>
      </c>
      <c r="AY30" s="63">
        <f>$AN$57</f>
        <v>0</v>
      </c>
      <c r="AZ30" s="65"/>
      <c r="BA30" s="63">
        <f>$AO$54</f>
        <v>0</v>
      </c>
      <c r="BB30" s="63">
        <f>$AO$55</f>
        <v>0</v>
      </c>
      <c r="BC30" s="66"/>
      <c r="BD30" s="63">
        <f>$AO$56</f>
        <v>0</v>
      </c>
      <c r="BE30" s="63">
        <f>$AO$57</f>
        <v>0</v>
      </c>
      <c r="BF30" s="65"/>
      <c r="BG30" s="63">
        <f>$AP$54</f>
        <v>0</v>
      </c>
      <c r="BH30" s="63">
        <f>$AP$55</f>
        <v>0</v>
      </c>
      <c r="BI30" s="66"/>
      <c r="BJ30" s="63">
        <f>$AP$56</f>
        <v>0</v>
      </c>
      <c r="BK30" s="63">
        <f>$AP$57</f>
        <v>0</v>
      </c>
      <c r="BL30" s="65"/>
      <c r="BM30" s="63">
        <f>$AQ$54</f>
        <v>0</v>
      </c>
      <c r="BN30" s="63">
        <f>$AQ$55</f>
        <v>0</v>
      </c>
      <c r="BO30" s="66"/>
      <c r="BP30" s="63">
        <f>$AQ$56</f>
        <v>0</v>
      </c>
      <c r="BQ30" s="63">
        <f>$AQ$57</f>
        <v>0</v>
      </c>
      <c r="BR30" s="10"/>
    </row>
    <row r="31" spans="1:70" ht="45.75" customHeight="1" thickBot="1">
      <c r="A31" s="131">
        <v>26</v>
      </c>
      <c r="B31" s="75"/>
      <c r="C31" s="60"/>
      <c r="D31" s="60"/>
      <c r="E31" s="60"/>
      <c r="F31" s="61"/>
      <c r="G31" s="62"/>
      <c r="H31" s="22"/>
      <c r="I31" s="22"/>
      <c r="J31" s="22"/>
      <c r="K31" s="22"/>
      <c r="L31" s="23"/>
      <c r="M31" s="24"/>
      <c r="N31" s="50">
        <f>IF(tirages!N31="","",tirages!N31)</f>
      </c>
      <c r="O31" s="84">
        <f>IF(tirages!O31="","",tirages!O31)</f>
      </c>
      <c r="P31" s="89">
        <f>IF(tirages!P31="","",tirages!P31)</f>
      </c>
      <c r="Q31" s="50">
        <f>IF(tirages!Q31="","",tirages!Q31)</f>
      </c>
      <c r="R31" s="85">
        <f>IF(tirages!R31="","",tirages!R31)</f>
      </c>
      <c r="S31" s="53"/>
      <c r="T31" s="50">
        <f>IF(tirages!T31="","",tirages!T31)</f>
      </c>
      <c r="U31" s="84">
        <f>IF(tirages!U31="","",tirages!U31)</f>
      </c>
      <c r="V31" s="89">
        <f>IF(tirages!V31="","",tirages!V31)</f>
      </c>
      <c r="W31" s="84">
        <f>IF(tirages!W31="","",tirages!W31)</f>
      </c>
      <c r="X31" s="85">
        <f>IF(tirages!X31="","",tirages!X31)</f>
      </c>
      <c r="Y31" s="53"/>
      <c r="Z31" s="50">
        <f>IF(tirages!Z31="","",tirages!Z31)</f>
      </c>
      <c r="AA31" s="84">
        <f>IF(tirages!AA31="","",tirages!AA31)</f>
      </c>
      <c r="AB31" s="89">
        <f>IF(tirages!AB31="","",tirages!AB31)</f>
      </c>
      <c r="AC31" s="84">
        <f>IF(tirages!AC31="","",tirages!AC31)</f>
      </c>
      <c r="AD31" s="85">
        <f>IF(tirages!AD31="","",tirages!AD31)</f>
      </c>
      <c r="AE31" s="53"/>
      <c r="AF31" s="50">
        <f>IF(tirages!AF31="","",tirages!AF31)</f>
      </c>
      <c r="AG31" s="84">
        <f>IF(tirages!AG31="","",tirages!AG31)</f>
      </c>
      <c r="AH31" s="89">
        <f>IF(tirages!AH31="","",tirages!AH31)</f>
      </c>
      <c r="AI31" s="84">
        <f>IF(tirages!AI31="","",tirages!AI31)</f>
      </c>
      <c r="AJ31" s="85">
        <f>IF(tirages!AJ31="","",tirages!AJ31)</f>
      </c>
      <c r="AK31" s="51"/>
      <c r="AL31" s="1"/>
      <c r="AM31" s="1"/>
      <c r="AN31" s="8"/>
      <c r="AO31" s="8"/>
      <c r="AP31" s="8"/>
      <c r="AQ31" s="8"/>
      <c r="AR31" s="1"/>
      <c r="AS31" s="1"/>
      <c r="AT31" s="10"/>
      <c r="AU31" s="14" t="e">
        <f>LOOKUP(AU30,$A$6:$A$155,$B$6:$B$155)</f>
        <v>#N/A</v>
      </c>
      <c r="AV31" s="14" t="e">
        <f>LOOKUP(AV30,$A$6:$A$155,$B$6:$B$155)</f>
        <v>#N/A</v>
      </c>
      <c r="AW31" s="16"/>
      <c r="AX31" s="14" t="e">
        <f>LOOKUP(AX30,$A$6:$A$155,$B$6:$B$155)</f>
        <v>#N/A</v>
      </c>
      <c r="AY31" s="14" t="e">
        <f>LOOKUP(AY30,$A$6:$A$155,$B$6:$B$155)</f>
        <v>#N/A</v>
      </c>
      <c r="AZ31" s="11"/>
      <c r="BA31" s="14" t="e">
        <f>LOOKUP(BA30,$A$6:$A$155,$B$6:$B$155)</f>
        <v>#N/A</v>
      </c>
      <c r="BB31" s="14" t="e">
        <f>LOOKUP(BB30,$A$6:$A$155,$B$6:$B$155)</f>
        <v>#N/A</v>
      </c>
      <c r="BC31" s="16"/>
      <c r="BD31" s="14" t="e">
        <f>LOOKUP(BD30,$A$6:$A$155,$B$6:$B$155)</f>
        <v>#N/A</v>
      </c>
      <c r="BE31" s="14" t="e">
        <f>LOOKUP(BE30,$A$6:$A$155,$B$6:$B$155)</f>
        <v>#N/A</v>
      </c>
      <c r="BF31" s="11"/>
      <c r="BG31" s="14" t="e">
        <f>LOOKUP(BG30,$A$6:$A$155,$B$6:$B$155)</f>
        <v>#N/A</v>
      </c>
      <c r="BH31" s="14" t="e">
        <f>LOOKUP(BH30,$A$6:$A$155,$B$6:$B$155)</f>
        <v>#N/A</v>
      </c>
      <c r="BI31" s="16"/>
      <c r="BJ31" s="14" t="e">
        <f>LOOKUP(BJ30,$A$6:$A$155,$B$6:$B$155)</f>
        <v>#N/A</v>
      </c>
      <c r="BK31" s="14" t="e">
        <f>LOOKUP(BK30,$A$6:$A$155,$B$6:$B$155)</f>
        <v>#N/A</v>
      </c>
      <c r="BL31" s="11"/>
      <c r="BM31" s="14" t="e">
        <f>LOOKUP(BM30,$A$6:$A$155,$B$6:$B$155)</f>
        <v>#N/A</v>
      </c>
      <c r="BN31" s="14" t="e">
        <f>LOOKUP(BN30,$A$6:$A$155,$B$6:$B$155)</f>
        <v>#N/A</v>
      </c>
      <c r="BO31" s="16"/>
      <c r="BP31" s="14" t="e">
        <f>LOOKUP(BP30,$A$6:$A$155,$B$6:$B$155)</f>
        <v>#N/A</v>
      </c>
      <c r="BQ31" s="14" t="e">
        <f>LOOKUP(BQ30,$A$6:$A$155,$B$6:$B$155)</f>
        <v>#N/A</v>
      </c>
      <c r="BR31" s="10"/>
    </row>
    <row r="32" spans="1:70" ht="45.75" customHeight="1" thickBot="1">
      <c r="A32" s="131">
        <v>27</v>
      </c>
      <c r="B32" s="75"/>
      <c r="C32" s="60"/>
      <c r="D32" s="60"/>
      <c r="E32" s="60"/>
      <c r="F32" s="61"/>
      <c r="G32" s="62"/>
      <c r="H32" s="22"/>
      <c r="I32" s="22"/>
      <c r="J32" s="22"/>
      <c r="K32" s="22"/>
      <c r="L32" s="23"/>
      <c r="M32" s="24"/>
      <c r="N32" s="50">
        <f>IF(tirages!N32="","",tirages!N32)</f>
      </c>
      <c r="O32" s="84">
        <f>IF(tirages!O32="","",tirages!O32)</f>
      </c>
      <c r="P32" s="89">
        <f>IF(tirages!P32="","",tirages!P32)</f>
      </c>
      <c r="Q32" s="50">
        <f>IF(tirages!Q32="","",tirages!Q32)</f>
      </c>
      <c r="R32" s="85">
        <f>IF(tirages!R32="","",tirages!R32)</f>
      </c>
      <c r="S32" s="53"/>
      <c r="T32" s="50">
        <f>IF(tirages!T32="","",tirages!T32)</f>
      </c>
      <c r="U32" s="84">
        <f>IF(tirages!U32="","",tirages!U32)</f>
      </c>
      <c r="V32" s="89">
        <f>IF(tirages!V32="","",tirages!V32)</f>
      </c>
      <c r="W32" s="84">
        <f>IF(tirages!W32="","",tirages!W32)</f>
      </c>
      <c r="X32" s="85">
        <f>IF(tirages!X32="","",tirages!X32)</f>
      </c>
      <c r="Y32" s="53"/>
      <c r="Z32" s="50">
        <f>IF(tirages!Z32="","",tirages!Z32)</f>
      </c>
      <c r="AA32" s="84">
        <f>IF(tirages!AA32="","",tirages!AA32)</f>
      </c>
      <c r="AB32" s="89">
        <f>IF(tirages!AB32="","",tirages!AB32)</f>
      </c>
      <c r="AC32" s="84">
        <f>IF(tirages!AC32="","",tirages!AC32)</f>
      </c>
      <c r="AD32" s="85">
        <f>IF(tirages!AD32="","",tirages!AD32)</f>
      </c>
      <c r="AE32" s="53"/>
      <c r="AF32" s="50">
        <f>IF(tirages!AF32="","",tirages!AF32)</f>
      </c>
      <c r="AG32" s="84">
        <f>IF(tirages!AG32="","",tirages!AG32)</f>
      </c>
      <c r="AH32" s="89">
        <f>IF(tirages!AH32="","",tirages!AH32)</f>
      </c>
      <c r="AI32" s="84">
        <f>IF(tirages!AI32="","",tirages!AI32)</f>
      </c>
      <c r="AJ32" s="85">
        <f>IF(tirages!AJ32="","",tirages!AJ32)</f>
      </c>
      <c r="AK32" s="51"/>
      <c r="AL32" s="1"/>
      <c r="AM32" s="1"/>
      <c r="AN32" s="8"/>
      <c r="AO32" s="8"/>
      <c r="AP32" s="8"/>
      <c r="AQ32" s="8"/>
      <c r="AR32" s="1"/>
      <c r="AS32" s="1"/>
      <c r="AT32" s="10"/>
      <c r="AU32" s="63">
        <f>$AN$58</f>
        <v>0</v>
      </c>
      <c r="AV32" s="63">
        <f>$AN$59</f>
        <v>0</v>
      </c>
      <c r="AW32" s="66"/>
      <c r="AX32" s="63">
        <f>$AN$60</f>
        <v>0</v>
      </c>
      <c r="AY32" s="63">
        <f>$AN$61</f>
        <v>0</v>
      </c>
      <c r="AZ32" s="65"/>
      <c r="BA32" s="63">
        <f>$AO$58</f>
        <v>0</v>
      </c>
      <c r="BB32" s="63">
        <f>$AO$59</f>
        <v>0</v>
      </c>
      <c r="BC32" s="66"/>
      <c r="BD32" s="63">
        <f>$AO$60</f>
        <v>0</v>
      </c>
      <c r="BE32" s="63">
        <f>$AO$61</f>
        <v>0</v>
      </c>
      <c r="BF32" s="65"/>
      <c r="BG32" s="63">
        <f>$AP$58</f>
        <v>0</v>
      </c>
      <c r="BH32" s="63">
        <f>$AP$59</f>
        <v>0</v>
      </c>
      <c r="BI32" s="66"/>
      <c r="BJ32" s="63">
        <f>$AP$60</f>
        <v>0</v>
      </c>
      <c r="BK32" s="63">
        <f>$AP$61</f>
        <v>0</v>
      </c>
      <c r="BL32" s="65"/>
      <c r="BM32" s="63">
        <f>$AQ$58</f>
        <v>0</v>
      </c>
      <c r="BN32" s="63">
        <f>$AQ$59</f>
        <v>0</v>
      </c>
      <c r="BO32" s="66"/>
      <c r="BP32" s="63">
        <f>$AQ$60</f>
        <v>0</v>
      </c>
      <c r="BQ32" s="63">
        <f>$AQ$61</f>
        <v>0</v>
      </c>
      <c r="BR32" s="10"/>
    </row>
    <row r="33" spans="1:70" ht="45.75" customHeight="1" thickBot="1">
      <c r="A33" s="26">
        <v>28</v>
      </c>
      <c r="B33" s="75"/>
      <c r="C33" s="60"/>
      <c r="D33" s="60"/>
      <c r="E33" s="60"/>
      <c r="F33" s="61"/>
      <c r="G33" s="62"/>
      <c r="H33" s="22"/>
      <c r="I33" s="22"/>
      <c r="J33" s="22"/>
      <c r="K33" s="22"/>
      <c r="L33" s="23"/>
      <c r="M33" s="24"/>
      <c r="N33" s="50">
        <f>IF(tirages!N33="","",tirages!N33)</f>
      </c>
      <c r="O33" s="84">
        <f>IF(tirages!O33="","",tirages!O33)</f>
      </c>
      <c r="P33" s="89">
        <f>IF(tirages!P33="","",tirages!P33)</f>
      </c>
      <c r="Q33" s="50">
        <f>IF(tirages!Q33="","",tirages!Q33)</f>
      </c>
      <c r="R33" s="85">
        <f>IF(tirages!R33="","",tirages!R33)</f>
      </c>
      <c r="S33" s="53"/>
      <c r="T33" s="50">
        <f>IF(tirages!T33="","",tirages!T33)</f>
      </c>
      <c r="U33" s="84">
        <f>IF(tirages!U33="","",tirages!U33)</f>
      </c>
      <c r="V33" s="89">
        <f>IF(tirages!V33="","",tirages!V33)</f>
      </c>
      <c r="W33" s="84">
        <f>IF(tirages!W33="","",tirages!W33)</f>
      </c>
      <c r="X33" s="85">
        <f>IF(tirages!X33="","",tirages!X33)</f>
      </c>
      <c r="Y33" s="53"/>
      <c r="Z33" s="50">
        <f>IF(tirages!Z33="","",tirages!Z33)</f>
      </c>
      <c r="AA33" s="84">
        <f>IF(tirages!AA33="","",tirages!AA33)</f>
      </c>
      <c r="AB33" s="89">
        <f>IF(tirages!AB33="","",tirages!AB33)</f>
      </c>
      <c r="AC33" s="84">
        <f>IF(tirages!AC33="","",tirages!AC33)</f>
      </c>
      <c r="AD33" s="85">
        <f>IF(tirages!AD33="","",tirages!AD33)</f>
      </c>
      <c r="AE33" s="53"/>
      <c r="AF33" s="50">
        <f>IF(tirages!AF33="","",tirages!AF33)</f>
      </c>
      <c r="AG33" s="84">
        <f>IF(tirages!AG33="","",tirages!AG33)</f>
      </c>
      <c r="AH33" s="89">
        <f>IF(tirages!AH33="","",tirages!AH33)</f>
      </c>
      <c r="AI33" s="84">
        <f>IF(tirages!AI33="","",tirages!AI33)</f>
      </c>
      <c r="AJ33" s="85">
        <f>IF(tirages!AJ33="","",tirages!AJ33)</f>
      </c>
      <c r="AK33" s="51"/>
      <c r="AL33" s="1"/>
      <c r="AM33" s="1"/>
      <c r="AN33" s="8"/>
      <c r="AO33" s="8"/>
      <c r="AP33" s="8"/>
      <c r="AQ33" s="8"/>
      <c r="AR33" s="1"/>
      <c r="AS33" s="1"/>
      <c r="AT33" s="10"/>
      <c r="AU33" s="14" t="e">
        <f>LOOKUP(AU32,$A$6:$A$155,$B$6:$B$155)</f>
        <v>#N/A</v>
      </c>
      <c r="AV33" s="14" t="e">
        <f>LOOKUP(AV32,$A$6:$A$155,$B$6:$B$155)</f>
        <v>#N/A</v>
      </c>
      <c r="AW33" s="16"/>
      <c r="AX33" s="14" t="e">
        <f>LOOKUP(AX32,$A$6:$A$155,$B$6:$B$155)</f>
        <v>#N/A</v>
      </c>
      <c r="AY33" s="14" t="e">
        <f>LOOKUP(AY32,$A$6:$A$155,$B$6:$B$155)</f>
        <v>#N/A</v>
      </c>
      <c r="AZ33" s="11"/>
      <c r="BA33" s="14" t="e">
        <f>LOOKUP(BA32,$A$6:$A$155,$B$6:$B$155)</f>
        <v>#N/A</v>
      </c>
      <c r="BB33" s="14" t="e">
        <f>LOOKUP(BB32,$A$6:$A$155,$B$6:$B$155)</f>
        <v>#N/A</v>
      </c>
      <c r="BC33" s="16"/>
      <c r="BD33" s="14" t="e">
        <f>LOOKUP(BD32,$A$6:$A$155,$B$6:$B$155)</f>
        <v>#N/A</v>
      </c>
      <c r="BE33" s="14" t="e">
        <f>LOOKUP(BE32,$A$6:$A$155,$B$6:$B$155)</f>
        <v>#N/A</v>
      </c>
      <c r="BF33" s="11"/>
      <c r="BG33" s="14" t="e">
        <f>LOOKUP(BG32,$A$6:$A$155,$B$6:$B$155)</f>
        <v>#N/A</v>
      </c>
      <c r="BH33" s="14" t="e">
        <f>LOOKUP(BH32,$A$6:$A$155,$B$6:$B$155)</f>
        <v>#N/A</v>
      </c>
      <c r="BI33" s="16"/>
      <c r="BJ33" s="14" t="e">
        <f>LOOKUP(BJ32,$A$6:$A$155,$B$6:$B$155)</f>
        <v>#N/A</v>
      </c>
      <c r="BK33" s="14" t="e">
        <f>LOOKUP(BK32,$A$6:$A$155,$B$6:$B$155)</f>
        <v>#N/A</v>
      </c>
      <c r="BL33" s="11"/>
      <c r="BM33" s="14" t="e">
        <f>LOOKUP(BM32,$A$6:$A$155,$B$6:$B$155)</f>
        <v>#N/A</v>
      </c>
      <c r="BN33" s="14" t="e">
        <f>LOOKUP(BN32,$A$6:$A$155,$B$6:$B$155)</f>
        <v>#N/A</v>
      </c>
      <c r="BO33" s="16"/>
      <c r="BP33" s="14" t="e">
        <f>LOOKUP(BP32,$A$6:$A$155,$B$6:$B$155)</f>
        <v>#N/A</v>
      </c>
      <c r="BQ33" s="14" t="e">
        <f>LOOKUP(BQ32,$A$6:$A$155,$B$6:$B$155)</f>
        <v>#N/A</v>
      </c>
      <c r="BR33" s="10"/>
    </row>
    <row r="34" spans="1:70" ht="45.75" customHeight="1" thickBot="1">
      <c r="A34" s="25">
        <v>29</v>
      </c>
      <c r="B34" s="75"/>
      <c r="C34" s="60"/>
      <c r="D34" s="60"/>
      <c r="E34" s="60"/>
      <c r="F34" s="61"/>
      <c r="G34" s="62"/>
      <c r="H34" s="22"/>
      <c r="I34" s="22"/>
      <c r="J34" s="22"/>
      <c r="K34" s="22"/>
      <c r="L34" s="23"/>
      <c r="M34" s="24"/>
      <c r="N34" s="50">
        <f>IF(tirages!N34="","",tirages!N34)</f>
      </c>
      <c r="O34" s="84">
        <f>IF(tirages!O34="","",tirages!O34)</f>
      </c>
      <c r="P34" s="89">
        <f>IF(tirages!P34="","",tirages!P34)</f>
      </c>
      <c r="Q34" s="50">
        <f>IF(tirages!Q34="","",tirages!Q34)</f>
      </c>
      <c r="R34" s="85">
        <f>IF(tirages!R34="","",tirages!R34)</f>
      </c>
      <c r="S34" s="53"/>
      <c r="T34" s="50">
        <f>IF(tirages!T34="","",tirages!T34)</f>
      </c>
      <c r="U34" s="84">
        <f>IF(tirages!U34="","",tirages!U34)</f>
      </c>
      <c r="V34" s="89">
        <f>IF(tirages!V34="","",tirages!V34)</f>
      </c>
      <c r="W34" s="84">
        <f>IF(tirages!W34="","",tirages!W34)</f>
      </c>
      <c r="X34" s="85">
        <f>IF(tirages!X34="","",tirages!X34)</f>
      </c>
      <c r="Y34" s="53"/>
      <c r="Z34" s="50">
        <f>IF(tirages!Z34="","",tirages!Z34)</f>
      </c>
      <c r="AA34" s="84">
        <f>IF(tirages!AA34="","",tirages!AA34)</f>
      </c>
      <c r="AB34" s="89">
        <f>IF(tirages!AB34="","",tirages!AB34)</f>
      </c>
      <c r="AC34" s="84">
        <f>IF(tirages!AC34="","",tirages!AC34)</f>
      </c>
      <c r="AD34" s="85">
        <f>IF(tirages!AD34="","",tirages!AD34)</f>
      </c>
      <c r="AE34" s="53"/>
      <c r="AF34" s="50">
        <f>IF(tirages!AF34="","",tirages!AF34)</f>
      </c>
      <c r="AG34" s="84">
        <f>IF(tirages!AG34="","",tirages!AG34)</f>
      </c>
      <c r="AH34" s="89">
        <f>IF(tirages!AH34="","",tirages!AH34)</f>
      </c>
      <c r="AI34" s="84">
        <f>IF(tirages!AI34="","",tirages!AI34)</f>
      </c>
      <c r="AJ34" s="85">
        <f>IF(tirages!AJ34="","",tirages!AJ34)</f>
      </c>
      <c r="AK34" s="51"/>
      <c r="AL34" s="1"/>
      <c r="AM34" s="1"/>
      <c r="AN34" s="9"/>
      <c r="AO34" s="9"/>
      <c r="AP34" s="9"/>
      <c r="AQ34" s="9"/>
      <c r="AR34" s="1"/>
      <c r="AS34" s="1"/>
      <c r="AT34" s="10"/>
      <c r="AU34" s="63">
        <f>$AN$62</f>
        <v>0</v>
      </c>
      <c r="AV34" s="63">
        <f>$AN$63</f>
        <v>0</v>
      </c>
      <c r="AW34" s="66"/>
      <c r="AX34" s="63">
        <f>$AN$64</f>
        <v>0</v>
      </c>
      <c r="AY34" s="63">
        <f>$AN$65</f>
        <v>0</v>
      </c>
      <c r="AZ34" s="65"/>
      <c r="BA34" s="63">
        <f>$AO$62</f>
        <v>0</v>
      </c>
      <c r="BB34" s="63">
        <f>$AO$63</f>
        <v>0</v>
      </c>
      <c r="BC34" s="66"/>
      <c r="BD34" s="63">
        <f>$AO$64</f>
        <v>0</v>
      </c>
      <c r="BE34" s="63">
        <f>$AO$65</f>
        <v>0</v>
      </c>
      <c r="BF34" s="65"/>
      <c r="BG34" s="63">
        <f>$AP$62</f>
        <v>0</v>
      </c>
      <c r="BH34" s="63">
        <f>$AP$63</f>
        <v>0</v>
      </c>
      <c r="BI34" s="66"/>
      <c r="BJ34" s="63">
        <f>$AP$64</f>
        <v>0</v>
      </c>
      <c r="BK34" s="63">
        <f>$AP$65</f>
        <v>0</v>
      </c>
      <c r="BL34" s="65"/>
      <c r="BM34" s="63">
        <f>$AQ$62</f>
        <v>0</v>
      </c>
      <c r="BN34" s="63">
        <f>$AQ$63</f>
        <v>0</v>
      </c>
      <c r="BO34" s="66"/>
      <c r="BP34" s="63">
        <f>$AQ$64</f>
        <v>0</v>
      </c>
      <c r="BQ34" s="63">
        <f>$AQ$65</f>
        <v>0</v>
      </c>
      <c r="BR34" s="10"/>
    </row>
    <row r="35" spans="1:70" ht="45.75" customHeight="1" thickBot="1">
      <c r="A35" s="25">
        <v>30</v>
      </c>
      <c r="B35" s="75"/>
      <c r="C35" s="60"/>
      <c r="D35" s="60"/>
      <c r="E35" s="60"/>
      <c r="F35" s="61"/>
      <c r="G35" s="62"/>
      <c r="H35" s="22"/>
      <c r="I35" s="22"/>
      <c r="J35" s="22"/>
      <c r="K35" s="22"/>
      <c r="L35" s="23"/>
      <c r="M35" s="24"/>
      <c r="N35" s="50">
        <f>IF(tirages!N35="","",tirages!N35)</f>
      </c>
      <c r="O35" s="84">
        <f>IF(tirages!O35="","",tirages!O35)</f>
      </c>
      <c r="P35" s="89">
        <f>IF(tirages!P35="","",tirages!P35)</f>
      </c>
      <c r="Q35" s="50">
        <f>IF(tirages!Q35="","",tirages!Q35)</f>
      </c>
      <c r="R35" s="85">
        <f>IF(tirages!R35="","",tirages!R35)</f>
      </c>
      <c r="S35" s="53"/>
      <c r="T35" s="50">
        <f>IF(tirages!T35="","",tirages!T35)</f>
      </c>
      <c r="U35" s="84">
        <f>IF(tirages!U35="","",tirages!U35)</f>
      </c>
      <c r="V35" s="89">
        <f>IF(tirages!V35="","",tirages!V35)</f>
      </c>
      <c r="W35" s="84">
        <f>IF(tirages!W35="","",tirages!W35)</f>
      </c>
      <c r="X35" s="85">
        <f>IF(tirages!X35="","",tirages!X35)</f>
      </c>
      <c r="Y35" s="53"/>
      <c r="Z35" s="50">
        <f>IF(tirages!Z35="","",tirages!Z35)</f>
      </c>
      <c r="AA35" s="84">
        <f>IF(tirages!AA35="","",tirages!AA35)</f>
      </c>
      <c r="AB35" s="89">
        <f>IF(tirages!AB35="","",tirages!AB35)</f>
      </c>
      <c r="AC35" s="84">
        <f>IF(tirages!AC35="","",tirages!AC35)</f>
      </c>
      <c r="AD35" s="85">
        <f>IF(tirages!AD35="","",tirages!AD35)</f>
      </c>
      <c r="AE35" s="53"/>
      <c r="AF35" s="50">
        <f>IF(tirages!AF35="","",tirages!AF35)</f>
      </c>
      <c r="AG35" s="84">
        <f>IF(tirages!AG35="","",tirages!AG35)</f>
      </c>
      <c r="AH35" s="89">
        <f>IF(tirages!AH35="","",tirages!AH35)</f>
      </c>
      <c r="AI35" s="84">
        <f>IF(tirages!AI35="","",tirages!AI35)</f>
      </c>
      <c r="AJ35" s="85">
        <f>IF(tirages!AJ35="","",tirages!AJ35)</f>
      </c>
      <c r="AK35" s="51"/>
      <c r="AL35" s="1"/>
      <c r="AM35" s="1"/>
      <c r="AN35" s="9"/>
      <c r="AO35" s="9"/>
      <c r="AP35" s="9"/>
      <c r="AQ35" s="9"/>
      <c r="AR35" s="1"/>
      <c r="AS35" s="1"/>
      <c r="AT35" s="10"/>
      <c r="AU35" s="14" t="e">
        <f>LOOKUP(AU34,$A$6:$A$155,$B$6:$B$155)</f>
        <v>#N/A</v>
      </c>
      <c r="AV35" s="14" t="e">
        <f>LOOKUP(AV34,$A$6:$A$155,$B$6:$B$155)</f>
        <v>#N/A</v>
      </c>
      <c r="AW35" s="16"/>
      <c r="AX35" s="14" t="e">
        <f>LOOKUP(AX34,$A$6:$A$155,$B$6:$B$155)</f>
        <v>#N/A</v>
      </c>
      <c r="AY35" s="14" t="e">
        <f>LOOKUP(AY34,$A$6:$A$155,$B$6:$B$155)</f>
        <v>#N/A</v>
      </c>
      <c r="AZ35" s="11"/>
      <c r="BA35" s="14" t="e">
        <f>LOOKUP(BA34,$A$6:$A$155,$B$6:$B$155)</f>
        <v>#N/A</v>
      </c>
      <c r="BB35" s="14" t="e">
        <f>LOOKUP(BB34,$A$6:$A$155,$B$6:$B$155)</f>
        <v>#N/A</v>
      </c>
      <c r="BC35" s="16"/>
      <c r="BD35" s="14" t="e">
        <f>LOOKUP(BD34,$A$6:$A$155,$B$6:$B$155)</f>
        <v>#N/A</v>
      </c>
      <c r="BE35" s="14" t="e">
        <f>LOOKUP(BE34,$A$6:$A$155,$B$6:$B$155)</f>
        <v>#N/A</v>
      </c>
      <c r="BF35" s="11"/>
      <c r="BG35" s="14" t="e">
        <f>LOOKUP(BG34,$A$6:$A$155,$B$6:$B$155)</f>
        <v>#N/A</v>
      </c>
      <c r="BH35" s="14" t="e">
        <f>LOOKUP(BH34,$A$6:$A$155,$B$6:$B$155)</f>
        <v>#N/A</v>
      </c>
      <c r="BI35" s="16"/>
      <c r="BJ35" s="14" t="e">
        <f>LOOKUP(BJ34,$A$6:$A$155,$B$6:$B$155)</f>
        <v>#N/A</v>
      </c>
      <c r="BK35" s="14" t="e">
        <f>LOOKUP(BK34,$A$6:$A$155,$B$6:$B$155)</f>
        <v>#N/A</v>
      </c>
      <c r="BL35" s="11"/>
      <c r="BM35" s="14" t="e">
        <f>LOOKUP(BM34,$A$6:$A$155,$B$6:$B$155)</f>
        <v>#N/A</v>
      </c>
      <c r="BN35" s="14" t="e">
        <f>LOOKUP(BN34,$A$6:$A$155,$B$6:$B$155)</f>
        <v>#N/A</v>
      </c>
      <c r="BO35" s="16"/>
      <c r="BP35" s="14" t="e">
        <f>LOOKUP(BP34,$A$6:$A$155,$B$6:$B$155)</f>
        <v>#N/A</v>
      </c>
      <c r="BQ35" s="14" t="e">
        <f>LOOKUP(BQ34,$A$6:$A$155,$B$6:$B$155)</f>
        <v>#N/A</v>
      </c>
      <c r="BR35" s="10"/>
    </row>
    <row r="36" spans="1:70" ht="45.75" customHeight="1" thickBot="1">
      <c r="A36" s="25">
        <v>31</v>
      </c>
      <c r="B36" s="75"/>
      <c r="C36" s="60"/>
      <c r="D36" s="60"/>
      <c r="E36" s="60"/>
      <c r="F36" s="61"/>
      <c r="G36" s="62"/>
      <c r="H36" s="22"/>
      <c r="I36" s="22"/>
      <c r="J36" s="22"/>
      <c r="K36" s="22"/>
      <c r="L36" s="23"/>
      <c r="M36" s="24"/>
      <c r="N36" s="50">
        <f>IF(tirages!N36="","",tirages!N36)</f>
      </c>
      <c r="O36" s="84">
        <f>IF(tirages!O36="","",tirages!O36)</f>
      </c>
      <c r="P36" s="89">
        <f>IF(tirages!P36="","",tirages!P36)</f>
      </c>
      <c r="Q36" s="50">
        <f>IF(tirages!Q36="","",tirages!Q36)</f>
      </c>
      <c r="R36" s="85">
        <f>IF(tirages!R36="","",tirages!R36)</f>
      </c>
      <c r="S36" s="53"/>
      <c r="T36" s="50">
        <f>IF(tirages!T36="","",tirages!T36)</f>
      </c>
      <c r="U36" s="84">
        <f>IF(tirages!U36="","",tirages!U36)</f>
      </c>
      <c r="V36" s="89">
        <f>IF(tirages!V36="","",tirages!V36)</f>
      </c>
      <c r="W36" s="84">
        <f>IF(tirages!W36="","",tirages!W36)</f>
      </c>
      <c r="X36" s="85">
        <f>IF(tirages!X36="","",tirages!X36)</f>
      </c>
      <c r="Y36" s="53"/>
      <c r="Z36" s="50">
        <f>IF(tirages!Z36="","",tirages!Z36)</f>
      </c>
      <c r="AA36" s="84">
        <f>IF(tirages!AA36="","",tirages!AA36)</f>
      </c>
      <c r="AB36" s="89">
        <f>IF(tirages!AB36="","",tirages!AB36)</f>
      </c>
      <c r="AC36" s="84">
        <f>IF(tirages!AC36="","",tirages!AC36)</f>
      </c>
      <c r="AD36" s="85">
        <f>IF(tirages!AD36="","",tirages!AD36)</f>
      </c>
      <c r="AE36" s="53"/>
      <c r="AF36" s="50">
        <f>IF(tirages!AF36="","",tirages!AF36)</f>
      </c>
      <c r="AG36" s="84">
        <f>IF(tirages!AG36="","",tirages!AG36)</f>
      </c>
      <c r="AH36" s="89">
        <f>IF(tirages!AH36="","",tirages!AH36)</f>
      </c>
      <c r="AI36" s="84">
        <f>IF(tirages!AI36="","",tirages!AI36)</f>
      </c>
      <c r="AJ36" s="85">
        <f>IF(tirages!AJ36="","",tirages!AJ36)</f>
      </c>
      <c r="AK36" s="51"/>
      <c r="AL36" s="1"/>
      <c r="AM36" s="1"/>
      <c r="AN36" s="9"/>
      <c r="AO36" s="9"/>
      <c r="AP36" s="9"/>
      <c r="AQ36" s="9"/>
      <c r="AR36" s="1"/>
      <c r="AS36" s="1"/>
      <c r="AT36" s="10"/>
      <c r="AU36" s="63">
        <f>$AN$66</f>
        <v>0</v>
      </c>
      <c r="AV36" s="63">
        <f>$AN$67</f>
        <v>0</v>
      </c>
      <c r="AW36" s="66"/>
      <c r="AX36" s="63">
        <f>$AN$68</f>
        <v>0</v>
      </c>
      <c r="AY36" s="63">
        <f>$AN$69</f>
        <v>0</v>
      </c>
      <c r="AZ36" s="65"/>
      <c r="BA36" s="63">
        <f>$AO$66</f>
        <v>0</v>
      </c>
      <c r="BB36" s="63">
        <f>$AO$67</f>
        <v>0</v>
      </c>
      <c r="BC36" s="66"/>
      <c r="BD36" s="63">
        <f>$AO$68</f>
        <v>0</v>
      </c>
      <c r="BE36" s="63">
        <f>$AO$69</f>
        <v>0</v>
      </c>
      <c r="BF36" s="65"/>
      <c r="BG36" s="63">
        <f>$AP$66</f>
        <v>0</v>
      </c>
      <c r="BH36" s="63">
        <f>$AP$67</f>
        <v>0</v>
      </c>
      <c r="BI36" s="66"/>
      <c r="BJ36" s="63">
        <f>$AP$68</f>
        <v>0</v>
      </c>
      <c r="BK36" s="63">
        <f>$AP$69</f>
        <v>0</v>
      </c>
      <c r="BL36" s="65"/>
      <c r="BM36" s="63">
        <f>$AQ$66</f>
        <v>0</v>
      </c>
      <c r="BN36" s="63">
        <f>$AQ$67</f>
        <v>0</v>
      </c>
      <c r="BO36" s="66"/>
      <c r="BP36" s="63">
        <f>$AQ$68</f>
        <v>0</v>
      </c>
      <c r="BQ36" s="63">
        <f>$AQ$69</f>
        <v>0</v>
      </c>
      <c r="BR36" s="10"/>
    </row>
    <row r="37" spans="1:70" ht="45.75" customHeight="1" thickBot="1">
      <c r="A37" s="26">
        <v>32</v>
      </c>
      <c r="B37" s="75"/>
      <c r="C37" s="60"/>
      <c r="D37" s="60"/>
      <c r="E37" s="60"/>
      <c r="F37" s="61"/>
      <c r="G37" s="62"/>
      <c r="H37" s="22"/>
      <c r="I37" s="22"/>
      <c r="J37" s="22"/>
      <c r="K37" s="22"/>
      <c r="L37" s="23"/>
      <c r="M37" s="24"/>
      <c r="N37" s="50">
        <f>IF(tirages!N37="","",tirages!N37)</f>
      </c>
      <c r="O37" s="84">
        <f>IF(tirages!O37="","",tirages!O37)</f>
      </c>
      <c r="P37" s="89">
        <f>IF(tirages!P37="","",tirages!P37)</f>
      </c>
      <c r="Q37" s="50">
        <f>IF(tirages!Q37="","",tirages!Q37)</f>
      </c>
      <c r="R37" s="85">
        <f>IF(tirages!R37="","",tirages!R37)</f>
      </c>
      <c r="S37" s="53"/>
      <c r="T37" s="50">
        <f>IF(tirages!T37="","",tirages!T37)</f>
      </c>
      <c r="U37" s="84">
        <f>IF(tirages!U37="","",tirages!U37)</f>
      </c>
      <c r="V37" s="89">
        <f>IF(tirages!V37="","",tirages!V37)</f>
      </c>
      <c r="W37" s="84">
        <f>IF(tirages!W37="","",tirages!W37)</f>
      </c>
      <c r="X37" s="85">
        <f>IF(tirages!X37="","",tirages!X37)</f>
      </c>
      <c r="Y37" s="53"/>
      <c r="Z37" s="50">
        <f>IF(tirages!Z37="","",tirages!Z37)</f>
      </c>
      <c r="AA37" s="84">
        <f>IF(tirages!AA37="","",tirages!AA37)</f>
      </c>
      <c r="AB37" s="89">
        <f>IF(tirages!AB37="","",tirages!AB37)</f>
      </c>
      <c r="AC37" s="84">
        <f>IF(tirages!AC37="","",tirages!AC37)</f>
      </c>
      <c r="AD37" s="85">
        <f>IF(tirages!AD37="","",tirages!AD37)</f>
      </c>
      <c r="AE37" s="53"/>
      <c r="AF37" s="50">
        <f>IF(tirages!AF37="","",tirages!AF37)</f>
      </c>
      <c r="AG37" s="84">
        <f>IF(tirages!AG37="","",tirages!AG37)</f>
      </c>
      <c r="AH37" s="89">
        <f>IF(tirages!AH37="","",tirages!AH37)</f>
      </c>
      <c r="AI37" s="84">
        <f>IF(tirages!AI37="","",tirages!AI37)</f>
      </c>
      <c r="AJ37" s="85">
        <f>IF(tirages!AJ37="","",tirages!AJ37)</f>
      </c>
      <c r="AK37" s="51"/>
      <c r="AL37" s="1"/>
      <c r="AM37" s="1"/>
      <c r="AN37" s="9"/>
      <c r="AO37" s="9"/>
      <c r="AP37" s="9"/>
      <c r="AQ37" s="9"/>
      <c r="AR37" s="1"/>
      <c r="AS37" s="1"/>
      <c r="AT37" s="10"/>
      <c r="AU37" s="14" t="e">
        <f>LOOKUP(AU36,$A$6:$A$155,$B$6:$B$155)</f>
        <v>#N/A</v>
      </c>
      <c r="AV37" s="14" t="e">
        <f>LOOKUP(AV36,$A$6:$A$155,$B$6:$B$155)</f>
        <v>#N/A</v>
      </c>
      <c r="AW37" s="16"/>
      <c r="AX37" s="14" t="e">
        <f>LOOKUP(AX36,$A$6:$A$155,$B$6:$B$155)</f>
        <v>#N/A</v>
      </c>
      <c r="AY37" s="14" t="e">
        <f>LOOKUP(AY36,$A$6:$A$155,$B$6:$B$155)</f>
        <v>#N/A</v>
      </c>
      <c r="AZ37" s="11"/>
      <c r="BA37" s="14" t="e">
        <f>LOOKUP(BA36,$A$6:$A$155,$B$6:$B$155)</f>
        <v>#N/A</v>
      </c>
      <c r="BB37" s="14" t="e">
        <f>LOOKUP(BB36,$A$6:$A$155,$B$6:$B$155)</f>
        <v>#N/A</v>
      </c>
      <c r="BC37" s="16"/>
      <c r="BD37" s="14" t="e">
        <f>LOOKUP(BD36,$A$6:$A$155,$B$6:$B$155)</f>
        <v>#N/A</v>
      </c>
      <c r="BE37" s="14" t="e">
        <f>LOOKUP(BE36,$A$6:$A$155,$B$6:$B$155)</f>
        <v>#N/A</v>
      </c>
      <c r="BF37" s="11"/>
      <c r="BG37" s="14" t="e">
        <f>LOOKUP(BG36,$A$6:$A$155,$B$6:$B$155)</f>
        <v>#N/A</v>
      </c>
      <c r="BH37" s="14" t="e">
        <f>LOOKUP(BH36,$A$6:$A$155,$B$6:$B$155)</f>
        <v>#N/A</v>
      </c>
      <c r="BI37" s="16"/>
      <c r="BJ37" s="14" t="e">
        <f>LOOKUP(BJ36,$A$6:$A$155,$B$6:$B$155)</f>
        <v>#N/A</v>
      </c>
      <c r="BK37" s="14" t="e">
        <f>LOOKUP(BK36,$A$6:$A$155,$B$6:$B$155)</f>
        <v>#N/A</v>
      </c>
      <c r="BL37" s="11"/>
      <c r="BM37" s="14" t="e">
        <f>LOOKUP(BM36,$A$6:$A$155,$B$6:$B$155)</f>
        <v>#N/A</v>
      </c>
      <c r="BN37" s="14" t="e">
        <f>LOOKUP(BN36,$A$6:$A$155,$B$6:$B$155)</f>
        <v>#N/A</v>
      </c>
      <c r="BO37" s="16"/>
      <c r="BP37" s="14" t="e">
        <f>LOOKUP(BP36,$A$6:$A$155,$B$6:$B$155)</f>
        <v>#N/A</v>
      </c>
      <c r="BQ37" s="14" t="e">
        <f>LOOKUP(BQ36,$A$6:$A$155,$B$6:$B$155)</f>
        <v>#N/A</v>
      </c>
      <c r="BR37" s="10"/>
    </row>
    <row r="38" spans="1:70" ht="45.75" customHeight="1" thickBot="1">
      <c r="A38" s="25">
        <v>33</v>
      </c>
      <c r="B38" s="75"/>
      <c r="C38" s="60"/>
      <c r="D38" s="60"/>
      <c r="E38" s="60"/>
      <c r="F38" s="61"/>
      <c r="G38" s="62"/>
      <c r="H38" s="22"/>
      <c r="I38" s="22"/>
      <c r="J38" s="22"/>
      <c r="K38" s="22"/>
      <c r="L38" s="23"/>
      <c r="M38" s="24"/>
      <c r="N38" s="50">
        <f>IF(tirages!N38="","",tirages!N38)</f>
      </c>
      <c r="O38" s="84">
        <f>IF(tirages!O38="","",tirages!O38)</f>
      </c>
      <c r="P38" s="89">
        <f>IF(tirages!P38="","",tirages!P38)</f>
      </c>
      <c r="Q38" s="50">
        <f>IF(tirages!Q38="","",tirages!Q38)</f>
      </c>
      <c r="R38" s="85">
        <f>IF(tirages!R38="","",tirages!R38)</f>
      </c>
      <c r="S38" s="53"/>
      <c r="T38" s="50">
        <f>IF(tirages!T38="","",tirages!T38)</f>
      </c>
      <c r="U38" s="84">
        <f>IF(tirages!U38="","",tirages!U38)</f>
      </c>
      <c r="V38" s="89">
        <f>IF(tirages!V38="","",tirages!V38)</f>
      </c>
      <c r="W38" s="84">
        <f>IF(tirages!W38="","",tirages!W38)</f>
      </c>
      <c r="X38" s="85">
        <f>IF(tirages!X38="","",tirages!X38)</f>
      </c>
      <c r="Y38" s="53"/>
      <c r="Z38" s="50">
        <f>IF(tirages!Z38="","",tirages!Z38)</f>
      </c>
      <c r="AA38" s="84">
        <f>IF(tirages!AA38="","",tirages!AA38)</f>
      </c>
      <c r="AB38" s="89">
        <f>IF(tirages!AB38="","",tirages!AB38)</f>
      </c>
      <c r="AC38" s="84">
        <f>IF(tirages!AC38="","",tirages!AC38)</f>
      </c>
      <c r="AD38" s="85">
        <f>IF(tirages!AD38="","",tirages!AD38)</f>
      </c>
      <c r="AE38" s="53"/>
      <c r="AF38" s="50">
        <f>IF(tirages!AF38="","",tirages!AF38)</f>
      </c>
      <c r="AG38" s="84">
        <f>IF(tirages!AG38="","",tirages!AG38)</f>
      </c>
      <c r="AH38" s="89">
        <f>IF(tirages!AH38="","",tirages!AH38)</f>
      </c>
      <c r="AI38" s="84">
        <f>IF(tirages!AI38="","",tirages!AI38)</f>
      </c>
      <c r="AJ38" s="85">
        <f>IF(tirages!AJ38="","",tirages!AJ38)</f>
      </c>
      <c r="AK38" s="51"/>
      <c r="AL38" s="1"/>
      <c r="AM38" s="1"/>
      <c r="AN38" s="8"/>
      <c r="AO38" s="8"/>
      <c r="AP38" s="8"/>
      <c r="AQ38" s="8"/>
      <c r="AR38" s="1"/>
      <c r="AS38" s="1"/>
      <c r="AT38" s="10"/>
      <c r="AU38" s="63">
        <f>$AN$70</f>
        <v>0</v>
      </c>
      <c r="AV38" s="63">
        <f>$AN$71</f>
        <v>0</v>
      </c>
      <c r="AW38" s="66"/>
      <c r="AX38" s="63">
        <f>$AN$72</f>
        <v>0</v>
      </c>
      <c r="AY38" s="63">
        <f>$AN$73</f>
        <v>0</v>
      </c>
      <c r="AZ38" s="65"/>
      <c r="BA38" s="63">
        <f>$AO$70</f>
        <v>0</v>
      </c>
      <c r="BB38" s="63">
        <f>$AO$71</f>
        <v>0</v>
      </c>
      <c r="BC38" s="66"/>
      <c r="BD38" s="63">
        <f>$AO$72</f>
        <v>0</v>
      </c>
      <c r="BE38" s="63">
        <f>$AO$73</f>
        <v>0</v>
      </c>
      <c r="BF38" s="65"/>
      <c r="BG38" s="63">
        <f>$AP$70</f>
        <v>0</v>
      </c>
      <c r="BH38" s="63">
        <f>$AP$71</f>
        <v>0</v>
      </c>
      <c r="BI38" s="66"/>
      <c r="BJ38" s="63">
        <f>$AP$72</f>
        <v>0</v>
      </c>
      <c r="BK38" s="63">
        <f>$AP$73</f>
        <v>0</v>
      </c>
      <c r="BL38" s="65"/>
      <c r="BM38" s="63">
        <f>$AQ$70</f>
        <v>0</v>
      </c>
      <c r="BN38" s="63">
        <f>$AQ$71</f>
        <v>0</v>
      </c>
      <c r="BO38" s="66"/>
      <c r="BP38" s="63">
        <f>$AQ$72</f>
        <v>0</v>
      </c>
      <c r="BQ38" s="63">
        <f>$AQ$73</f>
        <v>0</v>
      </c>
      <c r="BR38" s="10"/>
    </row>
    <row r="39" spans="1:70" ht="45.75" customHeight="1" thickBot="1">
      <c r="A39" s="25">
        <v>34</v>
      </c>
      <c r="B39" s="75"/>
      <c r="C39" s="60"/>
      <c r="D39" s="60"/>
      <c r="E39" s="60"/>
      <c r="F39" s="61"/>
      <c r="G39" s="62"/>
      <c r="H39" s="22"/>
      <c r="I39" s="22"/>
      <c r="J39" s="22"/>
      <c r="K39" s="22"/>
      <c r="L39" s="23"/>
      <c r="M39" s="24"/>
      <c r="N39" s="50">
        <f>IF(tirages!N39="","",tirages!N39)</f>
      </c>
      <c r="O39" s="84">
        <f>IF(tirages!O39="","",tirages!O39)</f>
      </c>
      <c r="P39" s="89">
        <f>IF(tirages!P39="","",tirages!P39)</f>
      </c>
      <c r="Q39" s="50">
        <f>IF(tirages!Q39="","",tirages!Q39)</f>
      </c>
      <c r="R39" s="85">
        <f>IF(tirages!R39="","",tirages!R39)</f>
      </c>
      <c r="S39" s="53"/>
      <c r="T39" s="50">
        <f>IF(tirages!T39="","",tirages!T39)</f>
      </c>
      <c r="U39" s="84">
        <f>IF(tirages!U39="","",tirages!U39)</f>
      </c>
      <c r="V39" s="89">
        <f>IF(tirages!V39="","",tirages!V39)</f>
      </c>
      <c r="W39" s="84">
        <f>IF(tirages!W39="","",tirages!W39)</f>
      </c>
      <c r="X39" s="85">
        <f>IF(tirages!X39="","",tirages!X39)</f>
      </c>
      <c r="Y39" s="53"/>
      <c r="Z39" s="50">
        <f>IF(tirages!Z39="","",tirages!Z39)</f>
      </c>
      <c r="AA39" s="84">
        <f>IF(tirages!AA39="","",tirages!AA39)</f>
      </c>
      <c r="AB39" s="89">
        <f>IF(tirages!AB39="","",tirages!AB39)</f>
      </c>
      <c r="AC39" s="84">
        <f>IF(tirages!AC39="","",tirages!AC39)</f>
      </c>
      <c r="AD39" s="85">
        <f>IF(tirages!AD39="","",tirages!AD39)</f>
      </c>
      <c r="AE39" s="53"/>
      <c r="AF39" s="50">
        <f>IF(tirages!AF39="","",tirages!AF39)</f>
      </c>
      <c r="AG39" s="84">
        <f>IF(tirages!AG39="","",tirages!AG39)</f>
      </c>
      <c r="AH39" s="89">
        <f>IF(tirages!AH39="","",tirages!AH39)</f>
      </c>
      <c r="AI39" s="84">
        <f>IF(tirages!AI39="","",tirages!AI39)</f>
      </c>
      <c r="AJ39" s="85">
        <f>IF(tirages!AJ39="","",tirages!AJ39)</f>
      </c>
      <c r="AK39" s="51"/>
      <c r="AL39" s="1"/>
      <c r="AM39" s="1"/>
      <c r="AN39" s="8"/>
      <c r="AO39" s="8"/>
      <c r="AP39" s="8"/>
      <c r="AQ39" s="8"/>
      <c r="AR39" s="1"/>
      <c r="AS39" s="1"/>
      <c r="AT39" s="10"/>
      <c r="AU39" s="14" t="e">
        <f>LOOKUP(AU38,$A$6:$A$155,$B$6:$B$155)</f>
        <v>#N/A</v>
      </c>
      <c r="AV39" s="14" t="e">
        <f>LOOKUP(AV38,$A$6:$A$155,$B$6:$B$155)</f>
        <v>#N/A</v>
      </c>
      <c r="AW39" s="16"/>
      <c r="AX39" s="14" t="e">
        <f>LOOKUP(AX38,$A$6:$A$155,$B$6:$B$155)</f>
        <v>#N/A</v>
      </c>
      <c r="AY39" s="14" t="e">
        <f>LOOKUP(AY38,$A$6:$A$155,$B$6:$B$155)</f>
        <v>#N/A</v>
      </c>
      <c r="AZ39" s="11"/>
      <c r="BA39" s="14" t="e">
        <f>LOOKUP(BA38,$A$6:$A$155,$B$6:$B$155)</f>
        <v>#N/A</v>
      </c>
      <c r="BB39" s="14" t="e">
        <f>LOOKUP(BB38,$A$6:$A$155,$B$6:$B$155)</f>
        <v>#N/A</v>
      </c>
      <c r="BC39" s="16"/>
      <c r="BD39" s="14" t="e">
        <f>LOOKUP(BD38,$A$6:$A$155,$B$6:$B$155)</f>
        <v>#N/A</v>
      </c>
      <c r="BE39" s="14" t="e">
        <f>LOOKUP(BE38,$A$6:$A$155,$B$6:$B$155)</f>
        <v>#N/A</v>
      </c>
      <c r="BF39" s="11"/>
      <c r="BG39" s="14" t="e">
        <f>LOOKUP(BG38,$A$6:$A$155,$B$6:$B$155)</f>
        <v>#N/A</v>
      </c>
      <c r="BH39" s="14" t="e">
        <f>LOOKUP(BH38,$A$6:$A$155,$B$6:$B$155)</f>
        <v>#N/A</v>
      </c>
      <c r="BI39" s="16"/>
      <c r="BJ39" s="14" t="e">
        <f>LOOKUP(BJ38,$A$6:$A$155,$B$6:$B$155)</f>
        <v>#N/A</v>
      </c>
      <c r="BK39" s="14" t="e">
        <f>LOOKUP(BK38,$A$6:$A$155,$B$6:$B$155)</f>
        <v>#N/A</v>
      </c>
      <c r="BL39" s="11"/>
      <c r="BM39" s="14" t="e">
        <f>LOOKUP(BM38,$A$6:$A$155,$B$6:$B$155)</f>
        <v>#N/A</v>
      </c>
      <c r="BN39" s="14" t="e">
        <f>LOOKUP(BN38,$A$6:$A$155,$B$6:$B$155)</f>
        <v>#N/A</v>
      </c>
      <c r="BO39" s="16"/>
      <c r="BP39" s="14" t="e">
        <f>LOOKUP(BP38,$A$6:$A$155,$B$6:$B$155)</f>
        <v>#N/A</v>
      </c>
      <c r="BQ39" s="14" t="e">
        <f>LOOKUP(BQ38,$A$6:$A$155,$B$6:$B$155)</f>
        <v>#N/A</v>
      </c>
      <c r="BR39" s="10"/>
    </row>
    <row r="40" spans="1:70" ht="45.75" customHeight="1" thickBot="1">
      <c r="A40" s="25">
        <v>35</v>
      </c>
      <c r="B40" s="75"/>
      <c r="C40" s="60"/>
      <c r="D40" s="60"/>
      <c r="E40" s="60"/>
      <c r="F40" s="61"/>
      <c r="G40" s="62"/>
      <c r="H40" s="22"/>
      <c r="I40" s="22"/>
      <c r="J40" s="22"/>
      <c r="K40" s="22"/>
      <c r="L40" s="23"/>
      <c r="M40" s="24"/>
      <c r="N40" s="50">
        <f>IF(tirages!N40="","",tirages!N40)</f>
      </c>
      <c r="O40" s="84">
        <f>IF(tirages!O40="","",tirages!O40)</f>
      </c>
      <c r="P40" s="89">
        <f>IF(tirages!P40="","",tirages!P40)</f>
      </c>
      <c r="Q40" s="50">
        <f>IF(tirages!Q40="","",tirages!Q40)</f>
      </c>
      <c r="R40" s="85">
        <f>IF(tirages!R40="","",tirages!R40)</f>
      </c>
      <c r="S40" s="53"/>
      <c r="T40" s="50">
        <f>IF(tirages!T40="","",tirages!T40)</f>
      </c>
      <c r="U40" s="84">
        <f>IF(tirages!U40="","",tirages!U40)</f>
      </c>
      <c r="V40" s="89">
        <f>IF(tirages!V40="","",tirages!V40)</f>
      </c>
      <c r="W40" s="84">
        <f>IF(tirages!W40="","",tirages!W40)</f>
      </c>
      <c r="X40" s="85">
        <f>IF(tirages!X40="","",tirages!X40)</f>
      </c>
      <c r="Y40" s="53"/>
      <c r="Z40" s="50">
        <f>IF(tirages!Z40="","",tirages!Z40)</f>
      </c>
      <c r="AA40" s="84">
        <f>IF(tirages!AA40="","",tirages!AA40)</f>
      </c>
      <c r="AB40" s="89">
        <f>IF(tirages!AB40="","",tirages!AB40)</f>
      </c>
      <c r="AC40" s="84">
        <f>IF(tirages!AC40="","",tirages!AC40)</f>
      </c>
      <c r="AD40" s="85">
        <f>IF(tirages!AD40="","",tirages!AD40)</f>
      </c>
      <c r="AE40" s="53"/>
      <c r="AF40" s="50">
        <f>IF(tirages!AF40="","",tirages!AF40)</f>
      </c>
      <c r="AG40" s="84">
        <f>IF(tirages!AG40="","",tirages!AG40)</f>
      </c>
      <c r="AH40" s="89">
        <f>IF(tirages!AH40="","",tirages!AH40)</f>
      </c>
      <c r="AI40" s="84">
        <f>IF(tirages!AI40="","",tirages!AI40)</f>
      </c>
      <c r="AJ40" s="85">
        <f>IF(tirages!AJ40="","",tirages!AJ40)</f>
      </c>
      <c r="AK40" s="51"/>
      <c r="AL40" s="1"/>
      <c r="AM40" s="1"/>
      <c r="AN40" s="8"/>
      <c r="AO40" s="8"/>
      <c r="AP40" s="8"/>
      <c r="AQ40" s="8"/>
      <c r="AR40" s="1"/>
      <c r="AS40" s="1"/>
      <c r="AT40" s="10"/>
      <c r="AU40" s="63">
        <f>$AN$74</f>
        <v>0</v>
      </c>
      <c r="AV40" s="63">
        <f>$AN$75</f>
        <v>0</v>
      </c>
      <c r="AW40" s="66"/>
      <c r="AX40" s="63">
        <f>$AN$76</f>
        <v>0</v>
      </c>
      <c r="AY40" s="63">
        <f>$AN$77</f>
        <v>0</v>
      </c>
      <c r="AZ40" s="65"/>
      <c r="BA40" s="63">
        <f>$AO$74</f>
        <v>0</v>
      </c>
      <c r="BB40" s="63">
        <f>$AO$75</f>
        <v>0</v>
      </c>
      <c r="BC40" s="66"/>
      <c r="BD40" s="63">
        <f>$AO$76</f>
        <v>0</v>
      </c>
      <c r="BE40" s="63">
        <f>$AO$77</f>
        <v>0</v>
      </c>
      <c r="BF40" s="65"/>
      <c r="BG40" s="63">
        <f>$AP$74</f>
        <v>0</v>
      </c>
      <c r="BH40" s="63">
        <f>$AP$75</f>
        <v>0</v>
      </c>
      <c r="BI40" s="66"/>
      <c r="BJ40" s="63">
        <f>$AP$76</f>
        <v>0</v>
      </c>
      <c r="BK40" s="63">
        <f>$AP$77</f>
        <v>0</v>
      </c>
      <c r="BL40" s="65"/>
      <c r="BM40" s="63">
        <f>$AQ$74</f>
        <v>0</v>
      </c>
      <c r="BN40" s="63">
        <f>$AQ$75</f>
        <v>0</v>
      </c>
      <c r="BO40" s="66"/>
      <c r="BP40" s="63">
        <f>$AQ$76</f>
        <v>0</v>
      </c>
      <c r="BQ40" s="63">
        <f>$AQ$77</f>
        <v>0</v>
      </c>
      <c r="BR40" s="10"/>
    </row>
    <row r="41" spans="1:70" ht="45.75" customHeight="1" thickBot="1">
      <c r="A41" s="26">
        <v>36</v>
      </c>
      <c r="B41" s="75"/>
      <c r="C41" s="60"/>
      <c r="D41" s="60"/>
      <c r="E41" s="60"/>
      <c r="F41" s="61"/>
      <c r="G41" s="62"/>
      <c r="H41" s="22"/>
      <c r="I41" s="22"/>
      <c r="J41" s="22"/>
      <c r="K41" s="22"/>
      <c r="L41" s="23"/>
      <c r="M41" s="24"/>
      <c r="N41" s="50">
        <f>IF(tirages!N41="","",tirages!N41)</f>
      </c>
      <c r="O41" s="84">
        <f>IF(tirages!O41="","",tirages!O41)</f>
      </c>
      <c r="P41" s="89">
        <f>IF(tirages!P41="","",tirages!P41)</f>
      </c>
      <c r="Q41" s="50">
        <f>IF(tirages!Q41="","",tirages!Q41)</f>
      </c>
      <c r="R41" s="85">
        <f>IF(tirages!R41="","",tirages!R41)</f>
      </c>
      <c r="S41" s="53"/>
      <c r="T41" s="50">
        <f>IF(tirages!T41="","",tirages!T41)</f>
      </c>
      <c r="U41" s="84">
        <f>IF(tirages!U41="","",tirages!U41)</f>
      </c>
      <c r="V41" s="89">
        <f>IF(tirages!V41="","",tirages!V41)</f>
      </c>
      <c r="W41" s="84">
        <f>IF(tirages!W41="","",tirages!W41)</f>
      </c>
      <c r="X41" s="85">
        <f>IF(tirages!X41="","",tirages!X41)</f>
      </c>
      <c r="Y41" s="53"/>
      <c r="Z41" s="50">
        <f>IF(tirages!Z41="","",tirages!Z41)</f>
      </c>
      <c r="AA41" s="84">
        <f>IF(tirages!AA41="","",tirages!AA41)</f>
      </c>
      <c r="AB41" s="89">
        <f>IF(tirages!AB41="","",tirages!AB41)</f>
      </c>
      <c r="AC41" s="84">
        <f>IF(tirages!AC41="","",tirages!AC41)</f>
      </c>
      <c r="AD41" s="85">
        <f>IF(tirages!AD41="","",tirages!AD41)</f>
      </c>
      <c r="AE41" s="53"/>
      <c r="AF41" s="50">
        <f>IF(tirages!AF41="","",tirages!AF41)</f>
      </c>
      <c r="AG41" s="84">
        <f>IF(tirages!AG41="","",tirages!AG41)</f>
      </c>
      <c r="AH41" s="89">
        <f>IF(tirages!AH41="","",tirages!AH41)</f>
      </c>
      <c r="AI41" s="84">
        <f>IF(tirages!AI41="","",tirages!AI41)</f>
      </c>
      <c r="AJ41" s="85">
        <f>IF(tirages!AJ41="","",tirages!AJ41)</f>
      </c>
      <c r="AK41" s="51"/>
      <c r="AL41" s="1"/>
      <c r="AM41" s="1"/>
      <c r="AN41" s="8"/>
      <c r="AO41" s="8"/>
      <c r="AP41" s="8"/>
      <c r="AQ41" s="8"/>
      <c r="AR41" s="1"/>
      <c r="AS41" s="1"/>
      <c r="AT41" s="10"/>
      <c r="AU41" s="14" t="e">
        <f>LOOKUP(AU40,$A$6:$A$155,$B$6:$B$155)</f>
        <v>#N/A</v>
      </c>
      <c r="AV41" s="14" t="e">
        <f>LOOKUP(AV40,$A$6:$A$155,$B$6:$B$155)</f>
        <v>#N/A</v>
      </c>
      <c r="AW41" s="16"/>
      <c r="AX41" s="14" t="e">
        <f>LOOKUP(AX40,$A$6:$A$155,$B$6:$B$155)</f>
        <v>#N/A</v>
      </c>
      <c r="AY41" s="14" t="e">
        <f>LOOKUP(AY40,$A$6:$A$155,$B$6:$B$155)</f>
        <v>#N/A</v>
      </c>
      <c r="AZ41" s="11"/>
      <c r="BA41" s="14" t="e">
        <f>LOOKUP(BA40,$A$6:$A$155,$B$6:$B$155)</f>
        <v>#N/A</v>
      </c>
      <c r="BB41" s="14" t="e">
        <f>LOOKUP(BB40,$A$6:$A$155,$B$6:$B$155)</f>
        <v>#N/A</v>
      </c>
      <c r="BC41" s="16"/>
      <c r="BD41" s="14" t="e">
        <f>LOOKUP(BD40,$A$6:$A$155,$B$6:$B$155)</f>
        <v>#N/A</v>
      </c>
      <c r="BE41" s="14" t="e">
        <f>LOOKUP(BE40,$A$6:$A$155,$B$6:$B$155)</f>
        <v>#N/A</v>
      </c>
      <c r="BF41" s="11"/>
      <c r="BG41" s="14" t="e">
        <f>LOOKUP(BG40,$A$6:$A$155,$B$6:$B$155)</f>
        <v>#N/A</v>
      </c>
      <c r="BH41" s="14" t="e">
        <f>LOOKUP(BH40,$A$6:$A$155,$B$6:$B$155)</f>
        <v>#N/A</v>
      </c>
      <c r="BI41" s="16"/>
      <c r="BJ41" s="14" t="e">
        <f>LOOKUP(BJ40,$A$6:$A$155,$B$6:$B$155)</f>
        <v>#N/A</v>
      </c>
      <c r="BK41" s="14" t="e">
        <f>LOOKUP(BK40,$A$6:$A$155,$B$6:$B$155)</f>
        <v>#N/A</v>
      </c>
      <c r="BL41" s="11"/>
      <c r="BM41" s="14" t="e">
        <f>LOOKUP(BM40,$A$6:$A$155,$B$6:$B$155)</f>
        <v>#N/A</v>
      </c>
      <c r="BN41" s="14" t="e">
        <f>LOOKUP(BN40,$A$6:$A$155,$B$6:$B$155)</f>
        <v>#N/A</v>
      </c>
      <c r="BO41" s="16"/>
      <c r="BP41" s="14" t="e">
        <f>LOOKUP(BP40,$A$6:$A$155,$B$6:$B$155)</f>
        <v>#N/A</v>
      </c>
      <c r="BQ41" s="14" t="e">
        <f>LOOKUP(BQ40,$A$6:$A$155,$B$6:$B$155)</f>
        <v>#N/A</v>
      </c>
      <c r="BR41" s="10"/>
    </row>
    <row r="42" spans="1:70" ht="45.75" customHeight="1" thickBot="1">
      <c r="A42" s="25">
        <v>37</v>
      </c>
      <c r="B42" s="75"/>
      <c r="C42" s="60"/>
      <c r="D42" s="60"/>
      <c r="E42" s="60"/>
      <c r="F42" s="61"/>
      <c r="G42" s="62"/>
      <c r="H42" s="22"/>
      <c r="I42" s="22"/>
      <c r="J42" s="22"/>
      <c r="K42" s="22"/>
      <c r="L42" s="23"/>
      <c r="M42" s="24"/>
      <c r="N42" s="50">
        <f>IF(tirages!N42="","",tirages!N42)</f>
      </c>
      <c r="O42" s="84">
        <f>IF(tirages!O42="","",tirages!O42)</f>
      </c>
      <c r="P42" s="89">
        <f>IF(tirages!P42="","",tirages!P42)</f>
      </c>
      <c r="Q42" s="50">
        <f>IF(tirages!Q42="","",tirages!Q42)</f>
      </c>
      <c r="R42" s="85">
        <f>IF(tirages!R42="","",tirages!R42)</f>
      </c>
      <c r="S42" s="53"/>
      <c r="T42" s="50">
        <f>IF(tirages!T42="","",tirages!T42)</f>
      </c>
      <c r="U42" s="84">
        <f>IF(tirages!U42="","",tirages!U42)</f>
      </c>
      <c r="V42" s="89">
        <f>IF(tirages!V42="","",tirages!V42)</f>
      </c>
      <c r="W42" s="84">
        <f>IF(tirages!W42="","",tirages!W42)</f>
      </c>
      <c r="X42" s="85">
        <f>IF(tirages!X42="","",tirages!X42)</f>
      </c>
      <c r="Y42" s="53"/>
      <c r="Z42" s="50">
        <f>IF(tirages!Z42="","",tirages!Z42)</f>
      </c>
      <c r="AA42" s="84">
        <f>IF(tirages!AA42="","",tirages!AA42)</f>
      </c>
      <c r="AB42" s="89">
        <f>IF(tirages!AB42="","",tirages!AB42)</f>
      </c>
      <c r="AC42" s="84">
        <f>IF(tirages!AC42="","",tirages!AC42)</f>
      </c>
      <c r="AD42" s="85">
        <f>IF(tirages!AD42="","",tirages!AD42)</f>
      </c>
      <c r="AE42" s="53"/>
      <c r="AF42" s="50">
        <f>IF(tirages!AF42="","",tirages!AF42)</f>
      </c>
      <c r="AG42" s="84">
        <f>IF(tirages!AG42="","",tirages!AG42)</f>
      </c>
      <c r="AH42" s="89">
        <f>IF(tirages!AH42="","",tirages!AH42)</f>
      </c>
      <c r="AI42" s="84">
        <f>IF(tirages!AI42="","",tirages!AI42)</f>
      </c>
      <c r="AJ42" s="85">
        <f>IF(tirages!AJ42="","",tirages!AJ42)</f>
      </c>
      <c r="AK42" s="51"/>
      <c r="AL42" s="1"/>
      <c r="AM42" s="1"/>
      <c r="AN42" s="9"/>
      <c r="AO42" s="9"/>
      <c r="AP42" s="9"/>
      <c r="AQ42" s="9"/>
      <c r="AR42" s="1"/>
      <c r="AS42" s="1"/>
      <c r="AT42" s="10"/>
      <c r="AU42" s="63">
        <f>$AN$78</f>
        <v>0</v>
      </c>
      <c r="AV42" s="63">
        <f>$AN$79</f>
        <v>0</v>
      </c>
      <c r="AW42" s="66"/>
      <c r="AX42" s="63">
        <f>$AN$80</f>
        <v>0</v>
      </c>
      <c r="AY42" s="63">
        <f>$AN$81</f>
        <v>0</v>
      </c>
      <c r="AZ42" s="65"/>
      <c r="BA42" s="63">
        <f>$AO$78</f>
        <v>0</v>
      </c>
      <c r="BB42" s="63">
        <f>$AO$79</f>
        <v>0</v>
      </c>
      <c r="BC42" s="66"/>
      <c r="BD42" s="63">
        <f>$AO$80</f>
        <v>0</v>
      </c>
      <c r="BE42" s="63">
        <f>$AO$81</f>
        <v>0</v>
      </c>
      <c r="BF42" s="65"/>
      <c r="BG42" s="63">
        <f>$AP$78</f>
        <v>0</v>
      </c>
      <c r="BH42" s="63">
        <f>$AP$79</f>
        <v>0</v>
      </c>
      <c r="BI42" s="66"/>
      <c r="BJ42" s="63">
        <f>$AP$80</f>
        <v>0</v>
      </c>
      <c r="BK42" s="63">
        <f>$AP$81</f>
        <v>0</v>
      </c>
      <c r="BL42" s="65"/>
      <c r="BM42" s="63">
        <f>$AQ$78</f>
        <v>0</v>
      </c>
      <c r="BN42" s="63">
        <f>$AQ$79</f>
        <v>0</v>
      </c>
      <c r="BO42" s="66"/>
      <c r="BP42" s="63">
        <f>$AQ$80</f>
        <v>0</v>
      </c>
      <c r="BQ42" s="63">
        <f>$AQ$81</f>
        <v>0</v>
      </c>
      <c r="BR42" s="10"/>
    </row>
    <row r="43" spans="1:70" ht="45.75" customHeight="1" thickBot="1">
      <c r="A43" s="25">
        <v>38</v>
      </c>
      <c r="B43" s="75"/>
      <c r="C43" s="60"/>
      <c r="D43" s="60"/>
      <c r="E43" s="60"/>
      <c r="F43" s="61"/>
      <c r="G43" s="62"/>
      <c r="H43" s="22"/>
      <c r="I43" s="22"/>
      <c r="J43" s="22"/>
      <c r="K43" s="22"/>
      <c r="L43" s="23"/>
      <c r="M43" s="24"/>
      <c r="N43" s="50">
        <f>IF(tirages!N43="","",tirages!N43)</f>
      </c>
      <c r="O43" s="84">
        <f>IF(tirages!O43="","",tirages!O43)</f>
      </c>
      <c r="P43" s="89">
        <f>IF(tirages!P43="","",tirages!P43)</f>
      </c>
      <c r="Q43" s="50">
        <f>IF(tirages!Q43="","",tirages!Q43)</f>
      </c>
      <c r="R43" s="85">
        <f>IF(tirages!R43="","",tirages!R43)</f>
      </c>
      <c r="S43" s="53"/>
      <c r="T43" s="50">
        <f>IF(tirages!T43="","",tirages!T43)</f>
      </c>
      <c r="U43" s="84">
        <f>IF(tirages!U43="","",tirages!U43)</f>
      </c>
      <c r="V43" s="89">
        <f>IF(tirages!V43="","",tirages!V43)</f>
      </c>
      <c r="W43" s="84">
        <f>IF(tirages!W43="","",tirages!W43)</f>
      </c>
      <c r="X43" s="85">
        <f>IF(tirages!X43="","",tirages!X43)</f>
      </c>
      <c r="Y43" s="53"/>
      <c r="Z43" s="50">
        <f>IF(tirages!Z43="","",tirages!Z43)</f>
      </c>
      <c r="AA43" s="84">
        <f>IF(tirages!AA43="","",tirages!AA43)</f>
      </c>
      <c r="AB43" s="89">
        <f>IF(tirages!AB43="","",tirages!AB43)</f>
      </c>
      <c r="AC43" s="84">
        <f>IF(tirages!AC43="","",tirages!AC43)</f>
      </c>
      <c r="AD43" s="85">
        <f>IF(tirages!AD43="","",tirages!AD43)</f>
      </c>
      <c r="AE43" s="53"/>
      <c r="AF43" s="50">
        <f>IF(tirages!AF43="","",tirages!AF43)</f>
      </c>
      <c r="AG43" s="84">
        <f>IF(tirages!AG43="","",tirages!AG43)</f>
      </c>
      <c r="AH43" s="89">
        <f>IF(tirages!AH43="","",tirages!AH43)</f>
      </c>
      <c r="AI43" s="84">
        <f>IF(tirages!AI43="","",tirages!AI43)</f>
      </c>
      <c r="AJ43" s="85">
        <f>IF(tirages!AJ43="","",tirages!AJ43)</f>
      </c>
      <c r="AK43" s="51"/>
      <c r="AL43" s="1"/>
      <c r="AM43" s="1"/>
      <c r="AN43" s="9"/>
      <c r="AO43" s="9"/>
      <c r="AP43" s="9"/>
      <c r="AQ43" s="9"/>
      <c r="AR43" s="1"/>
      <c r="AS43" s="1"/>
      <c r="AT43" s="10"/>
      <c r="AU43" s="14" t="e">
        <f>LOOKUP(AU42,$A$6:$A$155,$B$6:$B$155)</f>
        <v>#N/A</v>
      </c>
      <c r="AV43" s="14" t="e">
        <f>LOOKUP(AV42,$A$6:$A$155,$B$6:$B$155)</f>
        <v>#N/A</v>
      </c>
      <c r="AW43" s="16"/>
      <c r="AX43" s="14" t="e">
        <f>LOOKUP(AX42,$A$6:$A$155,$B$6:$B$155)</f>
        <v>#N/A</v>
      </c>
      <c r="AY43" s="14" t="e">
        <f>LOOKUP(AY42,$A$6:$A$155,$B$6:$B$155)</f>
        <v>#N/A</v>
      </c>
      <c r="AZ43" s="11"/>
      <c r="BA43" s="14" t="e">
        <f>LOOKUP(BA42,$A$6:$A$155,$B$6:$B$155)</f>
        <v>#N/A</v>
      </c>
      <c r="BB43" s="14" t="e">
        <f>LOOKUP(BB42,$A$6:$A$155,$B$6:$B$155)</f>
        <v>#N/A</v>
      </c>
      <c r="BC43" s="16"/>
      <c r="BD43" s="14" t="e">
        <f>LOOKUP(BD42,$A$6:$A$155,$B$6:$B$155)</f>
        <v>#N/A</v>
      </c>
      <c r="BE43" s="14" t="e">
        <f>LOOKUP(BE42,$A$6:$A$155,$B$6:$B$155)</f>
        <v>#N/A</v>
      </c>
      <c r="BF43" s="11"/>
      <c r="BG43" s="14" t="e">
        <f>LOOKUP(BG42,$A$6:$A$155,$B$6:$B$155)</f>
        <v>#N/A</v>
      </c>
      <c r="BH43" s="14" t="e">
        <f>LOOKUP(BH42,$A$6:$A$155,$B$6:$B$155)</f>
        <v>#N/A</v>
      </c>
      <c r="BI43" s="16"/>
      <c r="BJ43" s="14" t="e">
        <f>LOOKUP(BJ42,$A$6:$A$155,$B$6:$B$155)</f>
        <v>#N/A</v>
      </c>
      <c r="BK43" s="14" t="e">
        <f>LOOKUP(BK42,$A$6:$A$155,$B$6:$B$155)</f>
        <v>#N/A</v>
      </c>
      <c r="BL43" s="11"/>
      <c r="BM43" s="14" t="e">
        <f>LOOKUP(BM42,$A$6:$A$155,$B$6:$B$155)</f>
        <v>#N/A</v>
      </c>
      <c r="BN43" s="14" t="e">
        <f>LOOKUP(BN42,$A$6:$A$155,$B$6:$B$155)</f>
        <v>#N/A</v>
      </c>
      <c r="BO43" s="16"/>
      <c r="BP43" s="14" t="e">
        <f>LOOKUP(BP42,$A$6:$A$155,$B$6:$B$155)</f>
        <v>#N/A</v>
      </c>
      <c r="BQ43" s="14" t="e">
        <f>LOOKUP(BQ42,$A$6:$A$155,$B$6:$B$155)</f>
        <v>#N/A</v>
      </c>
      <c r="BR43" s="10"/>
    </row>
    <row r="44" spans="1:70" ht="45.75" customHeight="1" thickBot="1">
      <c r="A44" s="25">
        <v>39</v>
      </c>
      <c r="B44" s="75"/>
      <c r="C44" s="60"/>
      <c r="D44" s="60"/>
      <c r="E44" s="60"/>
      <c r="F44" s="61"/>
      <c r="G44" s="62"/>
      <c r="H44" s="22"/>
      <c r="I44" s="22"/>
      <c r="J44" s="22"/>
      <c r="K44" s="22"/>
      <c r="L44" s="23"/>
      <c r="M44" s="24"/>
      <c r="N44" s="86"/>
      <c r="O44" s="87"/>
      <c r="P44" s="90"/>
      <c r="Q44" s="94"/>
      <c r="R44" s="95"/>
      <c r="S44" s="92"/>
      <c r="T44" s="86"/>
      <c r="U44" s="87"/>
      <c r="V44" s="90"/>
      <c r="W44" s="96"/>
      <c r="X44" s="95"/>
      <c r="Y44" s="92"/>
      <c r="Z44" s="86"/>
      <c r="AA44" s="87"/>
      <c r="AB44" s="90"/>
      <c r="AC44" s="96"/>
      <c r="AD44" s="95"/>
      <c r="AE44" s="92"/>
      <c r="AF44" s="86"/>
      <c r="AG44" s="87"/>
      <c r="AH44" s="90"/>
      <c r="AI44" s="96"/>
      <c r="AJ44" s="95"/>
      <c r="AK44" s="93"/>
      <c r="AL44" s="1"/>
      <c r="AM44" s="1"/>
      <c r="AN44" s="9"/>
      <c r="AO44" s="9"/>
      <c r="AP44" s="9"/>
      <c r="AQ44" s="9"/>
      <c r="AR44" s="1"/>
      <c r="AS44" s="3"/>
      <c r="AT44" s="10"/>
      <c r="AU44" s="63">
        <f>$AN$82</f>
        <v>0</v>
      </c>
      <c r="AV44" s="63">
        <f>$AN$83</f>
        <v>0</v>
      </c>
      <c r="AW44" s="124"/>
      <c r="AX44" s="63">
        <f>$AN$84</f>
        <v>0</v>
      </c>
      <c r="AY44" s="63">
        <f>$AN$85</f>
        <v>0</v>
      </c>
      <c r="AZ44" s="125"/>
      <c r="BA44" s="63">
        <f>$AO$82</f>
        <v>0</v>
      </c>
      <c r="BB44" s="63">
        <f>$AO$83</f>
        <v>0</v>
      </c>
      <c r="BC44" s="124"/>
      <c r="BD44" s="63">
        <f>$AO$84</f>
        <v>0</v>
      </c>
      <c r="BE44" s="63">
        <f>$AO$85</f>
        <v>0</v>
      </c>
      <c r="BF44" s="125"/>
      <c r="BG44" s="63">
        <f>$AP$82</f>
        <v>0</v>
      </c>
      <c r="BH44" s="63">
        <f>$AP$83</f>
        <v>0</v>
      </c>
      <c r="BI44" s="124"/>
      <c r="BJ44" s="63">
        <f>$AP$84</f>
        <v>0</v>
      </c>
      <c r="BK44" s="63">
        <f>$AP$85</f>
        <v>0</v>
      </c>
      <c r="BL44" s="125"/>
      <c r="BM44" s="63">
        <f>$AQ$82</f>
        <v>0</v>
      </c>
      <c r="BN44" s="63">
        <f>$AQ$83</f>
        <v>0</v>
      </c>
      <c r="BO44" s="124"/>
      <c r="BP44" s="63">
        <f>$AQ$84</f>
        <v>0</v>
      </c>
      <c r="BQ44" s="63">
        <f>$AQ$85</f>
        <v>0</v>
      </c>
      <c r="BR44" s="10"/>
    </row>
    <row r="45" spans="1:70" ht="45.75" customHeight="1" thickBot="1">
      <c r="A45" s="26">
        <v>40</v>
      </c>
      <c r="B45" s="75"/>
      <c r="C45" s="60"/>
      <c r="D45" s="60"/>
      <c r="E45" s="60"/>
      <c r="F45" s="61"/>
      <c r="G45" s="62"/>
      <c r="H45" s="22"/>
      <c r="I45" s="22"/>
      <c r="J45" s="22"/>
      <c r="K45" s="22"/>
      <c r="L45" s="23"/>
      <c r="M45" s="24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1"/>
      <c r="AM45" s="1"/>
      <c r="AN45" s="9"/>
      <c r="AO45" s="9"/>
      <c r="AP45" s="9"/>
      <c r="AQ45" s="9"/>
      <c r="AR45" s="1"/>
      <c r="AS45" s="1"/>
      <c r="AT45" s="10"/>
      <c r="AU45" s="14" t="e">
        <f>LOOKUP(AU44,$A$6:$A$155,$B$6:$B$155)</f>
        <v>#N/A</v>
      </c>
      <c r="AV45" s="14" t="e">
        <f>LOOKUP(AV44,$A$6:$A$155,$B$6:$B$155)</f>
        <v>#N/A</v>
      </c>
      <c r="AW45" s="16"/>
      <c r="AX45" s="14" t="e">
        <f>LOOKUP(AX44,$A$6:$A$155,$B$6:$B$155)</f>
        <v>#N/A</v>
      </c>
      <c r="AY45" s="14" t="e">
        <f>LOOKUP(AY44,$A$6:$A$155,$B$6:$B$155)</f>
        <v>#N/A</v>
      </c>
      <c r="AZ45" s="11"/>
      <c r="BA45" s="14" t="e">
        <f>LOOKUP(BA44,$A$6:$A$155,$B$6:$B$155)</f>
        <v>#N/A</v>
      </c>
      <c r="BB45" s="14" t="e">
        <f>LOOKUP(BB44,$A$6:$A$155,$B$6:$B$155)</f>
        <v>#N/A</v>
      </c>
      <c r="BC45" s="16"/>
      <c r="BD45" s="14" t="e">
        <f>LOOKUP(BD44,$A$6:$A$155,$B$6:$B$155)</f>
        <v>#N/A</v>
      </c>
      <c r="BE45" s="14" t="e">
        <f>LOOKUP(BE44,$A$6:$A$155,$B$6:$B$155)</f>
        <v>#N/A</v>
      </c>
      <c r="BF45" s="11"/>
      <c r="BG45" s="14" t="e">
        <f>LOOKUP(BG44,$A$6:$A$155,$B$6:$B$155)</f>
        <v>#N/A</v>
      </c>
      <c r="BH45" s="14" t="e">
        <f>LOOKUP(BH44,$A$6:$A$155,$B$6:$B$155)</f>
        <v>#N/A</v>
      </c>
      <c r="BI45" s="16"/>
      <c r="BJ45" s="14" t="e">
        <f>LOOKUP(BJ44,$A$6:$A$155,$B$6:$B$155)</f>
        <v>#N/A</v>
      </c>
      <c r="BK45" s="14" t="e">
        <f>LOOKUP(BK44,$A$6:$A$155,$B$6:$B$155)</f>
        <v>#N/A</v>
      </c>
      <c r="BL45" s="11"/>
      <c r="BM45" s="14" t="e">
        <f>LOOKUP(BM44,$A$6:$A$155,$B$6:$B$155)</f>
        <v>#N/A</v>
      </c>
      <c r="BN45" s="14" t="e">
        <f>LOOKUP(BN44,$A$6:$A$155,$B$6:$B$155)</f>
        <v>#N/A</v>
      </c>
      <c r="BO45" s="16"/>
      <c r="BP45" s="14" t="e">
        <f>LOOKUP(BP44,$A$6:$A$155,$B$6:$B$155)</f>
        <v>#N/A</v>
      </c>
      <c r="BQ45" s="14" t="e">
        <f>LOOKUP(BQ44,$A$6:$A$155,$B$6:$B$155)</f>
        <v>#N/A</v>
      </c>
      <c r="BR45" s="10"/>
    </row>
    <row r="46" spans="1:70" ht="45.75" customHeight="1" thickBot="1">
      <c r="A46" s="25">
        <v>41</v>
      </c>
      <c r="B46" s="75"/>
      <c r="C46" s="60"/>
      <c r="D46" s="60"/>
      <c r="E46" s="60"/>
      <c r="F46" s="61"/>
      <c r="G46" s="62"/>
      <c r="H46" s="22"/>
      <c r="I46" s="22"/>
      <c r="J46" s="22"/>
      <c r="K46" s="22"/>
      <c r="L46" s="23"/>
      <c r="M46" s="24"/>
      <c r="AL46" s="1"/>
      <c r="AM46" s="1"/>
      <c r="AN46" s="9"/>
      <c r="AO46" s="9"/>
      <c r="AP46" s="9"/>
      <c r="AQ46" s="9"/>
      <c r="AR46" s="1"/>
      <c r="AS46" s="1"/>
      <c r="AT46" s="10"/>
      <c r="AU46" s="63">
        <f>$AN$86</f>
        <v>0</v>
      </c>
      <c r="AV46" s="63">
        <f>$AN$87</f>
        <v>0</v>
      </c>
      <c r="AW46" s="124"/>
      <c r="AX46" s="63">
        <f>$AN$88</f>
        <v>0</v>
      </c>
      <c r="AY46" s="63">
        <f>$AN$89</f>
        <v>0</v>
      </c>
      <c r="AZ46" s="125"/>
      <c r="BA46" s="63">
        <f>$AO$86</f>
        <v>0</v>
      </c>
      <c r="BB46" s="63">
        <f>$AO$87</f>
        <v>0</v>
      </c>
      <c r="BC46" s="124"/>
      <c r="BD46" s="63">
        <f>$AO$88</f>
        <v>0</v>
      </c>
      <c r="BE46" s="63">
        <f>$AO$89</f>
        <v>0</v>
      </c>
      <c r="BF46" s="125"/>
      <c r="BG46" s="63">
        <f>$AP$86</f>
        <v>0</v>
      </c>
      <c r="BH46" s="63">
        <f>$AP$87</f>
        <v>0</v>
      </c>
      <c r="BI46" s="124"/>
      <c r="BJ46" s="63">
        <f>$AP$88</f>
        <v>0</v>
      </c>
      <c r="BK46" s="63">
        <f>$AP$89</f>
        <v>0</v>
      </c>
      <c r="BL46" s="125"/>
      <c r="BM46" s="63">
        <f>$AQ$86</f>
        <v>0</v>
      </c>
      <c r="BN46" s="63">
        <f>$AQ$87</f>
        <v>0</v>
      </c>
      <c r="BO46" s="124"/>
      <c r="BP46" s="63">
        <f>$AQ$88</f>
        <v>0</v>
      </c>
      <c r="BQ46" s="63">
        <f>$AQ$89</f>
        <v>0</v>
      </c>
      <c r="BR46" s="10"/>
    </row>
    <row r="47" spans="1:70" ht="45.75" customHeight="1" thickBot="1">
      <c r="A47" s="25">
        <v>42</v>
      </c>
      <c r="B47" s="75"/>
      <c r="C47" s="60"/>
      <c r="D47" s="60"/>
      <c r="E47" s="60"/>
      <c r="F47" s="61"/>
      <c r="G47" s="62"/>
      <c r="H47" s="22"/>
      <c r="I47" s="22"/>
      <c r="J47" s="22"/>
      <c r="K47" s="22"/>
      <c r="L47" s="23"/>
      <c r="M47" s="24"/>
      <c r="AL47" s="1"/>
      <c r="AM47" s="1"/>
      <c r="AN47" s="9"/>
      <c r="AO47" s="9"/>
      <c r="AP47" s="9"/>
      <c r="AQ47" s="9"/>
      <c r="AR47" s="1"/>
      <c r="AS47" s="1"/>
      <c r="AT47" s="10"/>
      <c r="AU47" s="14" t="e">
        <f>LOOKUP(AU46,$A$6:$A$155,$B$6:$B$155)</f>
        <v>#N/A</v>
      </c>
      <c r="AV47" s="14" t="e">
        <f>LOOKUP(AV46,$A$6:$A$155,$B$6:$B$155)</f>
        <v>#N/A</v>
      </c>
      <c r="AW47" s="16"/>
      <c r="AX47" s="14" t="e">
        <f>LOOKUP(AX46,$A$6:$A$155,$B$6:$B$155)</f>
        <v>#N/A</v>
      </c>
      <c r="AY47" s="14" t="e">
        <f>LOOKUP(AY46,$A$6:$A$155,$B$6:$B$155)</f>
        <v>#N/A</v>
      </c>
      <c r="AZ47" s="11"/>
      <c r="BA47" s="14" t="e">
        <f>LOOKUP(BA46,$A$6:$A$155,$B$6:$B$155)</f>
        <v>#N/A</v>
      </c>
      <c r="BB47" s="14" t="e">
        <f>LOOKUP(BB46,$A$6:$A$155,$B$6:$B$155)</f>
        <v>#N/A</v>
      </c>
      <c r="BC47" s="16"/>
      <c r="BD47" s="14" t="e">
        <f>LOOKUP(BD46,$A$6:$A$155,$B$6:$B$155)</f>
        <v>#N/A</v>
      </c>
      <c r="BE47" s="14" t="e">
        <f>LOOKUP(BE46,$A$6:$A$155,$B$6:$B$155)</f>
        <v>#N/A</v>
      </c>
      <c r="BF47" s="11"/>
      <c r="BG47" s="14" t="e">
        <f>LOOKUP(BG46,$A$6:$A$155,$B$6:$B$155)</f>
        <v>#N/A</v>
      </c>
      <c r="BH47" s="14" t="e">
        <f>LOOKUP(BH46,$A$6:$A$155,$B$6:$B$155)</f>
        <v>#N/A</v>
      </c>
      <c r="BI47" s="16"/>
      <c r="BJ47" s="14" t="e">
        <f>LOOKUP(BJ46,$A$6:$A$155,$B$6:$B$155)</f>
        <v>#N/A</v>
      </c>
      <c r="BK47" s="14" t="e">
        <f>LOOKUP(BK46,$A$6:$A$155,$B$6:$B$155)</f>
        <v>#N/A</v>
      </c>
      <c r="BL47" s="11"/>
      <c r="BM47" s="14" t="e">
        <f>LOOKUP(BM46,$A$6:$A$155,$B$6:$B$155)</f>
        <v>#N/A</v>
      </c>
      <c r="BN47" s="14" t="e">
        <f>LOOKUP(BN46,$A$6:$A$155,$B$6:$B$155)</f>
        <v>#N/A</v>
      </c>
      <c r="BO47" s="16"/>
      <c r="BP47" s="14" t="e">
        <f>LOOKUP(BP46,$A$6:$A$155,$B$6:$B$155)</f>
        <v>#N/A</v>
      </c>
      <c r="BQ47" s="14" t="e">
        <f>LOOKUP(BQ46,$A$6:$A$155,$B$6:$B$155)</f>
        <v>#N/A</v>
      </c>
      <c r="BR47" s="10"/>
    </row>
    <row r="48" spans="1:70" ht="45.75" customHeight="1" thickBot="1">
      <c r="A48" s="25">
        <v>43</v>
      </c>
      <c r="B48" s="75"/>
      <c r="C48" s="60"/>
      <c r="D48" s="60"/>
      <c r="E48" s="60"/>
      <c r="F48" s="61"/>
      <c r="G48" s="62"/>
      <c r="H48" s="22"/>
      <c r="I48" s="22"/>
      <c r="J48" s="22"/>
      <c r="K48" s="22"/>
      <c r="L48" s="23"/>
      <c r="M48" s="24"/>
      <c r="AL48" s="1"/>
      <c r="AM48" s="1"/>
      <c r="AN48" s="9"/>
      <c r="AO48" s="9"/>
      <c r="AP48" s="9"/>
      <c r="AQ48" s="9"/>
      <c r="AR48" s="1"/>
      <c r="AS48" s="1"/>
      <c r="AT48" s="10"/>
      <c r="AU48" s="63">
        <f>$AN$90</f>
        <v>0</v>
      </c>
      <c r="AV48" s="63">
        <f>$AN$91</f>
        <v>0</v>
      </c>
      <c r="AW48" s="124"/>
      <c r="AX48" s="63">
        <f>$AN$92</f>
        <v>0</v>
      </c>
      <c r="AY48" s="63">
        <f>$AN$93</f>
        <v>0</v>
      </c>
      <c r="AZ48" s="125"/>
      <c r="BA48" s="63">
        <f>$AO$90</f>
        <v>0</v>
      </c>
      <c r="BB48" s="63">
        <f>$AO$91</f>
        <v>0</v>
      </c>
      <c r="BC48" s="124"/>
      <c r="BD48" s="63">
        <f>$AO$92</f>
        <v>0</v>
      </c>
      <c r="BE48" s="63">
        <f>$AO$93</f>
        <v>0</v>
      </c>
      <c r="BF48" s="125"/>
      <c r="BG48" s="63">
        <f>$AP$90</f>
        <v>0</v>
      </c>
      <c r="BH48" s="63">
        <f>$AP$91</f>
        <v>0</v>
      </c>
      <c r="BI48" s="124"/>
      <c r="BJ48" s="63">
        <f>$AP$92</f>
        <v>0</v>
      </c>
      <c r="BK48" s="63">
        <f>$AP$93</f>
        <v>0</v>
      </c>
      <c r="BL48" s="125"/>
      <c r="BM48" s="63">
        <f>$AQ$90</f>
        <v>0</v>
      </c>
      <c r="BN48" s="63">
        <f>$AQ$91</f>
        <v>0</v>
      </c>
      <c r="BO48" s="124"/>
      <c r="BP48" s="63">
        <f>$AQ$92</f>
        <v>0</v>
      </c>
      <c r="BQ48" s="63">
        <f>$AQ$93</f>
        <v>0</v>
      </c>
      <c r="BR48" s="10"/>
    </row>
    <row r="49" spans="1:70" ht="45.75" customHeight="1" thickBot="1">
      <c r="A49" s="26">
        <v>44</v>
      </c>
      <c r="B49" s="75"/>
      <c r="C49" s="60"/>
      <c r="D49" s="60"/>
      <c r="E49" s="60"/>
      <c r="F49" s="61"/>
      <c r="G49" s="62"/>
      <c r="H49" s="22"/>
      <c r="I49" s="22"/>
      <c r="J49" s="22"/>
      <c r="K49" s="22"/>
      <c r="L49" s="23"/>
      <c r="M49" s="24"/>
      <c r="AL49" s="1"/>
      <c r="AM49" s="1"/>
      <c r="AN49" s="9"/>
      <c r="AO49" s="9"/>
      <c r="AP49" s="9"/>
      <c r="AQ49" s="9"/>
      <c r="AR49" s="1"/>
      <c r="AS49" s="1"/>
      <c r="AT49" s="10"/>
      <c r="AU49" s="14" t="e">
        <f>LOOKUP(AU48,$A$6:$A$155,$B$6:$B$155)</f>
        <v>#N/A</v>
      </c>
      <c r="AV49" s="14" t="e">
        <f>LOOKUP(AV48,$A$6:$A$155,$B$6:$B$155)</f>
        <v>#N/A</v>
      </c>
      <c r="AW49" s="16"/>
      <c r="AX49" s="14" t="e">
        <f>LOOKUP(AX48,$A$6:$A$155,$B$6:$B$155)</f>
        <v>#N/A</v>
      </c>
      <c r="AY49" s="14" t="e">
        <f>LOOKUP(AY48,$A$6:$A$155,$B$6:$B$155)</f>
        <v>#N/A</v>
      </c>
      <c r="AZ49" s="11"/>
      <c r="BA49" s="14" t="e">
        <f>LOOKUP(BA48,$A$6:$A$155,$B$6:$B$155)</f>
        <v>#N/A</v>
      </c>
      <c r="BB49" s="14" t="e">
        <f>LOOKUP(BB48,$A$6:$A$155,$B$6:$B$155)</f>
        <v>#N/A</v>
      </c>
      <c r="BC49" s="16"/>
      <c r="BD49" s="14" t="e">
        <f>LOOKUP(BD48,$A$6:$A$155,$B$6:$B$155)</f>
        <v>#N/A</v>
      </c>
      <c r="BE49" s="14" t="e">
        <f>LOOKUP(BE48,$A$6:$A$155,$B$6:$B$155)</f>
        <v>#N/A</v>
      </c>
      <c r="BF49" s="11"/>
      <c r="BG49" s="14" t="e">
        <f>LOOKUP(BG48,$A$6:$A$155,$B$6:$B$155)</f>
        <v>#N/A</v>
      </c>
      <c r="BH49" s="14" t="e">
        <f>LOOKUP(BH48,$A$6:$A$155,$B$6:$B$155)</f>
        <v>#N/A</v>
      </c>
      <c r="BI49" s="16"/>
      <c r="BJ49" s="14" t="e">
        <f>LOOKUP(BJ48,$A$6:$A$155,$B$6:$B$155)</f>
        <v>#N/A</v>
      </c>
      <c r="BK49" s="14" t="e">
        <f>LOOKUP(BK48,$A$6:$A$155,$B$6:$B$155)</f>
        <v>#N/A</v>
      </c>
      <c r="BL49" s="11"/>
      <c r="BM49" s="14" t="e">
        <f>LOOKUP(BM48,$A$6:$A$155,$B$6:$B$155)</f>
        <v>#N/A</v>
      </c>
      <c r="BN49" s="14" t="e">
        <f>LOOKUP(BN48,$A$6:$A$155,$B$6:$B$155)</f>
        <v>#N/A</v>
      </c>
      <c r="BO49" s="16"/>
      <c r="BP49" s="14" t="e">
        <f>LOOKUP(BP48,$A$6:$A$155,$B$6:$B$155)</f>
        <v>#N/A</v>
      </c>
      <c r="BQ49" s="14" t="e">
        <f>LOOKUP(BQ48,$A$6:$A$155,$B$6:$B$155)</f>
        <v>#N/A</v>
      </c>
      <c r="BR49" s="10"/>
    </row>
    <row r="50" spans="1:70" ht="45.75" customHeight="1" thickBot="1">
      <c r="A50" s="25">
        <v>45</v>
      </c>
      <c r="B50" s="75"/>
      <c r="C50" s="60"/>
      <c r="D50" s="60"/>
      <c r="E50" s="60"/>
      <c r="F50" s="61"/>
      <c r="G50" s="62"/>
      <c r="H50" s="22"/>
      <c r="I50" s="22"/>
      <c r="J50" s="22"/>
      <c r="K50" s="22"/>
      <c r="L50" s="23"/>
      <c r="M50" s="24"/>
      <c r="AL50" s="1"/>
      <c r="AM50" s="1"/>
      <c r="AN50" s="9"/>
      <c r="AO50" s="9"/>
      <c r="AP50" s="9"/>
      <c r="AQ50" s="9"/>
      <c r="AR50" s="1"/>
      <c r="AS50" s="3"/>
      <c r="AT50" s="10"/>
      <c r="AU50" s="63">
        <f>$AN$94</f>
        <v>0</v>
      </c>
      <c r="AV50" s="63">
        <f>$AN$95</f>
        <v>0</v>
      </c>
      <c r="AW50" s="124"/>
      <c r="AX50" s="63">
        <f>$AN$96</f>
        <v>0</v>
      </c>
      <c r="AY50" s="63">
        <f>$AN$97</f>
        <v>0</v>
      </c>
      <c r="AZ50" s="125"/>
      <c r="BA50" s="63">
        <f>$AO$94</f>
        <v>0</v>
      </c>
      <c r="BB50" s="63">
        <f>$AO$95</f>
        <v>0</v>
      </c>
      <c r="BC50" s="124"/>
      <c r="BD50" s="63">
        <f>$AO$96</f>
        <v>0</v>
      </c>
      <c r="BE50" s="63">
        <f>$AO$97</f>
        <v>0</v>
      </c>
      <c r="BF50" s="125"/>
      <c r="BG50" s="63">
        <f>$AP$94</f>
        <v>0</v>
      </c>
      <c r="BH50" s="63">
        <f>$AP$95</f>
        <v>0</v>
      </c>
      <c r="BI50" s="124"/>
      <c r="BJ50" s="63">
        <f>$AP$96</f>
        <v>0</v>
      </c>
      <c r="BK50" s="63">
        <f>$AP$97</f>
        <v>0</v>
      </c>
      <c r="BL50" s="125"/>
      <c r="BM50" s="63">
        <f>$AQ$94</f>
        <v>0</v>
      </c>
      <c r="BN50" s="63">
        <f>$AQ$95</f>
        <v>0</v>
      </c>
      <c r="BO50" s="124"/>
      <c r="BP50" s="63">
        <f>$AQ$96</f>
        <v>0</v>
      </c>
      <c r="BQ50" s="63">
        <f>$AQ$97</f>
        <v>0</v>
      </c>
      <c r="BR50" s="10"/>
    </row>
    <row r="51" spans="1:70" ht="45.75" customHeight="1" thickBot="1">
      <c r="A51" s="25">
        <v>46</v>
      </c>
      <c r="B51" s="75"/>
      <c r="C51" s="60"/>
      <c r="D51" s="60"/>
      <c r="E51" s="60"/>
      <c r="F51" s="61"/>
      <c r="G51" s="62"/>
      <c r="H51" s="22"/>
      <c r="I51" s="22"/>
      <c r="J51" s="22"/>
      <c r="K51" s="22"/>
      <c r="L51" s="23"/>
      <c r="M51" s="24"/>
      <c r="AL51" s="1"/>
      <c r="AM51" s="1"/>
      <c r="AN51" s="9"/>
      <c r="AO51" s="9"/>
      <c r="AP51" s="9"/>
      <c r="AQ51" s="9"/>
      <c r="AR51" s="1"/>
      <c r="AS51" s="1"/>
      <c r="AT51" s="10"/>
      <c r="AU51" s="14" t="e">
        <f>LOOKUP(AU50,$A$6:$A$155,$B$6:$B$155)</f>
        <v>#N/A</v>
      </c>
      <c r="AV51" s="14" t="e">
        <f>LOOKUP(AV50,$A$6:$A$155,$B$6:$B$155)</f>
        <v>#N/A</v>
      </c>
      <c r="AW51" s="16"/>
      <c r="AX51" s="14" t="e">
        <f>LOOKUP(AX50,$A$6:$A$155,$B$6:$B$155)</f>
        <v>#N/A</v>
      </c>
      <c r="AY51" s="14" t="e">
        <f>LOOKUP(AY50,$A$6:$A$155,$B$6:$B$155)</f>
        <v>#N/A</v>
      </c>
      <c r="AZ51" s="11"/>
      <c r="BA51" s="14" t="e">
        <f>LOOKUP(BA50,$A$6:$A$155,$B$6:$B$155)</f>
        <v>#N/A</v>
      </c>
      <c r="BB51" s="14" t="e">
        <f>LOOKUP(BB50,$A$6:$A$155,$B$6:$B$155)</f>
        <v>#N/A</v>
      </c>
      <c r="BC51" s="16"/>
      <c r="BD51" s="14" t="e">
        <f>LOOKUP(BD50,$A$6:$A$155,$B$6:$B$155)</f>
        <v>#N/A</v>
      </c>
      <c r="BE51" s="14" t="e">
        <f>LOOKUP(BE50,$A$6:$A$155,$B$6:$B$155)</f>
        <v>#N/A</v>
      </c>
      <c r="BF51" s="11"/>
      <c r="BG51" s="14" t="e">
        <f>LOOKUP(BG50,$A$6:$A$155,$B$6:$B$155)</f>
        <v>#N/A</v>
      </c>
      <c r="BH51" s="14" t="e">
        <f>LOOKUP(BH50,$A$6:$A$155,$B$6:$B$155)</f>
        <v>#N/A</v>
      </c>
      <c r="BI51" s="16"/>
      <c r="BJ51" s="14" t="e">
        <f>LOOKUP(BJ50,$A$6:$A$155,$B$6:$B$155)</f>
        <v>#N/A</v>
      </c>
      <c r="BK51" s="14" t="e">
        <f>LOOKUP(BK50,$A$6:$A$155,$B$6:$B$155)</f>
        <v>#N/A</v>
      </c>
      <c r="BL51" s="11"/>
      <c r="BM51" s="14" t="e">
        <f>LOOKUP(BM50,$A$6:$A$155,$B$6:$B$155)</f>
        <v>#N/A</v>
      </c>
      <c r="BN51" s="14" t="e">
        <f>LOOKUP(BN50,$A$6:$A$155,$B$6:$B$155)</f>
        <v>#N/A</v>
      </c>
      <c r="BO51" s="16"/>
      <c r="BP51" s="14" t="e">
        <f>LOOKUP(BP50,$A$6:$A$155,$B$6:$B$155)</f>
        <v>#N/A</v>
      </c>
      <c r="BQ51" s="14" t="e">
        <f>LOOKUP(BQ50,$A$6:$A$155,$B$6:$B$155)</f>
        <v>#N/A</v>
      </c>
      <c r="BR51" s="10"/>
    </row>
    <row r="52" spans="1:70" ht="45.75" customHeight="1" thickBot="1">
      <c r="A52" s="25">
        <v>47</v>
      </c>
      <c r="B52" s="75"/>
      <c r="C52" s="60"/>
      <c r="D52" s="60"/>
      <c r="E52" s="60"/>
      <c r="F52" s="61"/>
      <c r="G52" s="62"/>
      <c r="H52" s="22"/>
      <c r="I52" s="22"/>
      <c r="J52" s="22"/>
      <c r="K52" s="22"/>
      <c r="L52" s="23"/>
      <c r="M52" s="24"/>
      <c r="AL52" s="1"/>
      <c r="AM52" s="1"/>
      <c r="AN52" s="9"/>
      <c r="AO52" s="9"/>
      <c r="AP52" s="9"/>
      <c r="AQ52" s="9"/>
      <c r="AR52" s="1"/>
      <c r="AS52" s="1"/>
      <c r="AT52" s="10"/>
      <c r="AU52" s="63">
        <f>$AN$98</f>
        <v>0</v>
      </c>
      <c r="AV52" s="63">
        <f>$AN$99</f>
        <v>0</v>
      </c>
      <c r="AW52" s="124"/>
      <c r="AX52" s="63">
        <f>$AN$100</f>
        <v>0</v>
      </c>
      <c r="AY52" s="63">
        <f>$AN$101</f>
        <v>0</v>
      </c>
      <c r="AZ52" s="125"/>
      <c r="BA52" s="63">
        <f>$AO$98</f>
        <v>0</v>
      </c>
      <c r="BB52" s="63">
        <f>$AO$99</f>
        <v>0</v>
      </c>
      <c r="BC52" s="124"/>
      <c r="BD52" s="63">
        <f>$AO$100</f>
        <v>0</v>
      </c>
      <c r="BE52" s="63">
        <f>$AO$101</f>
        <v>0</v>
      </c>
      <c r="BF52" s="125"/>
      <c r="BG52" s="63">
        <f>$AP$98</f>
        <v>0</v>
      </c>
      <c r="BH52" s="63">
        <f>$AP$99</f>
        <v>0</v>
      </c>
      <c r="BI52" s="124"/>
      <c r="BJ52" s="63">
        <f>$AP$100</f>
        <v>0</v>
      </c>
      <c r="BK52" s="63">
        <f>$AP$101</f>
        <v>0</v>
      </c>
      <c r="BL52" s="125"/>
      <c r="BM52" s="63">
        <f>$AQ$98</f>
        <v>0</v>
      </c>
      <c r="BN52" s="63">
        <f>$AQ$99</f>
        <v>0</v>
      </c>
      <c r="BO52" s="124"/>
      <c r="BP52" s="63">
        <f>$AQ$100</f>
        <v>0</v>
      </c>
      <c r="BQ52" s="63">
        <f>$AQ$101</f>
        <v>0</v>
      </c>
      <c r="BR52" s="10"/>
    </row>
    <row r="53" spans="1:70" ht="45.75" customHeight="1" thickBot="1">
      <c r="A53" s="26">
        <v>48</v>
      </c>
      <c r="B53" s="75"/>
      <c r="C53" s="60"/>
      <c r="D53" s="60"/>
      <c r="E53" s="60"/>
      <c r="F53" s="61"/>
      <c r="G53" s="62"/>
      <c r="H53" s="22"/>
      <c r="I53" s="22"/>
      <c r="J53" s="22"/>
      <c r="K53" s="22"/>
      <c r="L53" s="23"/>
      <c r="M53" s="24"/>
      <c r="AL53" s="1"/>
      <c r="AM53" s="1"/>
      <c r="AN53" s="9"/>
      <c r="AO53" s="9"/>
      <c r="AP53" s="9"/>
      <c r="AQ53" s="9"/>
      <c r="AR53" s="1"/>
      <c r="AS53" s="1"/>
      <c r="AT53" s="10"/>
      <c r="AU53" s="14" t="e">
        <f>LOOKUP(AU52,$A$6:$A$155,$B$6:$B$155)</f>
        <v>#N/A</v>
      </c>
      <c r="AV53" s="14" t="e">
        <f>LOOKUP(AV52,$A$6:$A$155,$B$6:$B$155)</f>
        <v>#N/A</v>
      </c>
      <c r="AW53" s="16"/>
      <c r="AX53" s="14" t="e">
        <f>LOOKUP(AX52,$A$6:$A$155,$B$6:$B$155)</f>
        <v>#N/A</v>
      </c>
      <c r="AY53" s="14" t="e">
        <f>LOOKUP(AY52,$A$6:$A$155,$B$6:$B$155)</f>
        <v>#N/A</v>
      </c>
      <c r="AZ53" s="11"/>
      <c r="BA53" s="14" t="e">
        <f>LOOKUP(BA52,$A$6:$A$155,$B$6:$B$155)</f>
        <v>#N/A</v>
      </c>
      <c r="BB53" s="14" t="e">
        <f>LOOKUP(BB52,$A$6:$A$155,$B$6:$B$155)</f>
        <v>#N/A</v>
      </c>
      <c r="BC53" s="16"/>
      <c r="BD53" s="14" t="e">
        <f>LOOKUP(BD52,$A$6:$A$155,$B$6:$B$155)</f>
        <v>#N/A</v>
      </c>
      <c r="BE53" s="14" t="e">
        <f>LOOKUP(BE52,$A$6:$A$155,$B$6:$B$155)</f>
        <v>#N/A</v>
      </c>
      <c r="BF53" s="11"/>
      <c r="BG53" s="14" t="e">
        <f>LOOKUP(BG52,$A$6:$A$155,$B$6:$B$155)</f>
        <v>#N/A</v>
      </c>
      <c r="BH53" s="14" t="e">
        <f>LOOKUP(BH52,$A$6:$A$155,$B$6:$B$155)</f>
        <v>#N/A</v>
      </c>
      <c r="BI53" s="16"/>
      <c r="BJ53" s="14" t="e">
        <f>LOOKUP(BJ52,$A$6:$A$155,$B$6:$B$155)</f>
        <v>#N/A</v>
      </c>
      <c r="BK53" s="14" t="e">
        <f>LOOKUP(BK52,$A$6:$A$155,$B$6:$B$155)</f>
        <v>#N/A</v>
      </c>
      <c r="BL53" s="11"/>
      <c r="BM53" s="14" t="e">
        <f>LOOKUP(BM52,$A$6:$A$155,$B$6:$B$155)</f>
        <v>#N/A</v>
      </c>
      <c r="BN53" s="14" t="e">
        <f>LOOKUP(BN52,$A$6:$A$155,$B$6:$B$155)</f>
        <v>#N/A</v>
      </c>
      <c r="BO53" s="16"/>
      <c r="BP53" s="14" t="e">
        <f>LOOKUP(BP52,$A$6:$A$155,$B$6:$B$155)</f>
        <v>#N/A</v>
      </c>
      <c r="BQ53" s="14" t="e">
        <f>LOOKUP(BQ52,$A$6:$A$155,$B$6:$B$155)</f>
        <v>#N/A</v>
      </c>
      <c r="BR53" s="10"/>
    </row>
    <row r="54" spans="1:70" ht="45.75" customHeight="1" thickBot="1">
      <c r="A54" s="25">
        <v>49</v>
      </c>
      <c r="B54" s="75"/>
      <c r="C54" s="60"/>
      <c r="D54" s="60"/>
      <c r="E54" s="60"/>
      <c r="F54" s="61"/>
      <c r="G54" s="62"/>
      <c r="H54" s="22"/>
      <c r="I54" s="22"/>
      <c r="J54" s="22"/>
      <c r="K54" s="22"/>
      <c r="L54" s="23"/>
      <c r="M54" s="24"/>
      <c r="AL54" s="1"/>
      <c r="AM54" s="1"/>
      <c r="AN54" s="9"/>
      <c r="AO54" s="9"/>
      <c r="AP54" s="9"/>
      <c r="AQ54" s="9"/>
      <c r="AR54" s="1"/>
      <c r="AS54" s="1"/>
      <c r="AT54" s="10"/>
      <c r="AU54" s="63">
        <f>$AN$102</f>
        <v>0</v>
      </c>
      <c r="AV54" s="63">
        <f>$AN$103</f>
        <v>0</v>
      </c>
      <c r="AW54" s="124"/>
      <c r="AX54" s="63">
        <f>$AN$104</f>
        <v>0</v>
      </c>
      <c r="AY54" s="63">
        <f>$AN$105</f>
        <v>0</v>
      </c>
      <c r="AZ54" s="125"/>
      <c r="BA54" s="63">
        <f>$AO$102</f>
        <v>0</v>
      </c>
      <c r="BB54" s="63">
        <f>$AO$103</f>
        <v>0</v>
      </c>
      <c r="BC54" s="124"/>
      <c r="BD54" s="63">
        <f>$AO$104</f>
        <v>0</v>
      </c>
      <c r="BE54" s="63">
        <f>$AO$105</f>
        <v>0</v>
      </c>
      <c r="BF54" s="125"/>
      <c r="BG54" s="63">
        <f>$AP$102</f>
        <v>0</v>
      </c>
      <c r="BH54" s="63">
        <f>$AP$103</f>
        <v>0</v>
      </c>
      <c r="BI54" s="124"/>
      <c r="BJ54" s="63">
        <f>$AP$104</f>
        <v>0</v>
      </c>
      <c r="BK54" s="63">
        <f>$AP$105</f>
        <v>0</v>
      </c>
      <c r="BL54" s="125"/>
      <c r="BM54" s="63">
        <f>$AQ$102</f>
        <v>0</v>
      </c>
      <c r="BN54" s="63">
        <f>$AQ$103</f>
        <v>0</v>
      </c>
      <c r="BO54" s="124"/>
      <c r="BP54" s="63">
        <f>$AQ$104</f>
        <v>0</v>
      </c>
      <c r="BQ54" s="63">
        <f>$AQ$105</f>
        <v>0</v>
      </c>
      <c r="BR54" s="10"/>
    </row>
    <row r="55" spans="1:70" ht="45.75" customHeight="1" thickBot="1">
      <c r="A55" s="25">
        <v>50</v>
      </c>
      <c r="B55" s="75"/>
      <c r="C55" s="60"/>
      <c r="D55" s="60"/>
      <c r="E55" s="60"/>
      <c r="F55" s="61"/>
      <c r="G55" s="62"/>
      <c r="H55" s="22"/>
      <c r="I55" s="22"/>
      <c r="J55" s="22"/>
      <c r="K55" s="22"/>
      <c r="L55" s="23"/>
      <c r="M55" s="24"/>
      <c r="AL55" s="1"/>
      <c r="AM55" s="1"/>
      <c r="AN55" s="9"/>
      <c r="AO55" s="9"/>
      <c r="AP55" s="9"/>
      <c r="AQ55" s="9"/>
      <c r="AR55" s="1"/>
      <c r="AS55" s="1"/>
      <c r="AT55" s="10"/>
      <c r="AU55" s="14" t="e">
        <f>LOOKUP(AU54,$A$6:$A$155,$B$6:$B$155)</f>
        <v>#N/A</v>
      </c>
      <c r="AV55" s="14" t="e">
        <f>LOOKUP(AV54,$A$6:$A$155,$B$6:$B$155)</f>
        <v>#N/A</v>
      </c>
      <c r="AW55" s="16"/>
      <c r="AX55" s="14" t="e">
        <f>LOOKUP(AX54,$A$6:$A$155,$B$6:$B$155)</f>
        <v>#N/A</v>
      </c>
      <c r="AY55" s="14" t="e">
        <f>LOOKUP(AY54,$A$6:$A$155,$B$6:$B$155)</f>
        <v>#N/A</v>
      </c>
      <c r="AZ55" s="11"/>
      <c r="BA55" s="14" t="e">
        <f>LOOKUP(BA54,$A$6:$A$155,$B$6:$B$155)</f>
        <v>#N/A</v>
      </c>
      <c r="BB55" s="14" t="e">
        <f>LOOKUP(BB54,$A$6:$A$155,$B$6:$B$155)</f>
        <v>#N/A</v>
      </c>
      <c r="BC55" s="16"/>
      <c r="BD55" s="14" t="e">
        <f>LOOKUP(BD54,$A$6:$A$155,$B$6:$B$155)</f>
        <v>#N/A</v>
      </c>
      <c r="BE55" s="14" t="e">
        <f>LOOKUP(BE54,$A$6:$A$155,$B$6:$B$155)</f>
        <v>#N/A</v>
      </c>
      <c r="BF55" s="11"/>
      <c r="BG55" s="14" t="e">
        <f>LOOKUP(BG54,$A$6:$A$155,$B$6:$B$155)</f>
        <v>#N/A</v>
      </c>
      <c r="BH55" s="14" t="e">
        <f>LOOKUP(BH54,$A$6:$A$155,$B$6:$B$155)</f>
        <v>#N/A</v>
      </c>
      <c r="BI55" s="16"/>
      <c r="BJ55" s="14" t="e">
        <f>LOOKUP(BJ54,$A$6:$A$155,$B$6:$B$155)</f>
        <v>#N/A</v>
      </c>
      <c r="BK55" s="14" t="e">
        <f>LOOKUP(BK54,$A$6:$A$155,$B$6:$B$155)</f>
        <v>#N/A</v>
      </c>
      <c r="BL55" s="11"/>
      <c r="BM55" s="14" t="e">
        <f>LOOKUP(BM54,$A$6:$A$155,$B$6:$B$155)</f>
        <v>#N/A</v>
      </c>
      <c r="BN55" s="14" t="e">
        <f>LOOKUP(BN54,$A$6:$A$155,$B$6:$B$155)</f>
        <v>#N/A</v>
      </c>
      <c r="BO55" s="16"/>
      <c r="BP55" s="14" t="e">
        <f>LOOKUP(BP54,$A$6:$A$155,$B$6:$B$155)</f>
        <v>#N/A</v>
      </c>
      <c r="BQ55" s="14" t="e">
        <f>LOOKUP(BQ54,$A$6:$A$155,$B$6:$B$155)</f>
        <v>#N/A</v>
      </c>
      <c r="BR55" s="10"/>
    </row>
    <row r="56" spans="1:70" ht="45.75" customHeight="1" thickBot="1">
      <c r="A56" s="25">
        <v>51</v>
      </c>
      <c r="B56" s="75"/>
      <c r="C56" s="60"/>
      <c r="D56" s="60"/>
      <c r="E56" s="60"/>
      <c r="F56" s="61"/>
      <c r="G56" s="62"/>
      <c r="H56" s="22"/>
      <c r="I56" s="22"/>
      <c r="J56" s="22"/>
      <c r="K56" s="22"/>
      <c r="L56" s="23"/>
      <c r="M56" s="24"/>
      <c r="AL56" s="1"/>
      <c r="AM56" s="1"/>
      <c r="AN56" s="9"/>
      <c r="AO56" s="9"/>
      <c r="AP56" s="9"/>
      <c r="AQ56" s="9"/>
      <c r="AR56" s="1"/>
      <c r="AS56" s="1"/>
      <c r="AT56" s="10"/>
      <c r="AU56" s="63">
        <f>$AN$106</f>
        <v>0</v>
      </c>
      <c r="AV56" s="63">
        <f>$AN$107</f>
        <v>0</v>
      </c>
      <c r="AW56" s="124"/>
      <c r="AX56" s="63">
        <f>$AN$108</f>
        <v>0</v>
      </c>
      <c r="AY56" s="63">
        <f>$AN$109</f>
        <v>0</v>
      </c>
      <c r="AZ56" s="125"/>
      <c r="BA56" s="63">
        <f>$AO$106</f>
        <v>0</v>
      </c>
      <c r="BB56" s="63">
        <f>$AO$107</f>
        <v>0</v>
      </c>
      <c r="BC56" s="124"/>
      <c r="BD56" s="63">
        <f>$AO$108</f>
        <v>0</v>
      </c>
      <c r="BE56" s="63">
        <f>$AO$109</f>
        <v>0</v>
      </c>
      <c r="BF56" s="125"/>
      <c r="BG56" s="63">
        <f>$AP$106</f>
        <v>0</v>
      </c>
      <c r="BH56" s="63">
        <f>$AP$107</f>
        <v>0</v>
      </c>
      <c r="BI56" s="124"/>
      <c r="BJ56" s="63">
        <f>$AP$108</f>
        <v>0</v>
      </c>
      <c r="BK56" s="63">
        <f>$AP$109</f>
        <v>0</v>
      </c>
      <c r="BL56" s="125"/>
      <c r="BM56" s="63">
        <f>$AQ$106</f>
        <v>0</v>
      </c>
      <c r="BN56" s="63">
        <f>$AQ$107</f>
        <v>0</v>
      </c>
      <c r="BO56" s="124"/>
      <c r="BP56" s="63">
        <f>$AQ$108</f>
        <v>0</v>
      </c>
      <c r="BQ56" s="63">
        <f>$AQ$109</f>
        <v>0</v>
      </c>
      <c r="BR56" s="10"/>
    </row>
    <row r="57" spans="1:70" ht="45.75" customHeight="1" thickBot="1">
      <c r="A57" s="26">
        <v>52</v>
      </c>
      <c r="B57" s="75"/>
      <c r="C57" s="60"/>
      <c r="D57" s="60"/>
      <c r="E57" s="60"/>
      <c r="F57" s="61"/>
      <c r="G57" s="62"/>
      <c r="H57" s="22"/>
      <c r="I57" s="22"/>
      <c r="J57" s="22"/>
      <c r="K57" s="22"/>
      <c r="L57" s="23"/>
      <c r="M57" s="24"/>
      <c r="AL57" s="1"/>
      <c r="AM57" s="1"/>
      <c r="AN57" s="9"/>
      <c r="AO57" s="9"/>
      <c r="AP57" s="9"/>
      <c r="AQ57" s="9"/>
      <c r="AR57" s="1"/>
      <c r="AS57" s="1"/>
      <c r="AT57" s="10"/>
      <c r="AU57" s="14" t="e">
        <f>LOOKUP(AU56,$A$6:$A$155,$B$6:$B$155)</f>
        <v>#N/A</v>
      </c>
      <c r="AV57" s="14" t="e">
        <f>LOOKUP(AV56,$A$6:$A$155,$B$6:$B$155)</f>
        <v>#N/A</v>
      </c>
      <c r="AW57" s="16"/>
      <c r="AX57" s="14" t="e">
        <f>LOOKUP(AX56,$A$6:$A$155,$B$6:$B$155)</f>
        <v>#N/A</v>
      </c>
      <c r="AY57" s="14" t="e">
        <f>LOOKUP(AY56,$A$6:$A$155,$B$6:$B$155)</f>
        <v>#N/A</v>
      </c>
      <c r="AZ57" s="11"/>
      <c r="BA57" s="14" t="e">
        <f>LOOKUP(BA56,$A$6:$A$155,$B$6:$B$155)</f>
        <v>#N/A</v>
      </c>
      <c r="BB57" s="14" t="e">
        <f>LOOKUP(BB56,$A$6:$A$155,$B$6:$B$155)</f>
        <v>#N/A</v>
      </c>
      <c r="BC57" s="16"/>
      <c r="BD57" s="14" t="e">
        <f>LOOKUP(BD56,$A$6:$A$155,$B$6:$B$155)</f>
        <v>#N/A</v>
      </c>
      <c r="BE57" s="14" t="e">
        <f>LOOKUP(BE56,$A$6:$A$155,$B$6:$B$155)</f>
        <v>#N/A</v>
      </c>
      <c r="BF57" s="11"/>
      <c r="BG57" s="14" t="e">
        <f>LOOKUP(BG56,$A$6:$A$155,$B$6:$B$155)</f>
        <v>#N/A</v>
      </c>
      <c r="BH57" s="14" t="e">
        <f>LOOKUP(BH56,$A$6:$A$155,$B$6:$B$155)</f>
        <v>#N/A</v>
      </c>
      <c r="BI57" s="16"/>
      <c r="BJ57" s="14" t="e">
        <f>LOOKUP(BJ56,$A$6:$A$155,$B$6:$B$155)</f>
        <v>#N/A</v>
      </c>
      <c r="BK57" s="14" t="e">
        <f>LOOKUP(BK56,$A$6:$A$155,$B$6:$B$155)</f>
        <v>#N/A</v>
      </c>
      <c r="BL57" s="11"/>
      <c r="BM57" s="14" t="e">
        <f>LOOKUP(BM56,$A$6:$A$155,$B$6:$B$155)</f>
        <v>#N/A</v>
      </c>
      <c r="BN57" s="14" t="e">
        <f>LOOKUP(BN56,$A$6:$A$155,$B$6:$B$155)</f>
        <v>#N/A</v>
      </c>
      <c r="BO57" s="16"/>
      <c r="BP57" s="14" t="e">
        <f>LOOKUP(BP56,$A$6:$A$155,$B$6:$B$155)</f>
        <v>#N/A</v>
      </c>
      <c r="BQ57" s="14" t="e">
        <f>LOOKUP(BQ56,$A$6:$A$155,$B$6:$B$155)</f>
        <v>#N/A</v>
      </c>
      <c r="BR57" s="10"/>
    </row>
    <row r="58" spans="1:70" ht="45.75" customHeight="1" thickBot="1">
      <c r="A58" s="25">
        <v>53</v>
      </c>
      <c r="B58" s="75"/>
      <c r="C58" s="60"/>
      <c r="D58" s="60"/>
      <c r="E58" s="60"/>
      <c r="F58" s="61"/>
      <c r="G58" s="62"/>
      <c r="H58" s="22"/>
      <c r="I58" s="22"/>
      <c r="J58" s="22"/>
      <c r="K58" s="22"/>
      <c r="L58" s="23"/>
      <c r="M58" s="24"/>
      <c r="AL58" s="1"/>
      <c r="AM58" s="1"/>
      <c r="AN58" s="9"/>
      <c r="AO58" s="9"/>
      <c r="AP58" s="9"/>
      <c r="AQ58" s="9"/>
      <c r="AR58" s="1"/>
      <c r="AS58" s="3"/>
      <c r="AT58" s="10"/>
      <c r="AU58" s="63">
        <f>$AN$110</f>
        <v>0</v>
      </c>
      <c r="AV58" s="63">
        <f>$AN$111</f>
        <v>0</v>
      </c>
      <c r="AW58" s="124"/>
      <c r="AX58" s="63">
        <f>$AN$112</f>
        <v>0</v>
      </c>
      <c r="AY58" s="63">
        <f>$AN$113</f>
        <v>0</v>
      </c>
      <c r="AZ58" s="125"/>
      <c r="BA58" s="63">
        <f>$AO$110</f>
        <v>0</v>
      </c>
      <c r="BB58" s="63">
        <f>$AO$111</f>
        <v>0</v>
      </c>
      <c r="BC58" s="124"/>
      <c r="BD58" s="63">
        <f>$AO$112</f>
        <v>0</v>
      </c>
      <c r="BE58" s="63">
        <f>$AO$113</f>
        <v>0</v>
      </c>
      <c r="BF58" s="125"/>
      <c r="BG58" s="63">
        <f>$AP$110</f>
        <v>0</v>
      </c>
      <c r="BH58" s="63">
        <f>$AP$111</f>
        <v>0</v>
      </c>
      <c r="BI58" s="124"/>
      <c r="BJ58" s="63">
        <f>$AP$112</f>
        <v>0</v>
      </c>
      <c r="BK58" s="63">
        <f>$AP$113</f>
        <v>0</v>
      </c>
      <c r="BL58" s="125"/>
      <c r="BM58" s="63">
        <f>$AQ$110</f>
        <v>0</v>
      </c>
      <c r="BN58" s="63">
        <f>$AQ$111</f>
        <v>0</v>
      </c>
      <c r="BO58" s="124"/>
      <c r="BP58" s="63">
        <f>$AQ$112</f>
        <v>0</v>
      </c>
      <c r="BQ58" s="63">
        <f>$AQ$113</f>
        <v>0</v>
      </c>
      <c r="BR58" s="10"/>
    </row>
    <row r="59" spans="1:70" ht="45.75" customHeight="1" thickBot="1">
      <c r="A59" s="25">
        <v>54</v>
      </c>
      <c r="B59" s="75"/>
      <c r="C59" s="60"/>
      <c r="D59" s="60"/>
      <c r="E59" s="60"/>
      <c r="F59" s="61"/>
      <c r="G59" s="62"/>
      <c r="H59" s="22"/>
      <c r="I59" s="22"/>
      <c r="J59" s="22"/>
      <c r="K59" s="22"/>
      <c r="L59" s="23"/>
      <c r="M59" s="24"/>
      <c r="AL59" s="1"/>
      <c r="AM59" s="1"/>
      <c r="AN59" s="9"/>
      <c r="AO59" s="9"/>
      <c r="AP59" s="9"/>
      <c r="AQ59" s="9"/>
      <c r="AR59" s="1"/>
      <c r="AS59" s="1"/>
      <c r="AT59" s="10"/>
      <c r="AU59" s="14" t="e">
        <f>LOOKUP(AU58,$A$6:$A$155,$B$6:$B$155)</f>
        <v>#N/A</v>
      </c>
      <c r="AV59" s="14" t="e">
        <f>LOOKUP(AV58,$A$6:$A$155,$B$6:$B$155)</f>
        <v>#N/A</v>
      </c>
      <c r="AW59" s="16"/>
      <c r="AX59" s="14" t="e">
        <f>LOOKUP(AX58,$A$6:$A$155,$B$6:$B$155)</f>
        <v>#N/A</v>
      </c>
      <c r="AY59" s="14" t="e">
        <f>LOOKUP(AY58,$A$6:$A$155,$B$6:$B$155)</f>
        <v>#N/A</v>
      </c>
      <c r="AZ59" s="11"/>
      <c r="BA59" s="14" t="e">
        <f>LOOKUP(BA58,$A$6:$A$155,$B$6:$B$155)</f>
        <v>#N/A</v>
      </c>
      <c r="BB59" s="14" t="e">
        <f>LOOKUP(BB58,$A$6:$A$155,$B$6:$B$155)</f>
        <v>#N/A</v>
      </c>
      <c r="BC59" s="16"/>
      <c r="BD59" s="14" t="e">
        <f>LOOKUP(BD58,$A$6:$A$155,$B$6:$B$155)</f>
        <v>#N/A</v>
      </c>
      <c r="BE59" s="14" t="e">
        <f>LOOKUP(BE58,$A$6:$A$155,$B$6:$B$155)</f>
        <v>#N/A</v>
      </c>
      <c r="BF59" s="11"/>
      <c r="BG59" s="14" t="e">
        <f>LOOKUP(BG58,$A$6:$A$155,$B$6:$B$155)</f>
        <v>#N/A</v>
      </c>
      <c r="BH59" s="14" t="e">
        <f>LOOKUP(BH58,$A$6:$A$155,$B$6:$B$155)</f>
        <v>#N/A</v>
      </c>
      <c r="BI59" s="16"/>
      <c r="BJ59" s="14" t="e">
        <f>LOOKUP(BJ58,$A$6:$A$155,$B$6:$B$155)</f>
        <v>#N/A</v>
      </c>
      <c r="BK59" s="14" t="e">
        <f>LOOKUP(BK58,$A$6:$A$155,$B$6:$B$155)</f>
        <v>#N/A</v>
      </c>
      <c r="BL59" s="11"/>
      <c r="BM59" s="14" t="e">
        <f>LOOKUP(BM58,$A$6:$A$155,$B$6:$B$155)</f>
        <v>#N/A</v>
      </c>
      <c r="BN59" s="14" t="e">
        <f>LOOKUP(BN58,$A$6:$A$155,$B$6:$B$155)</f>
        <v>#N/A</v>
      </c>
      <c r="BO59" s="16"/>
      <c r="BP59" s="14" t="e">
        <f>LOOKUP(BP58,$A$6:$A$155,$B$6:$B$155)</f>
        <v>#N/A</v>
      </c>
      <c r="BQ59" s="14" t="e">
        <f>LOOKUP(BQ58,$A$6:$A$155,$B$6:$B$155)</f>
        <v>#N/A</v>
      </c>
      <c r="BR59" s="10"/>
    </row>
    <row r="60" spans="1:70" ht="45.75" customHeight="1" thickBot="1">
      <c r="A60" s="25">
        <v>55</v>
      </c>
      <c r="B60" s="75"/>
      <c r="C60" s="60"/>
      <c r="D60" s="60"/>
      <c r="E60" s="60"/>
      <c r="F60" s="61"/>
      <c r="G60" s="62"/>
      <c r="H60" s="22"/>
      <c r="I60" s="22"/>
      <c r="J60" s="22"/>
      <c r="K60" s="22"/>
      <c r="L60" s="23"/>
      <c r="M60" s="24"/>
      <c r="AL60" s="1"/>
      <c r="AM60" s="1"/>
      <c r="AN60" s="9"/>
      <c r="AO60" s="9"/>
      <c r="AP60" s="9"/>
      <c r="AQ60" s="9"/>
      <c r="AR60" s="1"/>
      <c r="AS60" s="1"/>
      <c r="AT60" s="10"/>
      <c r="AU60" s="63">
        <f>$AN$114</f>
        <v>0</v>
      </c>
      <c r="AV60" s="63">
        <f>$AN$115</f>
        <v>0</v>
      </c>
      <c r="AW60" s="124"/>
      <c r="AX60" s="63">
        <f>$AN$116</f>
        <v>0</v>
      </c>
      <c r="AY60" s="63">
        <f>$AN$117</f>
        <v>0</v>
      </c>
      <c r="AZ60" s="125"/>
      <c r="BA60" s="63">
        <f>$AO$114</f>
        <v>0</v>
      </c>
      <c r="BB60" s="63">
        <f>$AO$115</f>
        <v>0</v>
      </c>
      <c r="BC60" s="124"/>
      <c r="BD60" s="63">
        <f>$AO$116</f>
        <v>0</v>
      </c>
      <c r="BE60" s="63">
        <f>$AO$117</f>
        <v>0</v>
      </c>
      <c r="BF60" s="125"/>
      <c r="BG60" s="63">
        <f>$AP$114</f>
        <v>0</v>
      </c>
      <c r="BH60" s="63">
        <f>$AP$115</f>
        <v>0</v>
      </c>
      <c r="BI60" s="124"/>
      <c r="BJ60" s="63">
        <f>$AP$116</f>
        <v>0</v>
      </c>
      <c r="BK60" s="63">
        <f>$AP$117</f>
        <v>0</v>
      </c>
      <c r="BL60" s="125"/>
      <c r="BM60" s="63">
        <f>$AQ$114</f>
        <v>0</v>
      </c>
      <c r="BN60" s="63">
        <f>$AQ$115</f>
        <v>0</v>
      </c>
      <c r="BO60" s="124"/>
      <c r="BP60" s="63">
        <f>$AQ$116</f>
        <v>0</v>
      </c>
      <c r="BQ60" s="63">
        <f>$AQ$117</f>
        <v>0</v>
      </c>
      <c r="BR60" s="10"/>
    </row>
    <row r="61" spans="1:70" ht="45.75" customHeight="1" thickBot="1">
      <c r="A61" s="26">
        <v>56</v>
      </c>
      <c r="B61" s="75"/>
      <c r="C61" s="60"/>
      <c r="D61" s="60"/>
      <c r="E61" s="60"/>
      <c r="F61" s="61"/>
      <c r="G61" s="62"/>
      <c r="H61" s="22"/>
      <c r="I61" s="22"/>
      <c r="J61" s="22"/>
      <c r="K61" s="22"/>
      <c r="L61" s="23"/>
      <c r="M61" s="24"/>
      <c r="AL61" s="1"/>
      <c r="AM61" s="1"/>
      <c r="AN61" s="9"/>
      <c r="AO61" s="9"/>
      <c r="AP61" s="9"/>
      <c r="AQ61" s="9"/>
      <c r="AR61" s="1"/>
      <c r="AS61" s="1"/>
      <c r="AT61" s="10"/>
      <c r="AU61" s="14" t="e">
        <f>LOOKUP(AU60,$A$6:$A$155,$B$6:$B$155)</f>
        <v>#N/A</v>
      </c>
      <c r="AV61" s="14" t="e">
        <f>LOOKUP(AV60,$A$6:$A$155,$B$6:$B$155)</f>
        <v>#N/A</v>
      </c>
      <c r="AW61" s="16"/>
      <c r="AX61" s="14" t="e">
        <f>LOOKUP(AX60,$A$6:$A$155,$B$6:$B$155)</f>
        <v>#N/A</v>
      </c>
      <c r="AY61" s="14" t="e">
        <f>LOOKUP(AY60,$A$6:$A$155,$B$6:$B$155)</f>
        <v>#N/A</v>
      </c>
      <c r="AZ61" s="11"/>
      <c r="BA61" s="14" t="e">
        <f>LOOKUP(BA60,$A$6:$A$155,$B$6:$B$155)</f>
        <v>#N/A</v>
      </c>
      <c r="BB61" s="14" t="e">
        <f>LOOKUP(BB60,$A$6:$A$155,$B$6:$B$155)</f>
        <v>#N/A</v>
      </c>
      <c r="BC61" s="16"/>
      <c r="BD61" s="14" t="e">
        <f>LOOKUP(BD60,$A$6:$A$155,$B$6:$B$155)</f>
        <v>#N/A</v>
      </c>
      <c r="BE61" s="14" t="e">
        <f>LOOKUP(BE60,$A$6:$A$155,$B$6:$B$155)</f>
        <v>#N/A</v>
      </c>
      <c r="BF61" s="11"/>
      <c r="BG61" s="14" t="e">
        <f>LOOKUP(BG60,$A$6:$A$155,$B$6:$B$155)</f>
        <v>#N/A</v>
      </c>
      <c r="BH61" s="14" t="e">
        <f>LOOKUP(BH60,$A$6:$A$155,$B$6:$B$155)</f>
        <v>#N/A</v>
      </c>
      <c r="BI61" s="16"/>
      <c r="BJ61" s="14" t="e">
        <f>LOOKUP(BJ60,$A$6:$A$155,$B$6:$B$155)</f>
        <v>#N/A</v>
      </c>
      <c r="BK61" s="14" t="e">
        <f>LOOKUP(BK60,$A$6:$A$155,$B$6:$B$155)</f>
        <v>#N/A</v>
      </c>
      <c r="BL61" s="11"/>
      <c r="BM61" s="14" t="e">
        <f>LOOKUP(BM60,$A$6:$A$155,$B$6:$B$155)</f>
        <v>#N/A</v>
      </c>
      <c r="BN61" s="14" t="e">
        <f>LOOKUP(BN60,$A$6:$A$155,$B$6:$B$155)</f>
        <v>#N/A</v>
      </c>
      <c r="BO61" s="16"/>
      <c r="BP61" s="14" t="e">
        <f>LOOKUP(BP60,$A$6:$A$155,$B$6:$B$155)</f>
        <v>#N/A</v>
      </c>
      <c r="BQ61" s="14" t="e">
        <f>LOOKUP(BQ60,$A$6:$A$155,$B$6:$B$155)</f>
        <v>#N/A</v>
      </c>
      <c r="BR61" s="10"/>
    </row>
    <row r="62" spans="1:70" ht="45.75" customHeight="1" thickBot="1">
      <c r="A62" s="25">
        <v>57</v>
      </c>
      <c r="B62" s="75"/>
      <c r="C62" s="60"/>
      <c r="D62" s="60"/>
      <c r="E62" s="60"/>
      <c r="F62" s="61"/>
      <c r="G62" s="62"/>
      <c r="H62" s="22"/>
      <c r="I62" s="22"/>
      <c r="J62" s="22"/>
      <c r="K62" s="22"/>
      <c r="L62" s="23"/>
      <c r="M62" s="24"/>
      <c r="AL62" s="1"/>
      <c r="AM62" s="1"/>
      <c r="AN62" s="9"/>
      <c r="AO62" s="9"/>
      <c r="AP62" s="9"/>
      <c r="AQ62" s="9"/>
      <c r="AR62" s="1"/>
      <c r="AS62" s="1"/>
      <c r="AT62" s="10"/>
      <c r="AU62" s="63">
        <f>$AN$118</f>
        <v>0</v>
      </c>
      <c r="AV62" s="63">
        <f>$AN$119</f>
        <v>0</v>
      </c>
      <c r="AW62" s="124"/>
      <c r="AX62" s="63">
        <f>$AN$120</f>
        <v>0</v>
      </c>
      <c r="AY62" s="63">
        <f>$AN$121</f>
        <v>0</v>
      </c>
      <c r="AZ62" s="125"/>
      <c r="BA62" s="63">
        <f>$AO$118</f>
        <v>0</v>
      </c>
      <c r="BB62" s="63">
        <f>$AO$119</f>
        <v>0</v>
      </c>
      <c r="BC62" s="124"/>
      <c r="BD62" s="63">
        <f>$AO$120</f>
        <v>0</v>
      </c>
      <c r="BE62" s="63">
        <f>$AO$121</f>
        <v>0</v>
      </c>
      <c r="BF62" s="125"/>
      <c r="BG62" s="63">
        <f>$AP$118</f>
        <v>0</v>
      </c>
      <c r="BH62" s="63">
        <f>$AP$119</f>
        <v>0</v>
      </c>
      <c r="BI62" s="124"/>
      <c r="BJ62" s="63">
        <f>$AP$120</f>
        <v>0</v>
      </c>
      <c r="BK62" s="63">
        <f>$AP$121</f>
        <v>0</v>
      </c>
      <c r="BL62" s="125"/>
      <c r="BM62" s="63">
        <f>$AQ$118</f>
        <v>0</v>
      </c>
      <c r="BN62" s="63">
        <f>$AQ$119</f>
        <v>0</v>
      </c>
      <c r="BO62" s="124"/>
      <c r="BP62" s="63">
        <f>$AQ$120</f>
        <v>0</v>
      </c>
      <c r="BQ62" s="63">
        <f>$AQ$121</f>
        <v>0</v>
      </c>
      <c r="BR62" s="10"/>
    </row>
    <row r="63" spans="1:70" ht="45.75" customHeight="1" thickBot="1">
      <c r="A63" s="25">
        <v>58</v>
      </c>
      <c r="B63" s="75"/>
      <c r="C63" s="60"/>
      <c r="D63" s="60"/>
      <c r="E63" s="60"/>
      <c r="F63" s="61"/>
      <c r="G63" s="62"/>
      <c r="H63" s="22"/>
      <c r="I63" s="22"/>
      <c r="J63" s="22"/>
      <c r="K63" s="22"/>
      <c r="L63" s="23"/>
      <c r="M63" s="24"/>
      <c r="AL63" s="1"/>
      <c r="AM63" s="1"/>
      <c r="AN63" s="9"/>
      <c r="AO63" s="9"/>
      <c r="AP63" s="9"/>
      <c r="AQ63" s="9"/>
      <c r="AR63" s="1"/>
      <c r="AS63" s="1"/>
      <c r="AT63" s="10"/>
      <c r="AU63" s="14" t="e">
        <f>LOOKUP(AU62,$A$6:$A$155,$B$6:$B$155)</f>
        <v>#N/A</v>
      </c>
      <c r="AV63" s="14" t="e">
        <f>LOOKUP(AV62,$A$6:$A$155,$B$6:$B$155)</f>
        <v>#N/A</v>
      </c>
      <c r="AW63" s="16"/>
      <c r="AX63" s="14" t="e">
        <f>LOOKUP(AX62,$A$6:$A$155,$B$6:$B$155)</f>
        <v>#N/A</v>
      </c>
      <c r="AY63" s="14" t="e">
        <f>LOOKUP(AY62,$A$6:$A$155,$B$6:$B$155)</f>
        <v>#N/A</v>
      </c>
      <c r="AZ63" s="11"/>
      <c r="BA63" s="14" t="e">
        <f>LOOKUP(BA62,$A$6:$A$155,$B$6:$B$155)</f>
        <v>#N/A</v>
      </c>
      <c r="BB63" s="14" t="e">
        <f>LOOKUP(BB62,$A$6:$A$155,$B$6:$B$155)</f>
        <v>#N/A</v>
      </c>
      <c r="BC63" s="16"/>
      <c r="BD63" s="14" t="e">
        <f>LOOKUP(BD62,$A$6:$A$155,$B$6:$B$155)</f>
        <v>#N/A</v>
      </c>
      <c r="BE63" s="14" t="e">
        <f>LOOKUP(BE62,$A$6:$A$155,$B$6:$B$155)</f>
        <v>#N/A</v>
      </c>
      <c r="BF63" s="11"/>
      <c r="BG63" s="14" t="e">
        <f>LOOKUP(BG62,$A$6:$A$155,$B$6:$B$155)</f>
        <v>#N/A</v>
      </c>
      <c r="BH63" s="14" t="e">
        <f>LOOKUP(BH62,$A$6:$A$155,$B$6:$B$155)</f>
        <v>#N/A</v>
      </c>
      <c r="BI63" s="16"/>
      <c r="BJ63" s="14" t="e">
        <f>LOOKUP(BJ62,$A$6:$A$155,$B$6:$B$155)</f>
        <v>#N/A</v>
      </c>
      <c r="BK63" s="14" t="e">
        <f>LOOKUP(BK62,$A$6:$A$155,$B$6:$B$155)</f>
        <v>#N/A</v>
      </c>
      <c r="BL63" s="11"/>
      <c r="BM63" s="14" t="e">
        <f>LOOKUP(BM62,$A$6:$A$155,$B$6:$B$155)</f>
        <v>#N/A</v>
      </c>
      <c r="BN63" s="14" t="e">
        <f>LOOKUP(BN62,$A$6:$A$155,$B$6:$B$155)</f>
        <v>#N/A</v>
      </c>
      <c r="BO63" s="16"/>
      <c r="BP63" s="14" t="e">
        <f>LOOKUP(BP62,$A$6:$A$155,$B$6:$B$155)</f>
        <v>#N/A</v>
      </c>
      <c r="BQ63" s="14" t="e">
        <f>LOOKUP(BQ62,$A$6:$A$155,$B$6:$B$155)</f>
        <v>#N/A</v>
      </c>
      <c r="BR63" s="10"/>
    </row>
    <row r="64" spans="1:70" ht="45.75" customHeight="1" thickBot="1">
      <c r="A64" s="25">
        <v>59</v>
      </c>
      <c r="B64" s="75"/>
      <c r="C64" s="60"/>
      <c r="D64" s="60"/>
      <c r="E64" s="60"/>
      <c r="F64" s="61"/>
      <c r="G64" s="62"/>
      <c r="H64" s="22"/>
      <c r="I64" s="22"/>
      <c r="J64" s="22"/>
      <c r="K64" s="22"/>
      <c r="L64" s="23"/>
      <c r="M64" s="24"/>
      <c r="AL64" s="1"/>
      <c r="AM64" s="1"/>
      <c r="AN64" s="9"/>
      <c r="AO64" s="9"/>
      <c r="AP64" s="9"/>
      <c r="AQ64" s="9"/>
      <c r="AR64" s="1"/>
      <c r="AS64" s="1"/>
      <c r="AT64" s="10"/>
      <c r="AU64" s="63">
        <f>$AN$122</f>
        <v>0</v>
      </c>
      <c r="AV64" s="63">
        <f>$AN$123</f>
        <v>0</v>
      </c>
      <c r="AW64" s="124"/>
      <c r="AX64" s="63">
        <f>$AN$124</f>
        <v>0</v>
      </c>
      <c r="AY64" s="63">
        <f>$AN$125</f>
        <v>0</v>
      </c>
      <c r="AZ64" s="125"/>
      <c r="BA64" s="63">
        <f>$AO$122</f>
        <v>0</v>
      </c>
      <c r="BB64" s="63">
        <f>$AO$123</f>
        <v>0</v>
      </c>
      <c r="BC64" s="124"/>
      <c r="BD64" s="63">
        <f>$AO$124</f>
        <v>0</v>
      </c>
      <c r="BE64" s="63">
        <f>$AO$125</f>
        <v>0</v>
      </c>
      <c r="BF64" s="125"/>
      <c r="BG64" s="63">
        <f>$AP$122</f>
        <v>0</v>
      </c>
      <c r="BH64" s="63">
        <f>$AP$123</f>
        <v>0</v>
      </c>
      <c r="BI64" s="124"/>
      <c r="BJ64" s="63">
        <f>$AP$124</f>
        <v>0</v>
      </c>
      <c r="BK64" s="63">
        <f>$AP$125</f>
        <v>0</v>
      </c>
      <c r="BL64" s="125"/>
      <c r="BM64" s="63">
        <f>$AQ$122</f>
        <v>0</v>
      </c>
      <c r="BN64" s="63">
        <f>$AQ$123</f>
        <v>0</v>
      </c>
      <c r="BO64" s="124"/>
      <c r="BP64" s="63">
        <f>$AQ$124</f>
        <v>0</v>
      </c>
      <c r="BQ64" s="63">
        <f>$AQ$125</f>
        <v>0</v>
      </c>
      <c r="BR64" s="10"/>
    </row>
    <row r="65" spans="1:70" ht="45.75" customHeight="1" thickBot="1">
      <c r="A65" s="26">
        <v>60</v>
      </c>
      <c r="B65" s="75"/>
      <c r="C65" s="60"/>
      <c r="D65" s="60"/>
      <c r="E65" s="60"/>
      <c r="F65" s="61"/>
      <c r="G65" s="62"/>
      <c r="H65" s="22"/>
      <c r="I65" s="22"/>
      <c r="J65" s="22"/>
      <c r="K65" s="22"/>
      <c r="L65" s="23"/>
      <c r="M65" s="24"/>
      <c r="AL65" s="1"/>
      <c r="AM65" s="1"/>
      <c r="AN65" s="9"/>
      <c r="AO65" s="9"/>
      <c r="AP65" s="9"/>
      <c r="AQ65" s="9"/>
      <c r="AR65" s="1"/>
      <c r="AS65" s="1"/>
      <c r="AT65" s="10"/>
      <c r="AU65" s="14" t="e">
        <f>LOOKUP(AU64,$A$6:$A$155,$B$6:$B$155)</f>
        <v>#N/A</v>
      </c>
      <c r="AV65" s="14" t="e">
        <f>LOOKUP(AV64,$A$6:$A$155,$B$6:$B$155)</f>
        <v>#N/A</v>
      </c>
      <c r="AW65" s="16"/>
      <c r="AX65" s="14" t="e">
        <f>LOOKUP(AX64,$A$6:$A$155,$B$6:$B$155)</f>
        <v>#N/A</v>
      </c>
      <c r="AY65" s="14" t="e">
        <f>LOOKUP(AY64,$A$6:$A$155,$B$6:$B$155)</f>
        <v>#N/A</v>
      </c>
      <c r="AZ65" s="11"/>
      <c r="BA65" s="14" t="e">
        <f>LOOKUP(BA64,$A$6:$A$155,$B$6:$B$155)</f>
        <v>#N/A</v>
      </c>
      <c r="BB65" s="14" t="e">
        <f>LOOKUP(BB64,$A$6:$A$155,$B$6:$B$155)</f>
        <v>#N/A</v>
      </c>
      <c r="BC65" s="16"/>
      <c r="BD65" s="14" t="e">
        <f>LOOKUP(BD64,$A$6:$A$155,$B$6:$B$155)</f>
        <v>#N/A</v>
      </c>
      <c r="BE65" s="14" t="e">
        <f>LOOKUP(BE64,$A$6:$A$155,$B$6:$B$155)</f>
        <v>#N/A</v>
      </c>
      <c r="BF65" s="11"/>
      <c r="BG65" s="14" t="e">
        <f>LOOKUP(BG64,$A$6:$A$155,$B$6:$B$155)</f>
        <v>#N/A</v>
      </c>
      <c r="BH65" s="14" t="e">
        <f>LOOKUP(BH64,$A$6:$A$155,$B$6:$B$155)</f>
        <v>#N/A</v>
      </c>
      <c r="BI65" s="16"/>
      <c r="BJ65" s="14" t="e">
        <f>LOOKUP(BJ64,$A$6:$A$155,$B$6:$B$155)</f>
        <v>#N/A</v>
      </c>
      <c r="BK65" s="14" t="e">
        <f>LOOKUP(BK64,$A$6:$A$155,$B$6:$B$155)</f>
        <v>#N/A</v>
      </c>
      <c r="BL65" s="11"/>
      <c r="BM65" s="14" t="e">
        <f>LOOKUP(BM64,$A$6:$A$155,$B$6:$B$155)</f>
        <v>#N/A</v>
      </c>
      <c r="BN65" s="14" t="e">
        <f>LOOKUP(BN64,$A$6:$A$155,$B$6:$B$155)</f>
        <v>#N/A</v>
      </c>
      <c r="BO65" s="16"/>
      <c r="BP65" s="14" t="e">
        <f>LOOKUP(BP64,$A$6:$A$155,$B$6:$B$155)</f>
        <v>#N/A</v>
      </c>
      <c r="BQ65" s="14" t="e">
        <f>LOOKUP(BQ64,$A$6:$A$155,$B$6:$B$155)</f>
        <v>#N/A</v>
      </c>
      <c r="BR65" s="10"/>
    </row>
    <row r="66" spans="1:70" ht="45.75" customHeight="1" thickBot="1">
      <c r="A66" s="25">
        <v>61</v>
      </c>
      <c r="B66" s="75"/>
      <c r="C66" s="60"/>
      <c r="D66" s="60"/>
      <c r="E66" s="60"/>
      <c r="F66" s="61"/>
      <c r="G66" s="62"/>
      <c r="H66" s="22"/>
      <c r="I66" s="22"/>
      <c r="J66" s="22"/>
      <c r="K66" s="22"/>
      <c r="L66" s="23"/>
      <c r="M66" s="24"/>
      <c r="AL66" s="1"/>
      <c r="AM66" s="1"/>
      <c r="AN66" s="9"/>
      <c r="AO66" s="9"/>
      <c r="AP66" s="9"/>
      <c r="AQ66" s="9"/>
      <c r="AR66" s="1"/>
      <c r="AS66" s="1"/>
      <c r="AT66" s="10"/>
      <c r="AU66" s="63">
        <f>$AN$126</f>
        <v>0</v>
      </c>
      <c r="AV66" s="63">
        <f>$AN$127</f>
        <v>0</v>
      </c>
      <c r="AW66" s="124"/>
      <c r="AX66" s="63">
        <f>$AN$128</f>
        <v>0</v>
      </c>
      <c r="AY66" s="63">
        <f>$AN$129</f>
        <v>0</v>
      </c>
      <c r="AZ66" s="125"/>
      <c r="BA66" s="63">
        <f>$AO$126</f>
        <v>0</v>
      </c>
      <c r="BB66" s="63">
        <f>$AO$127</f>
        <v>0</v>
      </c>
      <c r="BC66" s="124"/>
      <c r="BD66" s="63">
        <f>$AO$128</f>
        <v>0</v>
      </c>
      <c r="BE66" s="63">
        <f>$AO$129</f>
        <v>0</v>
      </c>
      <c r="BF66" s="125"/>
      <c r="BG66" s="63">
        <f>$AP$126</f>
        <v>0</v>
      </c>
      <c r="BH66" s="63">
        <f>$AP$127</f>
        <v>0</v>
      </c>
      <c r="BI66" s="124"/>
      <c r="BJ66" s="63">
        <f>$AP$128</f>
        <v>0</v>
      </c>
      <c r="BK66" s="63">
        <f>$AP$129</f>
        <v>0</v>
      </c>
      <c r="BL66" s="125"/>
      <c r="BM66" s="63">
        <f>$AQ$126</f>
        <v>0</v>
      </c>
      <c r="BN66" s="63">
        <f>$AQ$127</f>
        <v>0</v>
      </c>
      <c r="BO66" s="124"/>
      <c r="BP66" s="63">
        <f>$AQ$128</f>
        <v>0</v>
      </c>
      <c r="BQ66" s="63">
        <f>$AQ$129</f>
        <v>0</v>
      </c>
      <c r="BR66" s="10"/>
    </row>
    <row r="67" spans="1:70" ht="45.75" customHeight="1" thickBot="1">
      <c r="A67" s="25">
        <v>62</v>
      </c>
      <c r="B67" s="75"/>
      <c r="C67" s="60"/>
      <c r="D67" s="60"/>
      <c r="E67" s="60"/>
      <c r="F67" s="61"/>
      <c r="G67" s="62"/>
      <c r="H67" s="22"/>
      <c r="I67" s="22"/>
      <c r="J67" s="22"/>
      <c r="K67" s="22"/>
      <c r="L67" s="23"/>
      <c r="M67" s="24"/>
      <c r="AL67" s="1"/>
      <c r="AM67" s="1"/>
      <c r="AN67" s="9"/>
      <c r="AO67" s="9"/>
      <c r="AP67" s="9"/>
      <c r="AQ67" s="9"/>
      <c r="AR67" s="1"/>
      <c r="AS67" s="1"/>
      <c r="AT67" s="10"/>
      <c r="AU67" s="14" t="e">
        <f>LOOKUP(AU66,$A$6:$A$155,$B$6:$B$155)</f>
        <v>#N/A</v>
      </c>
      <c r="AV67" s="14" t="e">
        <f>LOOKUP(AV66,$A$6:$A$155,$B$6:$B$155)</f>
        <v>#N/A</v>
      </c>
      <c r="AW67" s="16"/>
      <c r="AX67" s="14" t="e">
        <f>LOOKUP(AX66,$A$6:$A$155,$B$6:$B$155)</f>
        <v>#N/A</v>
      </c>
      <c r="AY67" s="14" t="e">
        <f>LOOKUP(AY66,$A$6:$A$155,$B$6:$B$155)</f>
        <v>#N/A</v>
      </c>
      <c r="AZ67" s="11"/>
      <c r="BA67" s="14" t="e">
        <f>LOOKUP(BA66,$A$6:$A$155,$B$6:$B$155)</f>
        <v>#N/A</v>
      </c>
      <c r="BB67" s="14" t="e">
        <f>LOOKUP(BB66,$A$6:$A$155,$B$6:$B$155)</f>
        <v>#N/A</v>
      </c>
      <c r="BC67" s="16"/>
      <c r="BD67" s="14" t="e">
        <f>LOOKUP(BD66,$A$6:$A$155,$B$6:$B$155)</f>
        <v>#N/A</v>
      </c>
      <c r="BE67" s="14" t="e">
        <f>LOOKUP(BE66,$A$6:$A$155,$B$6:$B$155)</f>
        <v>#N/A</v>
      </c>
      <c r="BF67" s="11"/>
      <c r="BG67" s="14" t="e">
        <f>LOOKUP(BG66,$A$6:$A$155,$B$6:$B$155)</f>
        <v>#N/A</v>
      </c>
      <c r="BH67" s="14" t="e">
        <f>LOOKUP(BH66,$A$6:$A$155,$B$6:$B$155)</f>
        <v>#N/A</v>
      </c>
      <c r="BI67" s="16"/>
      <c r="BJ67" s="14" t="e">
        <f>LOOKUP(BJ66,$A$6:$A$155,$B$6:$B$155)</f>
        <v>#N/A</v>
      </c>
      <c r="BK67" s="14" t="e">
        <f>LOOKUP(BK66,$A$6:$A$155,$B$6:$B$155)</f>
        <v>#N/A</v>
      </c>
      <c r="BL67" s="11"/>
      <c r="BM67" s="14" t="e">
        <f>LOOKUP(BM66,$A$6:$A$155,$B$6:$B$155)</f>
        <v>#N/A</v>
      </c>
      <c r="BN67" s="14" t="e">
        <f>LOOKUP(BN66,$A$6:$A$155,$B$6:$B$155)</f>
        <v>#N/A</v>
      </c>
      <c r="BO67" s="16"/>
      <c r="BP67" s="14" t="e">
        <f>LOOKUP(BP66,$A$6:$A$155,$B$6:$B$155)</f>
        <v>#N/A</v>
      </c>
      <c r="BQ67" s="14" t="e">
        <f>LOOKUP(BQ66,$A$6:$A$155,$B$6:$B$155)</f>
        <v>#N/A</v>
      </c>
      <c r="BR67" s="10"/>
    </row>
    <row r="68" spans="1:70" ht="45.75" customHeight="1" thickBot="1">
      <c r="A68" s="25">
        <v>63</v>
      </c>
      <c r="B68" s="75"/>
      <c r="C68" s="60"/>
      <c r="D68" s="60"/>
      <c r="E68" s="60"/>
      <c r="F68" s="61"/>
      <c r="G68" s="62"/>
      <c r="H68" s="22"/>
      <c r="I68" s="22"/>
      <c r="J68" s="22"/>
      <c r="K68" s="22"/>
      <c r="L68" s="23"/>
      <c r="M68" s="24"/>
      <c r="AL68" s="1"/>
      <c r="AM68" s="1"/>
      <c r="AN68" s="9"/>
      <c r="AO68" s="9"/>
      <c r="AP68" s="9"/>
      <c r="AQ68" s="9"/>
      <c r="AR68" s="1"/>
      <c r="AS68" s="3"/>
      <c r="AT68" s="10"/>
      <c r="AU68" s="63">
        <f>$AN$130</f>
        <v>0</v>
      </c>
      <c r="AV68" s="63">
        <f>$AN$131</f>
        <v>0</v>
      </c>
      <c r="AW68" s="124"/>
      <c r="AX68" s="63">
        <f>$AN$132</f>
        <v>0</v>
      </c>
      <c r="AY68" s="63">
        <f>$AN$133</f>
        <v>0</v>
      </c>
      <c r="AZ68" s="125"/>
      <c r="BA68" s="63">
        <f>$AO$130</f>
        <v>0</v>
      </c>
      <c r="BB68" s="63">
        <f>$AO$131</f>
        <v>0</v>
      </c>
      <c r="BC68" s="124"/>
      <c r="BD68" s="63">
        <f>$AO$132</f>
        <v>0</v>
      </c>
      <c r="BE68" s="63">
        <f>$AO$133</f>
        <v>0</v>
      </c>
      <c r="BF68" s="125"/>
      <c r="BG68" s="63">
        <f>$AP$130</f>
        <v>0</v>
      </c>
      <c r="BH68" s="63">
        <f>$AP$131</f>
        <v>0</v>
      </c>
      <c r="BI68" s="124"/>
      <c r="BJ68" s="63">
        <f>$AP$132</f>
        <v>0</v>
      </c>
      <c r="BK68" s="63">
        <f>$AP$133</f>
        <v>0</v>
      </c>
      <c r="BL68" s="125"/>
      <c r="BM68" s="63">
        <f>$AQ$130</f>
        <v>0</v>
      </c>
      <c r="BN68" s="63">
        <f>$AQ$131</f>
        <v>0</v>
      </c>
      <c r="BO68" s="124"/>
      <c r="BP68" s="63">
        <f>$AQ$132</f>
        <v>0</v>
      </c>
      <c r="BQ68" s="63">
        <f>$AQ$133</f>
        <v>0</v>
      </c>
      <c r="BR68" s="10"/>
    </row>
    <row r="69" spans="1:70" ht="45.75" customHeight="1" thickBot="1">
      <c r="A69" s="26">
        <v>64</v>
      </c>
      <c r="B69" s="75"/>
      <c r="C69" s="60"/>
      <c r="D69" s="60"/>
      <c r="E69" s="60"/>
      <c r="F69" s="61"/>
      <c r="G69" s="62"/>
      <c r="H69" s="22"/>
      <c r="I69" s="22"/>
      <c r="J69" s="22"/>
      <c r="K69" s="22"/>
      <c r="L69" s="23"/>
      <c r="M69" s="24"/>
      <c r="AL69" s="1"/>
      <c r="AM69" s="1"/>
      <c r="AN69" s="9"/>
      <c r="AO69" s="9"/>
      <c r="AP69" s="9"/>
      <c r="AQ69" s="9"/>
      <c r="AR69" s="1"/>
      <c r="AS69" s="1"/>
      <c r="AT69" s="10"/>
      <c r="AU69" s="14" t="e">
        <f>LOOKUP(AU68,$A$6:$A$155,$B$6:$B$155)</f>
        <v>#N/A</v>
      </c>
      <c r="AV69" s="14" t="e">
        <f>LOOKUP(AV68,$A$6:$A$155,$B$6:$B$155)</f>
        <v>#N/A</v>
      </c>
      <c r="AW69" s="16"/>
      <c r="AX69" s="14" t="e">
        <f>LOOKUP(AX68,$A$6:$A$155,$B$6:$B$155)</f>
        <v>#N/A</v>
      </c>
      <c r="AY69" s="14" t="e">
        <f>LOOKUP(AY68,$A$6:$A$155,$B$6:$B$155)</f>
        <v>#N/A</v>
      </c>
      <c r="AZ69" s="11"/>
      <c r="BA69" s="14" t="e">
        <f>LOOKUP(BA68,$A$6:$A$155,$B$6:$B$155)</f>
        <v>#N/A</v>
      </c>
      <c r="BB69" s="14" t="e">
        <f>LOOKUP(BB68,$A$6:$A$155,$B$6:$B$155)</f>
        <v>#N/A</v>
      </c>
      <c r="BC69" s="16"/>
      <c r="BD69" s="14" t="e">
        <f>LOOKUP(BD68,$A$6:$A$155,$B$6:$B$155)</f>
        <v>#N/A</v>
      </c>
      <c r="BE69" s="14" t="e">
        <f>LOOKUP(BE68,$A$6:$A$155,$B$6:$B$155)</f>
        <v>#N/A</v>
      </c>
      <c r="BF69" s="11"/>
      <c r="BG69" s="14" t="e">
        <f>LOOKUP(BG68,$A$6:$A$155,$B$6:$B$155)</f>
        <v>#N/A</v>
      </c>
      <c r="BH69" s="14" t="e">
        <f>LOOKUP(BH68,$A$6:$A$155,$B$6:$B$155)</f>
        <v>#N/A</v>
      </c>
      <c r="BI69" s="16"/>
      <c r="BJ69" s="14" t="e">
        <f>LOOKUP(BJ68,$A$6:$A$155,$B$6:$B$155)</f>
        <v>#N/A</v>
      </c>
      <c r="BK69" s="14" t="e">
        <f>LOOKUP(BK68,$A$6:$A$155,$B$6:$B$155)</f>
        <v>#N/A</v>
      </c>
      <c r="BL69" s="11"/>
      <c r="BM69" s="14" t="e">
        <f>LOOKUP(BM68,$A$6:$A$155,$B$6:$B$155)</f>
        <v>#N/A</v>
      </c>
      <c r="BN69" s="14" t="e">
        <f>LOOKUP(BN68,$A$6:$A$155,$B$6:$B$155)</f>
        <v>#N/A</v>
      </c>
      <c r="BO69" s="16"/>
      <c r="BP69" s="14" t="e">
        <f>LOOKUP(BP68,$A$6:$A$155,$B$6:$B$155)</f>
        <v>#N/A</v>
      </c>
      <c r="BQ69" s="14" t="e">
        <f>LOOKUP(BQ68,$A$6:$A$155,$B$6:$B$155)</f>
        <v>#N/A</v>
      </c>
      <c r="BR69" s="10"/>
    </row>
    <row r="70" spans="1:70" ht="45.75" customHeight="1" thickBot="1">
      <c r="A70" s="25">
        <v>65</v>
      </c>
      <c r="B70" s="75"/>
      <c r="C70" s="60"/>
      <c r="D70" s="60"/>
      <c r="E70" s="60"/>
      <c r="F70" s="61"/>
      <c r="G70" s="62"/>
      <c r="H70" s="22"/>
      <c r="I70" s="22"/>
      <c r="J70" s="22"/>
      <c r="K70" s="22"/>
      <c r="L70" s="23"/>
      <c r="M70" s="24"/>
      <c r="AL70" s="1"/>
      <c r="AM70" s="1"/>
      <c r="AN70" s="9"/>
      <c r="AO70" s="9"/>
      <c r="AP70" s="9"/>
      <c r="AQ70" s="9"/>
      <c r="AR70" s="1"/>
      <c r="AS70" s="1"/>
      <c r="AT70" s="10"/>
      <c r="AU70" s="63">
        <f>$AN$134</f>
        <v>0</v>
      </c>
      <c r="AV70" s="63">
        <f>$AN$135</f>
        <v>0</v>
      </c>
      <c r="AW70" s="124"/>
      <c r="AX70" s="63">
        <f>$AN$136</f>
        <v>0</v>
      </c>
      <c r="AY70" s="63">
        <f>$AN$137</f>
        <v>0</v>
      </c>
      <c r="AZ70" s="125"/>
      <c r="BA70" s="63">
        <f>$AO$134</f>
        <v>0</v>
      </c>
      <c r="BB70" s="63">
        <f>$AO$135</f>
        <v>0</v>
      </c>
      <c r="BC70" s="124"/>
      <c r="BD70" s="63">
        <f>$AO$136</f>
        <v>0</v>
      </c>
      <c r="BE70" s="63">
        <f>$AO$137</f>
        <v>0</v>
      </c>
      <c r="BF70" s="125"/>
      <c r="BG70" s="63">
        <f>$AP$134</f>
        <v>0</v>
      </c>
      <c r="BH70" s="63">
        <f>$AP$135</f>
        <v>0</v>
      </c>
      <c r="BI70" s="124"/>
      <c r="BJ70" s="63">
        <f>$AP$136</f>
        <v>0</v>
      </c>
      <c r="BK70" s="63">
        <f>$AP$137</f>
        <v>0</v>
      </c>
      <c r="BL70" s="125"/>
      <c r="BM70" s="63">
        <f>$AQ$134</f>
        <v>0</v>
      </c>
      <c r="BN70" s="63">
        <f>$AQ$135</f>
        <v>0</v>
      </c>
      <c r="BO70" s="124"/>
      <c r="BP70" s="63">
        <f>$AQ$136</f>
        <v>0</v>
      </c>
      <c r="BQ70" s="63">
        <f>$AQ$137</f>
        <v>0</v>
      </c>
      <c r="BR70" s="10"/>
    </row>
    <row r="71" spans="1:70" ht="45.75" customHeight="1" thickBot="1">
      <c r="A71" s="25">
        <v>66</v>
      </c>
      <c r="B71" s="75"/>
      <c r="C71" s="60"/>
      <c r="D71" s="60"/>
      <c r="E71" s="60"/>
      <c r="F71" s="61"/>
      <c r="G71" s="62"/>
      <c r="H71" s="22"/>
      <c r="I71" s="22"/>
      <c r="J71" s="22"/>
      <c r="K71" s="22"/>
      <c r="L71" s="23"/>
      <c r="M71" s="24"/>
      <c r="AL71" s="1"/>
      <c r="AM71" s="1"/>
      <c r="AN71" s="9"/>
      <c r="AO71" s="9"/>
      <c r="AP71" s="9"/>
      <c r="AQ71" s="9"/>
      <c r="AR71" s="1"/>
      <c r="AS71" s="1"/>
      <c r="AT71" s="10"/>
      <c r="AU71" s="14" t="e">
        <f>LOOKUP(AU70,$A$6:$A$155,$B$6:$B$155)</f>
        <v>#N/A</v>
      </c>
      <c r="AV71" s="14" t="e">
        <f>LOOKUP(AV70,$A$6:$A$155,$B$6:$B$155)</f>
        <v>#N/A</v>
      </c>
      <c r="AW71" s="16"/>
      <c r="AX71" s="14" t="e">
        <f>LOOKUP(AX70,$A$6:$A$155,$B$6:$B$155)</f>
        <v>#N/A</v>
      </c>
      <c r="AY71" s="14" t="e">
        <f>LOOKUP(AY70,$A$6:$A$155,$B$6:$B$155)</f>
        <v>#N/A</v>
      </c>
      <c r="AZ71" s="11"/>
      <c r="BA71" s="14" t="e">
        <f>LOOKUP(BA70,$A$6:$A$155,$B$6:$B$155)</f>
        <v>#N/A</v>
      </c>
      <c r="BB71" s="14" t="e">
        <f>LOOKUP(BB70,$A$6:$A$155,$B$6:$B$155)</f>
        <v>#N/A</v>
      </c>
      <c r="BC71" s="16"/>
      <c r="BD71" s="14" t="e">
        <f>LOOKUP(BD70,$A$6:$A$155,$B$6:$B$155)</f>
        <v>#N/A</v>
      </c>
      <c r="BE71" s="14" t="e">
        <f>LOOKUP(BE70,$A$6:$A$155,$B$6:$B$155)</f>
        <v>#N/A</v>
      </c>
      <c r="BF71" s="11"/>
      <c r="BG71" s="14" t="e">
        <f>LOOKUP(BG70,$A$6:$A$155,$B$6:$B$155)</f>
        <v>#N/A</v>
      </c>
      <c r="BH71" s="14" t="e">
        <f>LOOKUP(BH70,$A$6:$A$155,$B$6:$B$155)</f>
        <v>#N/A</v>
      </c>
      <c r="BI71" s="16"/>
      <c r="BJ71" s="14" t="e">
        <f>LOOKUP(BJ70,$A$6:$A$155,$B$6:$B$155)</f>
        <v>#N/A</v>
      </c>
      <c r="BK71" s="14" t="e">
        <f>LOOKUP(BK70,$A$6:$A$155,$B$6:$B$155)</f>
        <v>#N/A</v>
      </c>
      <c r="BL71" s="11"/>
      <c r="BM71" s="14" t="e">
        <f>LOOKUP(BM70,$A$6:$A$155,$B$6:$B$155)</f>
        <v>#N/A</v>
      </c>
      <c r="BN71" s="14" t="e">
        <f>LOOKUP(BN70,$A$6:$A$155,$B$6:$B$155)</f>
        <v>#N/A</v>
      </c>
      <c r="BO71" s="16"/>
      <c r="BP71" s="14" t="e">
        <f>LOOKUP(BP70,$A$6:$A$155,$B$6:$B$155)</f>
        <v>#N/A</v>
      </c>
      <c r="BQ71" s="14" t="e">
        <f>LOOKUP(BQ70,$A$6:$A$155,$B$6:$B$155)</f>
        <v>#N/A</v>
      </c>
      <c r="BR71" s="10"/>
    </row>
    <row r="72" spans="1:70" ht="45.75" customHeight="1" thickBot="1">
      <c r="A72" s="25">
        <v>67</v>
      </c>
      <c r="B72" s="75"/>
      <c r="C72" s="60"/>
      <c r="D72" s="60"/>
      <c r="E72" s="60"/>
      <c r="F72" s="61"/>
      <c r="G72" s="62"/>
      <c r="H72" s="22"/>
      <c r="I72" s="22"/>
      <c r="J72" s="22"/>
      <c r="K72" s="22"/>
      <c r="L72" s="23"/>
      <c r="M72" s="24"/>
      <c r="AL72" s="1"/>
      <c r="AM72" s="1"/>
      <c r="AN72" s="9"/>
      <c r="AO72" s="9"/>
      <c r="AP72" s="9"/>
      <c r="AQ72" s="9"/>
      <c r="AR72" s="1"/>
      <c r="AS72" s="1"/>
      <c r="AT72" s="10"/>
      <c r="AU72" s="63">
        <f>$AN$138</f>
        <v>0</v>
      </c>
      <c r="AV72" s="63">
        <f>$AN$139</f>
        <v>0</v>
      </c>
      <c r="AW72" s="124"/>
      <c r="AX72" s="63">
        <f>$AN$140</f>
        <v>0</v>
      </c>
      <c r="AY72" s="63">
        <f>$AN$141</f>
        <v>0</v>
      </c>
      <c r="AZ72" s="125"/>
      <c r="BA72" s="63">
        <f>$AO$138</f>
        <v>0</v>
      </c>
      <c r="BB72" s="63">
        <f>$AO$139</f>
        <v>0</v>
      </c>
      <c r="BC72" s="124"/>
      <c r="BD72" s="63">
        <f>$AO$140</f>
        <v>0</v>
      </c>
      <c r="BE72" s="63">
        <f>$AO$141</f>
        <v>0</v>
      </c>
      <c r="BF72" s="125"/>
      <c r="BG72" s="63">
        <f>$AP$138</f>
        <v>0</v>
      </c>
      <c r="BH72" s="63">
        <f>$AP$139</f>
        <v>0</v>
      </c>
      <c r="BI72" s="124"/>
      <c r="BJ72" s="63">
        <f>$AP$140</f>
        <v>0</v>
      </c>
      <c r="BK72" s="63">
        <f>$AP$141</f>
        <v>0</v>
      </c>
      <c r="BL72" s="125"/>
      <c r="BM72" s="63">
        <f>$AQ$138</f>
        <v>0</v>
      </c>
      <c r="BN72" s="63">
        <f>$AQ$139</f>
        <v>0</v>
      </c>
      <c r="BO72" s="124"/>
      <c r="BP72" s="63">
        <f>$AQ$140</f>
        <v>0</v>
      </c>
      <c r="BQ72" s="63">
        <f>$AQ$141</f>
        <v>0</v>
      </c>
      <c r="BR72" s="10"/>
    </row>
    <row r="73" spans="1:70" ht="45.75" customHeight="1" thickBot="1">
      <c r="A73" s="26">
        <v>68</v>
      </c>
      <c r="B73" s="75"/>
      <c r="C73" s="60"/>
      <c r="D73" s="60"/>
      <c r="E73" s="60"/>
      <c r="F73" s="61"/>
      <c r="G73" s="62"/>
      <c r="H73" s="22"/>
      <c r="I73" s="22"/>
      <c r="J73" s="22"/>
      <c r="K73" s="22"/>
      <c r="L73" s="23"/>
      <c r="M73" s="24"/>
      <c r="AL73" s="1"/>
      <c r="AM73" s="1"/>
      <c r="AN73" s="9"/>
      <c r="AO73" s="9"/>
      <c r="AP73" s="9"/>
      <c r="AQ73" s="9"/>
      <c r="AR73" s="1"/>
      <c r="AS73" s="1"/>
      <c r="AT73" s="10"/>
      <c r="AU73" s="14" t="e">
        <f>LOOKUP(AU72,$A$6:$A$155,$B$6:$B$155)</f>
        <v>#N/A</v>
      </c>
      <c r="AV73" s="14" t="e">
        <f>LOOKUP(AV72,$A$6:$A$155,$B$6:$B$155)</f>
        <v>#N/A</v>
      </c>
      <c r="AW73" s="16"/>
      <c r="AX73" s="14" t="e">
        <f>LOOKUP(AX72,$A$6:$A$155,$B$6:$B$155)</f>
        <v>#N/A</v>
      </c>
      <c r="AY73" s="14" t="e">
        <f>LOOKUP(AY72,$A$6:$A$155,$B$6:$B$155)</f>
        <v>#N/A</v>
      </c>
      <c r="AZ73" s="11"/>
      <c r="BA73" s="14" t="e">
        <f>LOOKUP(BA72,$A$6:$A$155,$B$6:$B$155)</f>
        <v>#N/A</v>
      </c>
      <c r="BB73" s="14" t="e">
        <f>LOOKUP(BB72,$A$6:$A$155,$B$6:$B$155)</f>
        <v>#N/A</v>
      </c>
      <c r="BC73" s="16"/>
      <c r="BD73" s="14" t="e">
        <f>LOOKUP(BD72,$A$6:$A$155,$B$6:$B$155)</f>
        <v>#N/A</v>
      </c>
      <c r="BE73" s="14" t="e">
        <f>LOOKUP(BE72,$A$6:$A$155,$B$6:$B$155)</f>
        <v>#N/A</v>
      </c>
      <c r="BF73" s="11"/>
      <c r="BG73" s="14" t="e">
        <f>LOOKUP(BG72,$A$6:$A$155,$B$6:$B$155)</f>
        <v>#N/A</v>
      </c>
      <c r="BH73" s="14" t="e">
        <f>LOOKUP(BH72,$A$6:$A$155,$B$6:$B$155)</f>
        <v>#N/A</v>
      </c>
      <c r="BI73" s="16"/>
      <c r="BJ73" s="14" t="e">
        <f>LOOKUP(BJ72,$A$6:$A$155,$B$6:$B$155)</f>
        <v>#N/A</v>
      </c>
      <c r="BK73" s="14" t="e">
        <f>LOOKUP(BK72,$A$6:$A$155,$B$6:$B$155)</f>
        <v>#N/A</v>
      </c>
      <c r="BL73" s="11"/>
      <c r="BM73" s="14" t="e">
        <f>LOOKUP(BM72,$A$6:$A$155,$B$6:$B$155)</f>
        <v>#N/A</v>
      </c>
      <c r="BN73" s="14" t="e">
        <f>LOOKUP(BN72,$A$6:$A$155,$B$6:$B$155)</f>
        <v>#N/A</v>
      </c>
      <c r="BO73" s="16"/>
      <c r="BP73" s="14" t="e">
        <f>LOOKUP(BP72,$A$6:$A$155,$B$6:$B$155)</f>
        <v>#N/A</v>
      </c>
      <c r="BQ73" s="14" t="e">
        <f>LOOKUP(BQ72,$A$6:$A$155,$B$6:$B$155)</f>
        <v>#N/A</v>
      </c>
      <c r="BR73" s="10"/>
    </row>
    <row r="74" spans="1:70" ht="45.75" customHeight="1" thickBot="1">
      <c r="A74" s="25">
        <v>69</v>
      </c>
      <c r="B74" s="75"/>
      <c r="C74" s="60"/>
      <c r="D74" s="60"/>
      <c r="E74" s="60"/>
      <c r="F74" s="61"/>
      <c r="G74" s="62"/>
      <c r="H74" s="22"/>
      <c r="I74" s="22"/>
      <c r="J74" s="22"/>
      <c r="K74" s="22"/>
      <c r="L74" s="23"/>
      <c r="M74" s="24"/>
      <c r="AL74" s="1"/>
      <c r="AM74" s="1"/>
      <c r="AN74" s="9"/>
      <c r="AO74" s="9"/>
      <c r="AP74" s="9"/>
      <c r="AQ74" s="9"/>
      <c r="AR74" s="1"/>
      <c r="AS74" s="1"/>
      <c r="AT74" s="10"/>
      <c r="AU74" s="63">
        <f>$AN$142</f>
        <v>0</v>
      </c>
      <c r="AV74" s="63">
        <f>$AN$143</f>
        <v>0</v>
      </c>
      <c r="AW74" s="124"/>
      <c r="AX74" s="63">
        <f>$AN$144</f>
        <v>0</v>
      </c>
      <c r="AY74" s="63">
        <f>$AN$145</f>
        <v>0</v>
      </c>
      <c r="AZ74" s="125"/>
      <c r="BA74" s="63">
        <f>$AO$142</f>
        <v>0</v>
      </c>
      <c r="BB74" s="63">
        <f>$AO$143</f>
        <v>0</v>
      </c>
      <c r="BC74" s="124"/>
      <c r="BD74" s="63">
        <f>$AO$144</f>
        <v>0</v>
      </c>
      <c r="BE74" s="63">
        <f>$AO$145</f>
        <v>0</v>
      </c>
      <c r="BF74" s="125"/>
      <c r="BG74" s="63">
        <f>$AP$142</f>
        <v>0</v>
      </c>
      <c r="BH74" s="63">
        <f>$AP$143</f>
        <v>0</v>
      </c>
      <c r="BI74" s="124"/>
      <c r="BJ74" s="63">
        <f>$AP$144</f>
        <v>0</v>
      </c>
      <c r="BK74" s="63">
        <f>$AP$145</f>
        <v>0</v>
      </c>
      <c r="BL74" s="125"/>
      <c r="BM74" s="63">
        <f>$AQ$142</f>
        <v>0</v>
      </c>
      <c r="BN74" s="63">
        <f>$AQ$143</f>
        <v>0</v>
      </c>
      <c r="BO74" s="124"/>
      <c r="BP74" s="63">
        <f>$AQ$144</f>
        <v>0</v>
      </c>
      <c r="BQ74" s="63">
        <f>$AQ$145</f>
        <v>0</v>
      </c>
      <c r="BR74" s="10"/>
    </row>
    <row r="75" spans="1:70" ht="45.75" customHeight="1" thickBot="1">
      <c r="A75" s="25">
        <v>70</v>
      </c>
      <c r="B75" s="75"/>
      <c r="C75" s="60"/>
      <c r="D75" s="60"/>
      <c r="E75" s="60"/>
      <c r="F75" s="61"/>
      <c r="G75" s="62"/>
      <c r="H75" s="22"/>
      <c r="I75" s="22"/>
      <c r="J75" s="22"/>
      <c r="K75" s="22"/>
      <c r="L75" s="23"/>
      <c r="M75" s="24"/>
      <c r="AL75" s="1"/>
      <c r="AM75" s="1"/>
      <c r="AN75" s="9"/>
      <c r="AO75" s="9"/>
      <c r="AP75" s="9"/>
      <c r="AQ75" s="9"/>
      <c r="AR75" s="1"/>
      <c r="AS75" s="1"/>
      <c r="AT75" s="10"/>
      <c r="AU75" s="14" t="e">
        <f>LOOKUP(AU74,$A$6:$A$155,$B$6:$B$155)</f>
        <v>#N/A</v>
      </c>
      <c r="AV75" s="14" t="e">
        <f>LOOKUP(AV74,$A$6:$A$155,$B$6:$B$155)</f>
        <v>#N/A</v>
      </c>
      <c r="AW75" s="16"/>
      <c r="AX75" s="14" t="e">
        <f>LOOKUP(AX74,$A$6:$A$155,$B$6:$B$155)</f>
        <v>#N/A</v>
      </c>
      <c r="AY75" s="14" t="e">
        <f>LOOKUP(AY74,$A$6:$A$155,$B$6:$B$155)</f>
        <v>#N/A</v>
      </c>
      <c r="AZ75" s="11"/>
      <c r="BA75" s="14" t="e">
        <f>LOOKUP(BA74,$A$6:$A$155,$B$6:$B$155)</f>
        <v>#N/A</v>
      </c>
      <c r="BB75" s="14" t="e">
        <f>LOOKUP(BB74,$A$6:$A$155,$B$6:$B$155)</f>
        <v>#N/A</v>
      </c>
      <c r="BC75" s="16"/>
      <c r="BD75" s="14" t="e">
        <f>LOOKUP(BD74,$A$6:$A$155,$B$6:$B$155)</f>
        <v>#N/A</v>
      </c>
      <c r="BE75" s="14" t="e">
        <f>LOOKUP(BE74,$A$6:$A$155,$B$6:$B$155)</f>
        <v>#N/A</v>
      </c>
      <c r="BF75" s="11"/>
      <c r="BG75" s="14" t="e">
        <f>LOOKUP(BG74,$A$6:$A$155,$B$6:$B$155)</f>
        <v>#N/A</v>
      </c>
      <c r="BH75" s="14" t="e">
        <f>LOOKUP(BH74,$A$6:$A$155,$B$6:$B$155)</f>
        <v>#N/A</v>
      </c>
      <c r="BI75" s="16"/>
      <c r="BJ75" s="14" t="e">
        <f>LOOKUP(BJ74,$A$6:$A$155,$B$6:$B$155)</f>
        <v>#N/A</v>
      </c>
      <c r="BK75" s="14" t="e">
        <f>LOOKUP(BK74,$A$6:$A$155,$B$6:$B$155)</f>
        <v>#N/A</v>
      </c>
      <c r="BL75" s="11"/>
      <c r="BM75" s="14" t="e">
        <f>LOOKUP(BM74,$A$6:$A$155,$B$6:$B$155)</f>
        <v>#N/A</v>
      </c>
      <c r="BN75" s="14" t="e">
        <f>LOOKUP(BN74,$A$6:$A$155,$B$6:$B$155)</f>
        <v>#N/A</v>
      </c>
      <c r="BO75" s="16"/>
      <c r="BP75" s="14" t="e">
        <f>LOOKUP(BP74,$A$6:$A$155,$B$6:$B$155)</f>
        <v>#N/A</v>
      </c>
      <c r="BQ75" s="14" t="e">
        <f>LOOKUP(BQ74,$A$6:$A$155,$B$6:$B$155)</f>
        <v>#N/A</v>
      </c>
      <c r="BR75" s="10"/>
    </row>
    <row r="76" spans="1:70" ht="45.75" customHeight="1" thickBot="1">
      <c r="A76" s="25">
        <v>71</v>
      </c>
      <c r="B76" s="75"/>
      <c r="C76" s="60"/>
      <c r="D76" s="60"/>
      <c r="E76" s="60"/>
      <c r="F76" s="61"/>
      <c r="G76" s="62"/>
      <c r="H76" s="22"/>
      <c r="I76" s="22"/>
      <c r="J76" s="22"/>
      <c r="K76" s="22"/>
      <c r="L76" s="23"/>
      <c r="M76" s="24"/>
      <c r="AL76" s="1"/>
      <c r="AM76" s="1"/>
      <c r="AN76" s="9"/>
      <c r="AO76" s="9"/>
      <c r="AP76" s="9"/>
      <c r="AQ76" s="9"/>
      <c r="AR76" s="1"/>
      <c r="AS76" s="1"/>
      <c r="AT76" s="10"/>
      <c r="AU76" s="63">
        <f>$AN$146</f>
        <v>0</v>
      </c>
      <c r="AV76" s="63">
        <f>$AN$147</f>
        <v>0</v>
      </c>
      <c r="AW76" s="124"/>
      <c r="AX76" s="63">
        <f>$AN$148</f>
        <v>0</v>
      </c>
      <c r="AY76" s="63">
        <f>$AN$149</f>
        <v>0</v>
      </c>
      <c r="AZ76" s="125"/>
      <c r="BA76" s="63">
        <f>$AO$146</f>
        <v>0</v>
      </c>
      <c r="BB76" s="63">
        <f>$AO$147</f>
        <v>0</v>
      </c>
      <c r="BC76" s="124"/>
      <c r="BD76" s="63">
        <f>$AO$148</f>
        <v>0</v>
      </c>
      <c r="BE76" s="63">
        <f>$AO$149</f>
        <v>0</v>
      </c>
      <c r="BF76" s="125"/>
      <c r="BG76" s="63">
        <f>$AP$146</f>
        <v>0</v>
      </c>
      <c r="BH76" s="63">
        <f>$AP$147</f>
        <v>0</v>
      </c>
      <c r="BI76" s="124"/>
      <c r="BJ76" s="63">
        <f>$AP$148</f>
        <v>0</v>
      </c>
      <c r="BK76" s="63">
        <f>$AP$149</f>
        <v>0</v>
      </c>
      <c r="BL76" s="125"/>
      <c r="BM76" s="63">
        <f>$AQ$146</f>
        <v>0</v>
      </c>
      <c r="BN76" s="63">
        <f>$AQ$147</f>
        <v>0</v>
      </c>
      <c r="BO76" s="124"/>
      <c r="BP76" s="63">
        <f>$AQ$148</f>
        <v>0</v>
      </c>
      <c r="BQ76" s="63">
        <f>$AQ$149</f>
        <v>0</v>
      </c>
      <c r="BR76" s="10"/>
    </row>
    <row r="77" spans="1:70" ht="45.75" customHeight="1" thickBot="1">
      <c r="A77" s="26">
        <v>72</v>
      </c>
      <c r="B77" s="75"/>
      <c r="C77" s="60"/>
      <c r="D77" s="60"/>
      <c r="E77" s="60"/>
      <c r="F77" s="61"/>
      <c r="G77" s="62"/>
      <c r="H77" s="22"/>
      <c r="I77" s="22"/>
      <c r="J77" s="22"/>
      <c r="K77" s="22"/>
      <c r="L77" s="23"/>
      <c r="M77" s="24"/>
      <c r="AL77" s="1"/>
      <c r="AM77" s="1"/>
      <c r="AN77" s="9"/>
      <c r="AO77" s="9"/>
      <c r="AP77" s="9"/>
      <c r="AQ77" s="9"/>
      <c r="AR77" s="1"/>
      <c r="AS77" s="1"/>
      <c r="AT77" s="10"/>
      <c r="AU77" s="14" t="e">
        <f>LOOKUP(AU76,$A$6:$A$155,$B$6:$B$155)</f>
        <v>#N/A</v>
      </c>
      <c r="AV77" s="14" t="e">
        <f>LOOKUP(AV76,$A$6:$A$155,$B$6:$B$155)</f>
        <v>#N/A</v>
      </c>
      <c r="AW77" s="16"/>
      <c r="AX77" s="14" t="e">
        <f>LOOKUP(AX76,$A$6:$A$155,$B$6:$B$155)</f>
        <v>#N/A</v>
      </c>
      <c r="AY77" s="14" t="e">
        <f>LOOKUP(AY76,$A$6:$A$155,$B$6:$B$155)</f>
        <v>#N/A</v>
      </c>
      <c r="AZ77" s="11"/>
      <c r="BA77" s="14" t="e">
        <f>LOOKUP(BA76,$A$6:$A$155,$B$6:$B$155)</f>
        <v>#N/A</v>
      </c>
      <c r="BB77" s="14" t="e">
        <f>LOOKUP(BB76,$A$6:$A$155,$B$6:$B$155)</f>
        <v>#N/A</v>
      </c>
      <c r="BC77" s="16"/>
      <c r="BD77" s="14" t="e">
        <f>LOOKUP(BD76,$A$6:$A$155,$B$6:$B$155)</f>
        <v>#N/A</v>
      </c>
      <c r="BE77" s="14" t="e">
        <f>LOOKUP(BE76,$A$6:$A$155,$B$6:$B$155)</f>
        <v>#N/A</v>
      </c>
      <c r="BF77" s="11"/>
      <c r="BG77" s="14" t="e">
        <f>LOOKUP(BG76,$A$6:$A$155,$B$6:$B$155)</f>
        <v>#N/A</v>
      </c>
      <c r="BH77" s="14" t="e">
        <f>LOOKUP(BH76,$A$6:$A$155,$B$6:$B$155)</f>
        <v>#N/A</v>
      </c>
      <c r="BI77" s="16"/>
      <c r="BJ77" s="14" t="e">
        <f>LOOKUP(BJ76,$A$6:$A$155,$B$6:$B$155)</f>
        <v>#N/A</v>
      </c>
      <c r="BK77" s="14" t="e">
        <f>LOOKUP(BK76,$A$6:$A$155,$B$6:$B$155)</f>
        <v>#N/A</v>
      </c>
      <c r="BL77" s="11"/>
      <c r="BM77" s="14" t="e">
        <f>LOOKUP(BM76,$A$6:$A$155,$B$6:$B$155)</f>
        <v>#N/A</v>
      </c>
      <c r="BN77" s="14" t="e">
        <f>LOOKUP(BN76,$A$6:$A$155,$B$6:$B$155)</f>
        <v>#N/A</v>
      </c>
      <c r="BO77" s="16"/>
      <c r="BP77" s="14" t="e">
        <f>LOOKUP(BP76,$A$6:$A$155,$B$6:$B$155)</f>
        <v>#N/A</v>
      </c>
      <c r="BQ77" s="14" t="e">
        <f>LOOKUP(BQ76,$A$6:$A$155,$B$6:$B$155)</f>
        <v>#N/A</v>
      </c>
      <c r="BR77" s="10"/>
    </row>
    <row r="78" spans="1:70" ht="45.75" customHeight="1" thickBot="1">
      <c r="A78" s="25">
        <v>73</v>
      </c>
      <c r="B78" s="75"/>
      <c r="C78" s="60"/>
      <c r="D78" s="60"/>
      <c r="E78" s="60"/>
      <c r="F78" s="61"/>
      <c r="G78" s="62"/>
      <c r="H78" s="22"/>
      <c r="I78" s="22"/>
      <c r="J78" s="22"/>
      <c r="K78" s="22"/>
      <c r="L78" s="23"/>
      <c r="M78" s="24"/>
      <c r="AL78" s="1"/>
      <c r="AM78" s="1"/>
      <c r="AN78" s="9"/>
      <c r="AO78" s="9"/>
      <c r="AP78" s="9"/>
      <c r="AQ78" s="9"/>
      <c r="AR78" s="1"/>
      <c r="AS78" s="1"/>
      <c r="AT78" s="10"/>
      <c r="AU78" s="63">
        <f>$AN$150</f>
        <v>0</v>
      </c>
      <c r="AV78" s="63">
        <f>$AN$151</f>
        <v>0</v>
      </c>
      <c r="AW78" s="124"/>
      <c r="AX78" s="63">
        <f>$AN$152</f>
        <v>0</v>
      </c>
      <c r="AY78" s="63">
        <f>$AN$153</f>
        <v>0</v>
      </c>
      <c r="AZ78" s="125"/>
      <c r="BA78" s="63">
        <f>$AO$150</f>
        <v>0</v>
      </c>
      <c r="BB78" s="63">
        <f>$AO$151</f>
        <v>0</v>
      </c>
      <c r="BC78" s="124"/>
      <c r="BD78" s="63">
        <f>$AO$152</f>
        <v>0</v>
      </c>
      <c r="BE78" s="63">
        <f>$AO$153</f>
        <v>0</v>
      </c>
      <c r="BF78" s="125"/>
      <c r="BG78" s="63">
        <f>$AP$150</f>
        <v>0</v>
      </c>
      <c r="BH78" s="63">
        <f>$AP$151</f>
        <v>0</v>
      </c>
      <c r="BI78" s="124"/>
      <c r="BJ78" s="63">
        <f>$AP$152</f>
        <v>0</v>
      </c>
      <c r="BK78" s="63">
        <f>$AP$153</f>
        <v>0</v>
      </c>
      <c r="BL78" s="125"/>
      <c r="BM78" s="63">
        <f>$AQ$150</f>
        <v>0</v>
      </c>
      <c r="BN78" s="63">
        <f>$AQ$151</f>
        <v>0</v>
      </c>
      <c r="BO78" s="124"/>
      <c r="BP78" s="63">
        <f>$AQ$152</f>
        <v>0</v>
      </c>
      <c r="BQ78" s="63">
        <f>$AQ$153</f>
        <v>0</v>
      </c>
      <c r="BR78" s="10"/>
    </row>
    <row r="79" spans="1:70" ht="45.75" customHeight="1" thickBot="1">
      <c r="A79" s="25">
        <v>74</v>
      </c>
      <c r="B79" s="75"/>
      <c r="C79" s="60"/>
      <c r="D79" s="60"/>
      <c r="E79" s="60"/>
      <c r="F79" s="61"/>
      <c r="G79" s="62"/>
      <c r="H79" s="22"/>
      <c r="I79" s="22"/>
      <c r="J79" s="22"/>
      <c r="K79" s="22"/>
      <c r="L79" s="23"/>
      <c r="M79" s="24"/>
      <c r="AL79" s="1"/>
      <c r="AM79" s="1"/>
      <c r="AN79" s="9"/>
      <c r="AO79" s="9"/>
      <c r="AP79" s="9"/>
      <c r="AQ79" s="9"/>
      <c r="AR79" s="1"/>
      <c r="AS79" s="1"/>
      <c r="AT79" s="10"/>
      <c r="AU79" s="14" t="e">
        <f>LOOKUP(AU78,$A$6:$A$155,$B$6:$B$155)</f>
        <v>#N/A</v>
      </c>
      <c r="AV79" s="14" t="e">
        <f>LOOKUP(AV78,$A$6:$A$155,$B$6:$B$155)</f>
        <v>#N/A</v>
      </c>
      <c r="AW79" s="16"/>
      <c r="AX79" s="14" t="e">
        <f>LOOKUP(AX78,$A$6:$A$155,$B$6:$B$155)</f>
        <v>#N/A</v>
      </c>
      <c r="AY79" s="14" t="e">
        <f>LOOKUP(AY78,$A$6:$A$155,$B$6:$B$155)</f>
        <v>#N/A</v>
      </c>
      <c r="AZ79" s="11"/>
      <c r="BA79" s="14" t="e">
        <f>LOOKUP(BA78,$A$6:$A$155,$B$6:$B$155)</f>
        <v>#N/A</v>
      </c>
      <c r="BB79" s="14" t="e">
        <f>LOOKUP(BB78,$A$6:$A$155,$B$6:$B$155)</f>
        <v>#N/A</v>
      </c>
      <c r="BC79" s="16"/>
      <c r="BD79" s="14" t="e">
        <f>LOOKUP(BD78,$A$6:$A$155,$B$6:$B$155)</f>
        <v>#N/A</v>
      </c>
      <c r="BE79" s="14" t="e">
        <f>LOOKUP(BE78,$A$6:$A$155,$B$6:$B$155)</f>
        <v>#N/A</v>
      </c>
      <c r="BF79" s="11"/>
      <c r="BG79" s="14" t="e">
        <f>LOOKUP(BG78,$A$6:$A$155,$B$6:$B$155)</f>
        <v>#N/A</v>
      </c>
      <c r="BH79" s="14" t="e">
        <f>LOOKUP(BH78,$A$6:$A$155,$B$6:$B$155)</f>
        <v>#N/A</v>
      </c>
      <c r="BI79" s="16"/>
      <c r="BJ79" s="14" t="e">
        <f>LOOKUP(BJ78,$A$6:$A$155,$B$6:$B$155)</f>
        <v>#N/A</v>
      </c>
      <c r="BK79" s="14" t="e">
        <f>LOOKUP(BK78,$A$6:$A$155,$B$6:$B$155)</f>
        <v>#N/A</v>
      </c>
      <c r="BL79" s="11"/>
      <c r="BM79" s="14" t="e">
        <f>LOOKUP(BM78,$A$6:$A$155,$B$6:$B$155)</f>
        <v>#N/A</v>
      </c>
      <c r="BN79" s="14" t="e">
        <f>LOOKUP(BN78,$A$6:$A$155,$B$6:$B$155)</f>
        <v>#N/A</v>
      </c>
      <c r="BO79" s="16"/>
      <c r="BP79" s="14" t="e">
        <f>LOOKUP(BP78,$A$6:$A$155,$B$6:$B$155)</f>
        <v>#N/A</v>
      </c>
      <c r="BQ79" s="14" t="e">
        <f>LOOKUP(BQ78,$A$6:$A$155,$B$6:$B$155)</f>
        <v>#N/A</v>
      </c>
      <c r="BR79" s="10"/>
    </row>
    <row r="80" spans="1:70" ht="45.75" customHeight="1" thickBot="1">
      <c r="A80" s="25">
        <v>75</v>
      </c>
      <c r="B80" s="75"/>
      <c r="C80" s="60"/>
      <c r="D80" s="60"/>
      <c r="E80" s="60"/>
      <c r="F80" s="61"/>
      <c r="G80" s="62"/>
      <c r="H80" s="22"/>
      <c r="I80" s="22"/>
      <c r="J80" s="22"/>
      <c r="K80" s="22"/>
      <c r="L80" s="23"/>
      <c r="M80" s="24"/>
      <c r="AL80" s="1"/>
      <c r="AM80" s="1"/>
      <c r="AN80" s="9"/>
      <c r="AO80" s="9"/>
      <c r="AP80" s="9"/>
      <c r="AQ80" s="9"/>
      <c r="AR80" s="1"/>
      <c r="AS80" s="3"/>
      <c r="AT80" s="10"/>
      <c r="AU80" s="63">
        <f>$AN$154</f>
        <v>0</v>
      </c>
      <c r="AV80" s="63">
        <f>$AN$155</f>
        <v>0</v>
      </c>
      <c r="AW80" s="124"/>
      <c r="AX80" s="63"/>
      <c r="AY80" s="63"/>
      <c r="AZ80" s="125"/>
      <c r="BA80" s="63">
        <f>$AO$154</f>
        <v>0</v>
      </c>
      <c r="BB80" s="63">
        <f>$AO$155</f>
        <v>0</v>
      </c>
      <c r="BC80" s="124"/>
      <c r="BD80" s="63"/>
      <c r="BE80" s="63"/>
      <c r="BF80" s="125"/>
      <c r="BG80" s="63">
        <f>$AP$154</f>
        <v>0</v>
      </c>
      <c r="BH80" s="63">
        <f>$AP$155</f>
        <v>0</v>
      </c>
      <c r="BI80" s="124"/>
      <c r="BJ80" s="63"/>
      <c r="BK80" s="63"/>
      <c r="BL80" s="125"/>
      <c r="BM80" s="63">
        <f>$AQ$154</f>
        <v>0</v>
      </c>
      <c r="BN80" s="63">
        <f>$AQ$155</f>
        <v>0</v>
      </c>
      <c r="BO80" s="124"/>
      <c r="BP80" s="63"/>
      <c r="BQ80" s="63"/>
      <c r="BR80" s="10"/>
    </row>
    <row r="81" spans="1:70" ht="45.75" customHeight="1" thickBot="1">
      <c r="A81" s="26">
        <v>76</v>
      </c>
      <c r="B81" s="75"/>
      <c r="C81" s="60"/>
      <c r="D81" s="60"/>
      <c r="E81" s="60"/>
      <c r="F81" s="61"/>
      <c r="G81" s="62"/>
      <c r="H81" s="22"/>
      <c r="I81" s="22"/>
      <c r="J81" s="22"/>
      <c r="K81" s="22"/>
      <c r="L81" s="23"/>
      <c r="M81" s="24"/>
      <c r="AL81" s="1"/>
      <c r="AM81" s="1"/>
      <c r="AN81" s="9"/>
      <c r="AO81" s="9"/>
      <c r="AP81" s="9"/>
      <c r="AQ81" s="9"/>
      <c r="AR81" s="1"/>
      <c r="AS81" s="3"/>
      <c r="AT81" s="10"/>
      <c r="AU81" s="14" t="e">
        <f>LOOKUP(AU80,$A$6:$A$155,$B$6:$B$155)</f>
        <v>#N/A</v>
      </c>
      <c r="AV81" s="14" t="e">
        <f>LOOKUP(AV80,$A$6:$A$155,$B$6:$B$155)</f>
        <v>#N/A</v>
      </c>
      <c r="AW81" s="16"/>
      <c r="AX81" s="14"/>
      <c r="AY81" s="14"/>
      <c r="AZ81" s="11"/>
      <c r="BA81" s="14" t="e">
        <f>LOOKUP(BA80,$A$6:$A$155,$B$6:$B$155)</f>
        <v>#N/A</v>
      </c>
      <c r="BB81" s="14" t="e">
        <f>LOOKUP(BB80,$A$6:$A$155,$B$6:$B$155)</f>
        <v>#N/A</v>
      </c>
      <c r="BC81" s="16"/>
      <c r="BD81" s="14"/>
      <c r="BE81" s="14"/>
      <c r="BF81" s="11"/>
      <c r="BG81" s="14" t="e">
        <f>LOOKUP(BG80,$A$6:$A$155,$B$6:$B$155)</f>
        <v>#N/A</v>
      </c>
      <c r="BH81" s="14" t="e">
        <f>LOOKUP(BH80,$A$6:$A$155,$B$6:$B$155)</f>
        <v>#N/A</v>
      </c>
      <c r="BI81" s="16"/>
      <c r="BJ81" s="14"/>
      <c r="BK81" s="14"/>
      <c r="BL81" s="11"/>
      <c r="BM81" s="14" t="e">
        <f>LOOKUP(BM80,$A$6:$A$155,$B$6:$B$155)</f>
        <v>#N/A</v>
      </c>
      <c r="BN81" s="14" t="e">
        <f>LOOKUP(BN80,$A$6:$A$155,$B$6:$B$155)</f>
        <v>#N/A</v>
      </c>
      <c r="BO81" s="16"/>
      <c r="BP81" s="14"/>
      <c r="BQ81" s="14"/>
      <c r="BR81" s="10"/>
    </row>
    <row r="82" spans="1:70" ht="45.75" customHeight="1" thickBot="1">
      <c r="A82" s="25">
        <v>77</v>
      </c>
      <c r="B82" s="75"/>
      <c r="C82" s="60"/>
      <c r="D82" s="60"/>
      <c r="E82" s="60"/>
      <c r="F82" s="61"/>
      <c r="G82" s="62"/>
      <c r="H82" s="22"/>
      <c r="I82" s="22"/>
      <c r="J82" s="22"/>
      <c r="K82" s="22"/>
      <c r="L82" s="23"/>
      <c r="M82" s="24"/>
      <c r="AL82" s="1"/>
      <c r="AM82" s="1"/>
      <c r="AN82" s="9"/>
      <c r="AO82" s="9"/>
      <c r="AP82" s="9"/>
      <c r="AQ82" s="9"/>
      <c r="AR82" s="1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</row>
    <row r="83" spans="1:70" ht="45.75" customHeight="1" thickBot="1">
      <c r="A83" s="25">
        <v>78</v>
      </c>
      <c r="B83" s="75"/>
      <c r="C83" s="60"/>
      <c r="D83" s="60"/>
      <c r="E83" s="60"/>
      <c r="F83" s="61"/>
      <c r="G83" s="62"/>
      <c r="H83" s="22"/>
      <c r="I83" s="22"/>
      <c r="J83" s="22"/>
      <c r="K83" s="22"/>
      <c r="L83" s="23"/>
      <c r="M83" s="24"/>
      <c r="AL83" s="1"/>
      <c r="AM83" s="1"/>
      <c r="AN83" s="9"/>
      <c r="AO83" s="9"/>
      <c r="AP83" s="9"/>
      <c r="AQ83" s="9"/>
      <c r="AR83" s="1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</row>
    <row r="84" spans="1:44" ht="45.75" customHeight="1" thickBot="1">
      <c r="A84" s="25">
        <v>79</v>
      </c>
      <c r="B84" s="75"/>
      <c r="C84" s="60"/>
      <c r="D84" s="60"/>
      <c r="E84" s="60"/>
      <c r="F84" s="61"/>
      <c r="G84" s="62"/>
      <c r="H84" s="22"/>
      <c r="I84" s="22"/>
      <c r="J84" s="22"/>
      <c r="K84" s="22"/>
      <c r="L84" s="23"/>
      <c r="M84" s="24"/>
      <c r="AL84" s="1"/>
      <c r="AM84" s="1"/>
      <c r="AN84" s="9"/>
      <c r="AO84" s="9"/>
      <c r="AP84" s="9"/>
      <c r="AQ84" s="9"/>
      <c r="AR84" s="1"/>
    </row>
    <row r="85" spans="1:44" ht="45.75" customHeight="1" thickBot="1">
      <c r="A85" s="26">
        <v>80</v>
      </c>
      <c r="B85" s="75"/>
      <c r="C85" s="60"/>
      <c r="D85" s="60"/>
      <c r="E85" s="60"/>
      <c r="F85" s="61"/>
      <c r="G85" s="62"/>
      <c r="H85" s="22"/>
      <c r="I85" s="22"/>
      <c r="J85" s="22"/>
      <c r="K85" s="22"/>
      <c r="L85" s="23"/>
      <c r="M85" s="24"/>
      <c r="AL85" s="1"/>
      <c r="AM85" s="1"/>
      <c r="AN85" s="9"/>
      <c r="AO85" s="9"/>
      <c r="AP85" s="9"/>
      <c r="AQ85" s="9"/>
      <c r="AR85" s="1"/>
    </row>
    <row r="86" spans="1:44" ht="45.75" customHeight="1" thickBot="1">
      <c r="A86" s="25">
        <v>81</v>
      </c>
      <c r="B86" s="75"/>
      <c r="C86" s="60"/>
      <c r="D86" s="60"/>
      <c r="E86" s="60"/>
      <c r="F86" s="61"/>
      <c r="G86" s="62"/>
      <c r="H86" s="22"/>
      <c r="I86" s="22"/>
      <c r="J86" s="22"/>
      <c r="K86" s="22"/>
      <c r="L86" s="23"/>
      <c r="M86" s="24"/>
      <c r="AL86" s="1"/>
      <c r="AM86" s="1"/>
      <c r="AN86" s="9"/>
      <c r="AO86" s="9"/>
      <c r="AP86" s="9"/>
      <c r="AQ86" s="9"/>
      <c r="AR86" s="1"/>
    </row>
    <row r="87" spans="1:44" ht="45.75" customHeight="1" thickBot="1">
      <c r="A87" s="25">
        <v>82</v>
      </c>
      <c r="B87" s="75"/>
      <c r="C87" s="60"/>
      <c r="D87" s="60"/>
      <c r="E87" s="60"/>
      <c r="F87" s="61"/>
      <c r="G87" s="62"/>
      <c r="H87" s="22"/>
      <c r="I87" s="22"/>
      <c r="J87" s="22"/>
      <c r="K87" s="22"/>
      <c r="L87" s="23"/>
      <c r="M87" s="24"/>
      <c r="AL87" s="1"/>
      <c r="AM87" s="1"/>
      <c r="AN87" s="9"/>
      <c r="AO87" s="9"/>
      <c r="AP87" s="9"/>
      <c r="AQ87" s="9"/>
      <c r="AR87" s="1"/>
    </row>
    <row r="88" spans="1:44" ht="45.75" customHeight="1" thickBot="1">
      <c r="A88" s="25">
        <v>83</v>
      </c>
      <c r="B88" s="75"/>
      <c r="C88" s="60"/>
      <c r="D88" s="60"/>
      <c r="E88" s="60"/>
      <c r="F88" s="61"/>
      <c r="G88" s="62"/>
      <c r="H88" s="22"/>
      <c r="I88" s="22"/>
      <c r="J88" s="22"/>
      <c r="K88" s="22"/>
      <c r="L88" s="23"/>
      <c r="M88" s="24"/>
      <c r="AL88" s="1"/>
      <c r="AM88" s="1"/>
      <c r="AN88" s="9"/>
      <c r="AO88" s="9"/>
      <c r="AP88" s="9"/>
      <c r="AQ88" s="9"/>
      <c r="AR88" s="1"/>
    </row>
    <row r="89" spans="1:44" ht="45.75" customHeight="1" thickBot="1">
      <c r="A89" s="26">
        <v>84</v>
      </c>
      <c r="B89" s="75"/>
      <c r="C89" s="60"/>
      <c r="D89" s="60"/>
      <c r="E89" s="60"/>
      <c r="F89" s="61"/>
      <c r="G89" s="62"/>
      <c r="H89" s="22"/>
      <c r="I89" s="22"/>
      <c r="J89" s="22"/>
      <c r="K89" s="22"/>
      <c r="L89" s="23"/>
      <c r="M89" s="24"/>
      <c r="AL89" s="1"/>
      <c r="AM89" s="1"/>
      <c r="AN89" s="9"/>
      <c r="AO89" s="9"/>
      <c r="AP89" s="9"/>
      <c r="AQ89" s="9"/>
      <c r="AR89" s="1"/>
    </row>
    <row r="90" spans="1:44" ht="45.75" customHeight="1" thickBot="1">
      <c r="A90" s="25">
        <v>85</v>
      </c>
      <c r="B90" s="75"/>
      <c r="C90" s="60"/>
      <c r="D90" s="60"/>
      <c r="E90" s="60"/>
      <c r="F90" s="61"/>
      <c r="G90" s="62"/>
      <c r="H90" s="22"/>
      <c r="I90" s="22"/>
      <c r="J90" s="22"/>
      <c r="K90" s="22"/>
      <c r="L90" s="23"/>
      <c r="M90" s="24"/>
      <c r="AL90" s="1"/>
      <c r="AM90" s="1"/>
      <c r="AN90" s="9"/>
      <c r="AO90" s="9"/>
      <c r="AP90" s="9"/>
      <c r="AQ90" s="9"/>
      <c r="AR90" s="1"/>
    </row>
    <row r="91" spans="1:44" ht="45.75" customHeight="1" thickBot="1">
      <c r="A91" s="25">
        <v>86</v>
      </c>
      <c r="B91" s="75"/>
      <c r="C91" s="60"/>
      <c r="D91" s="60"/>
      <c r="E91" s="60"/>
      <c r="F91" s="61"/>
      <c r="G91" s="62"/>
      <c r="H91" s="22"/>
      <c r="I91" s="22"/>
      <c r="J91" s="22"/>
      <c r="K91" s="22"/>
      <c r="L91" s="23"/>
      <c r="M91" s="24"/>
      <c r="AL91" s="1"/>
      <c r="AM91" s="1"/>
      <c r="AN91" s="9"/>
      <c r="AO91" s="9"/>
      <c r="AP91" s="9"/>
      <c r="AQ91" s="9"/>
      <c r="AR91" s="1"/>
    </row>
    <row r="92" spans="1:44" ht="45.75" customHeight="1" thickBot="1">
      <c r="A92" s="25">
        <v>87</v>
      </c>
      <c r="B92" s="75"/>
      <c r="C92" s="60"/>
      <c r="D92" s="60"/>
      <c r="E92" s="60"/>
      <c r="F92" s="61"/>
      <c r="G92" s="62"/>
      <c r="H92" s="22"/>
      <c r="I92" s="22"/>
      <c r="J92" s="22"/>
      <c r="K92" s="22"/>
      <c r="L92" s="23"/>
      <c r="M92" s="24"/>
      <c r="AL92" s="1"/>
      <c r="AM92" s="1"/>
      <c r="AN92" s="9"/>
      <c r="AO92" s="9"/>
      <c r="AP92" s="9"/>
      <c r="AQ92" s="9"/>
      <c r="AR92" s="1"/>
    </row>
    <row r="93" spans="1:44" ht="45.75" customHeight="1" thickBot="1">
      <c r="A93" s="26">
        <v>88</v>
      </c>
      <c r="B93" s="75"/>
      <c r="C93" s="60"/>
      <c r="D93" s="60"/>
      <c r="E93" s="60"/>
      <c r="F93" s="61"/>
      <c r="G93" s="62"/>
      <c r="H93" s="22"/>
      <c r="I93" s="22"/>
      <c r="J93" s="22"/>
      <c r="K93" s="22"/>
      <c r="L93" s="23"/>
      <c r="M93" s="24"/>
      <c r="AL93" s="1"/>
      <c r="AM93" s="1"/>
      <c r="AN93" s="9"/>
      <c r="AO93" s="9"/>
      <c r="AP93" s="9"/>
      <c r="AQ93" s="9"/>
      <c r="AR93" s="1"/>
    </row>
    <row r="94" spans="1:44" ht="45.75" customHeight="1" thickBot="1">
      <c r="A94" s="25">
        <v>89</v>
      </c>
      <c r="B94" s="75"/>
      <c r="C94" s="60"/>
      <c r="D94" s="60"/>
      <c r="E94" s="60"/>
      <c r="F94" s="61"/>
      <c r="G94" s="62"/>
      <c r="H94" s="22"/>
      <c r="I94" s="22"/>
      <c r="J94" s="22"/>
      <c r="K94" s="22"/>
      <c r="L94" s="23"/>
      <c r="M94" s="24"/>
      <c r="AL94" s="1"/>
      <c r="AM94" s="1"/>
      <c r="AN94" s="9"/>
      <c r="AO94" s="9"/>
      <c r="AP94" s="9"/>
      <c r="AQ94" s="9"/>
      <c r="AR94" s="1"/>
    </row>
    <row r="95" spans="1:44" ht="45.75" customHeight="1" thickBot="1">
      <c r="A95" s="25">
        <v>90</v>
      </c>
      <c r="B95" s="75"/>
      <c r="C95" s="60"/>
      <c r="D95" s="60"/>
      <c r="E95" s="60"/>
      <c r="F95" s="61"/>
      <c r="G95" s="62"/>
      <c r="H95" s="22"/>
      <c r="I95" s="22"/>
      <c r="J95" s="22"/>
      <c r="K95" s="22"/>
      <c r="L95" s="23"/>
      <c r="M95" s="24"/>
      <c r="AL95" s="1"/>
      <c r="AM95" s="1"/>
      <c r="AN95" s="9"/>
      <c r="AO95" s="9"/>
      <c r="AP95" s="9"/>
      <c r="AQ95" s="9"/>
      <c r="AR95" s="1"/>
    </row>
    <row r="96" spans="1:44" ht="45.75" customHeight="1" thickBot="1">
      <c r="A96" s="25">
        <v>91</v>
      </c>
      <c r="B96" s="75"/>
      <c r="C96" s="60"/>
      <c r="D96" s="60"/>
      <c r="E96" s="60"/>
      <c r="F96" s="61"/>
      <c r="G96" s="62"/>
      <c r="H96" s="22"/>
      <c r="I96" s="22"/>
      <c r="J96" s="22"/>
      <c r="K96" s="22"/>
      <c r="L96" s="23"/>
      <c r="M96" s="24"/>
      <c r="AL96" s="1"/>
      <c r="AM96" s="1"/>
      <c r="AN96" s="9"/>
      <c r="AO96" s="9"/>
      <c r="AP96" s="9"/>
      <c r="AQ96" s="9"/>
      <c r="AR96" s="1"/>
    </row>
    <row r="97" spans="1:44" ht="45.75" customHeight="1" thickBot="1">
      <c r="A97" s="26">
        <v>92</v>
      </c>
      <c r="B97" s="75"/>
      <c r="C97" s="60"/>
      <c r="D97" s="60"/>
      <c r="E97" s="60"/>
      <c r="F97" s="61"/>
      <c r="G97" s="62"/>
      <c r="H97" s="22"/>
      <c r="I97" s="22"/>
      <c r="J97" s="22"/>
      <c r="K97" s="22"/>
      <c r="L97" s="23"/>
      <c r="M97" s="24"/>
      <c r="AL97" s="1"/>
      <c r="AM97" s="1"/>
      <c r="AN97" s="9"/>
      <c r="AO97" s="9"/>
      <c r="AP97" s="9"/>
      <c r="AQ97" s="9"/>
      <c r="AR97" s="1"/>
    </row>
    <row r="98" spans="1:44" ht="45.75" customHeight="1" thickBot="1">
      <c r="A98" s="25">
        <v>93</v>
      </c>
      <c r="B98" s="75"/>
      <c r="C98" s="60"/>
      <c r="D98" s="60"/>
      <c r="E98" s="60"/>
      <c r="F98" s="61"/>
      <c r="G98" s="62"/>
      <c r="H98" s="22"/>
      <c r="I98" s="22"/>
      <c r="J98" s="22"/>
      <c r="K98" s="22"/>
      <c r="L98" s="23"/>
      <c r="M98" s="24"/>
      <c r="AL98" s="1"/>
      <c r="AM98" s="1"/>
      <c r="AN98" s="9"/>
      <c r="AO98" s="9"/>
      <c r="AP98" s="9"/>
      <c r="AQ98" s="9"/>
      <c r="AR98" s="1"/>
    </row>
    <row r="99" spans="1:44" ht="45.75" customHeight="1" thickBot="1">
      <c r="A99" s="25">
        <v>94</v>
      </c>
      <c r="B99" s="75"/>
      <c r="C99" s="60"/>
      <c r="D99" s="60"/>
      <c r="E99" s="60"/>
      <c r="F99" s="61"/>
      <c r="G99" s="62"/>
      <c r="H99" s="22"/>
      <c r="I99" s="22"/>
      <c r="J99" s="22"/>
      <c r="K99" s="22"/>
      <c r="L99" s="23"/>
      <c r="M99" s="24"/>
      <c r="AL99" s="1"/>
      <c r="AM99" s="1"/>
      <c r="AN99" s="9"/>
      <c r="AO99" s="9"/>
      <c r="AP99" s="9"/>
      <c r="AQ99" s="9"/>
      <c r="AR99" s="1"/>
    </row>
    <row r="100" spans="1:44" ht="45.75" customHeight="1" thickBot="1">
      <c r="A100" s="25">
        <v>95</v>
      </c>
      <c r="B100" s="75"/>
      <c r="C100" s="60"/>
      <c r="D100" s="60"/>
      <c r="E100" s="60"/>
      <c r="F100" s="61"/>
      <c r="G100" s="62"/>
      <c r="H100" s="22"/>
      <c r="I100" s="22"/>
      <c r="J100" s="22"/>
      <c r="K100" s="22"/>
      <c r="L100" s="23"/>
      <c r="M100" s="24"/>
      <c r="AL100" s="1"/>
      <c r="AM100" s="1"/>
      <c r="AN100" s="9"/>
      <c r="AO100" s="9"/>
      <c r="AP100" s="9"/>
      <c r="AQ100" s="9"/>
      <c r="AR100" s="1"/>
    </row>
    <row r="101" spans="1:44" ht="45.75" customHeight="1" thickBot="1">
      <c r="A101" s="26">
        <v>96</v>
      </c>
      <c r="B101" s="75"/>
      <c r="C101" s="60"/>
      <c r="D101" s="60"/>
      <c r="E101" s="60"/>
      <c r="F101" s="61"/>
      <c r="G101" s="62"/>
      <c r="H101" s="22"/>
      <c r="I101" s="22"/>
      <c r="J101" s="22"/>
      <c r="K101" s="22"/>
      <c r="L101" s="23"/>
      <c r="M101" s="24"/>
      <c r="AL101" s="1"/>
      <c r="AM101" s="1"/>
      <c r="AN101" s="9"/>
      <c r="AO101" s="9"/>
      <c r="AP101" s="9"/>
      <c r="AQ101" s="9"/>
      <c r="AR101" s="1"/>
    </row>
    <row r="102" spans="1:44" ht="45.75" customHeight="1" thickBot="1">
      <c r="A102" s="25">
        <v>97</v>
      </c>
      <c r="B102" s="75"/>
      <c r="C102" s="60"/>
      <c r="D102" s="60"/>
      <c r="E102" s="60"/>
      <c r="F102" s="61"/>
      <c r="G102" s="62"/>
      <c r="H102" s="22"/>
      <c r="I102" s="22"/>
      <c r="J102" s="22"/>
      <c r="K102" s="22"/>
      <c r="L102" s="23"/>
      <c r="M102" s="24"/>
      <c r="AL102" s="1"/>
      <c r="AM102" s="1"/>
      <c r="AN102" s="9"/>
      <c r="AO102" s="9"/>
      <c r="AP102" s="9"/>
      <c r="AQ102" s="9"/>
      <c r="AR102" s="1"/>
    </row>
    <row r="103" spans="1:44" ht="45.75" customHeight="1" thickBot="1">
      <c r="A103" s="25">
        <v>98</v>
      </c>
      <c r="B103" s="75"/>
      <c r="C103" s="60"/>
      <c r="D103" s="60"/>
      <c r="E103" s="60"/>
      <c r="F103" s="61"/>
      <c r="G103" s="62"/>
      <c r="H103" s="22"/>
      <c r="I103" s="22"/>
      <c r="J103" s="22"/>
      <c r="K103" s="22"/>
      <c r="L103" s="23"/>
      <c r="M103" s="24"/>
      <c r="AL103" s="1"/>
      <c r="AM103" s="1"/>
      <c r="AN103" s="9"/>
      <c r="AO103" s="9"/>
      <c r="AP103" s="9"/>
      <c r="AQ103" s="9"/>
      <c r="AR103" s="1"/>
    </row>
    <row r="104" spans="1:44" ht="45.75" customHeight="1" thickBot="1">
      <c r="A104" s="25">
        <v>99</v>
      </c>
      <c r="B104" s="75"/>
      <c r="C104" s="60"/>
      <c r="D104" s="60"/>
      <c r="E104" s="60"/>
      <c r="F104" s="61"/>
      <c r="G104" s="62"/>
      <c r="H104" s="22"/>
      <c r="I104" s="22"/>
      <c r="J104" s="22"/>
      <c r="K104" s="22"/>
      <c r="L104" s="23"/>
      <c r="M104" s="24"/>
      <c r="AL104" s="1"/>
      <c r="AM104" s="1"/>
      <c r="AN104" s="9"/>
      <c r="AO104" s="9"/>
      <c r="AP104" s="9"/>
      <c r="AQ104" s="9"/>
      <c r="AR104" s="1"/>
    </row>
    <row r="105" spans="1:44" ht="45.75" customHeight="1" thickBot="1">
      <c r="A105" s="26">
        <v>100</v>
      </c>
      <c r="B105" s="75"/>
      <c r="C105" s="60"/>
      <c r="D105" s="60"/>
      <c r="E105" s="60"/>
      <c r="F105" s="61"/>
      <c r="G105" s="62"/>
      <c r="H105" s="22"/>
      <c r="I105" s="22"/>
      <c r="J105" s="22"/>
      <c r="K105" s="22"/>
      <c r="L105" s="23"/>
      <c r="M105" s="24"/>
      <c r="AL105" s="1"/>
      <c r="AM105" s="1"/>
      <c r="AN105" s="9"/>
      <c r="AO105" s="9"/>
      <c r="AP105" s="9"/>
      <c r="AQ105" s="9"/>
      <c r="AR105" s="1"/>
    </row>
    <row r="106" spans="1:44" ht="45.75" customHeight="1" thickBot="1">
      <c r="A106" s="25">
        <v>101</v>
      </c>
      <c r="B106" s="75"/>
      <c r="C106" s="60"/>
      <c r="D106" s="60"/>
      <c r="E106" s="60"/>
      <c r="F106" s="61"/>
      <c r="G106" s="62"/>
      <c r="H106" s="22"/>
      <c r="I106" s="22"/>
      <c r="J106" s="22"/>
      <c r="K106" s="22"/>
      <c r="L106" s="23"/>
      <c r="M106" s="24"/>
      <c r="AL106" s="1"/>
      <c r="AM106" s="1"/>
      <c r="AN106" s="9"/>
      <c r="AO106" s="9"/>
      <c r="AP106" s="9"/>
      <c r="AQ106" s="9"/>
      <c r="AR106" s="1"/>
    </row>
    <row r="107" spans="1:44" ht="45.75" customHeight="1" thickBot="1">
      <c r="A107" s="25">
        <v>102</v>
      </c>
      <c r="B107" s="75"/>
      <c r="C107" s="60"/>
      <c r="D107" s="60"/>
      <c r="E107" s="60"/>
      <c r="F107" s="61"/>
      <c r="G107" s="62"/>
      <c r="H107" s="22"/>
      <c r="I107" s="22"/>
      <c r="J107" s="22"/>
      <c r="K107" s="22"/>
      <c r="L107" s="23"/>
      <c r="M107" s="24"/>
      <c r="AL107" s="1"/>
      <c r="AM107" s="1"/>
      <c r="AN107" s="9"/>
      <c r="AO107" s="9"/>
      <c r="AP107" s="9"/>
      <c r="AQ107" s="9"/>
      <c r="AR107" s="1"/>
    </row>
    <row r="108" spans="1:44" ht="45.75" customHeight="1" thickBot="1">
      <c r="A108" s="25">
        <v>103</v>
      </c>
      <c r="B108" s="75"/>
      <c r="C108" s="60"/>
      <c r="D108" s="60"/>
      <c r="E108" s="60"/>
      <c r="F108" s="61"/>
      <c r="G108" s="62"/>
      <c r="H108" s="22"/>
      <c r="I108" s="22"/>
      <c r="J108" s="22"/>
      <c r="K108" s="22"/>
      <c r="L108" s="23"/>
      <c r="M108" s="24"/>
      <c r="AL108" s="1"/>
      <c r="AM108" s="1"/>
      <c r="AN108" s="9"/>
      <c r="AO108" s="9"/>
      <c r="AP108" s="9"/>
      <c r="AQ108" s="9"/>
      <c r="AR108" s="1"/>
    </row>
    <row r="109" spans="1:44" ht="45.75" customHeight="1" thickBot="1">
      <c r="A109" s="26">
        <v>104</v>
      </c>
      <c r="B109" s="75"/>
      <c r="C109" s="60"/>
      <c r="D109" s="60"/>
      <c r="E109" s="60"/>
      <c r="F109" s="61"/>
      <c r="G109" s="62"/>
      <c r="H109" s="22"/>
      <c r="I109" s="22"/>
      <c r="J109" s="22"/>
      <c r="K109" s="22"/>
      <c r="L109" s="23"/>
      <c r="M109" s="24"/>
      <c r="AL109" s="1"/>
      <c r="AM109" s="1"/>
      <c r="AN109" s="9"/>
      <c r="AO109" s="9"/>
      <c r="AP109" s="9"/>
      <c r="AQ109" s="9"/>
      <c r="AR109" s="1"/>
    </row>
    <row r="110" spans="1:44" ht="45.75" customHeight="1" thickBot="1">
      <c r="A110" s="25">
        <v>105</v>
      </c>
      <c r="B110" s="75"/>
      <c r="C110" s="60"/>
      <c r="D110" s="60"/>
      <c r="E110" s="60"/>
      <c r="F110" s="61"/>
      <c r="G110" s="62"/>
      <c r="H110" s="22"/>
      <c r="I110" s="22"/>
      <c r="J110" s="22"/>
      <c r="K110" s="22"/>
      <c r="L110" s="23"/>
      <c r="M110" s="24"/>
      <c r="AL110" s="1"/>
      <c r="AM110" s="1"/>
      <c r="AN110" s="9"/>
      <c r="AO110" s="9"/>
      <c r="AP110" s="9"/>
      <c r="AQ110" s="9"/>
      <c r="AR110" s="1"/>
    </row>
    <row r="111" spans="1:44" ht="45.75" customHeight="1" thickBot="1">
      <c r="A111" s="25">
        <v>106</v>
      </c>
      <c r="B111" s="75"/>
      <c r="C111" s="60"/>
      <c r="D111" s="60"/>
      <c r="E111" s="60"/>
      <c r="F111" s="61"/>
      <c r="G111" s="62"/>
      <c r="H111" s="22"/>
      <c r="I111" s="22"/>
      <c r="J111" s="22"/>
      <c r="K111" s="22"/>
      <c r="L111" s="23"/>
      <c r="M111" s="24"/>
      <c r="AL111" s="1"/>
      <c r="AM111" s="1"/>
      <c r="AN111" s="9"/>
      <c r="AO111" s="9"/>
      <c r="AP111" s="9"/>
      <c r="AQ111" s="9"/>
      <c r="AR111" s="1"/>
    </row>
    <row r="112" spans="1:44" ht="45.75" customHeight="1" thickBot="1">
      <c r="A112" s="25">
        <v>107</v>
      </c>
      <c r="B112" s="75"/>
      <c r="C112" s="60"/>
      <c r="D112" s="60"/>
      <c r="E112" s="60"/>
      <c r="F112" s="61"/>
      <c r="G112" s="62"/>
      <c r="H112" s="22"/>
      <c r="I112" s="22"/>
      <c r="J112" s="22"/>
      <c r="K112" s="22"/>
      <c r="L112" s="23"/>
      <c r="M112" s="24"/>
      <c r="AL112" s="1"/>
      <c r="AM112" s="1"/>
      <c r="AN112" s="9"/>
      <c r="AO112" s="9"/>
      <c r="AP112" s="9"/>
      <c r="AQ112" s="9"/>
      <c r="AR112" s="1"/>
    </row>
    <row r="113" spans="1:44" ht="45.75" customHeight="1" thickBot="1">
      <c r="A113" s="26">
        <v>108</v>
      </c>
      <c r="B113" s="75"/>
      <c r="C113" s="60"/>
      <c r="D113" s="60"/>
      <c r="E113" s="60"/>
      <c r="F113" s="61"/>
      <c r="G113" s="62"/>
      <c r="H113" s="22"/>
      <c r="I113" s="22"/>
      <c r="J113" s="22"/>
      <c r="K113" s="22"/>
      <c r="L113" s="23"/>
      <c r="M113" s="24"/>
      <c r="AL113" s="1"/>
      <c r="AM113" s="1"/>
      <c r="AN113" s="9"/>
      <c r="AO113" s="9"/>
      <c r="AP113" s="9"/>
      <c r="AQ113" s="9"/>
      <c r="AR113" s="1"/>
    </row>
    <row r="114" spans="1:44" ht="45.75" customHeight="1" thickBot="1">
      <c r="A114" s="25">
        <v>109</v>
      </c>
      <c r="B114" s="75"/>
      <c r="C114" s="60"/>
      <c r="D114" s="60"/>
      <c r="E114" s="60"/>
      <c r="F114" s="61"/>
      <c r="G114" s="62"/>
      <c r="H114" s="22"/>
      <c r="I114" s="22"/>
      <c r="J114" s="22"/>
      <c r="K114" s="22"/>
      <c r="L114" s="23"/>
      <c r="M114" s="24"/>
      <c r="AL114" s="1"/>
      <c r="AM114" s="1"/>
      <c r="AN114" s="9"/>
      <c r="AO114" s="9"/>
      <c r="AP114" s="9"/>
      <c r="AQ114" s="9"/>
      <c r="AR114" s="1"/>
    </row>
    <row r="115" spans="1:44" ht="45.75" customHeight="1" thickBot="1">
      <c r="A115" s="25">
        <v>110</v>
      </c>
      <c r="B115" s="75"/>
      <c r="C115" s="60"/>
      <c r="D115" s="60"/>
      <c r="E115" s="60"/>
      <c r="F115" s="61"/>
      <c r="G115" s="62"/>
      <c r="H115" s="22"/>
      <c r="I115" s="22"/>
      <c r="J115" s="22"/>
      <c r="K115" s="22"/>
      <c r="L115" s="23"/>
      <c r="M115" s="24"/>
      <c r="AL115" s="1"/>
      <c r="AM115" s="1"/>
      <c r="AN115" s="9"/>
      <c r="AO115" s="9"/>
      <c r="AP115" s="9"/>
      <c r="AQ115" s="9"/>
      <c r="AR115" s="1"/>
    </row>
    <row r="116" spans="1:44" ht="45.75" customHeight="1" thickBot="1">
      <c r="A116" s="25">
        <v>111</v>
      </c>
      <c r="B116" s="75"/>
      <c r="C116" s="60"/>
      <c r="D116" s="60"/>
      <c r="E116" s="60"/>
      <c r="F116" s="61"/>
      <c r="G116" s="62"/>
      <c r="H116" s="22"/>
      <c r="I116" s="22"/>
      <c r="J116" s="22"/>
      <c r="K116" s="22"/>
      <c r="L116" s="23"/>
      <c r="M116" s="24"/>
      <c r="AL116" s="1"/>
      <c r="AM116" s="1"/>
      <c r="AN116" s="9"/>
      <c r="AO116" s="9"/>
      <c r="AP116" s="9"/>
      <c r="AQ116" s="9"/>
      <c r="AR116" s="1"/>
    </row>
    <row r="117" spans="1:44" ht="45.75" customHeight="1" thickBot="1">
      <c r="A117" s="26">
        <v>112</v>
      </c>
      <c r="B117" s="75"/>
      <c r="C117" s="60"/>
      <c r="D117" s="60"/>
      <c r="E117" s="60"/>
      <c r="F117" s="61"/>
      <c r="G117" s="62"/>
      <c r="H117" s="22"/>
      <c r="I117" s="22"/>
      <c r="J117" s="22"/>
      <c r="K117" s="22"/>
      <c r="L117" s="23"/>
      <c r="M117" s="24"/>
      <c r="AL117" s="1"/>
      <c r="AM117" s="1"/>
      <c r="AN117" s="9"/>
      <c r="AO117" s="9"/>
      <c r="AP117" s="9"/>
      <c r="AQ117" s="9"/>
      <c r="AR117" s="1"/>
    </row>
    <row r="118" spans="1:44" ht="45.75" customHeight="1" thickBot="1">
      <c r="A118" s="25">
        <v>113</v>
      </c>
      <c r="B118" s="75"/>
      <c r="C118" s="60"/>
      <c r="D118" s="60"/>
      <c r="E118" s="60"/>
      <c r="F118" s="61"/>
      <c r="G118" s="62"/>
      <c r="H118" s="22"/>
      <c r="I118" s="22"/>
      <c r="J118" s="22"/>
      <c r="K118" s="22"/>
      <c r="L118" s="23"/>
      <c r="M118" s="24"/>
      <c r="AL118" s="1"/>
      <c r="AM118" s="1"/>
      <c r="AN118" s="9"/>
      <c r="AO118" s="9"/>
      <c r="AP118" s="9"/>
      <c r="AQ118" s="9"/>
      <c r="AR118" s="1"/>
    </row>
    <row r="119" spans="1:44" ht="45.75" customHeight="1" thickBot="1">
      <c r="A119" s="25">
        <v>114</v>
      </c>
      <c r="B119" s="75"/>
      <c r="C119" s="60"/>
      <c r="D119" s="60"/>
      <c r="E119" s="60"/>
      <c r="F119" s="61"/>
      <c r="G119" s="62"/>
      <c r="H119" s="22"/>
      <c r="I119" s="22"/>
      <c r="J119" s="22"/>
      <c r="K119" s="22"/>
      <c r="L119" s="23"/>
      <c r="M119" s="24"/>
      <c r="AL119" s="1"/>
      <c r="AM119" s="1"/>
      <c r="AN119" s="9"/>
      <c r="AO119" s="9"/>
      <c r="AP119" s="9"/>
      <c r="AQ119" s="9"/>
      <c r="AR119" s="1"/>
    </row>
    <row r="120" spans="1:44" ht="45.75" customHeight="1" thickBot="1">
      <c r="A120" s="25">
        <v>115</v>
      </c>
      <c r="B120" s="75"/>
      <c r="C120" s="60"/>
      <c r="D120" s="60"/>
      <c r="E120" s="60"/>
      <c r="F120" s="61"/>
      <c r="G120" s="62"/>
      <c r="H120" s="22"/>
      <c r="I120" s="22"/>
      <c r="J120" s="22"/>
      <c r="K120" s="22"/>
      <c r="L120" s="23"/>
      <c r="M120" s="24"/>
      <c r="AL120" s="1"/>
      <c r="AM120" s="1"/>
      <c r="AN120" s="9"/>
      <c r="AO120" s="9"/>
      <c r="AP120" s="9"/>
      <c r="AQ120" s="9"/>
      <c r="AR120" s="1"/>
    </row>
    <row r="121" spans="1:44" ht="45.75" customHeight="1" thickBot="1">
      <c r="A121" s="26">
        <v>116</v>
      </c>
      <c r="B121" s="75"/>
      <c r="C121" s="60"/>
      <c r="D121" s="60"/>
      <c r="E121" s="60"/>
      <c r="F121" s="61"/>
      <c r="G121" s="62"/>
      <c r="H121" s="22"/>
      <c r="I121" s="22"/>
      <c r="J121" s="22"/>
      <c r="K121" s="22"/>
      <c r="L121" s="23"/>
      <c r="M121" s="24"/>
      <c r="AL121" s="1"/>
      <c r="AM121" s="1"/>
      <c r="AN121" s="9"/>
      <c r="AO121" s="9"/>
      <c r="AP121" s="9"/>
      <c r="AQ121" s="9"/>
      <c r="AR121" s="1"/>
    </row>
    <row r="122" spans="1:44" ht="45.75" customHeight="1" thickBot="1">
      <c r="A122" s="25">
        <v>117</v>
      </c>
      <c r="B122" s="75"/>
      <c r="C122" s="60"/>
      <c r="D122" s="60"/>
      <c r="E122" s="60"/>
      <c r="F122" s="61"/>
      <c r="G122" s="62"/>
      <c r="H122" s="22"/>
      <c r="I122" s="22"/>
      <c r="J122" s="22"/>
      <c r="K122" s="22"/>
      <c r="L122" s="23"/>
      <c r="M122" s="24"/>
      <c r="AL122" s="1"/>
      <c r="AM122" s="1"/>
      <c r="AN122" s="9"/>
      <c r="AO122" s="9"/>
      <c r="AP122" s="9"/>
      <c r="AQ122" s="9"/>
      <c r="AR122" s="1"/>
    </row>
    <row r="123" spans="1:44" ht="45.75" customHeight="1" thickBot="1">
      <c r="A123" s="25">
        <v>118</v>
      </c>
      <c r="B123" s="75"/>
      <c r="C123" s="60"/>
      <c r="D123" s="60"/>
      <c r="E123" s="60"/>
      <c r="F123" s="61"/>
      <c r="G123" s="62"/>
      <c r="H123" s="22"/>
      <c r="I123" s="22"/>
      <c r="J123" s="22"/>
      <c r="K123" s="22"/>
      <c r="L123" s="23"/>
      <c r="M123" s="24"/>
      <c r="AL123" s="1"/>
      <c r="AM123" s="1"/>
      <c r="AN123" s="9"/>
      <c r="AO123" s="9"/>
      <c r="AP123" s="9"/>
      <c r="AQ123" s="9"/>
      <c r="AR123" s="1"/>
    </row>
    <row r="124" spans="1:44" ht="45.75" customHeight="1" thickBot="1">
      <c r="A124" s="25">
        <v>119</v>
      </c>
      <c r="B124" s="75"/>
      <c r="C124" s="60"/>
      <c r="D124" s="60"/>
      <c r="E124" s="60"/>
      <c r="F124" s="61"/>
      <c r="G124" s="62"/>
      <c r="H124" s="22"/>
      <c r="I124" s="22"/>
      <c r="J124" s="22"/>
      <c r="K124" s="22"/>
      <c r="L124" s="23"/>
      <c r="M124" s="24"/>
      <c r="AL124" s="1"/>
      <c r="AM124" s="1"/>
      <c r="AN124" s="9"/>
      <c r="AO124" s="9"/>
      <c r="AP124" s="9"/>
      <c r="AQ124" s="9"/>
      <c r="AR124" s="1"/>
    </row>
    <row r="125" spans="1:44" ht="45.75" customHeight="1" thickBot="1">
      <c r="A125" s="26">
        <v>120</v>
      </c>
      <c r="B125" s="75"/>
      <c r="C125" s="60"/>
      <c r="D125" s="60"/>
      <c r="E125" s="60"/>
      <c r="F125" s="61"/>
      <c r="G125" s="62"/>
      <c r="H125" s="22"/>
      <c r="I125" s="22"/>
      <c r="J125" s="22"/>
      <c r="K125" s="22"/>
      <c r="L125" s="23"/>
      <c r="M125" s="24"/>
      <c r="AL125" s="1"/>
      <c r="AM125" s="1"/>
      <c r="AN125" s="9"/>
      <c r="AO125" s="9"/>
      <c r="AP125" s="9"/>
      <c r="AQ125" s="9"/>
      <c r="AR125" s="1"/>
    </row>
    <row r="126" spans="1:44" ht="45.75" customHeight="1" thickBot="1">
      <c r="A126" s="25">
        <v>121</v>
      </c>
      <c r="B126" s="75"/>
      <c r="C126" s="60"/>
      <c r="D126" s="60"/>
      <c r="E126" s="60"/>
      <c r="F126" s="61"/>
      <c r="G126" s="62"/>
      <c r="H126" s="22"/>
      <c r="I126" s="22"/>
      <c r="J126" s="22"/>
      <c r="K126" s="22"/>
      <c r="L126" s="23"/>
      <c r="M126" s="24"/>
      <c r="AL126" s="1"/>
      <c r="AM126" s="1"/>
      <c r="AN126" s="9"/>
      <c r="AO126" s="9"/>
      <c r="AP126" s="9"/>
      <c r="AQ126" s="9"/>
      <c r="AR126" s="1"/>
    </row>
    <row r="127" spans="1:44" ht="45.75" customHeight="1" thickBot="1">
      <c r="A127" s="25">
        <v>122</v>
      </c>
      <c r="B127" s="75"/>
      <c r="C127" s="60"/>
      <c r="D127" s="60"/>
      <c r="E127" s="60"/>
      <c r="F127" s="61"/>
      <c r="G127" s="62"/>
      <c r="H127" s="22"/>
      <c r="I127" s="22"/>
      <c r="J127" s="22"/>
      <c r="K127" s="22"/>
      <c r="L127" s="23"/>
      <c r="M127" s="24"/>
      <c r="AL127" s="1"/>
      <c r="AM127" s="1"/>
      <c r="AN127" s="9"/>
      <c r="AO127" s="9"/>
      <c r="AP127" s="9"/>
      <c r="AQ127" s="9"/>
      <c r="AR127" s="1"/>
    </row>
    <row r="128" spans="1:44" ht="45.75" customHeight="1" thickBot="1">
      <c r="A128" s="25">
        <v>123</v>
      </c>
      <c r="B128" s="75"/>
      <c r="C128" s="60"/>
      <c r="D128" s="60"/>
      <c r="E128" s="60"/>
      <c r="F128" s="61"/>
      <c r="G128" s="62"/>
      <c r="H128" s="22"/>
      <c r="I128" s="22"/>
      <c r="J128" s="22"/>
      <c r="K128" s="22"/>
      <c r="L128" s="23"/>
      <c r="M128" s="24"/>
      <c r="AL128" s="1"/>
      <c r="AM128" s="1"/>
      <c r="AN128" s="9"/>
      <c r="AO128" s="9"/>
      <c r="AP128" s="9"/>
      <c r="AQ128" s="9"/>
      <c r="AR128" s="1"/>
    </row>
    <row r="129" spans="1:44" ht="45.75" customHeight="1" thickBot="1">
      <c r="A129" s="26">
        <v>124</v>
      </c>
      <c r="B129" s="75"/>
      <c r="C129" s="60"/>
      <c r="D129" s="60"/>
      <c r="E129" s="60"/>
      <c r="F129" s="61"/>
      <c r="G129" s="62"/>
      <c r="H129" s="22"/>
      <c r="I129" s="22"/>
      <c r="J129" s="22"/>
      <c r="K129" s="22"/>
      <c r="L129" s="23"/>
      <c r="M129" s="24"/>
      <c r="AL129" s="1"/>
      <c r="AM129" s="1"/>
      <c r="AN129" s="9"/>
      <c r="AO129" s="9"/>
      <c r="AP129" s="9"/>
      <c r="AQ129" s="9"/>
      <c r="AR129" s="1"/>
    </row>
    <row r="130" spans="1:44" ht="45.75" customHeight="1" thickBot="1">
      <c r="A130" s="25">
        <v>125</v>
      </c>
      <c r="B130" s="75"/>
      <c r="C130" s="60"/>
      <c r="D130" s="60"/>
      <c r="E130" s="60"/>
      <c r="F130" s="61"/>
      <c r="G130" s="62"/>
      <c r="H130" s="22"/>
      <c r="I130" s="22"/>
      <c r="J130" s="22"/>
      <c r="K130" s="22"/>
      <c r="L130" s="23"/>
      <c r="M130" s="24"/>
      <c r="AL130" s="1"/>
      <c r="AM130" s="1"/>
      <c r="AN130" s="9"/>
      <c r="AO130" s="9"/>
      <c r="AP130" s="9"/>
      <c r="AQ130" s="9"/>
      <c r="AR130" s="1"/>
    </row>
    <row r="131" spans="1:44" ht="45.75" customHeight="1" thickBot="1">
      <c r="A131" s="25">
        <v>126</v>
      </c>
      <c r="B131" s="75"/>
      <c r="C131" s="60"/>
      <c r="D131" s="60"/>
      <c r="E131" s="60"/>
      <c r="F131" s="61"/>
      <c r="G131" s="62"/>
      <c r="H131" s="22"/>
      <c r="I131" s="22"/>
      <c r="J131" s="22"/>
      <c r="K131" s="22"/>
      <c r="L131" s="23"/>
      <c r="M131" s="24"/>
      <c r="AL131" s="1"/>
      <c r="AM131" s="1"/>
      <c r="AN131" s="9"/>
      <c r="AO131" s="9"/>
      <c r="AP131" s="9"/>
      <c r="AQ131" s="9"/>
      <c r="AR131" s="1"/>
    </row>
    <row r="132" spans="1:44" ht="45.75" customHeight="1" thickBot="1">
      <c r="A132" s="25">
        <v>127</v>
      </c>
      <c r="B132" s="75"/>
      <c r="C132" s="60"/>
      <c r="D132" s="60"/>
      <c r="E132" s="60"/>
      <c r="F132" s="61"/>
      <c r="G132" s="62"/>
      <c r="H132" s="22"/>
      <c r="I132" s="22"/>
      <c r="J132" s="22"/>
      <c r="K132" s="22"/>
      <c r="L132" s="23"/>
      <c r="M132" s="24"/>
      <c r="AL132" s="1"/>
      <c r="AM132" s="1"/>
      <c r="AN132" s="9"/>
      <c r="AO132" s="9"/>
      <c r="AP132" s="9"/>
      <c r="AQ132" s="9"/>
      <c r="AR132" s="1"/>
    </row>
    <row r="133" spans="1:44" ht="45.75" customHeight="1" thickBot="1">
      <c r="A133" s="26">
        <v>128</v>
      </c>
      <c r="B133" s="75"/>
      <c r="C133" s="60"/>
      <c r="D133" s="60"/>
      <c r="E133" s="60"/>
      <c r="F133" s="61"/>
      <c r="G133" s="62"/>
      <c r="H133" s="22"/>
      <c r="I133" s="22"/>
      <c r="J133" s="22"/>
      <c r="K133" s="22"/>
      <c r="L133" s="23"/>
      <c r="M133" s="24"/>
      <c r="AL133" s="1"/>
      <c r="AM133" s="1"/>
      <c r="AN133" s="9"/>
      <c r="AO133" s="9"/>
      <c r="AP133" s="9"/>
      <c r="AQ133" s="9"/>
      <c r="AR133" s="1"/>
    </row>
    <row r="134" spans="1:44" ht="45.75" customHeight="1" thickBot="1">
      <c r="A134" s="25">
        <v>129</v>
      </c>
      <c r="B134" s="75"/>
      <c r="C134" s="60"/>
      <c r="D134" s="60"/>
      <c r="E134" s="60"/>
      <c r="F134" s="61"/>
      <c r="G134" s="62"/>
      <c r="H134" s="22"/>
      <c r="I134" s="22"/>
      <c r="J134" s="22"/>
      <c r="K134" s="22"/>
      <c r="L134" s="23"/>
      <c r="M134" s="24"/>
      <c r="AL134" s="1"/>
      <c r="AM134" s="1"/>
      <c r="AN134" s="9"/>
      <c r="AO134" s="9"/>
      <c r="AP134" s="9"/>
      <c r="AQ134" s="9"/>
      <c r="AR134" s="1"/>
    </row>
    <row r="135" spans="1:44" ht="45.75" customHeight="1" thickBot="1">
      <c r="A135" s="25">
        <v>130</v>
      </c>
      <c r="B135" s="75"/>
      <c r="C135" s="60"/>
      <c r="D135" s="60"/>
      <c r="E135" s="60"/>
      <c r="F135" s="61"/>
      <c r="G135" s="62"/>
      <c r="H135" s="22"/>
      <c r="I135" s="22"/>
      <c r="J135" s="22"/>
      <c r="K135" s="22"/>
      <c r="L135" s="23"/>
      <c r="M135" s="24"/>
      <c r="AL135" s="1"/>
      <c r="AM135" s="1"/>
      <c r="AN135" s="9"/>
      <c r="AO135" s="9"/>
      <c r="AP135" s="9"/>
      <c r="AQ135" s="9"/>
      <c r="AR135" s="1"/>
    </row>
    <row r="136" spans="1:44" ht="45.75" customHeight="1" thickBot="1">
      <c r="A136" s="25">
        <v>131</v>
      </c>
      <c r="B136" s="75"/>
      <c r="C136" s="60"/>
      <c r="D136" s="60"/>
      <c r="E136" s="60"/>
      <c r="F136" s="61"/>
      <c r="G136" s="62"/>
      <c r="H136" s="22"/>
      <c r="I136" s="22"/>
      <c r="J136" s="22"/>
      <c r="K136" s="22"/>
      <c r="L136" s="23"/>
      <c r="M136" s="24"/>
      <c r="AL136" s="1"/>
      <c r="AM136" s="1"/>
      <c r="AN136" s="9"/>
      <c r="AO136" s="9"/>
      <c r="AP136" s="9"/>
      <c r="AQ136" s="9"/>
      <c r="AR136" s="1"/>
    </row>
    <row r="137" spans="1:44" ht="45.75" customHeight="1" thickBot="1">
      <c r="A137" s="26">
        <v>132</v>
      </c>
      <c r="B137" s="75"/>
      <c r="C137" s="60"/>
      <c r="D137" s="60"/>
      <c r="E137" s="60"/>
      <c r="F137" s="61"/>
      <c r="G137" s="62"/>
      <c r="H137" s="22"/>
      <c r="I137" s="22"/>
      <c r="J137" s="22"/>
      <c r="K137" s="22"/>
      <c r="L137" s="23"/>
      <c r="M137" s="24"/>
      <c r="AL137" s="1"/>
      <c r="AM137" s="1"/>
      <c r="AN137" s="9"/>
      <c r="AO137" s="9"/>
      <c r="AP137" s="9"/>
      <c r="AQ137" s="9"/>
      <c r="AR137" s="1"/>
    </row>
    <row r="138" spans="1:44" ht="45.75" customHeight="1" thickBot="1">
      <c r="A138" s="25">
        <v>133</v>
      </c>
      <c r="B138" s="75"/>
      <c r="C138" s="60"/>
      <c r="D138" s="60"/>
      <c r="E138" s="60"/>
      <c r="F138" s="61"/>
      <c r="G138" s="62"/>
      <c r="H138" s="22"/>
      <c r="I138" s="22"/>
      <c r="J138" s="22"/>
      <c r="K138" s="22"/>
      <c r="L138" s="23"/>
      <c r="M138" s="24"/>
      <c r="AL138" s="1"/>
      <c r="AM138" s="1"/>
      <c r="AN138" s="9"/>
      <c r="AO138" s="9"/>
      <c r="AP138" s="9"/>
      <c r="AQ138" s="9"/>
      <c r="AR138" s="1"/>
    </row>
    <row r="139" spans="1:44" ht="45.75" customHeight="1" thickBot="1">
      <c r="A139" s="25">
        <v>134</v>
      </c>
      <c r="B139" s="75"/>
      <c r="C139" s="60"/>
      <c r="D139" s="60"/>
      <c r="E139" s="60"/>
      <c r="F139" s="61"/>
      <c r="G139" s="62"/>
      <c r="H139" s="22"/>
      <c r="I139" s="22"/>
      <c r="J139" s="22"/>
      <c r="K139" s="22"/>
      <c r="L139" s="23"/>
      <c r="M139" s="24"/>
      <c r="AL139" s="1"/>
      <c r="AM139" s="1"/>
      <c r="AN139" s="9"/>
      <c r="AO139" s="9"/>
      <c r="AP139" s="9"/>
      <c r="AQ139" s="9"/>
      <c r="AR139" s="1"/>
    </row>
    <row r="140" spans="1:44" ht="45.75" customHeight="1" thickBot="1">
      <c r="A140" s="25">
        <v>135</v>
      </c>
      <c r="B140" s="75"/>
      <c r="C140" s="60"/>
      <c r="D140" s="60"/>
      <c r="E140" s="60"/>
      <c r="F140" s="61"/>
      <c r="G140" s="62"/>
      <c r="H140" s="22"/>
      <c r="I140" s="22"/>
      <c r="J140" s="22"/>
      <c r="K140" s="22"/>
      <c r="L140" s="23"/>
      <c r="M140" s="24"/>
      <c r="AL140" s="1"/>
      <c r="AM140" s="1"/>
      <c r="AN140" s="9"/>
      <c r="AO140" s="9"/>
      <c r="AP140" s="9"/>
      <c r="AQ140" s="9"/>
      <c r="AR140" s="1"/>
    </row>
    <row r="141" spans="1:44" ht="45.75" customHeight="1" thickBot="1">
      <c r="A141" s="26">
        <v>136</v>
      </c>
      <c r="B141" s="75"/>
      <c r="C141" s="60"/>
      <c r="D141" s="60"/>
      <c r="E141" s="60"/>
      <c r="F141" s="61"/>
      <c r="G141" s="62"/>
      <c r="H141" s="22"/>
      <c r="I141" s="22"/>
      <c r="J141" s="22"/>
      <c r="K141" s="22"/>
      <c r="L141" s="23"/>
      <c r="M141" s="24"/>
      <c r="AL141" s="1"/>
      <c r="AM141" s="1"/>
      <c r="AN141" s="9"/>
      <c r="AO141" s="9"/>
      <c r="AP141" s="9"/>
      <c r="AQ141" s="9"/>
      <c r="AR141" s="1"/>
    </row>
    <row r="142" spans="1:44" ht="45.75" customHeight="1" thickBot="1">
      <c r="A142" s="25">
        <v>137</v>
      </c>
      <c r="B142" s="75"/>
      <c r="C142" s="60"/>
      <c r="D142" s="60"/>
      <c r="E142" s="60"/>
      <c r="F142" s="61"/>
      <c r="G142" s="62"/>
      <c r="H142" s="22"/>
      <c r="I142" s="22"/>
      <c r="J142" s="22"/>
      <c r="K142" s="22"/>
      <c r="L142" s="23"/>
      <c r="M142" s="24"/>
      <c r="AL142" s="1"/>
      <c r="AM142" s="1"/>
      <c r="AN142" s="9"/>
      <c r="AO142" s="9"/>
      <c r="AP142" s="9"/>
      <c r="AQ142" s="9"/>
      <c r="AR142" s="1"/>
    </row>
    <row r="143" spans="1:44" ht="45.75" customHeight="1" thickBot="1">
      <c r="A143" s="25">
        <v>138</v>
      </c>
      <c r="B143" s="75"/>
      <c r="C143" s="60"/>
      <c r="D143" s="60"/>
      <c r="E143" s="60"/>
      <c r="F143" s="61"/>
      <c r="G143" s="62"/>
      <c r="H143" s="22"/>
      <c r="I143" s="22"/>
      <c r="J143" s="22"/>
      <c r="K143" s="22"/>
      <c r="L143" s="23"/>
      <c r="M143" s="24"/>
      <c r="AL143" s="1"/>
      <c r="AM143" s="1"/>
      <c r="AN143" s="9"/>
      <c r="AO143" s="9"/>
      <c r="AP143" s="9"/>
      <c r="AQ143" s="9"/>
      <c r="AR143" s="1"/>
    </row>
    <row r="144" spans="1:44" ht="45.75" customHeight="1" thickBot="1">
      <c r="A144" s="25">
        <v>139</v>
      </c>
      <c r="B144" s="75"/>
      <c r="C144" s="60"/>
      <c r="D144" s="60"/>
      <c r="E144" s="60"/>
      <c r="F144" s="61"/>
      <c r="G144" s="62"/>
      <c r="H144" s="22"/>
      <c r="I144" s="22"/>
      <c r="J144" s="22"/>
      <c r="K144" s="22"/>
      <c r="L144" s="23"/>
      <c r="M144" s="24"/>
      <c r="AL144" s="1"/>
      <c r="AM144" s="1"/>
      <c r="AN144" s="9"/>
      <c r="AO144" s="9"/>
      <c r="AP144" s="9"/>
      <c r="AQ144" s="9"/>
      <c r="AR144" s="1"/>
    </row>
    <row r="145" spans="1:44" ht="45.75" customHeight="1" thickBot="1">
      <c r="A145" s="26">
        <v>140</v>
      </c>
      <c r="B145" s="75"/>
      <c r="C145" s="60"/>
      <c r="D145" s="60"/>
      <c r="E145" s="60"/>
      <c r="F145" s="61"/>
      <c r="G145" s="62"/>
      <c r="H145" s="22"/>
      <c r="I145" s="22"/>
      <c r="J145" s="22"/>
      <c r="K145" s="22"/>
      <c r="L145" s="23"/>
      <c r="M145" s="24"/>
      <c r="AL145" s="1"/>
      <c r="AM145" s="1"/>
      <c r="AN145" s="9"/>
      <c r="AO145" s="9"/>
      <c r="AP145" s="9"/>
      <c r="AQ145" s="9"/>
      <c r="AR145" s="1"/>
    </row>
    <row r="146" spans="1:44" ht="45.75" customHeight="1" thickBot="1">
      <c r="A146" s="25">
        <v>141</v>
      </c>
      <c r="B146" s="75"/>
      <c r="C146" s="60"/>
      <c r="D146" s="60"/>
      <c r="E146" s="60"/>
      <c r="F146" s="61"/>
      <c r="G146" s="62"/>
      <c r="H146" s="22"/>
      <c r="I146" s="22"/>
      <c r="J146" s="22"/>
      <c r="K146" s="22"/>
      <c r="L146" s="23"/>
      <c r="M146" s="24"/>
      <c r="AL146" s="1"/>
      <c r="AM146" s="1"/>
      <c r="AN146" s="9"/>
      <c r="AO146" s="9"/>
      <c r="AP146" s="9"/>
      <c r="AQ146" s="9"/>
      <c r="AR146" s="1"/>
    </row>
    <row r="147" spans="1:44" ht="45.75" customHeight="1" thickBot="1">
      <c r="A147" s="25">
        <v>142</v>
      </c>
      <c r="B147" s="75"/>
      <c r="C147" s="60"/>
      <c r="D147" s="60"/>
      <c r="E147" s="60"/>
      <c r="F147" s="61"/>
      <c r="G147" s="62"/>
      <c r="H147" s="22"/>
      <c r="I147" s="22"/>
      <c r="J147" s="22"/>
      <c r="K147" s="22"/>
      <c r="L147" s="23"/>
      <c r="M147" s="24"/>
      <c r="AL147" s="1"/>
      <c r="AM147" s="1"/>
      <c r="AN147" s="9"/>
      <c r="AO147" s="9"/>
      <c r="AP147" s="9"/>
      <c r="AQ147" s="9"/>
      <c r="AR147" s="1"/>
    </row>
    <row r="148" spans="1:44" ht="45.75" customHeight="1" thickBot="1">
      <c r="A148" s="25">
        <v>143</v>
      </c>
      <c r="B148" s="75"/>
      <c r="C148" s="60"/>
      <c r="D148" s="60"/>
      <c r="E148" s="60"/>
      <c r="F148" s="61"/>
      <c r="G148" s="62"/>
      <c r="H148" s="22"/>
      <c r="I148" s="22"/>
      <c r="J148" s="22"/>
      <c r="K148" s="22"/>
      <c r="L148" s="23"/>
      <c r="M148" s="24"/>
      <c r="AL148" s="1"/>
      <c r="AM148" s="1"/>
      <c r="AN148" s="9"/>
      <c r="AO148" s="9"/>
      <c r="AP148" s="9"/>
      <c r="AQ148" s="9"/>
      <c r="AR148" s="1"/>
    </row>
    <row r="149" spans="1:44" ht="45.75" customHeight="1" thickBot="1">
      <c r="A149" s="26">
        <v>144</v>
      </c>
      <c r="B149" s="75"/>
      <c r="C149" s="60"/>
      <c r="D149" s="60"/>
      <c r="E149" s="60"/>
      <c r="F149" s="61"/>
      <c r="G149" s="62"/>
      <c r="H149" s="22"/>
      <c r="I149" s="22"/>
      <c r="J149" s="22"/>
      <c r="K149" s="22"/>
      <c r="L149" s="23"/>
      <c r="M149" s="24"/>
      <c r="AL149" s="1"/>
      <c r="AM149" s="1"/>
      <c r="AN149" s="9"/>
      <c r="AO149" s="9"/>
      <c r="AP149" s="9"/>
      <c r="AQ149" s="9"/>
      <c r="AR149" s="1"/>
    </row>
    <row r="150" spans="1:44" ht="45.75" customHeight="1" thickBot="1">
      <c r="A150" s="25">
        <v>145</v>
      </c>
      <c r="B150" s="75"/>
      <c r="C150" s="60"/>
      <c r="D150" s="60"/>
      <c r="E150" s="60"/>
      <c r="F150" s="61"/>
      <c r="G150" s="62"/>
      <c r="H150" s="22"/>
      <c r="I150" s="22"/>
      <c r="J150" s="22"/>
      <c r="K150" s="22"/>
      <c r="L150" s="23"/>
      <c r="M150" s="24"/>
      <c r="AL150" s="1"/>
      <c r="AM150" s="1"/>
      <c r="AN150" s="9"/>
      <c r="AO150" s="9"/>
      <c r="AP150" s="9"/>
      <c r="AQ150" s="9"/>
      <c r="AR150" s="1"/>
    </row>
    <row r="151" spans="1:44" ht="45.75" customHeight="1" thickBot="1">
      <c r="A151" s="25">
        <v>146</v>
      </c>
      <c r="B151" s="75"/>
      <c r="C151" s="60"/>
      <c r="D151" s="60"/>
      <c r="E151" s="60"/>
      <c r="F151" s="61"/>
      <c r="G151" s="62"/>
      <c r="H151" s="22"/>
      <c r="I151" s="22"/>
      <c r="J151" s="22"/>
      <c r="K151" s="22"/>
      <c r="L151" s="23"/>
      <c r="M151" s="24"/>
      <c r="AL151" s="1"/>
      <c r="AM151" s="1"/>
      <c r="AN151" s="9"/>
      <c r="AO151" s="9"/>
      <c r="AP151" s="9"/>
      <c r="AQ151" s="9"/>
      <c r="AR151" s="1"/>
    </row>
    <row r="152" spans="1:44" ht="45.75" customHeight="1" thickBot="1">
      <c r="A152" s="25">
        <v>147</v>
      </c>
      <c r="B152" s="75"/>
      <c r="C152" s="60"/>
      <c r="D152" s="60"/>
      <c r="E152" s="60"/>
      <c r="F152" s="61"/>
      <c r="G152" s="62"/>
      <c r="H152" s="22"/>
      <c r="I152" s="22"/>
      <c r="J152" s="22"/>
      <c r="K152" s="22"/>
      <c r="L152" s="23"/>
      <c r="M152" s="24"/>
      <c r="AL152" s="1"/>
      <c r="AM152" s="1"/>
      <c r="AN152" s="9"/>
      <c r="AO152" s="9"/>
      <c r="AP152" s="9"/>
      <c r="AQ152" s="9"/>
      <c r="AR152" s="1"/>
    </row>
    <row r="153" spans="1:44" ht="45.75" customHeight="1" thickBot="1">
      <c r="A153" s="26">
        <v>148</v>
      </c>
      <c r="B153" s="75"/>
      <c r="C153" s="60"/>
      <c r="D153" s="60"/>
      <c r="E153" s="60"/>
      <c r="F153" s="61"/>
      <c r="G153" s="62"/>
      <c r="H153" s="22"/>
      <c r="I153" s="22"/>
      <c r="J153" s="22"/>
      <c r="K153" s="22"/>
      <c r="L153" s="23"/>
      <c r="M153" s="24"/>
      <c r="AL153" s="1"/>
      <c r="AM153" s="1"/>
      <c r="AN153" s="9"/>
      <c r="AO153" s="9"/>
      <c r="AP153" s="9"/>
      <c r="AQ153" s="9"/>
      <c r="AR153" s="1"/>
    </row>
    <row r="154" spans="1:44" ht="45.75" customHeight="1" thickBot="1">
      <c r="A154" s="25">
        <v>149</v>
      </c>
      <c r="B154" s="75"/>
      <c r="C154" s="60"/>
      <c r="D154" s="60"/>
      <c r="E154" s="60"/>
      <c r="F154" s="61"/>
      <c r="G154" s="62"/>
      <c r="H154" s="22"/>
      <c r="I154" s="22"/>
      <c r="J154" s="22"/>
      <c r="K154" s="22"/>
      <c r="L154" s="23"/>
      <c r="M154" s="24"/>
      <c r="AL154" s="1"/>
      <c r="AM154" s="1"/>
      <c r="AN154" s="9"/>
      <c r="AO154" s="9"/>
      <c r="AP154" s="9"/>
      <c r="AQ154" s="9"/>
      <c r="AR154" s="1"/>
    </row>
    <row r="155" spans="1:44" ht="45.75" customHeight="1" thickBot="1">
      <c r="A155" s="25">
        <v>150</v>
      </c>
      <c r="B155" s="75"/>
      <c r="C155" s="60"/>
      <c r="D155" s="60"/>
      <c r="E155" s="60"/>
      <c r="F155" s="61"/>
      <c r="G155" s="62"/>
      <c r="H155" s="22"/>
      <c r="I155" s="22"/>
      <c r="J155" s="22"/>
      <c r="K155" s="22"/>
      <c r="L155" s="23"/>
      <c r="M155" s="24"/>
      <c r="AL155" s="1"/>
      <c r="AM155" s="1"/>
      <c r="AN155" s="9"/>
      <c r="AO155" s="9"/>
      <c r="AP155" s="9"/>
      <c r="AQ155" s="9"/>
      <c r="AR155" s="1"/>
    </row>
    <row r="156" spans="1:44" ht="45.75" customHeight="1">
      <c r="A156" s="77"/>
      <c r="B156" s="78"/>
      <c r="C156" s="79"/>
      <c r="D156" s="79"/>
      <c r="E156" s="79"/>
      <c r="F156" s="79"/>
      <c r="G156" s="80"/>
      <c r="H156" s="76"/>
      <c r="I156" s="76"/>
      <c r="J156" s="76"/>
      <c r="K156" s="13"/>
      <c r="L156" s="4"/>
      <c r="M156" s="4"/>
      <c r="AL156" s="1"/>
      <c r="AM156" s="1"/>
      <c r="AN156" s="2"/>
      <c r="AO156" s="2"/>
      <c r="AP156" s="2"/>
      <c r="AQ156" s="2"/>
      <c r="AR156" s="1"/>
    </row>
    <row r="157" ht="45.75" customHeight="1"/>
    <row r="158" ht="45.75" customHeight="1"/>
    <row r="159" ht="45.75" customHeight="1"/>
    <row r="160" ht="45.75" customHeight="1"/>
    <row r="161" ht="45.75" customHeight="1"/>
    <row r="162" ht="45.75" customHeight="1"/>
    <row r="163" ht="45.75" customHeight="1"/>
    <row r="164" ht="45.75" customHeight="1"/>
    <row r="165" ht="45.75" customHeight="1"/>
    <row r="166" ht="45.75" customHeight="1"/>
    <row r="167" ht="45.75" customHeight="1"/>
    <row r="168" ht="45.75" customHeight="1"/>
    <row r="169" ht="45.75" customHeight="1"/>
    <row r="170" ht="45.75" customHeight="1"/>
    <row r="171" ht="45.75" customHeight="1"/>
    <row r="172" ht="45.75" customHeight="1"/>
    <row r="173" ht="45.75" customHeight="1"/>
    <row r="174" ht="45.75" customHeight="1"/>
    <row r="175" ht="45.75" customHeight="1"/>
    <row r="176" ht="45.75" customHeight="1"/>
    <row r="177" ht="45.75" customHeight="1"/>
    <row r="178" ht="45.75" customHeight="1"/>
    <row r="179" ht="45.75" customHeight="1"/>
    <row r="180" ht="45.75" customHeight="1"/>
    <row r="181" ht="45.75" customHeight="1"/>
    <row r="182" ht="45.75" customHeight="1"/>
    <row r="183" ht="45.75" customHeight="1"/>
    <row r="184" ht="45.75" customHeight="1"/>
    <row r="185" ht="45.75" customHeight="1"/>
    <row r="186" ht="45.75" customHeight="1"/>
    <row r="187" ht="45.75" customHeight="1"/>
    <row r="188" ht="45.75" customHeight="1"/>
    <row r="189" ht="45.75" customHeight="1"/>
    <row r="190" ht="45.75" customHeight="1"/>
    <row r="191" ht="45.75" customHeight="1"/>
    <row r="192" ht="45.75" customHeight="1"/>
    <row r="193" ht="45.75" customHeight="1"/>
    <row r="194" ht="45.75" customHeight="1"/>
    <row r="195" ht="45.75" customHeight="1"/>
    <row r="196" ht="45.75" customHeight="1"/>
    <row r="197" ht="45.75" customHeight="1"/>
    <row r="198" ht="45.75" customHeight="1"/>
    <row r="199" ht="45.75" customHeight="1"/>
  </sheetData>
  <sheetProtection/>
  <mergeCells count="14">
    <mergeCell ref="AG5:AI5"/>
    <mergeCell ref="U5:W5"/>
    <mergeCell ref="AA5:AC5"/>
    <mergeCell ref="E1:F1"/>
    <mergeCell ref="T1:AD1"/>
    <mergeCell ref="O5:Q5"/>
    <mergeCell ref="M1:N1"/>
    <mergeCell ref="O1:Q1"/>
    <mergeCell ref="AV2:AX2"/>
    <mergeCell ref="BH2:BJ2"/>
    <mergeCell ref="BN2:BP2"/>
    <mergeCell ref="AN2:AQ2"/>
    <mergeCell ref="BB2:BD2"/>
    <mergeCell ref="C1:D1"/>
  </mergeCells>
  <conditionalFormatting sqref="AT2:BR3">
    <cfRule type="expression" priority="1" dxfId="0" stopIfTrue="1">
      <formula>ISERROR(B1)</formula>
    </cfRule>
  </conditionalFormatting>
  <conditionalFormatting sqref="AT5:BR5">
    <cfRule type="expression" priority="2" dxfId="0" stopIfTrue="1">
      <formula>ISERROR(B2)</formula>
    </cfRule>
  </conditionalFormatting>
  <conditionalFormatting sqref="AT4:BR4">
    <cfRule type="expression" priority="3" dxfId="0" stopIfTrue="1">
      <formula>ISERROR(B2)</formula>
    </cfRule>
  </conditionalFormatting>
  <conditionalFormatting sqref="AT6:AT81">
    <cfRule type="expression" priority="4" dxfId="0" stopIfTrue="1">
      <formula>ISERROR(B2)</formula>
    </cfRule>
  </conditionalFormatting>
  <conditionalFormatting sqref="B6:B156">
    <cfRule type="expression" priority="5" dxfId="7" stopIfTrue="1">
      <formula>COUNTIF(B$1:B$65536,B6)&gt;1</formula>
    </cfRule>
  </conditionalFormatting>
  <conditionalFormatting sqref="G6:G155">
    <cfRule type="cellIs" priority="7" dxfId="6" operator="between" stopIfTrue="1">
      <formula>"a"</formula>
      <formula>"z"</formula>
    </cfRule>
  </conditionalFormatting>
  <printOptions horizontalCentered="1" verticalCentered="1"/>
  <pageMargins left="0" right="0" top="0" bottom="0.1968503937007874" header="0" footer="0.1968503937007874"/>
  <pageSetup blackAndWhite="1" errors="blank" horizontalDpi="600" verticalDpi="600" orientation="landscape" paperSize="9" scale="40" r:id="rId3"/>
  <headerFooter alignWithMargins="0">
    <oddFooter xml:space="preserve">&amp;C&amp;"Arial,Gras"&amp;14&amp;F&amp;R&amp;"Arial,Gras"&amp;14&amp;D     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Z142"/>
  <sheetViews>
    <sheetView zoomScale="55" zoomScaleNormal="55" zoomScalePageLayoutView="0" workbookViewId="0" topLeftCell="A1">
      <selection activeCell="A1" sqref="A1"/>
    </sheetView>
  </sheetViews>
  <sheetFormatPr defaultColWidth="11.421875" defaultRowHeight="34.5" customHeight="1"/>
  <cols>
    <col min="1" max="1" width="4.421875" style="27" customWidth="1"/>
    <col min="2" max="2" width="0.2890625" style="28" hidden="1" customWidth="1"/>
    <col min="3" max="4" width="15.28125" style="0" customWidth="1"/>
    <col min="5" max="5" width="2.421875" style="0" customWidth="1"/>
    <col min="6" max="7" width="15.28125" style="0" customWidth="1"/>
    <col min="8" max="8" width="3.7109375" style="49" customWidth="1"/>
    <col min="9" max="10" width="15.28125" style="0" customWidth="1"/>
    <col min="11" max="11" width="2.421875" style="0" customWidth="1"/>
    <col min="12" max="13" width="15.28125" style="0" customWidth="1"/>
    <col min="14" max="14" width="3.7109375" style="28" customWidth="1"/>
    <col min="15" max="16" width="15.28125" style="0" customWidth="1"/>
    <col min="17" max="17" width="2.421875" style="0" customWidth="1"/>
    <col min="18" max="19" width="15.28125" style="0" customWidth="1"/>
    <col min="20" max="20" width="3.7109375" style="28" customWidth="1"/>
    <col min="21" max="22" width="15.28125" style="0" customWidth="1"/>
    <col min="23" max="23" width="2.421875" style="0" customWidth="1"/>
    <col min="24" max="25" width="15.28125" style="0" customWidth="1"/>
    <col min="26" max="26" width="4.421875" style="28" customWidth="1"/>
  </cols>
  <sheetData>
    <row r="1" spans="3:25" ht="42.75" customHeight="1" thickBot="1">
      <c r="C1" s="180" t="s">
        <v>18</v>
      </c>
      <c r="D1" s="180"/>
      <c r="E1" s="180"/>
      <c r="F1" s="180"/>
      <c r="G1" s="180"/>
      <c r="H1" s="29"/>
      <c r="I1" s="30">
        <f>'Tableau Tournante '!C1</f>
        <v>22</v>
      </c>
      <c r="J1" s="31" t="s">
        <v>12</v>
      </c>
      <c r="K1" s="32"/>
      <c r="L1" s="184" t="s">
        <v>19</v>
      </c>
      <c r="M1" s="185"/>
      <c r="N1" s="186"/>
      <c r="O1" s="187" t="s">
        <v>20</v>
      </c>
      <c r="P1" s="187"/>
      <c r="Q1" s="187"/>
      <c r="R1" s="187"/>
      <c r="S1" s="187"/>
      <c r="T1" s="58"/>
      <c r="U1" s="178">
        <f ca="1">TODAY()</f>
        <v>42450</v>
      </c>
      <c r="V1" s="178"/>
      <c r="W1" s="178"/>
      <c r="X1" s="178"/>
      <c r="Y1" s="178"/>
    </row>
    <row r="2" spans="1:26" s="74" customFormat="1" ht="45" customHeight="1" thickBot="1">
      <c r="A2" s="71"/>
      <c r="B2" s="71"/>
      <c r="C2" s="181" t="s">
        <v>13</v>
      </c>
      <c r="D2" s="182"/>
      <c r="E2" s="182"/>
      <c r="F2" s="182"/>
      <c r="G2" s="183"/>
      <c r="H2" s="72"/>
      <c r="I2" s="181" t="s">
        <v>14</v>
      </c>
      <c r="J2" s="182"/>
      <c r="K2" s="182"/>
      <c r="L2" s="182"/>
      <c r="M2" s="183"/>
      <c r="N2" s="73"/>
      <c r="O2" s="181" t="s">
        <v>15</v>
      </c>
      <c r="P2" s="182"/>
      <c r="Q2" s="182"/>
      <c r="R2" s="182"/>
      <c r="S2" s="183"/>
      <c r="T2" s="73"/>
      <c r="U2" s="181" t="s">
        <v>16</v>
      </c>
      <c r="V2" s="182"/>
      <c r="W2" s="182"/>
      <c r="X2" s="182"/>
      <c r="Y2" s="183"/>
      <c r="Z2" s="73"/>
    </row>
    <row r="3" spans="1:25" s="34" customFormat="1" ht="12" customHeight="1">
      <c r="A3" s="33"/>
      <c r="C3" s="35"/>
      <c r="D3" s="36"/>
      <c r="E3" s="36"/>
      <c r="F3" s="36"/>
      <c r="G3" s="37"/>
      <c r="H3" s="36"/>
      <c r="I3" s="35"/>
      <c r="J3" s="36"/>
      <c r="K3" s="36"/>
      <c r="L3" s="36"/>
      <c r="M3" s="37"/>
      <c r="N3" s="36"/>
      <c r="O3" s="35"/>
      <c r="P3" s="36"/>
      <c r="Q3" s="36"/>
      <c r="R3" s="36"/>
      <c r="S3" s="37"/>
      <c r="T3" s="36"/>
      <c r="U3" s="35"/>
      <c r="V3" s="36"/>
      <c r="W3" s="36"/>
      <c r="X3" s="36"/>
      <c r="Y3" s="37"/>
    </row>
    <row r="4" spans="1:25" s="39" customFormat="1" ht="15.75" customHeight="1">
      <c r="A4" s="38"/>
      <c r="C4" s="40"/>
      <c r="D4" s="41"/>
      <c r="E4" s="41"/>
      <c r="F4" s="41"/>
      <c r="G4" s="42"/>
      <c r="H4" s="41"/>
      <c r="I4" s="40"/>
      <c r="J4" s="41"/>
      <c r="K4" s="41"/>
      <c r="L4" s="41"/>
      <c r="M4" s="42"/>
      <c r="N4" s="41"/>
      <c r="O4" s="40"/>
      <c r="P4" s="41"/>
      <c r="Q4" s="41"/>
      <c r="R4" s="41"/>
      <c r="S4" s="42"/>
      <c r="T4" s="41"/>
      <c r="U4" s="40"/>
      <c r="V4" s="41"/>
      <c r="W4" s="41"/>
      <c r="X4" s="41"/>
      <c r="Y4" s="42"/>
    </row>
    <row r="5" spans="1:26" s="70" customFormat="1" ht="64.5" customHeight="1">
      <c r="A5" s="68"/>
      <c r="B5" s="68"/>
      <c r="C5" s="133"/>
      <c r="D5" s="179"/>
      <c r="E5" s="179"/>
      <c r="F5" s="133"/>
      <c r="G5" s="133"/>
      <c r="H5" s="69"/>
      <c r="I5" s="133"/>
      <c r="J5" s="179"/>
      <c r="K5" s="179"/>
      <c r="L5" s="133"/>
      <c r="M5" s="68"/>
      <c r="N5" s="68"/>
      <c r="O5" s="133"/>
      <c r="P5" s="179"/>
      <c r="Q5" s="179"/>
      <c r="R5" s="133"/>
      <c r="S5" s="133"/>
      <c r="T5" s="68"/>
      <c r="U5" s="133"/>
      <c r="V5" s="179"/>
      <c r="W5" s="179"/>
      <c r="X5" s="133"/>
      <c r="Y5" s="133"/>
      <c r="Z5" s="68" t="s">
        <v>17</v>
      </c>
    </row>
    <row r="6" spans="1:26" s="101" customFormat="1" ht="40.5" customHeight="1">
      <c r="A6" s="98"/>
      <c r="B6" s="98"/>
      <c r="C6" s="99"/>
      <c r="E6" s="99" t="s">
        <v>23</v>
      </c>
      <c r="F6" s="99"/>
      <c r="G6" s="99"/>
      <c r="H6" s="100"/>
      <c r="I6" s="99"/>
      <c r="K6" s="99" t="s">
        <v>23</v>
      </c>
      <c r="L6" s="99"/>
      <c r="M6" s="99"/>
      <c r="N6" s="98"/>
      <c r="O6" s="99"/>
      <c r="Q6" s="99" t="s">
        <v>23</v>
      </c>
      <c r="R6" s="99"/>
      <c r="S6" s="99"/>
      <c r="T6" s="98"/>
      <c r="U6" s="99"/>
      <c r="W6" s="99" t="s">
        <v>23</v>
      </c>
      <c r="Y6" s="99"/>
      <c r="Z6" s="98"/>
    </row>
    <row r="7" spans="1:26" s="55" customFormat="1" ht="13.5" customHeight="1" thickBot="1">
      <c r="A7" s="43"/>
      <c r="B7" s="43"/>
      <c r="C7" s="44"/>
      <c r="D7" s="45"/>
      <c r="E7" s="45"/>
      <c r="F7" s="45"/>
      <c r="G7" s="46"/>
      <c r="H7" s="47"/>
      <c r="I7" s="44"/>
      <c r="J7" s="45"/>
      <c r="K7" s="45"/>
      <c r="L7" s="45"/>
      <c r="M7" s="46"/>
      <c r="N7" s="43"/>
      <c r="O7" s="44"/>
      <c r="P7" s="45"/>
      <c r="Q7" s="45"/>
      <c r="R7" s="45"/>
      <c r="S7" s="46"/>
      <c r="T7" s="43"/>
      <c r="U7" s="44"/>
      <c r="V7" s="45"/>
      <c r="W7" s="45"/>
      <c r="X7" s="45"/>
      <c r="Y7" s="46"/>
      <c r="Z7" s="43"/>
    </row>
    <row r="8" spans="1:26" s="119" customFormat="1" ht="34.5" customHeight="1">
      <c r="A8" s="114"/>
      <c r="B8" s="115"/>
      <c r="C8" s="116">
        <f ca="1">IF(OFFSET('Tableau Tournante '!N$6,ROW()/2-4,)="","",OFFSET('Tableau Tournante '!N$6,ROW()/2-4,))</f>
        <v>1</v>
      </c>
      <c r="D8" s="116">
        <f ca="1">IF(OFFSET('Tableau Tournante '!O$6,ROW()/2-4,)="","",OFFSET('Tableau Tournante '!O$6,ROW()/2-4,))</f>
        <v>21</v>
      </c>
      <c r="E8" s="117"/>
      <c r="F8" s="116">
        <f ca="1">IF(OFFSET('Tableau Tournante '!Q$6,ROW()/2-4,)="","",OFFSET('Tableau Tournante '!Q$6,ROW()/2-4,))</f>
        <v>16</v>
      </c>
      <c r="G8" s="116">
        <f ca="1">IF(OFFSET('Tableau Tournante '!R$6,ROW()/2-4,)="","",OFFSET('Tableau Tournante '!R$6,ROW()/2-4,))</f>
        <v>3</v>
      </c>
      <c r="H8" s="118"/>
      <c r="I8" s="116">
        <f ca="1">IF(OFFSET('Tableau Tournante '!T$6,ROW()/2-4,)="","",OFFSET('Tableau Tournante '!T$6,ROW()/2-4,))</f>
        <v>18</v>
      </c>
      <c r="J8" s="116">
        <f ca="1">IF(OFFSET('Tableau Tournante '!U$6,ROW()/2-4,)="","",OFFSET('Tableau Tournante '!U$6,ROW()/2-4,))</f>
        <v>20</v>
      </c>
      <c r="K8" s="117"/>
      <c r="L8" s="116">
        <f ca="1">IF(OFFSET('Tableau Tournante '!W$6,ROW()/2-4,)="","",OFFSET('Tableau Tournante '!W$6,ROW()/2-4,))</f>
        <v>4</v>
      </c>
      <c r="M8" s="116">
        <f ca="1">IF(OFFSET('Tableau Tournante '!X$6,ROW()/2-4,)="","",OFFSET('Tableau Tournante '!X$6,ROW()/2-4,))</f>
        <v>8</v>
      </c>
      <c r="N8" s="118"/>
      <c r="O8" s="116">
        <f ca="1">IF(OFFSET('Tableau Tournante '!Z$6,ROW()/2-4,)="","",OFFSET('Tableau Tournante '!Z$6,ROW()/2-4,))</f>
        <v>22</v>
      </c>
      <c r="P8" s="116">
        <f ca="1">IF(OFFSET('Tableau Tournante '!AA$6,ROW()/2-4,)="","",OFFSET('Tableau Tournante '!AA$6,ROW()/2-4,))</f>
        <v>1</v>
      </c>
      <c r="Q8" s="117"/>
      <c r="R8" s="116">
        <f ca="1">IF(OFFSET('Tableau Tournante '!AC$6,ROW()/2-4,)="","",OFFSET('Tableau Tournante '!AC$6,ROW()/2-4,))</f>
        <v>4</v>
      </c>
      <c r="S8" s="116">
        <f ca="1">IF(OFFSET('Tableau Tournante '!AD$6,ROW()/2-4,)="","",OFFSET('Tableau Tournante '!AD$6,ROW()/2-4,))</f>
        <v>15</v>
      </c>
      <c r="T8" s="118"/>
      <c r="U8" s="116">
        <f ca="1">IF(OFFSET('Tableau Tournante '!AF$6,ROW()/2-4,)="","",OFFSET('Tableau Tournante '!AF$6,ROW()/2-4,))</f>
        <v>13</v>
      </c>
      <c r="V8" s="116">
        <f ca="1">IF(OFFSET('Tableau Tournante '!AG$6,ROW()/2-4,)="","",OFFSET('Tableau Tournante '!AG$6,ROW()/2-4,))</f>
        <v>20</v>
      </c>
      <c r="W8" s="117"/>
      <c r="X8" s="116">
        <f ca="1">IF(OFFSET('Tableau Tournante '!AI$6,ROW()/2-4,)="","",OFFSET('Tableau Tournante '!AI$6,ROW()/2-4,))</f>
        <v>21</v>
      </c>
      <c r="Y8" s="116">
        <f ca="1">IF(OFFSET('Tableau Tournante '!AJ$6,ROW()/2-4,)="","",OFFSET('Tableau Tournante '!AJ$6,ROW()/2-4,))</f>
        <v>12</v>
      </c>
      <c r="Z8" s="115"/>
    </row>
    <row r="9" spans="1:26" s="105" customFormat="1" ht="34.5" customHeight="1" thickBot="1">
      <c r="A9" s="102"/>
      <c r="B9" s="98"/>
      <c r="C9" s="97" t="str">
        <f>IF(C8="","",VLOOKUP(C8,'Tableau Tournante '!$A:$B,2,0))</f>
        <v>JEAN</v>
      </c>
      <c r="D9" s="97" t="str">
        <f>IF(D8="","",VLOOKUP(D8,'Tableau Tournante '!$A:$B,2,0))</f>
        <v>VICTOR</v>
      </c>
      <c r="E9" s="103"/>
      <c r="F9" s="97" t="str">
        <f>IF(F8="","",VLOOKUP(F8,'Tableau Tournante '!$A:$B,2,0))</f>
        <v>JACQUES</v>
      </c>
      <c r="G9" s="97" t="str">
        <f>IF(G8="","",VLOOKUP(G8,'Tableau Tournante '!$A:$B,2,0))</f>
        <v>MICHEL</v>
      </c>
      <c r="H9" s="104"/>
      <c r="I9" s="97" t="str">
        <f>IF(I8="","",VLOOKUP(I8,'Tableau Tournante '!$A:$B,2,0))</f>
        <v>SABINE</v>
      </c>
      <c r="J9" s="97" t="str">
        <f>IF(J8="","",VLOOKUP(J8,'Tableau Tournante '!$A:$B,2,0))</f>
        <v>MARIE JO</v>
      </c>
      <c r="K9" s="103"/>
      <c r="L9" s="97" t="str">
        <f>IF(L8="","",VLOOKUP(L8,'Tableau Tournante '!$A:$B,2,0))</f>
        <v>CLAUDE</v>
      </c>
      <c r="M9" s="97" t="str">
        <f>IF(M8="","",VLOOKUP(M8,'Tableau Tournante '!$A:$B,2,0))</f>
        <v>BERNARD</v>
      </c>
      <c r="N9" s="104"/>
      <c r="O9" s="97" t="str">
        <f>IF(O8="","",VLOOKUP(O8,'Tableau Tournante '!$A:$B,2,0))</f>
        <v>ROBERT</v>
      </c>
      <c r="P9" s="97" t="str">
        <f>IF(P8="","",VLOOKUP(P8,'Tableau Tournante '!$A:$B,2,0))</f>
        <v>JEAN</v>
      </c>
      <c r="Q9" s="103"/>
      <c r="R9" s="97" t="str">
        <f>IF(R8="","",VLOOKUP(R8,'Tableau Tournante '!$A:$B,2,0))</f>
        <v>CLAUDE</v>
      </c>
      <c r="S9" s="97" t="str">
        <f>IF(S8="","",VLOOKUP(S8,'Tableau Tournante '!$A:$B,2,0))</f>
        <v>PAUL</v>
      </c>
      <c r="T9" s="104"/>
      <c r="U9" s="97" t="str">
        <f>IF(U8="","",VLOOKUP(U8,'Tableau Tournante '!$A:$B,2,0))</f>
        <v>ETIENNE</v>
      </c>
      <c r="V9" s="97" t="str">
        <f>IF(V8="","",VLOOKUP(V8,'Tableau Tournante '!$A:$B,2,0))</f>
        <v>MARIE JO</v>
      </c>
      <c r="W9" s="103"/>
      <c r="X9" s="97" t="str">
        <f>IF(X8="","",VLOOKUP(X8,'Tableau Tournante '!$A:$B,2,0))</f>
        <v>VICTOR</v>
      </c>
      <c r="Y9" s="97" t="str">
        <f>IF(Y8="","",VLOOKUP(Y8,'Tableau Tournante '!$A:$B,2,0))</f>
        <v>TONI</v>
      </c>
      <c r="Z9" s="98"/>
    </row>
    <row r="10" spans="1:26" s="119" customFormat="1" ht="34.5" customHeight="1">
      <c r="A10" s="114"/>
      <c r="B10" s="115"/>
      <c r="C10" s="116">
        <f ca="1">IF(OFFSET('Tableau Tournante '!N$6,ROW()/2-4,)="","",OFFSET('Tableau Tournante '!N$6,ROW()/2-4,))</f>
        <v>17</v>
      </c>
      <c r="D10" s="116">
        <f ca="1">IF(OFFSET('Tableau Tournante '!O$6,ROW()/2-4,)="","",OFFSET('Tableau Tournante '!O$6,ROW()/2-4,))</f>
        <v>5</v>
      </c>
      <c r="E10" s="117"/>
      <c r="F10" s="116">
        <f ca="1">IF(OFFSET('Tableau Tournante '!Q$6,ROW()/2-4,)="","",OFFSET('Tableau Tournante '!Q$6,ROW()/2-4,))</f>
        <v>20</v>
      </c>
      <c r="G10" s="116">
        <f ca="1">IF(OFFSET('Tableau Tournante '!R$6,ROW()/2-4,)="","",OFFSET('Tableau Tournante '!R$6,ROW()/2-4,))</f>
        <v>14</v>
      </c>
      <c r="H10" s="118"/>
      <c r="I10" s="116">
        <f ca="1">IF(OFFSET('Tableau Tournante '!T$6,ROW()/2-4,)="","",OFFSET('Tableau Tournante '!T$6,ROW()/2-4,))</f>
        <v>17</v>
      </c>
      <c r="J10" s="116">
        <f ca="1">IF(OFFSET('Tableau Tournante '!U$6,ROW()/2-4,)="","",OFFSET('Tableau Tournante '!U$6,ROW()/2-4,))</f>
        <v>1</v>
      </c>
      <c r="K10" s="117"/>
      <c r="L10" s="116">
        <f ca="1">IF(OFFSET('Tableau Tournante '!W$6,ROW()/2-4,)="","",OFFSET('Tableau Tournante '!W$6,ROW()/2-4,))</f>
        <v>12</v>
      </c>
      <c r="M10" s="116">
        <f ca="1">IF(OFFSET('Tableau Tournante '!X$6,ROW()/2-4,)="","",OFFSET('Tableau Tournante '!X$6,ROW()/2-4,))</f>
        <v>11</v>
      </c>
      <c r="N10" s="118"/>
      <c r="O10" s="116">
        <f ca="1">IF(OFFSET('Tableau Tournante '!Z$6,ROW()/2-4,)="","",OFFSET('Tableau Tournante '!Z$6,ROW()/2-4,))</f>
        <v>7</v>
      </c>
      <c r="P10" s="116">
        <f ca="1">IF(OFFSET('Tableau Tournante '!AA$6,ROW()/2-4,)="","",OFFSET('Tableau Tournante '!AA$6,ROW()/2-4,))</f>
        <v>21</v>
      </c>
      <c r="Q10" s="117"/>
      <c r="R10" s="116">
        <f ca="1">IF(OFFSET('Tableau Tournante '!AC$6,ROW()/2-4,)="","",OFFSET('Tableau Tournante '!AC$6,ROW()/2-4,))</f>
        <v>5</v>
      </c>
      <c r="S10" s="116">
        <f ca="1">IF(OFFSET('Tableau Tournante '!AD$6,ROW()/2-4,)="","",OFFSET('Tableau Tournante '!AD$6,ROW()/2-4,))</f>
        <v>8</v>
      </c>
      <c r="T10" s="118"/>
      <c r="U10" s="116">
        <f ca="1">IF(OFFSET('Tableau Tournante '!AF$6,ROW()/2-4,)="","",OFFSET('Tableau Tournante '!AF$6,ROW()/2-4,))</f>
        <v>8</v>
      </c>
      <c r="V10" s="116">
        <f ca="1">IF(OFFSET('Tableau Tournante '!AG$6,ROW()/2-4,)="","",OFFSET('Tableau Tournante '!AG$6,ROW()/2-4,))</f>
        <v>22</v>
      </c>
      <c r="W10" s="117"/>
      <c r="X10" s="116">
        <f ca="1">IF(OFFSET('Tableau Tournante '!AI$6,ROW()/2-4,)="","",OFFSET('Tableau Tournante '!AI$6,ROW()/2-4,))</f>
        <v>5</v>
      </c>
      <c r="Y10" s="116">
        <f ca="1">IF(OFFSET('Tableau Tournante '!AJ$6,ROW()/2-4,)="","",OFFSET('Tableau Tournante '!AJ$6,ROW()/2-4,))</f>
        <v>11</v>
      </c>
      <c r="Z10" s="115"/>
    </row>
    <row r="11" spans="1:26" s="105" customFormat="1" ht="34.5" customHeight="1" thickBot="1">
      <c r="A11" s="106"/>
      <c r="B11" s="98"/>
      <c r="C11" s="97" t="str">
        <f>IF(C10="","",VLOOKUP(C10,'Tableau Tournante '!$A:$B,2,0))</f>
        <v>NICOLAS</v>
      </c>
      <c r="D11" s="97" t="str">
        <f>IF(D10="","",VLOOKUP(D10,'Tableau Tournante '!$A:$B,2,0))</f>
        <v>LUCIEN</v>
      </c>
      <c r="E11" s="103"/>
      <c r="F11" s="97" t="str">
        <f>IF(F10="","",VLOOKUP(F10,'Tableau Tournante '!$A:$B,2,0))</f>
        <v>MARIE JO</v>
      </c>
      <c r="G11" s="97" t="str">
        <f>IF(G10="","",VLOOKUP(G10,'Tableau Tournante '!$A:$B,2,0))</f>
        <v>INGRID</v>
      </c>
      <c r="H11" s="104"/>
      <c r="I11" s="97" t="str">
        <f>IF(I10="","",VLOOKUP(I10,'Tableau Tournante '!$A:$B,2,0))</f>
        <v>NICOLAS</v>
      </c>
      <c r="J11" s="97" t="str">
        <f>IF(J10="","",VLOOKUP(J10,'Tableau Tournante '!$A:$B,2,0))</f>
        <v>JEAN</v>
      </c>
      <c r="K11" s="103"/>
      <c r="L11" s="97" t="str">
        <f>IF(L10="","",VLOOKUP(L10,'Tableau Tournante '!$A:$B,2,0))</f>
        <v>TONI</v>
      </c>
      <c r="M11" s="97" t="str">
        <f>IF(M10="","",VLOOKUP(M10,'Tableau Tournante '!$A:$B,2,0))</f>
        <v>JEAN MARIE</v>
      </c>
      <c r="N11" s="104"/>
      <c r="O11" s="97" t="str">
        <f>IF(O10="","",VLOOKUP(O10,'Tableau Tournante '!$A:$B,2,0))</f>
        <v>YVES</v>
      </c>
      <c r="P11" s="97" t="str">
        <f>IF(P10="","",VLOOKUP(P10,'Tableau Tournante '!$A:$B,2,0))</f>
        <v>VICTOR</v>
      </c>
      <c r="Q11" s="103"/>
      <c r="R11" s="97" t="str">
        <f>IF(R10="","",VLOOKUP(R10,'Tableau Tournante '!$A:$B,2,0))</f>
        <v>LUCIEN</v>
      </c>
      <c r="S11" s="97" t="str">
        <f>IF(S10="","",VLOOKUP(S10,'Tableau Tournante '!$A:$B,2,0))</f>
        <v>BERNARD</v>
      </c>
      <c r="T11" s="104"/>
      <c r="U11" s="97" t="str">
        <f>IF(U10="","",VLOOKUP(U10,'Tableau Tournante '!$A:$B,2,0))</f>
        <v>BERNARD</v>
      </c>
      <c r="V11" s="97" t="str">
        <f>IF(V10="","",VLOOKUP(V10,'Tableau Tournante '!$A:$B,2,0))</f>
        <v>ROBERT</v>
      </c>
      <c r="W11" s="103"/>
      <c r="X11" s="97" t="str">
        <f>IF(X10="","",VLOOKUP(X10,'Tableau Tournante '!$A:$B,2,0))</f>
        <v>LUCIEN</v>
      </c>
      <c r="Y11" s="97" t="str">
        <f>IF(Y10="","",VLOOKUP(Y10,'Tableau Tournante '!$A:$B,2,0))</f>
        <v>JEAN MARIE</v>
      </c>
      <c r="Z11" s="98"/>
    </row>
    <row r="12" spans="1:26" s="119" customFormat="1" ht="34.5" customHeight="1">
      <c r="A12" s="120"/>
      <c r="B12" s="115"/>
      <c r="C12" s="116">
        <f ca="1">IF(OFFSET('Tableau Tournante '!N$6,ROW()/2-4,)="","",OFFSET('Tableau Tournante '!N$6,ROW()/2-4,))</f>
        <v>9</v>
      </c>
      <c r="D12" s="116">
        <f ca="1">IF(OFFSET('Tableau Tournante '!O$6,ROW()/2-4,)="","",OFFSET('Tableau Tournante '!O$6,ROW()/2-4,))</f>
        <v>8</v>
      </c>
      <c r="E12" s="117"/>
      <c r="F12" s="116">
        <f ca="1">IF(OFFSET('Tableau Tournante '!Q$6,ROW()/2-4,)="","",OFFSET('Tableau Tournante '!Q$6,ROW()/2-4,))</f>
        <v>13</v>
      </c>
      <c r="G12" s="116">
        <f ca="1">IF(OFFSET('Tableau Tournante '!R$6,ROW()/2-4,)="","",OFFSET('Tableau Tournante '!R$6,ROW()/2-4,))</f>
        <v>19</v>
      </c>
      <c r="H12" s="118"/>
      <c r="I12" s="116">
        <f ca="1">IF(OFFSET('Tableau Tournante '!T$6,ROW()/2-4,)="","",OFFSET('Tableau Tournante '!T$6,ROW()/2-4,))</f>
        <v>10</v>
      </c>
      <c r="J12" s="116">
        <f ca="1">IF(OFFSET('Tableau Tournante '!U$6,ROW()/2-4,)="","",OFFSET('Tableau Tournante '!U$6,ROW()/2-4,))</f>
        <v>22</v>
      </c>
      <c r="K12" s="117"/>
      <c r="L12" s="116">
        <f ca="1">IF(OFFSET('Tableau Tournante '!W$6,ROW()/2-4,)="","",OFFSET('Tableau Tournante '!W$6,ROW()/2-4,))</f>
        <v>14</v>
      </c>
      <c r="M12" s="116">
        <f ca="1">IF(OFFSET('Tableau Tournante '!X$6,ROW()/2-4,)="","",OFFSET('Tableau Tournante '!X$6,ROW()/2-4,))</f>
        <v>21</v>
      </c>
      <c r="N12" s="118"/>
      <c r="O12" s="116">
        <f ca="1">IF(OFFSET('Tableau Tournante '!Z$6,ROW()/2-4,)="","",OFFSET('Tableau Tournante '!Z$6,ROW()/2-4,))</f>
        <v>6</v>
      </c>
      <c r="P12" s="116">
        <f ca="1">IF(OFFSET('Tableau Tournante '!AA$6,ROW()/2-4,)="","",OFFSET('Tableau Tournante '!AA$6,ROW()/2-4,))</f>
        <v>14</v>
      </c>
      <c r="Q12" s="117"/>
      <c r="R12" s="116">
        <f ca="1">IF(OFFSET('Tableau Tournante '!AC$6,ROW()/2-4,)="","",OFFSET('Tableau Tournante '!AC$6,ROW()/2-4,))</f>
        <v>3</v>
      </c>
      <c r="S12" s="116">
        <f ca="1">IF(OFFSET('Tableau Tournante '!AD$6,ROW()/2-4,)="","",OFFSET('Tableau Tournante '!AD$6,ROW()/2-4,))</f>
        <v>12</v>
      </c>
      <c r="T12" s="118"/>
      <c r="U12" s="116">
        <f ca="1">IF(OFFSET('Tableau Tournante '!AF$6,ROW()/2-4,)="","",OFFSET('Tableau Tournante '!AF$6,ROW()/2-4,))</f>
        <v>14</v>
      </c>
      <c r="V12" s="116">
        <f ca="1">IF(OFFSET('Tableau Tournante '!AG$6,ROW()/2-4,)="","",OFFSET('Tableau Tournante '!AG$6,ROW()/2-4,))</f>
        <v>3</v>
      </c>
      <c r="W12" s="117"/>
      <c r="X12" s="116">
        <f ca="1">IF(OFFSET('Tableau Tournante '!AI$6,ROW()/2-4,)="","",OFFSET('Tableau Tournante '!AI$6,ROW()/2-4,))</f>
        <v>4</v>
      </c>
      <c r="Y12" s="116">
        <f ca="1">IF(OFFSET('Tableau Tournante '!AJ$6,ROW()/2-4,)="","",OFFSET('Tableau Tournante '!AJ$6,ROW()/2-4,))</f>
        <v>2</v>
      </c>
      <c r="Z12" s="115"/>
    </row>
    <row r="13" spans="1:26" s="105" customFormat="1" ht="34.5" customHeight="1" thickBot="1">
      <c r="A13" s="106"/>
      <c r="B13" s="98"/>
      <c r="C13" s="97" t="str">
        <f>IF(C12="","",VLOOKUP(C12,'Tableau Tournante '!$A:$B,2,0))</f>
        <v>VALERIE</v>
      </c>
      <c r="D13" s="97" t="str">
        <f>IF(D12="","",VLOOKUP(D12,'Tableau Tournante '!$A:$B,2,0))</f>
        <v>BERNARD</v>
      </c>
      <c r="E13" s="103"/>
      <c r="F13" s="97" t="str">
        <f>IF(F12="","",VLOOKUP(F12,'Tableau Tournante '!$A:$B,2,0))</f>
        <v>ETIENNE</v>
      </c>
      <c r="G13" s="97" t="str">
        <f>IF(G12="","",VLOOKUP(G12,'Tableau Tournante '!$A:$B,2,0))</f>
        <v>EVE</v>
      </c>
      <c r="H13" s="104"/>
      <c r="I13" s="97" t="str">
        <f>IF(I12="","",VLOOKUP(I12,'Tableau Tournante '!$A:$B,2,0))</f>
        <v>MARCEL</v>
      </c>
      <c r="J13" s="97" t="str">
        <f>IF(J12="","",VLOOKUP(J12,'Tableau Tournante '!$A:$B,2,0))</f>
        <v>ROBERT</v>
      </c>
      <c r="K13" s="103"/>
      <c r="L13" s="97" t="str">
        <f>IF(L12="","",VLOOKUP(L12,'Tableau Tournante '!$A:$B,2,0))</f>
        <v>INGRID</v>
      </c>
      <c r="M13" s="97" t="str">
        <f>IF(M12="","",VLOOKUP(M12,'Tableau Tournante '!$A:$B,2,0))</f>
        <v>VICTOR</v>
      </c>
      <c r="N13" s="104"/>
      <c r="O13" s="97" t="str">
        <f>IF(O12="","",VLOOKUP(O12,'Tableau Tournante '!$A:$B,2,0))</f>
        <v>VERO</v>
      </c>
      <c r="P13" s="97" t="str">
        <f>IF(P12="","",VLOOKUP(P12,'Tableau Tournante '!$A:$B,2,0))</f>
        <v>INGRID</v>
      </c>
      <c r="Q13" s="103"/>
      <c r="R13" s="97" t="str">
        <f>IF(R12="","",VLOOKUP(R12,'Tableau Tournante '!$A:$B,2,0))</f>
        <v>MICHEL</v>
      </c>
      <c r="S13" s="97" t="str">
        <f>IF(S12="","",VLOOKUP(S12,'Tableau Tournante '!$A:$B,2,0))</f>
        <v>TONI</v>
      </c>
      <c r="T13" s="104"/>
      <c r="U13" s="97" t="str">
        <f>IF(U12="","",VLOOKUP(U12,'Tableau Tournante '!$A:$B,2,0))</f>
        <v>INGRID</v>
      </c>
      <c r="V13" s="97" t="str">
        <f>IF(V12="","",VLOOKUP(V12,'Tableau Tournante '!$A:$B,2,0))</f>
        <v>MICHEL</v>
      </c>
      <c r="W13" s="103"/>
      <c r="X13" s="97" t="str">
        <f>IF(X12="","",VLOOKUP(X12,'Tableau Tournante '!$A:$B,2,0))</f>
        <v>CLAUDE</v>
      </c>
      <c r="Y13" s="97" t="str">
        <f>IF(Y12="","",VLOOKUP(Y12,'Tableau Tournante '!$A:$B,2,0))</f>
        <v>ANTOINE</v>
      </c>
      <c r="Z13" s="98"/>
    </row>
    <row r="14" spans="1:26" s="119" customFormat="1" ht="34.5" customHeight="1">
      <c r="A14" s="114"/>
      <c r="B14" s="115"/>
      <c r="C14" s="116">
        <f ca="1">IF(OFFSET('Tableau Tournante '!N$6,ROW()/2-4,)="","",OFFSET('Tableau Tournante '!N$6,ROW()/2-4,))</f>
        <v>11</v>
      </c>
      <c r="D14" s="116">
        <f ca="1">IF(OFFSET('Tableau Tournante '!O$6,ROW()/2-4,)="","",OFFSET('Tableau Tournante '!O$6,ROW()/2-4,))</f>
        <v>18</v>
      </c>
      <c r="E14" s="117"/>
      <c r="F14" s="116">
        <f ca="1">IF(OFFSET('Tableau Tournante '!Q$6,ROW()/2-4,)="","",OFFSET('Tableau Tournante '!Q$6,ROW()/2-4,))</f>
        <v>12</v>
      </c>
      <c r="G14" s="116">
        <f ca="1">IF(OFFSET('Tableau Tournante '!R$6,ROW()/2-4,)="","",OFFSET('Tableau Tournante '!R$6,ROW()/2-4,))</f>
        <v>2</v>
      </c>
      <c r="H14" s="118"/>
      <c r="I14" s="116">
        <f ca="1">IF(OFFSET('Tableau Tournante '!T$6,ROW()/2-4,)="","",OFFSET('Tableau Tournante '!T$6,ROW()/2-4,))</f>
        <v>15</v>
      </c>
      <c r="J14" s="116">
        <f ca="1">IF(OFFSET('Tableau Tournante '!U$6,ROW()/2-4,)="","",OFFSET('Tableau Tournante '!U$6,ROW()/2-4,))</f>
        <v>6</v>
      </c>
      <c r="K14" s="117"/>
      <c r="L14" s="116">
        <f ca="1">IF(OFFSET('Tableau Tournante '!W$6,ROW()/2-4,)="","",OFFSET('Tableau Tournante '!W$6,ROW()/2-4,))</f>
        <v>19</v>
      </c>
      <c r="M14" s="116">
        <f ca="1">IF(OFFSET('Tableau Tournante '!X$6,ROW()/2-4,)="","",OFFSET('Tableau Tournante '!X$6,ROW()/2-4,))</f>
        <v>5</v>
      </c>
      <c r="N14" s="118"/>
      <c r="O14" s="116">
        <f ca="1">IF(OFFSET('Tableau Tournante '!Z$6,ROW()/2-4,)="","",OFFSET('Tableau Tournante '!Z$6,ROW()/2-4,))</f>
        <v>13</v>
      </c>
      <c r="P14" s="116">
        <f ca="1">IF(OFFSET('Tableau Tournante '!AA$6,ROW()/2-4,)="","",OFFSET('Tableau Tournante '!AA$6,ROW()/2-4,))</f>
        <v>10</v>
      </c>
      <c r="Q14" s="117"/>
      <c r="R14" s="116">
        <f ca="1">IF(OFFSET('Tableau Tournante '!AC$6,ROW()/2-4,)="","",OFFSET('Tableau Tournante '!AC$6,ROW()/2-4,))</f>
        <v>11</v>
      </c>
      <c r="S14" s="116">
        <f ca="1">IF(OFFSET('Tableau Tournante '!AD$6,ROW()/2-4,)="","",OFFSET('Tableau Tournante '!AD$6,ROW()/2-4,))</f>
        <v>16</v>
      </c>
      <c r="T14" s="118"/>
      <c r="U14" s="116">
        <f ca="1">IF(OFFSET('Tableau Tournante '!AF$6,ROW()/2-4,)="","",OFFSET('Tableau Tournante '!AF$6,ROW()/2-4,))</f>
        <v>6</v>
      </c>
      <c r="V14" s="116">
        <f ca="1">IF(OFFSET('Tableau Tournante '!AG$6,ROW()/2-4,)="","",OFFSET('Tableau Tournante '!AG$6,ROW()/2-4,))</f>
        <v>17</v>
      </c>
      <c r="W14" s="117"/>
      <c r="X14" s="116">
        <f ca="1">IF(OFFSET('Tableau Tournante '!AI$6,ROW()/2-4,)="","",OFFSET('Tableau Tournante '!AI$6,ROW()/2-4,))</f>
        <v>16</v>
      </c>
      <c r="Y14" s="116">
        <f ca="1">IF(OFFSET('Tableau Tournante '!AJ$6,ROW()/2-4,)="","",OFFSET('Tableau Tournante '!AJ$6,ROW()/2-4,))</f>
        <v>1</v>
      </c>
      <c r="Z14" s="115"/>
    </row>
    <row r="15" spans="1:26" s="105" customFormat="1" ht="34.5" customHeight="1" thickBot="1">
      <c r="A15" s="102"/>
      <c r="B15" s="98"/>
      <c r="C15" s="97" t="str">
        <f>IF(C14="","",VLOOKUP(C14,'Tableau Tournante '!$A:$B,2,0))</f>
        <v>JEAN MARIE</v>
      </c>
      <c r="D15" s="97" t="str">
        <f>IF(D14="","",VLOOKUP(D14,'Tableau Tournante '!$A:$B,2,0))</f>
        <v>SABINE</v>
      </c>
      <c r="E15" s="103"/>
      <c r="F15" s="97" t="str">
        <f>IF(F14="","",VLOOKUP(F14,'Tableau Tournante '!$A:$B,2,0))</f>
        <v>TONI</v>
      </c>
      <c r="G15" s="97" t="str">
        <f>IF(G14="","",VLOOKUP(G14,'Tableau Tournante '!$A:$B,2,0))</f>
        <v>ANTOINE</v>
      </c>
      <c r="H15" s="104"/>
      <c r="I15" s="97" t="str">
        <f>IF(I14="","",VLOOKUP(I14,'Tableau Tournante '!$A:$B,2,0))</f>
        <v>PAUL</v>
      </c>
      <c r="J15" s="97" t="str">
        <f>IF(J14="","",VLOOKUP(J14,'Tableau Tournante '!$A:$B,2,0))</f>
        <v>VERO</v>
      </c>
      <c r="K15" s="103"/>
      <c r="L15" s="97" t="str">
        <f>IF(L14="","",VLOOKUP(L14,'Tableau Tournante '!$A:$B,2,0))</f>
        <v>EVE</v>
      </c>
      <c r="M15" s="97" t="str">
        <f>IF(M14="","",VLOOKUP(M14,'Tableau Tournante '!$A:$B,2,0))</f>
        <v>LUCIEN</v>
      </c>
      <c r="N15" s="104"/>
      <c r="O15" s="97" t="str">
        <f>IF(O14="","",VLOOKUP(O14,'Tableau Tournante '!$A:$B,2,0))</f>
        <v>ETIENNE</v>
      </c>
      <c r="P15" s="97" t="str">
        <f>IF(P14="","",VLOOKUP(P14,'Tableau Tournante '!$A:$B,2,0))</f>
        <v>MARCEL</v>
      </c>
      <c r="Q15" s="103"/>
      <c r="R15" s="97" t="str">
        <f>IF(R14="","",VLOOKUP(R14,'Tableau Tournante '!$A:$B,2,0))</f>
        <v>JEAN MARIE</v>
      </c>
      <c r="S15" s="97" t="str">
        <f>IF(S14="","",VLOOKUP(S14,'Tableau Tournante '!$A:$B,2,0))</f>
        <v>JACQUES</v>
      </c>
      <c r="T15" s="104"/>
      <c r="U15" s="97" t="str">
        <f>IF(U14="","",VLOOKUP(U14,'Tableau Tournante '!$A:$B,2,0))</f>
        <v>VERO</v>
      </c>
      <c r="V15" s="97" t="str">
        <f>IF(V14="","",VLOOKUP(V14,'Tableau Tournante '!$A:$B,2,0))</f>
        <v>NICOLAS</v>
      </c>
      <c r="W15" s="103"/>
      <c r="X15" s="97" t="str">
        <f>IF(X14="","",VLOOKUP(X14,'Tableau Tournante '!$A:$B,2,0))</f>
        <v>JACQUES</v>
      </c>
      <c r="Y15" s="97" t="str">
        <f>IF(Y14="","",VLOOKUP(Y14,'Tableau Tournante '!$A:$B,2,0))</f>
        <v>JEAN</v>
      </c>
      <c r="Z15" s="98"/>
    </row>
    <row r="16" spans="1:26" s="119" customFormat="1" ht="34.5" customHeight="1">
      <c r="A16" s="114"/>
      <c r="B16" s="115"/>
      <c r="C16" s="116">
        <f ca="1">IF(OFFSET('Tableau Tournante '!N$6,ROW()/2-4,)="","",OFFSET('Tableau Tournante '!N$6,ROW()/2-4,))</f>
        <v>15</v>
      </c>
      <c r="D16" s="116">
        <f ca="1">IF(OFFSET('Tableau Tournante '!O$6,ROW()/2-4,)="","",OFFSET('Tableau Tournante '!O$6,ROW()/2-4,))</f>
        <v>22</v>
      </c>
      <c r="E16" s="117"/>
      <c r="F16" s="116">
        <f ca="1">IF(OFFSET('Tableau Tournante '!Q$6,ROW()/2-4,)="","",OFFSET('Tableau Tournante '!Q$6,ROW()/2-4,))</f>
        <v>6</v>
      </c>
      <c r="G16" s="116">
        <f ca="1">IF(OFFSET('Tableau Tournante '!R$6,ROW()/2-4,)="","",OFFSET('Tableau Tournante '!R$6,ROW()/2-4,))</f>
        <v>7</v>
      </c>
      <c r="H16" s="118"/>
      <c r="I16" s="116">
        <f ca="1">IF(OFFSET('Tableau Tournante '!T$6,ROW()/2-4,)="","",OFFSET('Tableau Tournante '!T$6,ROW()/2-4,))</f>
        <v>3</v>
      </c>
      <c r="J16" s="116">
        <f ca="1">IF(OFFSET('Tableau Tournante '!U$6,ROW()/2-4,)="","",OFFSET('Tableau Tournante '!U$6,ROW()/2-4,))</f>
        <v>7</v>
      </c>
      <c r="K16" s="117"/>
      <c r="L16" s="116">
        <f ca="1">IF(OFFSET('Tableau Tournante '!W$6,ROW()/2-4,)="","",OFFSET('Tableau Tournante '!W$6,ROW()/2-4,))</f>
        <v>9</v>
      </c>
      <c r="M16" s="116">
        <f ca="1">IF(OFFSET('Tableau Tournante '!X$6,ROW()/2-4,)="","",OFFSET('Tableau Tournante '!X$6,ROW()/2-4,))</f>
        <v>16</v>
      </c>
      <c r="N16" s="118"/>
      <c r="O16" s="116">
        <f ca="1">IF(OFFSET('Tableau Tournante '!Z$6,ROW()/2-4,)="","",OFFSET('Tableau Tournante '!Z$6,ROW()/2-4,))</f>
        <v>9</v>
      </c>
      <c r="P16" s="116">
        <f ca="1">IF(OFFSET('Tableau Tournante '!AA$6,ROW()/2-4,)="","",OFFSET('Tableau Tournante '!AA$6,ROW()/2-4,))</f>
        <v>2</v>
      </c>
      <c r="Q16" s="117"/>
      <c r="R16" s="116">
        <f ca="1">IF(OFFSET('Tableau Tournante '!AC$6,ROW()/2-4,)="","",OFFSET('Tableau Tournante '!AC$6,ROW()/2-4,))</f>
        <v>20</v>
      </c>
      <c r="S16" s="116">
        <f ca="1">IF(OFFSET('Tableau Tournante '!AD$6,ROW()/2-4,)="","",OFFSET('Tableau Tournante '!AD$6,ROW()/2-4,))</f>
        <v>17</v>
      </c>
      <c r="T16" s="118"/>
      <c r="U16" s="116">
        <f ca="1">IF(OFFSET('Tableau Tournante '!AF$6,ROW()/2-4,)="","",OFFSET('Tableau Tournante '!AF$6,ROW()/2-4,))</f>
        <v>10</v>
      </c>
      <c r="V16" s="116">
        <f ca="1">IF(OFFSET('Tableau Tournante '!AG$6,ROW()/2-4,)="","",OFFSET('Tableau Tournante '!AG$6,ROW()/2-4,))</f>
        <v>7</v>
      </c>
      <c r="W16" s="117"/>
      <c r="X16" s="116">
        <f ca="1">IF(OFFSET('Tableau Tournante '!AI$6,ROW()/2-4,)="","",OFFSET('Tableau Tournante '!AI$6,ROW()/2-4,))</f>
        <v>19</v>
      </c>
      <c r="Y16" s="116">
        <f ca="1">IF(OFFSET('Tableau Tournante '!AJ$6,ROW()/2-4,)="","",OFFSET('Tableau Tournante '!AJ$6,ROW()/2-4,))</f>
        <v>18</v>
      </c>
      <c r="Z16" s="115"/>
    </row>
    <row r="17" spans="1:26" s="105" customFormat="1" ht="34.5" customHeight="1" thickBot="1">
      <c r="A17" s="106"/>
      <c r="B17" s="98"/>
      <c r="C17" s="97" t="str">
        <f>IF(C16="","",VLOOKUP(C16,'Tableau Tournante '!$A:$B,2,0))</f>
        <v>PAUL</v>
      </c>
      <c r="D17" s="97" t="str">
        <f>IF(D16="","",VLOOKUP(D16,'Tableau Tournante '!$A:$B,2,0))</f>
        <v>ROBERT</v>
      </c>
      <c r="E17" s="103"/>
      <c r="F17" s="97" t="str">
        <f>IF(F16="","",VLOOKUP(F16,'Tableau Tournante '!$A:$B,2,0))</f>
        <v>VERO</v>
      </c>
      <c r="G17" s="97" t="str">
        <f>IF(G16="","",VLOOKUP(G16,'Tableau Tournante '!$A:$B,2,0))</f>
        <v>YVES</v>
      </c>
      <c r="H17" s="104"/>
      <c r="I17" s="97" t="str">
        <f>IF(I16="","",VLOOKUP(I16,'Tableau Tournante '!$A:$B,2,0))</f>
        <v>MICHEL</v>
      </c>
      <c r="J17" s="97" t="str">
        <f>IF(J16="","",VLOOKUP(J16,'Tableau Tournante '!$A:$B,2,0))</f>
        <v>YVES</v>
      </c>
      <c r="K17" s="103"/>
      <c r="L17" s="97" t="str">
        <f>IF(L16="","",VLOOKUP(L16,'Tableau Tournante '!$A:$B,2,0))</f>
        <v>VALERIE</v>
      </c>
      <c r="M17" s="97" t="str">
        <f>IF(M16="","",VLOOKUP(M16,'Tableau Tournante '!$A:$B,2,0))</f>
        <v>JACQUES</v>
      </c>
      <c r="N17" s="104"/>
      <c r="O17" s="97" t="str">
        <f>IF(O16="","",VLOOKUP(O16,'Tableau Tournante '!$A:$B,2,0))</f>
        <v>VALERIE</v>
      </c>
      <c r="P17" s="97" t="str">
        <f>IF(P16="","",VLOOKUP(P16,'Tableau Tournante '!$A:$B,2,0))</f>
        <v>ANTOINE</v>
      </c>
      <c r="Q17" s="103"/>
      <c r="R17" s="97" t="str">
        <f>IF(R16="","",VLOOKUP(R16,'Tableau Tournante '!$A:$B,2,0))</f>
        <v>MARIE JO</v>
      </c>
      <c r="S17" s="97" t="str">
        <f>IF(S16="","",VLOOKUP(S16,'Tableau Tournante '!$A:$B,2,0))</f>
        <v>NICOLAS</v>
      </c>
      <c r="T17" s="104"/>
      <c r="U17" s="97" t="str">
        <f>IF(U16="","",VLOOKUP(U16,'Tableau Tournante '!$A:$B,2,0))</f>
        <v>MARCEL</v>
      </c>
      <c r="V17" s="97" t="str">
        <f>IF(V16="","",VLOOKUP(V16,'Tableau Tournante '!$A:$B,2,0))</f>
        <v>YVES</v>
      </c>
      <c r="W17" s="103"/>
      <c r="X17" s="97" t="str">
        <f>IF(X16="","",VLOOKUP(X16,'Tableau Tournante '!$A:$B,2,0))</f>
        <v>EVE</v>
      </c>
      <c r="Y17" s="97" t="str">
        <f>IF(Y16="","",VLOOKUP(Y16,'Tableau Tournante '!$A:$B,2,0))</f>
        <v>SABINE</v>
      </c>
      <c r="Z17" s="98"/>
    </row>
    <row r="18" spans="1:26" s="119" customFormat="1" ht="34.5" customHeight="1">
      <c r="A18" s="121"/>
      <c r="B18" s="115"/>
      <c r="C18" s="116">
        <f ca="1">IF(OFFSET('Tableau Tournante '!N$6,ROW()/2-4,)="","",OFFSET('Tableau Tournante '!N$6,ROW()/2-4,))</f>
      </c>
      <c r="D18" s="116">
        <f ca="1">IF(OFFSET('Tableau Tournante '!O$6,ROW()/2-4,)="","",OFFSET('Tableau Tournante '!O$6,ROW()/2-4,))</f>
        <v>4</v>
      </c>
      <c r="E18" s="117"/>
      <c r="F18" s="116">
        <f ca="1">IF(OFFSET('Tableau Tournante '!Q$6,ROW()/2-4,)="","",OFFSET('Tableau Tournante '!Q$6,ROW()/2-4,))</f>
        <v>10</v>
      </c>
      <c r="G18" s="116">
        <f ca="1">IF(OFFSET('Tableau Tournante '!R$6,ROW()/2-4,)="","",OFFSET('Tableau Tournante '!R$6,ROW()/2-4,))</f>
      </c>
      <c r="H18" s="118"/>
      <c r="I18" s="116">
        <f ca="1">IF(OFFSET('Tableau Tournante '!T$6,ROW()/2-4,)="","",OFFSET('Tableau Tournante '!T$6,ROW()/2-4,))</f>
      </c>
      <c r="J18" s="116">
        <f ca="1">IF(OFFSET('Tableau Tournante '!U$6,ROW()/2-4,)="","",OFFSET('Tableau Tournante '!U$6,ROW()/2-4,))</f>
        <v>2</v>
      </c>
      <c r="K18" s="117"/>
      <c r="L18" s="116">
        <f ca="1">IF(OFFSET('Tableau Tournante '!W$6,ROW()/2-4,)="","",OFFSET('Tableau Tournante '!W$6,ROW()/2-4,))</f>
        <v>13</v>
      </c>
      <c r="M18" s="116">
        <f ca="1">IF(OFFSET('Tableau Tournante '!X$6,ROW()/2-4,)="","",OFFSET('Tableau Tournante '!X$6,ROW()/2-4,))</f>
      </c>
      <c r="N18" s="118"/>
      <c r="O18" s="116">
        <f ca="1">IF(OFFSET('Tableau Tournante '!Z$6,ROW()/2-4,)="","",OFFSET('Tableau Tournante '!Z$6,ROW()/2-4,))</f>
      </c>
      <c r="P18" s="116">
        <f ca="1">IF(OFFSET('Tableau Tournante '!AA$6,ROW()/2-4,)="","",OFFSET('Tableau Tournante '!AA$6,ROW()/2-4,))</f>
        <v>18</v>
      </c>
      <c r="Q18" s="117"/>
      <c r="R18" s="116">
        <f ca="1">IF(OFFSET('Tableau Tournante '!AC$6,ROW()/2-4,)="","",OFFSET('Tableau Tournante '!AC$6,ROW()/2-4,))</f>
        <v>19</v>
      </c>
      <c r="S18" s="116">
        <f ca="1">IF(OFFSET('Tableau Tournante '!AD$6,ROW()/2-4,)="","",OFFSET('Tableau Tournante '!AD$6,ROW()/2-4,))</f>
      </c>
      <c r="T18" s="118"/>
      <c r="U18" s="116">
        <f ca="1">IF(OFFSET('Tableau Tournante '!AF$6,ROW()/2-4,)="","",OFFSET('Tableau Tournante '!AF$6,ROW()/2-4,))</f>
      </c>
      <c r="V18" s="116">
        <f ca="1">IF(OFFSET('Tableau Tournante '!AG$6,ROW()/2-4,)="","",OFFSET('Tableau Tournante '!AG$6,ROW()/2-4,))</f>
        <v>9</v>
      </c>
      <c r="W18" s="117"/>
      <c r="X18" s="116">
        <f ca="1">IF(OFFSET('Tableau Tournante '!AI$6,ROW()/2-4,)="","",OFFSET('Tableau Tournante '!AI$6,ROW()/2-4,))</f>
        <v>15</v>
      </c>
      <c r="Y18" s="116">
        <f ca="1">IF(OFFSET('Tableau Tournante '!AJ$6,ROW()/2-4,)="","",OFFSET('Tableau Tournante '!AJ$6,ROW()/2-4,))</f>
      </c>
      <c r="Z18" s="115"/>
    </row>
    <row r="19" spans="1:26" s="105" customFormat="1" ht="34.5" customHeight="1" thickBot="1">
      <c r="A19" s="107"/>
      <c r="B19" s="98"/>
      <c r="C19" s="97">
        <f>IF(C18="","",VLOOKUP(C18,'Tableau Tournante '!$A:$B,2,0))</f>
      </c>
      <c r="D19" s="97" t="str">
        <f>IF(D18="","",VLOOKUP(D18,'Tableau Tournante '!$A:$B,2,0))</f>
        <v>CLAUDE</v>
      </c>
      <c r="E19" s="103"/>
      <c r="F19" s="97" t="str">
        <f>IF(F18="","",VLOOKUP(F18,'Tableau Tournante '!$A:$B,2,0))</f>
        <v>MARCEL</v>
      </c>
      <c r="G19" s="97">
        <f>IF(G18="","",VLOOKUP(G18,'Tableau Tournante '!$A:$B,2,0))</f>
      </c>
      <c r="H19" s="104"/>
      <c r="I19" s="97">
        <f>IF(I18="","",VLOOKUP(I18,'Tableau Tournante '!$A:$B,2,0))</f>
      </c>
      <c r="J19" s="97" t="str">
        <f>IF(J18="","",VLOOKUP(J18,'Tableau Tournante '!$A:$B,2,0))</f>
        <v>ANTOINE</v>
      </c>
      <c r="K19" s="103"/>
      <c r="L19" s="97" t="str">
        <f>IF(L18="","",VLOOKUP(L18,'Tableau Tournante '!$A:$B,2,0))</f>
        <v>ETIENNE</v>
      </c>
      <c r="M19" s="97">
        <f>IF(M18="","",VLOOKUP(M18,'Tableau Tournante '!$A:$B,2,0))</f>
      </c>
      <c r="N19" s="104"/>
      <c r="O19" s="97">
        <f>IF(O18="","",VLOOKUP(O18,'Tableau Tournante '!$A:$B,2,0))</f>
      </c>
      <c r="P19" s="97" t="str">
        <f>IF(P18="","",VLOOKUP(P18,'Tableau Tournante '!$A:$B,2,0))</f>
        <v>SABINE</v>
      </c>
      <c r="Q19" s="103"/>
      <c r="R19" s="97" t="str">
        <f>IF(R18="","",VLOOKUP(R18,'Tableau Tournante '!$A:$B,2,0))</f>
        <v>EVE</v>
      </c>
      <c r="S19" s="97">
        <f>IF(S18="","",VLOOKUP(S18,'Tableau Tournante '!$A:$B,2,0))</f>
      </c>
      <c r="T19" s="104"/>
      <c r="U19" s="97">
        <f>IF(U18="","",VLOOKUP(U18,'Tableau Tournante '!$A:$B,2,0))</f>
      </c>
      <c r="V19" s="97" t="str">
        <f>IF(V18="","",VLOOKUP(V18,'Tableau Tournante '!$A:$B,2,0))</f>
        <v>VALERIE</v>
      </c>
      <c r="W19" s="103"/>
      <c r="X19" s="97" t="str">
        <f>IF(X18="","",VLOOKUP(X18,'Tableau Tournante '!$A:$B,2,0))</f>
        <v>PAUL</v>
      </c>
      <c r="Y19" s="97">
        <f>IF(Y18="","",VLOOKUP(Y18,'Tableau Tournante '!$A:$B,2,0))</f>
      </c>
      <c r="Z19" s="98"/>
    </row>
    <row r="20" spans="1:26" s="119" customFormat="1" ht="34.5" customHeight="1">
      <c r="A20" s="121"/>
      <c r="B20" s="115"/>
      <c r="C20" s="116">
        <f ca="1">IF(OFFSET('Tableau Tournante '!N$6,ROW()/2-4,)="","",OFFSET('Tableau Tournante '!N$6,ROW()/2-4,))</f>
      </c>
      <c r="D20" s="116">
        <f ca="1">IF(OFFSET('Tableau Tournante '!O$6,ROW()/2-4,)="","",OFFSET('Tableau Tournante '!O$6,ROW()/2-4,))</f>
      </c>
      <c r="E20" s="117"/>
      <c r="F20" s="116">
        <f ca="1">IF(OFFSET('Tableau Tournante '!Q$6,ROW()/2-4,)="","",OFFSET('Tableau Tournante '!Q$6,ROW()/2-4,))</f>
      </c>
      <c r="G20" s="116">
        <f ca="1">IF(OFFSET('Tableau Tournante '!R$6,ROW()/2-4,)="","",OFFSET('Tableau Tournante '!R$6,ROW()/2-4,))</f>
      </c>
      <c r="H20" s="118"/>
      <c r="I20" s="116">
        <f ca="1">IF(OFFSET('Tableau Tournante '!T$6,ROW()/2-4,)="","",OFFSET('Tableau Tournante '!T$6,ROW()/2-4,))</f>
      </c>
      <c r="J20" s="116">
        <f ca="1">IF(OFFSET('Tableau Tournante '!U$6,ROW()/2-4,)="","",OFFSET('Tableau Tournante '!U$6,ROW()/2-4,))</f>
      </c>
      <c r="K20" s="117"/>
      <c r="L20" s="116">
        <f ca="1">IF(OFFSET('Tableau Tournante '!W$6,ROW()/2-4,)="","",OFFSET('Tableau Tournante '!W$6,ROW()/2-4,))</f>
      </c>
      <c r="M20" s="116">
        <f ca="1">IF(OFFSET('Tableau Tournante '!X$6,ROW()/2-4,)="","",OFFSET('Tableau Tournante '!X$6,ROW()/2-4,))</f>
      </c>
      <c r="N20" s="118"/>
      <c r="O20" s="116">
        <f ca="1">IF(OFFSET('Tableau Tournante '!Z$6,ROW()/2-4,)="","",OFFSET('Tableau Tournante '!Z$6,ROW()/2-4,))</f>
      </c>
      <c r="P20" s="116">
        <f ca="1">IF(OFFSET('Tableau Tournante '!AA$6,ROW()/2-4,)="","",OFFSET('Tableau Tournante '!AA$6,ROW()/2-4,))</f>
      </c>
      <c r="Q20" s="117"/>
      <c r="R20" s="116">
        <f ca="1">IF(OFFSET('Tableau Tournante '!AC$6,ROW()/2-4,)="","",OFFSET('Tableau Tournante '!AC$6,ROW()/2-4,))</f>
      </c>
      <c r="S20" s="116">
        <f ca="1">IF(OFFSET('Tableau Tournante '!AD$6,ROW()/2-4,)="","",OFFSET('Tableau Tournante '!AD$6,ROW()/2-4,))</f>
      </c>
      <c r="T20" s="118"/>
      <c r="U20" s="116">
        <f ca="1">IF(OFFSET('Tableau Tournante '!AF$6,ROW()/2-4,)="","",OFFSET('Tableau Tournante '!AF$6,ROW()/2-4,))</f>
      </c>
      <c r="V20" s="116">
        <f ca="1">IF(OFFSET('Tableau Tournante '!AG$6,ROW()/2-4,)="","",OFFSET('Tableau Tournante '!AG$6,ROW()/2-4,))</f>
      </c>
      <c r="W20" s="117"/>
      <c r="X20" s="116">
        <f ca="1">IF(OFFSET('Tableau Tournante '!AI$6,ROW()/2-4,)="","",OFFSET('Tableau Tournante '!AI$6,ROW()/2-4,))</f>
      </c>
      <c r="Y20" s="116">
        <f ca="1">IF(OFFSET('Tableau Tournante '!AJ$6,ROW()/2-4,)="","",OFFSET('Tableau Tournante '!AJ$6,ROW()/2-4,))</f>
      </c>
      <c r="Z20" s="115"/>
    </row>
    <row r="21" spans="1:26" s="105" customFormat="1" ht="34.5" customHeight="1" thickBot="1">
      <c r="A21" s="107"/>
      <c r="B21" s="98"/>
      <c r="C21" s="97">
        <f>IF(C20="","",VLOOKUP(C20,'Tableau Tournante '!$A:$B,2,0))</f>
      </c>
      <c r="D21" s="97">
        <f>IF(D20="","",VLOOKUP(D20,'Tableau Tournante '!$A:$B,2,0))</f>
      </c>
      <c r="E21" s="103"/>
      <c r="F21" s="97">
        <f>IF(F20="","",VLOOKUP(F20,'Tableau Tournante '!$A:$B,2,0))</f>
      </c>
      <c r="G21" s="97">
        <f>IF(G20="","",VLOOKUP(G20,'Tableau Tournante '!$A:$B,2,0))</f>
      </c>
      <c r="H21" s="104"/>
      <c r="I21" s="97">
        <f>IF(I20="","",VLOOKUP(I20,'Tableau Tournante '!$A:$B,2,0))</f>
      </c>
      <c r="J21" s="97">
        <f>IF(J20="","",VLOOKUP(J20,'Tableau Tournante '!$A:$B,2,0))</f>
      </c>
      <c r="K21" s="103"/>
      <c r="L21" s="97">
        <f>IF(L20="","",VLOOKUP(L20,'Tableau Tournante '!$A:$B,2,0))</f>
      </c>
      <c r="M21" s="97">
        <f>IF(M20="","",VLOOKUP(M20,'Tableau Tournante '!$A:$B,2,0))</f>
      </c>
      <c r="N21" s="104"/>
      <c r="O21" s="97">
        <f>IF(O20="","",VLOOKUP(O20,'Tableau Tournante '!$A:$B,2,0))</f>
      </c>
      <c r="P21" s="97">
        <f>IF(P20="","",VLOOKUP(P20,'Tableau Tournante '!$A:$B,2,0))</f>
      </c>
      <c r="Q21" s="103"/>
      <c r="R21" s="97">
        <f>IF(R20="","",VLOOKUP(R20,'Tableau Tournante '!$A:$B,2,0))</f>
      </c>
      <c r="S21" s="97">
        <f>IF(S20="","",VLOOKUP(S20,'Tableau Tournante '!$A:$B,2,0))</f>
      </c>
      <c r="T21" s="104"/>
      <c r="U21" s="97">
        <f>IF(U20="","",VLOOKUP(U20,'Tableau Tournante '!$A:$B,2,0))</f>
      </c>
      <c r="V21" s="97">
        <f>IF(V20="","",VLOOKUP(V20,'Tableau Tournante '!$A:$B,2,0))</f>
      </c>
      <c r="W21" s="103"/>
      <c r="X21" s="97">
        <f>IF(X20="","",VLOOKUP(X20,'Tableau Tournante '!$A:$B,2,0))</f>
      </c>
      <c r="Y21" s="97">
        <f>IF(Y20="","",VLOOKUP(Y20,'Tableau Tournante '!$A:$B,2,0))</f>
      </c>
      <c r="Z21" s="98"/>
    </row>
    <row r="22" spans="1:26" s="119" customFormat="1" ht="34.5" customHeight="1">
      <c r="A22" s="121"/>
      <c r="B22" s="115"/>
      <c r="C22" s="116">
        <f ca="1">IF(OFFSET('Tableau Tournante '!N$6,ROW()/2-4,)="","",OFFSET('Tableau Tournante '!N$6,ROW()/2-4,))</f>
      </c>
      <c r="D22" s="116">
        <f ca="1">IF(OFFSET('Tableau Tournante '!O$6,ROW()/2-4,)="","",OFFSET('Tableau Tournante '!O$6,ROW()/2-4,))</f>
      </c>
      <c r="E22" s="117"/>
      <c r="F22" s="116">
        <f ca="1">IF(OFFSET('Tableau Tournante '!Q$6,ROW()/2-4,)="","",OFFSET('Tableau Tournante '!Q$6,ROW()/2-4,))</f>
      </c>
      <c r="G22" s="116">
        <f ca="1">IF(OFFSET('Tableau Tournante '!R$6,ROW()/2-4,)="","",OFFSET('Tableau Tournante '!R$6,ROW()/2-4,))</f>
      </c>
      <c r="H22" s="118"/>
      <c r="I22" s="116">
        <f ca="1">IF(OFFSET('Tableau Tournante '!T$6,ROW()/2-4,)="","",OFFSET('Tableau Tournante '!T$6,ROW()/2-4,))</f>
      </c>
      <c r="J22" s="116">
        <f ca="1">IF(OFFSET('Tableau Tournante '!U$6,ROW()/2-4,)="","",OFFSET('Tableau Tournante '!U$6,ROW()/2-4,))</f>
      </c>
      <c r="K22" s="117"/>
      <c r="L22" s="116">
        <f ca="1">IF(OFFSET('Tableau Tournante '!W$6,ROW()/2-4,)="","",OFFSET('Tableau Tournante '!W$6,ROW()/2-4,))</f>
      </c>
      <c r="M22" s="116">
        <f ca="1">IF(OFFSET('Tableau Tournante '!X$6,ROW()/2-4,)="","",OFFSET('Tableau Tournante '!X$6,ROW()/2-4,))</f>
      </c>
      <c r="N22" s="118"/>
      <c r="O22" s="116">
        <f ca="1">IF(OFFSET('Tableau Tournante '!Z$6,ROW()/2-4,)="","",OFFSET('Tableau Tournante '!Z$6,ROW()/2-4,))</f>
      </c>
      <c r="P22" s="116">
        <f ca="1">IF(OFFSET('Tableau Tournante '!AA$6,ROW()/2-4,)="","",OFFSET('Tableau Tournante '!AA$6,ROW()/2-4,))</f>
      </c>
      <c r="Q22" s="117"/>
      <c r="R22" s="116">
        <f ca="1">IF(OFFSET('Tableau Tournante '!AC$6,ROW()/2-4,)="","",OFFSET('Tableau Tournante '!AC$6,ROW()/2-4,))</f>
      </c>
      <c r="S22" s="116">
        <f ca="1">IF(OFFSET('Tableau Tournante '!AD$6,ROW()/2-4,)="","",OFFSET('Tableau Tournante '!AD$6,ROW()/2-4,))</f>
      </c>
      <c r="T22" s="118"/>
      <c r="U22" s="116">
        <f ca="1">IF(OFFSET('Tableau Tournante '!AF$6,ROW()/2-4,)="","",OFFSET('Tableau Tournante '!AF$6,ROW()/2-4,))</f>
      </c>
      <c r="V22" s="116">
        <f ca="1">IF(OFFSET('Tableau Tournante '!AG$6,ROW()/2-4,)="","",OFFSET('Tableau Tournante '!AG$6,ROW()/2-4,))</f>
      </c>
      <c r="W22" s="117"/>
      <c r="X22" s="116">
        <f ca="1">IF(OFFSET('Tableau Tournante '!AI$6,ROW()/2-4,)="","",OFFSET('Tableau Tournante '!AI$6,ROW()/2-4,))</f>
      </c>
      <c r="Y22" s="116">
        <f ca="1">IF(OFFSET('Tableau Tournante '!AJ$6,ROW()/2-4,)="","",OFFSET('Tableau Tournante '!AJ$6,ROW()/2-4,))</f>
      </c>
      <c r="Z22" s="115"/>
    </row>
    <row r="23" spans="1:26" s="105" customFormat="1" ht="34.5" customHeight="1" thickBot="1">
      <c r="A23" s="107"/>
      <c r="B23" s="98"/>
      <c r="C23" s="97">
        <f>IF(C22="","",VLOOKUP(C22,'Tableau Tournante '!$A:$B,2,0))</f>
      </c>
      <c r="D23" s="97">
        <f>IF(D22="","",VLOOKUP(D22,'Tableau Tournante '!$A:$B,2,0))</f>
      </c>
      <c r="E23" s="103"/>
      <c r="F23" s="97">
        <f>IF(F22="","",VLOOKUP(F22,'Tableau Tournante '!$A:$B,2,0))</f>
      </c>
      <c r="G23" s="97">
        <f>IF(G22="","",VLOOKUP(G22,'Tableau Tournante '!$A:$B,2,0))</f>
      </c>
      <c r="H23" s="104"/>
      <c r="I23" s="97">
        <f>IF(I22="","",VLOOKUP(I22,'Tableau Tournante '!$A:$B,2,0))</f>
      </c>
      <c r="J23" s="97">
        <f>IF(J22="","",VLOOKUP(J22,'Tableau Tournante '!$A:$B,2,0))</f>
      </c>
      <c r="K23" s="103"/>
      <c r="L23" s="97">
        <f>IF(L22="","",VLOOKUP(L22,'Tableau Tournante '!$A:$B,2,0))</f>
      </c>
      <c r="M23" s="97">
        <f>IF(M22="","",VLOOKUP(M22,'Tableau Tournante '!$A:$B,2,0))</f>
      </c>
      <c r="N23" s="104"/>
      <c r="O23" s="97">
        <f>IF(O22="","",VLOOKUP(O22,'Tableau Tournante '!$A:$B,2,0))</f>
      </c>
      <c r="P23" s="97">
        <f>IF(P22="","",VLOOKUP(P22,'Tableau Tournante '!$A:$B,2,0))</f>
      </c>
      <c r="Q23" s="103"/>
      <c r="R23" s="97">
        <f>IF(R22="","",VLOOKUP(R22,'Tableau Tournante '!$A:$B,2,0))</f>
      </c>
      <c r="S23" s="97">
        <f>IF(S22="","",VLOOKUP(S22,'Tableau Tournante '!$A:$B,2,0))</f>
      </c>
      <c r="T23" s="104"/>
      <c r="U23" s="97">
        <f>IF(U22="","",VLOOKUP(U22,'Tableau Tournante '!$A:$B,2,0))</f>
      </c>
      <c r="V23" s="97">
        <f>IF(V22="","",VLOOKUP(V22,'Tableau Tournante '!$A:$B,2,0))</f>
      </c>
      <c r="W23" s="103"/>
      <c r="X23" s="97">
        <f>IF(X22="","",VLOOKUP(X22,'Tableau Tournante '!$A:$B,2,0))</f>
      </c>
      <c r="Y23" s="97">
        <f>IF(Y22="","",VLOOKUP(Y22,'Tableau Tournante '!$A:$B,2,0))</f>
      </c>
      <c r="Z23" s="98"/>
    </row>
    <row r="24" spans="1:26" s="119" customFormat="1" ht="34.5" customHeight="1">
      <c r="A24" s="121"/>
      <c r="B24" s="115"/>
      <c r="C24" s="116">
        <f ca="1">IF(OFFSET('Tableau Tournante '!N$6,ROW()/2-4,)="","",OFFSET('Tableau Tournante '!N$6,ROW()/2-4,))</f>
      </c>
      <c r="D24" s="116">
        <f ca="1">IF(OFFSET('Tableau Tournante '!O$6,ROW()/2-4,)="","",OFFSET('Tableau Tournante '!O$6,ROW()/2-4,))</f>
      </c>
      <c r="E24" s="117"/>
      <c r="F24" s="116">
        <f ca="1">IF(OFFSET('Tableau Tournante '!Q$6,ROW()/2-4,)="","",OFFSET('Tableau Tournante '!Q$6,ROW()/2-4,))</f>
      </c>
      <c r="G24" s="116">
        <f ca="1">IF(OFFSET('Tableau Tournante '!R$6,ROW()/2-4,)="","",OFFSET('Tableau Tournante '!R$6,ROW()/2-4,))</f>
      </c>
      <c r="H24" s="118"/>
      <c r="I24" s="116">
        <f ca="1">IF(OFFSET('Tableau Tournante '!T$6,ROW()/2-4,)="","",OFFSET('Tableau Tournante '!T$6,ROW()/2-4,))</f>
      </c>
      <c r="J24" s="116">
        <f ca="1">IF(OFFSET('Tableau Tournante '!U$6,ROW()/2-4,)="","",OFFSET('Tableau Tournante '!U$6,ROW()/2-4,))</f>
      </c>
      <c r="K24" s="117"/>
      <c r="L24" s="116">
        <f ca="1">IF(OFFSET('Tableau Tournante '!W$6,ROW()/2-4,)="","",OFFSET('Tableau Tournante '!W$6,ROW()/2-4,))</f>
      </c>
      <c r="M24" s="116">
        <f ca="1">IF(OFFSET('Tableau Tournante '!X$6,ROW()/2-4,)="","",OFFSET('Tableau Tournante '!X$6,ROW()/2-4,))</f>
      </c>
      <c r="N24" s="118"/>
      <c r="O24" s="116">
        <f ca="1">IF(OFFSET('Tableau Tournante '!Z$6,ROW()/2-4,)="","",OFFSET('Tableau Tournante '!Z$6,ROW()/2-4,))</f>
      </c>
      <c r="P24" s="116">
        <f ca="1">IF(OFFSET('Tableau Tournante '!AA$6,ROW()/2-4,)="","",OFFSET('Tableau Tournante '!AA$6,ROW()/2-4,))</f>
      </c>
      <c r="Q24" s="117"/>
      <c r="R24" s="116">
        <f ca="1">IF(OFFSET('Tableau Tournante '!AC$6,ROW()/2-4,)="","",OFFSET('Tableau Tournante '!AC$6,ROW()/2-4,))</f>
      </c>
      <c r="S24" s="116">
        <f ca="1">IF(OFFSET('Tableau Tournante '!AD$6,ROW()/2-4,)="","",OFFSET('Tableau Tournante '!AD$6,ROW()/2-4,))</f>
      </c>
      <c r="T24" s="118"/>
      <c r="U24" s="116">
        <f ca="1">IF(OFFSET('Tableau Tournante '!AF$6,ROW()/2-4,)="","",OFFSET('Tableau Tournante '!AF$6,ROW()/2-4,))</f>
      </c>
      <c r="V24" s="116">
        <f ca="1">IF(OFFSET('Tableau Tournante '!AG$6,ROW()/2-4,)="","",OFFSET('Tableau Tournante '!AG$6,ROW()/2-4,))</f>
      </c>
      <c r="W24" s="117"/>
      <c r="X24" s="116">
        <f ca="1">IF(OFFSET('Tableau Tournante '!AI$6,ROW()/2-4,)="","",OFFSET('Tableau Tournante '!AI$6,ROW()/2-4,))</f>
      </c>
      <c r="Y24" s="116">
        <f ca="1">IF(OFFSET('Tableau Tournante '!AJ$6,ROW()/2-4,)="","",OFFSET('Tableau Tournante '!AJ$6,ROW()/2-4,))</f>
      </c>
      <c r="Z24" s="115"/>
    </row>
    <row r="25" spans="1:26" s="105" customFormat="1" ht="34.5" customHeight="1" thickBot="1">
      <c r="A25" s="107"/>
      <c r="B25" s="98"/>
      <c r="C25" s="97">
        <f>IF(C24="","",VLOOKUP(C24,'Tableau Tournante '!$A:$B,2,0))</f>
      </c>
      <c r="D25" s="97">
        <f>IF(D24="","",VLOOKUP(D24,'Tableau Tournante '!$A:$B,2,0))</f>
      </c>
      <c r="E25" s="103"/>
      <c r="F25" s="97">
        <f>IF(F24="","",VLOOKUP(F24,'Tableau Tournante '!$A:$B,2,0))</f>
      </c>
      <c r="G25" s="97">
        <f>IF(G24="","",VLOOKUP(G24,'Tableau Tournante '!$A:$B,2,0))</f>
      </c>
      <c r="H25" s="104"/>
      <c r="I25" s="97">
        <f>IF(I24="","",VLOOKUP(I24,'Tableau Tournante '!$A:$B,2,0))</f>
      </c>
      <c r="J25" s="97">
        <f>IF(J24="","",VLOOKUP(J24,'Tableau Tournante '!$A:$B,2,0))</f>
      </c>
      <c r="K25" s="103"/>
      <c r="L25" s="97">
        <f>IF(L24="","",VLOOKUP(L24,'Tableau Tournante '!$A:$B,2,0))</f>
      </c>
      <c r="M25" s="97">
        <f>IF(M24="","",VLOOKUP(M24,'Tableau Tournante '!$A:$B,2,0))</f>
      </c>
      <c r="N25" s="104"/>
      <c r="O25" s="97">
        <f>IF(O24="","",VLOOKUP(O24,'Tableau Tournante '!$A:$B,2,0))</f>
      </c>
      <c r="P25" s="97">
        <f>IF(P24="","",VLOOKUP(P24,'Tableau Tournante '!$A:$B,2,0))</f>
      </c>
      <c r="Q25" s="103"/>
      <c r="R25" s="97">
        <f>IF(R24="","",VLOOKUP(R24,'Tableau Tournante '!$A:$B,2,0))</f>
      </c>
      <c r="S25" s="97">
        <f>IF(S24="","",VLOOKUP(S24,'Tableau Tournante '!$A:$B,2,0))</f>
      </c>
      <c r="T25" s="104"/>
      <c r="U25" s="97">
        <f>IF(U24="","",VLOOKUP(U24,'Tableau Tournante '!$A:$B,2,0))</f>
      </c>
      <c r="V25" s="97">
        <f>IF(V24="","",VLOOKUP(V24,'Tableau Tournante '!$A:$B,2,0))</f>
      </c>
      <c r="W25" s="103"/>
      <c r="X25" s="97">
        <f>IF(X24="","",VLOOKUP(X24,'Tableau Tournante '!$A:$B,2,0))</f>
      </c>
      <c r="Y25" s="97">
        <f>IF(Y24="","",VLOOKUP(Y24,'Tableau Tournante '!$A:$B,2,0))</f>
      </c>
      <c r="Z25" s="98"/>
    </row>
    <row r="26" spans="1:26" s="119" customFormat="1" ht="34.5" customHeight="1">
      <c r="A26" s="121"/>
      <c r="B26" s="115"/>
      <c r="C26" s="116">
        <f ca="1">IF(OFFSET('Tableau Tournante '!N$6,ROW()/2-4,)="","",OFFSET('Tableau Tournante '!N$6,ROW()/2-4,))</f>
      </c>
      <c r="D26" s="116">
        <f ca="1">IF(OFFSET('Tableau Tournante '!O$6,ROW()/2-4,)="","",OFFSET('Tableau Tournante '!O$6,ROW()/2-4,))</f>
      </c>
      <c r="E26" s="117"/>
      <c r="F26" s="116">
        <f ca="1">IF(OFFSET('Tableau Tournante '!Q$6,ROW()/2-4,)="","",OFFSET('Tableau Tournante '!Q$6,ROW()/2-4,))</f>
      </c>
      <c r="G26" s="116">
        <f ca="1">IF(OFFSET('Tableau Tournante '!R$6,ROW()/2-4,)="","",OFFSET('Tableau Tournante '!R$6,ROW()/2-4,))</f>
      </c>
      <c r="H26" s="118"/>
      <c r="I26" s="116">
        <f ca="1">IF(OFFSET('Tableau Tournante '!T$6,ROW()/2-4,)="","",OFFSET('Tableau Tournante '!T$6,ROW()/2-4,))</f>
      </c>
      <c r="J26" s="116">
        <f ca="1">IF(OFFSET('Tableau Tournante '!U$6,ROW()/2-4,)="","",OFFSET('Tableau Tournante '!U$6,ROW()/2-4,))</f>
      </c>
      <c r="K26" s="117"/>
      <c r="L26" s="116">
        <f ca="1">IF(OFFSET('Tableau Tournante '!W$6,ROW()/2-4,)="","",OFFSET('Tableau Tournante '!W$6,ROW()/2-4,))</f>
      </c>
      <c r="M26" s="116">
        <f ca="1">IF(OFFSET('Tableau Tournante '!X$6,ROW()/2-4,)="","",OFFSET('Tableau Tournante '!X$6,ROW()/2-4,))</f>
      </c>
      <c r="N26" s="118"/>
      <c r="O26" s="116">
        <f ca="1">IF(OFFSET('Tableau Tournante '!Z$6,ROW()/2-4,)="","",OFFSET('Tableau Tournante '!Z$6,ROW()/2-4,))</f>
      </c>
      <c r="P26" s="116">
        <f ca="1">IF(OFFSET('Tableau Tournante '!AA$6,ROW()/2-4,)="","",OFFSET('Tableau Tournante '!AA$6,ROW()/2-4,))</f>
      </c>
      <c r="Q26" s="117"/>
      <c r="R26" s="116">
        <f ca="1">IF(OFFSET('Tableau Tournante '!AC$6,ROW()/2-4,)="","",OFFSET('Tableau Tournante '!AC$6,ROW()/2-4,))</f>
      </c>
      <c r="S26" s="116">
        <f ca="1">IF(OFFSET('Tableau Tournante '!AD$6,ROW()/2-4,)="","",OFFSET('Tableau Tournante '!AD$6,ROW()/2-4,))</f>
      </c>
      <c r="T26" s="118"/>
      <c r="U26" s="116">
        <f ca="1">IF(OFFSET('Tableau Tournante '!AF$6,ROW()/2-4,)="","",OFFSET('Tableau Tournante '!AF$6,ROW()/2-4,))</f>
      </c>
      <c r="V26" s="116">
        <f ca="1">IF(OFFSET('Tableau Tournante '!AG$6,ROW()/2-4,)="","",OFFSET('Tableau Tournante '!AG$6,ROW()/2-4,))</f>
      </c>
      <c r="W26" s="117"/>
      <c r="X26" s="116">
        <f ca="1">IF(OFFSET('Tableau Tournante '!AI$6,ROW()/2-4,)="","",OFFSET('Tableau Tournante '!AI$6,ROW()/2-4,))</f>
      </c>
      <c r="Y26" s="116">
        <f ca="1">IF(OFFSET('Tableau Tournante '!AJ$6,ROW()/2-4,)="","",OFFSET('Tableau Tournante '!AJ$6,ROW()/2-4,))</f>
      </c>
      <c r="Z26" s="115"/>
    </row>
    <row r="27" spans="1:26" s="105" customFormat="1" ht="34.5" customHeight="1" thickBot="1">
      <c r="A27" s="107"/>
      <c r="B27" s="98"/>
      <c r="C27" s="97">
        <f>IF(C26="","",VLOOKUP(C26,'Tableau Tournante '!$A:$B,2,0))</f>
      </c>
      <c r="D27" s="97">
        <f>IF(D26="","",VLOOKUP(D26,'Tableau Tournante '!$A:$B,2,0))</f>
      </c>
      <c r="E27" s="103"/>
      <c r="F27" s="97">
        <f>IF(F26="","",VLOOKUP(F26,'Tableau Tournante '!$A:$B,2,0))</f>
      </c>
      <c r="G27" s="97">
        <f>IF(G26="","",VLOOKUP(G26,'Tableau Tournante '!$A:$B,2,0))</f>
      </c>
      <c r="H27" s="104"/>
      <c r="I27" s="97">
        <f>IF(I26="","",VLOOKUP(I26,'Tableau Tournante '!$A:$B,2,0))</f>
      </c>
      <c r="J27" s="97">
        <f>IF(J26="","",VLOOKUP(J26,'Tableau Tournante '!$A:$B,2,0))</f>
      </c>
      <c r="K27" s="103"/>
      <c r="L27" s="97">
        <f>IF(L26="","",VLOOKUP(L26,'Tableau Tournante '!$A:$B,2,0))</f>
      </c>
      <c r="M27" s="97">
        <f>IF(M26="","",VLOOKUP(M26,'Tableau Tournante '!$A:$B,2,0))</f>
      </c>
      <c r="N27" s="104"/>
      <c r="O27" s="97">
        <f>IF(O26="","",VLOOKUP(O26,'Tableau Tournante '!$A:$B,2,0))</f>
      </c>
      <c r="P27" s="97">
        <f>IF(P26="","",VLOOKUP(P26,'Tableau Tournante '!$A:$B,2,0))</f>
      </c>
      <c r="Q27" s="103"/>
      <c r="R27" s="97">
        <f>IF(R26="","",VLOOKUP(R26,'Tableau Tournante '!$A:$B,2,0))</f>
      </c>
      <c r="S27" s="97">
        <f>IF(S26="","",VLOOKUP(S26,'Tableau Tournante '!$A:$B,2,0))</f>
      </c>
      <c r="T27" s="104"/>
      <c r="U27" s="97">
        <f>IF(U26="","",VLOOKUP(U26,'Tableau Tournante '!$A:$B,2,0))</f>
      </c>
      <c r="V27" s="97">
        <f>IF(V26="","",VLOOKUP(V26,'Tableau Tournante '!$A:$B,2,0))</f>
      </c>
      <c r="W27" s="103"/>
      <c r="X27" s="97">
        <f>IF(X26="","",VLOOKUP(X26,'Tableau Tournante '!$A:$B,2,0))</f>
      </c>
      <c r="Y27" s="97">
        <f>IF(Y26="","",VLOOKUP(Y26,'Tableau Tournante '!$A:$B,2,0))</f>
      </c>
      <c r="Z27" s="98"/>
    </row>
    <row r="28" spans="1:26" s="119" customFormat="1" ht="34.5" customHeight="1">
      <c r="A28" s="121"/>
      <c r="B28" s="115"/>
      <c r="C28" s="116">
        <f ca="1">IF(OFFSET('Tableau Tournante '!N$6,ROW()/2-4,)="","",OFFSET('Tableau Tournante '!N$6,ROW()/2-4,))</f>
      </c>
      <c r="D28" s="116">
        <f ca="1">IF(OFFSET('Tableau Tournante '!O$6,ROW()/2-4,)="","",OFFSET('Tableau Tournante '!O$6,ROW()/2-4,))</f>
      </c>
      <c r="E28" s="117"/>
      <c r="F28" s="116">
        <f ca="1">IF(OFFSET('Tableau Tournante '!Q$6,ROW()/2-4,)="","",OFFSET('Tableau Tournante '!Q$6,ROW()/2-4,))</f>
      </c>
      <c r="G28" s="116">
        <f ca="1">IF(OFFSET('Tableau Tournante '!R$6,ROW()/2-4,)="","",OFFSET('Tableau Tournante '!R$6,ROW()/2-4,))</f>
      </c>
      <c r="H28" s="118"/>
      <c r="I28" s="116">
        <f ca="1">IF(OFFSET('Tableau Tournante '!T$6,ROW()/2-4,)="","",OFFSET('Tableau Tournante '!T$6,ROW()/2-4,))</f>
      </c>
      <c r="J28" s="116">
        <f ca="1">IF(OFFSET('Tableau Tournante '!U$6,ROW()/2-4,)="","",OFFSET('Tableau Tournante '!U$6,ROW()/2-4,))</f>
      </c>
      <c r="K28" s="117"/>
      <c r="L28" s="116">
        <f ca="1">IF(OFFSET('Tableau Tournante '!W$6,ROW()/2-4,)="","",OFFSET('Tableau Tournante '!W$6,ROW()/2-4,))</f>
      </c>
      <c r="M28" s="116">
        <f ca="1">IF(OFFSET('Tableau Tournante '!X$6,ROW()/2-4,)="","",OFFSET('Tableau Tournante '!X$6,ROW()/2-4,))</f>
      </c>
      <c r="N28" s="118"/>
      <c r="O28" s="116">
        <f ca="1">IF(OFFSET('Tableau Tournante '!Z$6,ROW()/2-4,)="","",OFFSET('Tableau Tournante '!Z$6,ROW()/2-4,))</f>
      </c>
      <c r="P28" s="116">
        <f ca="1">IF(OFFSET('Tableau Tournante '!AA$6,ROW()/2-4,)="","",OFFSET('Tableau Tournante '!AA$6,ROW()/2-4,))</f>
      </c>
      <c r="Q28" s="117"/>
      <c r="R28" s="116">
        <f ca="1">IF(OFFSET('Tableau Tournante '!AC$6,ROW()/2-4,)="","",OFFSET('Tableau Tournante '!AC$6,ROW()/2-4,))</f>
      </c>
      <c r="S28" s="116">
        <f ca="1">IF(OFFSET('Tableau Tournante '!AD$6,ROW()/2-4,)="","",OFFSET('Tableau Tournante '!AD$6,ROW()/2-4,))</f>
      </c>
      <c r="T28" s="118"/>
      <c r="U28" s="116">
        <f ca="1">IF(OFFSET('Tableau Tournante '!AF$6,ROW()/2-4,)="","",OFFSET('Tableau Tournante '!AF$6,ROW()/2-4,))</f>
      </c>
      <c r="V28" s="116">
        <f ca="1">IF(OFFSET('Tableau Tournante '!AG$6,ROW()/2-4,)="","",OFFSET('Tableau Tournante '!AG$6,ROW()/2-4,))</f>
      </c>
      <c r="W28" s="117"/>
      <c r="X28" s="116">
        <f ca="1">IF(OFFSET('Tableau Tournante '!AI$6,ROW()/2-4,)="","",OFFSET('Tableau Tournante '!AI$6,ROW()/2-4,))</f>
      </c>
      <c r="Y28" s="116">
        <f ca="1">IF(OFFSET('Tableau Tournante '!AJ$6,ROW()/2-4,)="","",OFFSET('Tableau Tournante '!AJ$6,ROW()/2-4,))</f>
      </c>
      <c r="Z28" s="115"/>
    </row>
    <row r="29" spans="1:26" s="110" customFormat="1" ht="34.5" customHeight="1" thickBot="1">
      <c r="A29" s="108"/>
      <c r="B29" s="109"/>
      <c r="C29" s="97">
        <f>IF(C28="","",VLOOKUP(C28,'Tableau Tournante '!$A:$B,2,0))</f>
      </c>
      <c r="D29" s="97">
        <f>IF(D28="","",VLOOKUP(D28,'Tableau Tournante '!$A:$B,2,0))</f>
      </c>
      <c r="E29" s="103"/>
      <c r="F29" s="97">
        <f>IF(F28="","",VLOOKUP(F28,'Tableau Tournante '!$A:$B,2,0))</f>
      </c>
      <c r="G29" s="97">
        <f>IF(G28="","",VLOOKUP(G28,'Tableau Tournante '!$A:$B,2,0))</f>
      </c>
      <c r="H29" s="104"/>
      <c r="I29" s="97">
        <f>IF(I28="","",VLOOKUP(I28,'Tableau Tournante '!$A:$B,2,0))</f>
      </c>
      <c r="J29" s="97">
        <f>IF(J28="","",VLOOKUP(J28,'Tableau Tournante '!$A:$B,2,0))</f>
      </c>
      <c r="K29" s="103"/>
      <c r="L29" s="97">
        <f>IF(L28="","",VLOOKUP(L28,'Tableau Tournante '!$A:$B,2,0))</f>
      </c>
      <c r="M29" s="97">
        <f>IF(M28="","",VLOOKUP(M28,'Tableau Tournante '!$A:$B,2,0))</f>
      </c>
      <c r="N29" s="104"/>
      <c r="O29" s="97">
        <f>IF(O28="","",VLOOKUP(O28,'Tableau Tournante '!$A:$B,2,0))</f>
      </c>
      <c r="P29" s="97">
        <f>IF(P28="","",VLOOKUP(P28,'Tableau Tournante '!$A:$B,2,0))</f>
      </c>
      <c r="Q29" s="103"/>
      <c r="R29" s="97">
        <f>IF(R28="","",VLOOKUP(R28,'Tableau Tournante '!$A:$B,2,0))</f>
      </c>
      <c r="S29" s="97">
        <f>IF(S28="","",VLOOKUP(S28,'Tableau Tournante '!$A:$B,2,0))</f>
      </c>
      <c r="T29" s="104"/>
      <c r="U29" s="97">
        <f>IF(U28="","",VLOOKUP(U28,'Tableau Tournante '!$A:$B,2,0))</f>
      </c>
      <c r="V29" s="97">
        <f>IF(V28="","",VLOOKUP(V28,'Tableau Tournante '!$A:$B,2,0))</f>
      </c>
      <c r="W29" s="103"/>
      <c r="X29" s="97">
        <f>IF(X28="","",VLOOKUP(X28,'Tableau Tournante '!$A:$B,2,0))</f>
      </c>
      <c r="Y29" s="97">
        <f>IF(Y28="","",VLOOKUP(Y28,'Tableau Tournante '!$A:$B,2,0))</f>
      </c>
      <c r="Z29" s="109"/>
    </row>
    <row r="30" spans="1:26" s="119" customFormat="1" ht="34.5" customHeight="1">
      <c r="A30" s="121"/>
      <c r="B30" s="115"/>
      <c r="C30" s="116">
        <f ca="1">IF(OFFSET('Tableau Tournante '!N$6,ROW()/2-4,)="","",OFFSET('Tableau Tournante '!N$6,ROW()/2-4,))</f>
      </c>
      <c r="D30" s="116">
        <f ca="1">IF(OFFSET('Tableau Tournante '!O$6,ROW()/2-4,)="","",OFFSET('Tableau Tournante '!O$6,ROW()/2-4,))</f>
      </c>
      <c r="E30" s="117"/>
      <c r="F30" s="116">
        <f ca="1">IF(OFFSET('Tableau Tournante '!Q$6,ROW()/2-4,)="","",OFFSET('Tableau Tournante '!Q$6,ROW()/2-4,))</f>
      </c>
      <c r="G30" s="116">
        <f ca="1">IF(OFFSET('Tableau Tournante '!R$6,ROW()/2-4,)="","",OFFSET('Tableau Tournante '!R$6,ROW()/2-4,))</f>
      </c>
      <c r="H30" s="118"/>
      <c r="I30" s="116">
        <f ca="1">IF(OFFSET('Tableau Tournante '!T$6,ROW()/2-4,)="","",OFFSET('Tableau Tournante '!T$6,ROW()/2-4,))</f>
      </c>
      <c r="J30" s="116">
        <f ca="1">IF(OFFSET('Tableau Tournante '!U$6,ROW()/2-4,)="","",OFFSET('Tableau Tournante '!U$6,ROW()/2-4,))</f>
      </c>
      <c r="K30" s="117"/>
      <c r="L30" s="116">
        <f ca="1">IF(OFFSET('Tableau Tournante '!W$6,ROW()/2-4,)="","",OFFSET('Tableau Tournante '!W$6,ROW()/2-4,))</f>
      </c>
      <c r="M30" s="116">
        <f ca="1">IF(OFFSET('Tableau Tournante '!X$6,ROW()/2-4,)="","",OFFSET('Tableau Tournante '!X$6,ROW()/2-4,))</f>
      </c>
      <c r="N30" s="118"/>
      <c r="O30" s="116">
        <f ca="1">IF(OFFSET('Tableau Tournante '!Z$6,ROW()/2-4,)="","",OFFSET('Tableau Tournante '!Z$6,ROW()/2-4,))</f>
      </c>
      <c r="P30" s="116">
        <f ca="1">IF(OFFSET('Tableau Tournante '!AA$6,ROW()/2-4,)="","",OFFSET('Tableau Tournante '!AA$6,ROW()/2-4,))</f>
      </c>
      <c r="Q30" s="117"/>
      <c r="R30" s="116">
        <f ca="1">IF(OFFSET('Tableau Tournante '!AC$6,ROW()/2-4,)="","",OFFSET('Tableau Tournante '!AC$6,ROW()/2-4,))</f>
      </c>
      <c r="S30" s="116">
        <f ca="1">IF(OFFSET('Tableau Tournante '!AD$6,ROW()/2-4,)="","",OFFSET('Tableau Tournante '!AD$6,ROW()/2-4,))</f>
      </c>
      <c r="T30" s="118"/>
      <c r="U30" s="116">
        <f ca="1">IF(OFFSET('Tableau Tournante '!AF$6,ROW()/2-4,)="","",OFFSET('Tableau Tournante '!AF$6,ROW()/2-4,))</f>
      </c>
      <c r="V30" s="116">
        <f ca="1">IF(OFFSET('Tableau Tournante '!AG$6,ROW()/2-4,)="","",OFFSET('Tableau Tournante '!AG$6,ROW()/2-4,))</f>
      </c>
      <c r="W30" s="117"/>
      <c r="X30" s="116">
        <f ca="1">IF(OFFSET('Tableau Tournante '!AI$6,ROW()/2-4,)="","",OFFSET('Tableau Tournante '!AI$6,ROW()/2-4,))</f>
      </c>
      <c r="Y30" s="116">
        <f ca="1">IF(OFFSET('Tableau Tournante '!AJ$6,ROW()/2-4,)="","",OFFSET('Tableau Tournante '!AJ$6,ROW()/2-4,))</f>
      </c>
      <c r="Z30" s="115"/>
    </row>
    <row r="31" spans="1:26" s="110" customFormat="1" ht="34.5" customHeight="1" thickBot="1">
      <c r="A31" s="108"/>
      <c r="B31" s="109"/>
      <c r="C31" s="97">
        <f>IF(C30="","",VLOOKUP(C30,'Tableau Tournante '!$A:$B,2,0))</f>
      </c>
      <c r="D31" s="97">
        <f>IF(D30="","",VLOOKUP(D30,'Tableau Tournante '!$A:$B,2,0))</f>
      </c>
      <c r="E31" s="103"/>
      <c r="F31" s="97">
        <f>IF(F30="","",VLOOKUP(F30,'Tableau Tournante '!$A:$B,2,0))</f>
      </c>
      <c r="G31" s="97">
        <f>IF(G30="","",VLOOKUP(G30,'Tableau Tournante '!$A:$B,2,0))</f>
      </c>
      <c r="H31" s="104"/>
      <c r="I31" s="97">
        <f>IF(I30="","",VLOOKUP(I30,'Tableau Tournante '!$A:$B,2,0))</f>
      </c>
      <c r="J31" s="97">
        <f>IF(J30="","",VLOOKUP(J30,'Tableau Tournante '!$A:$B,2,0))</f>
      </c>
      <c r="K31" s="103"/>
      <c r="L31" s="97">
        <f>IF(L30="","",VLOOKUP(L30,'Tableau Tournante '!$A:$B,2,0))</f>
      </c>
      <c r="M31" s="97">
        <f>IF(M30="","",VLOOKUP(M30,'Tableau Tournante '!$A:$B,2,0))</f>
      </c>
      <c r="N31" s="104"/>
      <c r="O31" s="97">
        <f>IF(O30="","",VLOOKUP(O30,'Tableau Tournante '!$A:$B,2,0))</f>
      </c>
      <c r="P31" s="97">
        <f>IF(P30="","",VLOOKUP(P30,'Tableau Tournante '!$A:$B,2,0))</f>
      </c>
      <c r="Q31" s="103"/>
      <c r="R31" s="97">
        <f>IF(R30="","",VLOOKUP(R30,'Tableau Tournante '!$A:$B,2,0))</f>
      </c>
      <c r="S31" s="97">
        <f>IF(S30="","",VLOOKUP(S30,'Tableau Tournante '!$A:$B,2,0))</f>
      </c>
      <c r="T31" s="104"/>
      <c r="U31" s="97">
        <f>IF(U30="","",VLOOKUP(U30,'Tableau Tournante '!$A:$B,2,0))</f>
      </c>
      <c r="V31" s="97">
        <f>IF(V30="","",VLOOKUP(V30,'Tableau Tournante '!$A:$B,2,0))</f>
      </c>
      <c r="W31" s="103"/>
      <c r="X31" s="97">
        <f>IF(X30="","",VLOOKUP(X30,'Tableau Tournante '!$A:$B,2,0))</f>
      </c>
      <c r="Y31" s="97">
        <f>IF(Y30="","",VLOOKUP(Y30,'Tableau Tournante '!$A:$B,2,0))</f>
      </c>
      <c r="Z31" s="109"/>
    </row>
    <row r="32" spans="1:26" s="119" customFormat="1" ht="34.5" customHeight="1">
      <c r="A32" s="121"/>
      <c r="B32" s="115"/>
      <c r="C32" s="116">
        <f ca="1">IF(OFFSET('Tableau Tournante '!N$6,ROW()/2-4,)="","",OFFSET('Tableau Tournante '!N$6,ROW()/2-4,))</f>
      </c>
      <c r="D32" s="116">
        <f ca="1">IF(OFFSET('Tableau Tournante '!O$6,ROW()/2-4,)="","",OFFSET('Tableau Tournante '!O$6,ROW()/2-4,))</f>
      </c>
      <c r="E32" s="117"/>
      <c r="F32" s="116">
        <f ca="1">IF(OFFSET('Tableau Tournante '!Q$6,ROW()/2-4,)="","",OFFSET('Tableau Tournante '!Q$6,ROW()/2-4,))</f>
      </c>
      <c r="G32" s="116">
        <f ca="1">IF(OFFSET('Tableau Tournante '!R$6,ROW()/2-4,)="","",OFFSET('Tableau Tournante '!R$6,ROW()/2-4,))</f>
      </c>
      <c r="H32" s="118"/>
      <c r="I32" s="116">
        <f ca="1">IF(OFFSET('Tableau Tournante '!T$6,ROW()/2-4,)="","",OFFSET('Tableau Tournante '!T$6,ROW()/2-4,))</f>
      </c>
      <c r="J32" s="116">
        <f ca="1">IF(OFFSET('Tableau Tournante '!U$6,ROW()/2-4,)="","",OFFSET('Tableau Tournante '!U$6,ROW()/2-4,))</f>
      </c>
      <c r="K32" s="117"/>
      <c r="L32" s="116">
        <f ca="1">IF(OFFSET('Tableau Tournante '!W$6,ROW()/2-4,)="","",OFFSET('Tableau Tournante '!W$6,ROW()/2-4,))</f>
      </c>
      <c r="M32" s="116">
        <f ca="1">IF(OFFSET('Tableau Tournante '!X$6,ROW()/2-4,)="","",OFFSET('Tableau Tournante '!X$6,ROW()/2-4,))</f>
      </c>
      <c r="N32" s="118"/>
      <c r="O32" s="116">
        <f ca="1">IF(OFFSET('Tableau Tournante '!Z$6,ROW()/2-4,)="","",OFFSET('Tableau Tournante '!Z$6,ROW()/2-4,))</f>
      </c>
      <c r="P32" s="116">
        <f ca="1">IF(OFFSET('Tableau Tournante '!AA$6,ROW()/2-4,)="","",OFFSET('Tableau Tournante '!AA$6,ROW()/2-4,))</f>
      </c>
      <c r="Q32" s="117"/>
      <c r="R32" s="116">
        <f ca="1">IF(OFFSET('Tableau Tournante '!AC$6,ROW()/2-4,)="","",OFFSET('Tableau Tournante '!AC$6,ROW()/2-4,))</f>
      </c>
      <c r="S32" s="116">
        <f ca="1">IF(OFFSET('Tableau Tournante '!AD$6,ROW()/2-4,)="","",OFFSET('Tableau Tournante '!AD$6,ROW()/2-4,))</f>
      </c>
      <c r="T32" s="118"/>
      <c r="U32" s="116">
        <f ca="1">IF(OFFSET('Tableau Tournante '!AF$6,ROW()/2-4,)="","",OFFSET('Tableau Tournante '!AF$6,ROW()/2-4,))</f>
      </c>
      <c r="V32" s="116">
        <f ca="1">IF(OFFSET('Tableau Tournante '!AG$6,ROW()/2-4,)="","",OFFSET('Tableau Tournante '!AG$6,ROW()/2-4,))</f>
      </c>
      <c r="W32" s="117"/>
      <c r="X32" s="116">
        <f ca="1">IF(OFFSET('Tableau Tournante '!AI$6,ROW()/2-4,)="","",OFFSET('Tableau Tournante '!AI$6,ROW()/2-4,))</f>
      </c>
      <c r="Y32" s="116">
        <f ca="1">IF(OFFSET('Tableau Tournante '!AJ$6,ROW()/2-4,)="","",OFFSET('Tableau Tournante '!AJ$6,ROW()/2-4,))</f>
      </c>
      <c r="Z32" s="115"/>
    </row>
    <row r="33" spans="1:26" s="110" customFormat="1" ht="34.5" customHeight="1" thickBot="1">
      <c r="A33" s="108"/>
      <c r="B33" s="109"/>
      <c r="C33" s="97">
        <f>IF(C32="","",VLOOKUP(C32,'Tableau Tournante '!$A:$B,2,0))</f>
      </c>
      <c r="D33" s="97">
        <f>IF(D32="","",VLOOKUP(D32,'Tableau Tournante '!$A:$B,2,0))</f>
      </c>
      <c r="E33" s="103"/>
      <c r="F33" s="97">
        <f>IF(F32="","",VLOOKUP(F32,'Tableau Tournante '!$A:$B,2,0))</f>
      </c>
      <c r="G33" s="97">
        <f>IF(G32="","",VLOOKUP(G32,'Tableau Tournante '!$A:$B,2,0))</f>
      </c>
      <c r="H33" s="104"/>
      <c r="I33" s="97">
        <f>IF(I32="","",VLOOKUP(I32,'Tableau Tournante '!$A:$B,2,0))</f>
      </c>
      <c r="J33" s="97">
        <f>IF(J32="","",VLOOKUP(J32,'Tableau Tournante '!$A:$B,2,0))</f>
      </c>
      <c r="K33" s="103"/>
      <c r="L33" s="97">
        <f>IF(L32="","",VLOOKUP(L32,'Tableau Tournante '!$A:$B,2,0))</f>
      </c>
      <c r="M33" s="97">
        <f>IF(M32="","",VLOOKUP(M32,'Tableau Tournante '!$A:$B,2,0))</f>
      </c>
      <c r="N33" s="104"/>
      <c r="O33" s="97">
        <f>IF(O32="","",VLOOKUP(O32,'Tableau Tournante '!$A:$B,2,0))</f>
      </c>
      <c r="P33" s="97">
        <f>IF(P32="","",VLOOKUP(P32,'Tableau Tournante '!$A:$B,2,0))</f>
      </c>
      <c r="Q33" s="103"/>
      <c r="R33" s="97">
        <f>IF(R32="","",VLOOKUP(R32,'Tableau Tournante '!$A:$B,2,0))</f>
      </c>
      <c r="S33" s="97">
        <f>IF(S32="","",VLOOKUP(S32,'Tableau Tournante '!$A:$B,2,0))</f>
      </c>
      <c r="T33" s="104"/>
      <c r="U33" s="97">
        <f>IF(U32="","",VLOOKUP(U32,'Tableau Tournante '!$A:$B,2,0))</f>
      </c>
      <c r="V33" s="97">
        <f>IF(V32="","",VLOOKUP(V32,'Tableau Tournante '!$A:$B,2,0))</f>
      </c>
      <c r="W33" s="103"/>
      <c r="X33" s="97">
        <f>IF(X32="","",VLOOKUP(X32,'Tableau Tournante '!$A:$B,2,0))</f>
      </c>
      <c r="Y33" s="97">
        <f>IF(Y32="","",VLOOKUP(Y32,'Tableau Tournante '!$A:$B,2,0))</f>
      </c>
      <c r="Z33" s="109"/>
    </row>
    <row r="34" spans="1:26" s="119" customFormat="1" ht="34.5" customHeight="1">
      <c r="A34" s="121"/>
      <c r="B34" s="115"/>
      <c r="C34" s="116">
        <f ca="1">IF(OFFSET('Tableau Tournante '!N$6,ROW()/2-4,)="","",OFFSET('Tableau Tournante '!N$6,ROW()/2-4,))</f>
      </c>
      <c r="D34" s="116">
        <f ca="1">IF(OFFSET('Tableau Tournante '!O$6,ROW()/2-4,)="","",OFFSET('Tableau Tournante '!O$6,ROW()/2-4,))</f>
      </c>
      <c r="E34" s="117"/>
      <c r="F34" s="116">
        <f ca="1">IF(OFFSET('Tableau Tournante '!Q$6,ROW()/2-4,)="","",OFFSET('Tableau Tournante '!Q$6,ROW()/2-4,))</f>
      </c>
      <c r="G34" s="116">
        <f ca="1">IF(OFFSET('Tableau Tournante '!R$6,ROW()/2-4,)="","",OFFSET('Tableau Tournante '!R$6,ROW()/2-4,))</f>
      </c>
      <c r="H34" s="118"/>
      <c r="I34" s="116">
        <f ca="1">IF(OFFSET('Tableau Tournante '!T$6,ROW()/2-4,)="","",OFFSET('Tableau Tournante '!T$6,ROW()/2-4,))</f>
      </c>
      <c r="J34" s="116">
        <f ca="1">IF(OFFSET('Tableau Tournante '!U$6,ROW()/2-4,)="","",OFFSET('Tableau Tournante '!U$6,ROW()/2-4,))</f>
      </c>
      <c r="K34" s="117"/>
      <c r="L34" s="116">
        <f ca="1">IF(OFFSET('Tableau Tournante '!W$6,ROW()/2-4,)="","",OFFSET('Tableau Tournante '!W$6,ROW()/2-4,))</f>
      </c>
      <c r="M34" s="116">
        <f ca="1">IF(OFFSET('Tableau Tournante '!X$6,ROW()/2-4,)="","",OFFSET('Tableau Tournante '!X$6,ROW()/2-4,))</f>
      </c>
      <c r="N34" s="118"/>
      <c r="O34" s="116">
        <f ca="1">IF(OFFSET('Tableau Tournante '!Z$6,ROW()/2-4,)="","",OFFSET('Tableau Tournante '!Z$6,ROW()/2-4,))</f>
      </c>
      <c r="P34" s="116">
        <f ca="1">IF(OFFSET('Tableau Tournante '!AA$6,ROW()/2-4,)="","",OFFSET('Tableau Tournante '!AA$6,ROW()/2-4,))</f>
      </c>
      <c r="Q34" s="117"/>
      <c r="R34" s="116">
        <f ca="1">IF(OFFSET('Tableau Tournante '!AC$6,ROW()/2-4,)="","",OFFSET('Tableau Tournante '!AC$6,ROW()/2-4,))</f>
      </c>
      <c r="S34" s="116">
        <f ca="1">IF(OFFSET('Tableau Tournante '!AD$6,ROW()/2-4,)="","",OFFSET('Tableau Tournante '!AD$6,ROW()/2-4,))</f>
      </c>
      <c r="T34" s="118"/>
      <c r="U34" s="116">
        <f ca="1">IF(OFFSET('Tableau Tournante '!AF$6,ROW()/2-4,)="","",OFFSET('Tableau Tournante '!AF$6,ROW()/2-4,))</f>
      </c>
      <c r="V34" s="116">
        <f ca="1">IF(OFFSET('Tableau Tournante '!AG$6,ROW()/2-4,)="","",OFFSET('Tableau Tournante '!AG$6,ROW()/2-4,))</f>
      </c>
      <c r="W34" s="117"/>
      <c r="X34" s="116">
        <f ca="1">IF(OFFSET('Tableau Tournante '!AI$6,ROW()/2-4,)="","",OFFSET('Tableau Tournante '!AI$6,ROW()/2-4,))</f>
      </c>
      <c r="Y34" s="116">
        <f ca="1">IF(OFFSET('Tableau Tournante '!AJ$6,ROW()/2-4,)="","",OFFSET('Tableau Tournante '!AJ$6,ROW()/2-4,))</f>
      </c>
      <c r="Z34" s="115"/>
    </row>
    <row r="35" spans="1:26" s="110" customFormat="1" ht="34.5" customHeight="1" thickBot="1">
      <c r="A35" s="108"/>
      <c r="B35" s="109"/>
      <c r="C35" s="97">
        <f>IF(C34="","",VLOOKUP(C34,'Tableau Tournante '!$A:$B,2,0))</f>
      </c>
      <c r="D35" s="97">
        <f>IF(D34="","",VLOOKUP(D34,'Tableau Tournante '!$A:$B,2,0))</f>
      </c>
      <c r="E35" s="103"/>
      <c r="F35" s="97">
        <f>IF(F34="","",VLOOKUP(F34,'Tableau Tournante '!$A:$B,2,0))</f>
      </c>
      <c r="G35" s="97">
        <f>IF(G34="","",VLOOKUP(G34,'Tableau Tournante '!$A:$B,2,0))</f>
      </c>
      <c r="H35" s="104"/>
      <c r="I35" s="97">
        <f>IF(I34="","",VLOOKUP(I34,'Tableau Tournante '!$A:$B,2,0))</f>
      </c>
      <c r="J35" s="97">
        <f>IF(J34="","",VLOOKUP(J34,'Tableau Tournante '!$A:$B,2,0))</f>
      </c>
      <c r="K35" s="103"/>
      <c r="L35" s="97">
        <f>IF(L34="","",VLOOKUP(L34,'Tableau Tournante '!$A:$B,2,0))</f>
      </c>
      <c r="M35" s="97">
        <f>IF(M34="","",VLOOKUP(M34,'Tableau Tournante '!$A:$B,2,0))</f>
      </c>
      <c r="N35" s="104"/>
      <c r="O35" s="97">
        <f>IF(O34="","",VLOOKUP(O34,'Tableau Tournante '!$A:$B,2,0))</f>
      </c>
      <c r="P35" s="97">
        <f>IF(P34="","",VLOOKUP(P34,'Tableau Tournante '!$A:$B,2,0))</f>
      </c>
      <c r="Q35" s="103"/>
      <c r="R35" s="97">
        <f>IF(R34="","",VLOOKUP(R34,'Tableau Tournante '!$A:$B,2,0))</f>
      </c>
      <c r="S35" s="97">
        <f>IF(S34="","",VLOOKUP(S34,'Tableau Tournante '!$A:$B,2,0))</f>
      </c>
      <c r="T35" s="104"/>
      <c r="U35" s="97">
        <f>IF(U34="","",VLOOKUP(U34,'Tableau Tournante '!$A:$B,2,0))</f>
      </c>
      <c r="V35" s="97">
        <f>IF(V34="","",VLOOKUP(V34,'Tableau Tournante '!$A:$B,2,0))</f>
      </c>
      <c r="W35" s="103"/>
      <c r="X35" s="97">
        <f>IF(X34="","",VLOOKUP(X34,'Tableau Tournante '!$A:$B,2,0))</f>
      </c>
      <c r="Y35" s="97">
        <f>IF(Y34="","",VLOOKUP(Y34,'Tableau Tournante '!$A:$B,2,0))</f>
      </c>
      <c r="Z35" s="109"/>
    </row>
    <row r="36" spans="1:26" s="119" customFormat="1" ht="34.5" customHeight="1">
      <c r="A36" s="121"/>
      <c r="B36" s="115"/>
      <c r="C36" s="116">
        <f ca="1">IF(OFFSET('Tableau Tournante '!N$6,ROW()/2-4,)="","",OFFSET('Tableau Tournante '!N$6,ROW()/2-4,))</f>
      </c>
      <c r="D36" s="116">
        <f ca="1">IF(OFFSET('Tableau Tournante '!O$6,ROW()/2-4,)="","",OFFSET('Tableau Tournante '!O$6,ROW()/2-4,))</f>
      </c>
      <c r="E36" s="117"/>
      <c r="F36" s="116">
        <f ca="1">IF(OFFSET('Tableau Tournante '!Q$6,ROW()/2-4,)="","",OFFSET('Tableau Tournante '!Q$6,ROW()/2-4,))</f>
      </c>
      <c r="G36" s="116">
        <f ca="1">IF(OFFSET('Tableau Tournante '!R$6,ROW()/2-4,)="","",OFFSET('Tableau Tournante '!R$6,ROW()/2-4,))</f>
      </c>
      <c r="H36" s="118"/>
      <c r="I36" s="116">
        <f ca="1">IF(OFFSET('Tableau Tournante '!T$6,ROW()/2-4,)="","",OFFSET('Tableau Tournante '!T$6,ROW()/2-4,))</f>
      </c>
      <c r="J36" s="116">
        <f ca="1">IF(OFFSET('Tableau Tournante '!U$6,ROW()/2-4,)="","",OFFSET('Tableau Tournante '!U$6,ROW()/2-4,))</f>
      </c>
      <c r="K36" s="117"/>
      <c r="L36" s="116">
        <f ca="1">IF(OFFSET('Tableau Tournante '!W$6,ROW()/2-4,)="","",OFFSET('Tableau Tournante '!W$6,ROW()/2-4,))</f>
      </c>
      <c r="M36" s="116">
        <f ca="1">IF(OFFSET('Tableau Tournante '!X$6,ROW()/2-4,)="","",OFFSET('Tableau Tournante '!X$6,ROW()/2-4,))</f>
      </c>
      <c r="N36" s="118"/>
      <c r="O36" s="116">
        <f ca="1">IF(OFFSET('Tableau Tournante '!Z$6,ROW()/2-4,)="","",OFFSET('Tableau Tournante '!Z$6,ROW()/2-4,))</f>
      </c>
      <c r="P36" s="116">
        <f ca="1">IF(OFFSET('Tableau Tournante '!AA$6,ROW()/2-4,)="","",OFFSET('Tableau Tournante '!AA$6,ROW()/2-4,))</f>
      </c>
      <c r="Q36" s="117"/>
      <c r="R36" s="116">
        <f ca="1">IF(OFFSET('Tableau Tournante '!AC$6,ROW()/2-4,)="","",OFFSET('Tableau Tournante '!AC$6,ROW()/2-4,))</f>
      </c>
      <c r="S36" s="116">
        <f ca="1">IF(OFFSET('Tableau Tournante '!AD$6,ROW()/2-4,)="","",OFFSET('Tableau Tournante '!AD$6,ROW()/2-4,))</f>
      </c>
      <c r="T36" s="118"/>
      <c r="U36" s="116">
        <f ca="1">IF(OFFSET('Tableau Tournante '!AF$6,ROW()/2-4,)="","",OFFSET('Tableau Tournante '!AF$6,ROW()/2-4,))</f>
      </c>
      <c r="V36" s="116">
        <f ca="1">IF(OFFSET('Tableau Tournante '!AG$6,ROW()/2-4,)="","",OFFSET('Tableau Tournante '!AG$6,ROW()/2-4,))</f>
      </c>
      <c r="W36" s="117"/>
      <c r="X36" s="116">
        <f ca="1">IF(OFFSET('Tableau Tournante '!AI$6,ROW()/2-4,)="","",OFFSET('Tableau Tournante '!AI$6,ROW()/2-4,))</f>
      </c>
      <c r="Y36" s="116">
        <f ca="1">IF(OFFSET('Tableau Tournante '!AJ$6,ROW()/2-4,)="","",OFFSET('Tableau Tournante '!AJ$6,ROW()/2-4,))</f>
      </c>
      <c r="Z36" s="115"/>
    </row>
    <row r="37" spans="1:26" s="110" customFormat="1" ht="34.5" customHeight="1" thickBot="1">
      <c r="A37" s="108"/>
      <c r="B37" s="109"/>
      <c r="C37" s="97">
        <f>IF(C36="","",VLOOKUP(C36,'Tableau Tournante '!$A:$B,2,0))</f>
      </c>
      <c r="D37" s="97">
        <f>IF(D36="","",VLOOKUP(D36,'Tableau Tournante '!$A:$B,2,0))</f>
      </c>
      <c r="E37" s="103"/>
      <c r="F37" s="97">
        <f>IF(F36="","",VLOOKUP(F36,'Tableau Tournante '!$A:$B,2,0))</f>
      </c>
      <c r="G37" s="97">
        <f>IF(G36="","",VLOOKUP(G36,'Tableau Tournante '!$A:$B,2,0))</f>
      </c>
      <c r="H37" s="104"/>
      <c r="I37" s="97">
        <f>IF(I36="","",VLOOKUP(I36,'Tableau Tournante '!$A:$B,2,0))</f>
      </c>
      <c r="J37" s="97">
        <f>IF(J36="","",VLOOKUP(J36,'Tableau Tournante '!$A:$B,2,0))</f>
      </c>
      <c r="K37" s="103"/>
      <c r="L37" s="97">
        <f>IF(L36="","",VLOOKUP(L36,'Tableau Tournante '!$A:$B,2,0))</f>
      </c>
      <c r="M37" s="97">
        <f>IF(M36="","",VLOOKUP(M36,'Tableau Tournante '!$A:$B,2,0))</f>
      </c>
      <c r="N37" s="104"/>
      <c r="O37" s="97">
        <f>IF(O36="","",VLOOKUP(O36,'Tableau Tournante '!$A:$B,2,0))</f>
      </c>
      <c r="P37" s="97">
        <f>IF(P36="","",VLOOKUP(P36,'Tableau Tournante '!$A:$B,2,0))</f>
      </c>
      <c r="Q37" s="103"/>
      <c r="R37" s="97">
        <f>IF(R36="","",VLOOKUP(R36,'Tableau Tournante '!$A:$B,2,0))</f>
      </c>
      <c r="S37" s="97">
        <f>IF(S36="","",VLOOKUP(S36,'Tableau Tournante '!$A:$B,2,0))</f>
      </c>
      <c r="T37" s="104"/>
      <c r="U37" s="97">
        <f>IF(U36="","",VLOOKUP(U36,'Tableau Tournante '!$A:$B,2,0))</f>
      </c>
      <c r="V37" s="97">
        <f>IF(V36="","",VLOOKUP(V36,'Tableau Tournante '!$A:$B,2,0))</f>
      </c>
      <c r="W37" s="103"/>
      <c r="X37" s="97">
        <f>IF(X36="","",VLOOKUP(X36,'Tableau Tournante '!$A:$B,2,0))</f>
      </c>
      <c r="Y37" s="97">
        <f>IF(Y36="","",VLOOKUP(Y36,'Tableau Tournante '!$A:$B,2,0))</f>
      </c>
      <c r="Z37" s="109"/>
    </row>
    <row r="38" spans="1:26" s="119" customFormat="1" ht="34.5" customHeight="1">
      <c r="A38" s="121"/>
      <c r="B38" s="115"/>
      <c r="C38" s="116">
        <f ca="1">IF(OFFSET('Tableau Tournante '!N$6,ROW()/2-4,)="","",OFFSET('Tableau Tournante '!N$6,ROW()/2-4,))</f>
      </c>
      <c r="D38" s="116">
        <f ca="1">IF(OFFSET('Tableau Tournante '!O$6,ROW()/2-4,)="","",OFFSET('Tableau Tournante '!O$6,ROW()/2-4,))</f>
      </c>
      <c r="E38" s="117"/>
      <c r="F38" s="116">
        <f ca="1">IF(OFFSET('Tableau Tournante '!Q$6,ROW()/2-4,)="","",OFFSET('Tableau Tournante '!Q$6,ROW()/2-4,))</f>
      </c>
      <c r="G38" s="116">
        <f ca="1">IF(OFFSET('Tableau Tournante '!R$6,ROW()/2-4,)="","",OFFSET('Tableau Tournante '!R$6,ROW()/2-4,))</f>
      </c>
      <c r="H38" s="118"/>
      <c r="I38" s="116">
        <f ca="1">IF(OFFSET('Tableau Tournante '!T$6,ROW()/2-4,)="","",OFFSET('Tableau Tournante '!T$6,ROW()/2-4,))</f>
      </c>
      <c r="J38" s="116">
        <f ca="1">IF(OFFSET('Tableau Tournante '!U$6,ROW()/2-4,)="","",OFFSET('Tableau Tournante '!U$6,ROW()/2-4,))</f>
      </c>
      <c r="K38" s="117"/>
      <c r="L38" s="116">
        <f ca="1">IF(OFFSET('Tableau Tournante '!W$6,ROW()/2-4,)="","",OFFSET('Tableau Tournante '!W$6,ROW()/2-4,))</f>
      </c>
      <c r="M38" s="116">
        <f ca="1">IF(OFFSET('Tableau Tournante '!X$6,ROW()/2-4,)="","",OFFSET('Tableau Tournante '!X$6,ROW()/2-4,))</f>
      </c>
      <c r="N38" s="118"/>
      <c r="O38" s="116">
        <f ca="1">IF(OFFSET('Tableau Tournante '!Z$6,ROW()/2-4,)="","",OFFSET('Tableau Tournante '!Z$6,ROW()/2-4,))</f>
      </c>
      <c r="P38" s="116">
        <f ca="1">IF(OFFSET('Tableau Tournante '!AA$6,ROW()/2-4,)="","",OFFSET('Tableau Tournante '!AA$6,ROW()/2-4,))</f>
      </c>
      <c r="Q38" s="117"/>
      <c r="R38" s="116">
        <f ca="1">IF(OFFSET('Tableau Tournante '!AC$6,ROW()/2-4,)="","",OFFSET('Tableau Tournante '!AC$6,ROW()/2-4,))</f>
      </c>
      <c r="S38" s="116">
        <f ca="1">IF(OFFSET('Tableau Tournante '!AD$6,ROW()/2-4,)="","",OFFSET('Tableau Tournante '!AD$6,ROW()/2-4,))</f>
      </c>
      <c r="T38" s="118"/>
      <c r="U38" s="116">
        <f ca="1">IF(OFFSET('Tableau Tournante '!AF$6,ROW()/2-4,)="","",OFFSET('Tableau Tournante '!AF$6,ROW()/2-4,))</f>
      </c>
      <c r="V38" s="116">
        <f ca="1">IF(OFFSET('Tableau Tournante '!AG$6,ROW()/2-4,)="","",OFFSET('Tableau Tournante '!AG$6,ROW()/2-4,))</f>
      </c>
      <c r="W38" s="117"/>
      <c r="X38" s="116">
        <f ca="1">IF(OFFSET('Tableau Tournante '!AI$6,ROW()/2-4,)="","",OFFSET('Tableau Tournante '!AI$6,ROW()/2-4,))</f>
      </c>
      <c r="Y38" s="116">
        <f ca="1">IF(OFFSET('Tableau Tournante '!AJ$6,ROW()/2-4,)="","",OFFSET('Tableau Tournante '!AJ$6,ROW()/2-4,))</f>
      </c>
      <c r="Z38" s="115"/>
    </row>
    <row r="39" spans="1:26" s="110" customFormat="1" ht="34.5" customHeight="1" thickBot="1">
      <c r="A39" s="108"/>
      <c r="B39" s="109"/>
      <c r="C39" s="97">
        <f>IF(C38="","",VLOOKUP(C38,'Tableau Tournante '!$A:$B,2,0))</f>
      </c>
      <c r="D39" s="97">
        <f>IF(D38="","",VLOOKUP(D38,'Tableau Tournante '!$A:$B,2,0))</f>
      </c>
      <c r="E39" s="103"/>
      <c r="F39" s="97">
        <f>IF(F38="","",VLOOKUP(F38,'Tableau Tournante '!$A:$B,2,0))</f>
      </c>
      <c r="G39" s="97">
        <f>IF(G38="","",VLOOKUP(G38,'Tableau Tournante '!$A:$B,2,0))</f>
      </c>
      <c r="H39" s="104"/>
      <c r="I39" s="97">
        <f>IF(I38="","",VLOOKUP(I38,'Tableau Tournante '!$A:$B,2,0))</f>
      </c>
      <c r="J39" s="97">
        <f>IF(J38="","",VLOOKUP(J38,'Tableau Tournante '!$A:$B,2,0))</f>
      </c>
      <c r="K39" s="103"/>
      <c r="L39" s="97">
        <f>IF(L38="","",VLOOKUP(L38,'Tableau Tournante '!$A:$B,2,0))</f>
      </c>
      <c r="M39" s="97">
        <f>IF(M38="","",VLOOKUP(M38,'Tableau Tournante '!$A:$B,2,0))</f>
      </c>
      <c r="N39" s="104"/>
      <c r="O39" s="97">
        <f>IF(O38="","",VLOOKUP(O38,'Tableau Tournante '!$A:$B,2,0))</f>
      </c>
      <c r="P39" s="97">
        <f>IF(P38="","",VLOOKUP(P38,'Tableau Tournante '!$A:$B,2,0))</f>
      </c>
      <c r="Q39" s="103"/>
      <c r="R39" s="97">
        <f>IF(R38="","",VLOOKUP(R38,'Tableau Tournante '!$A:$B,2,0))</f>
      </c>
      <c r="S39" s="97">
        <f>IF(S38="","",VLOOKUP(S38,'Tableau Tournante '!$A:$B,2,0))</f>
      </c>
      <c r="T39" s="104"/>
      <c r="U39" s="97">
        <f>IF(U38="","",VLOOKUP(U38,'Tableau Tournante '!$A:$B,2,0))</f>
      </c>
      <c r="V39" s="97">
        <f>IF(V38="","",VLOOKUP(V38,'Tableau Tournante '!$A:$B,2,0))</f>
      </c>
      <c r="W39" s="103"/>
      <c r="X39" s="97">
        <f>IF(X38="","",VLOOKUP(X38,'Tableau Tournante '!$A:$B,2,0))</f>
      </c>
      <c r="Y39" s="97">
        <f>IF(Y38="","",VLOOKUP(Y38,'Tableau Tournante '!$A:$B,2,0))</f>
      </c>
      <c r="Z39" s="109"/>
    </row>
    <row r="40" spans="1:26" s="119" customFormat="1" ht="34.5" customHeight="1">
      <c r="A40" s="121"/>
      <c r="B40" s="115"/>
      <c r="C40" s="116">
        <f ca="1">IF(OFFSET('Tableau Tournante '!N$6,ROW()/2-4,)="","",OFFSET('Tableau Tournante '!N$6,ROW()/2-4,))</f>
      </c>
      <c r="D40" s="116">
        <f ca="1">IF(OFFSET('Tableau Tournante '!O$6,ROW()/2-4,)="","",OFFSET('Tableau Tournante '!O$6,ROW()/2-4,))</f>
      </c>
      <c r="E40" s="117"/>
      <c r="F40" s="116">
        <f ca="1">IF(OFFSET('Tableau Tournante '!Q$6,ROW()/2-4,)="","",OFFSET('Tableau Tournante '!Q$6,ROW()/2-4,))</f>
      </c>
      <c r="G40" s="116">
        <f ca="1">IF(OFFSET('Tableau Tournante '!R$6,ROW()/2-4,)="","",OFFSET('Tableau Tournante '!R$6,ROW()/2-4,))</f>
      </c>
      <c r="H40" s="118"/>
      <c r="I40" s="116">
        <f ca="1">IF(OFFSET('Tableau Tournante '!T$6,ROW()/2-4,)="","",OFFSET('Tableau Tournante '!T$6,ROW()/2-4,))</f>
      </c>
      <c r="J40" s="116">
        <f ca="1">IF(OFFSET('Tableau Tournante '!U$6,ROW()/2-4,)="","",OFFSET('Tableau Tournante '!U$6,ROW()/2-4,))</f>
      </c>
      <c r="K40" s="117"/>
      <c r="L40" s="116">
        <f ca="1">IF(OFFSET('Tableau Tournante '!W$6,ROW()/2-4,)="","",OFFSET('Tableau Tournante '!W$6,ROW()/2-4,))</f>
      </c>
      <c r="M40" s="116">
        <f ca="1">IF(OFFSET('Tableau Tournante '!X$6,ROW()/2-4,)="","",OFFSET('Tableau Tournante '!X$6,ROW()/2-4,))</f>
      </c>
      <c r="N40" s="118"/>
      <c r="O40" s="116">
        <f ca="1">IF(OFFSET('Tableau Tournante '!Z$6,ROW()/2-4,)="","",OFFSET('Tableau Tournante '!Z$6,ROW()/2-4,))</f>
      </c>
      <c r="P40" s="116">
        <f ca="1">IF(OFFSET('Tableau Tournante '!AA$6,ROW()/2-4,)="","",OFFSET('Tableau Tournante '!AA$6,ROW()/2-4,))</f>
      </c>
      <c r="Q40" s="117"/>
      <c r="R40" s="116">
        <f ca="1">IF(OFFSET('Tableau Tournante '!AC$6,ROW()/2-4,)="","",OFFSET('Tableau Tournante '!AC$6,ROW()/2-4,))</f>
      </c>
      <c r="S40" s="116">
        <f ca="1">IF(OFFSET('Tableau Tournante '!AD$6,ROW()/2-4,)="","",OFFSET('Tableau Tournante '!AD$6,ROW()/2-4,))</f>
      </c>
      <c r="T40" s="118"/>
      <c r="U40" s="116">
        <f ca="1">IF(OFFSET('Tableau Tournante '!AF$6,ROW()/2-4,)="","",OFFSET('Tableau Tournante '!AF$6,ROW()/2-4,))</f>
      </c>
      <c r="V40" s="116">
        <f ca="1">IF(OFFSET('Tableau Tournante '!AG$6,ROW()/2-4,)="","",OFFSET('Tableau Tournante '!AG$6,ROW()/2-4,))</f>
      </c>
      <c r="W40" s="117"/>
      <c r="X40" s="116">
        <f ca="1">IF(OFFSET('Tableau Tournante '!AI$6,ROW()/2-4,)="","",OFFSET('Tableau Tournante '!AI$6,ROW()/2-4,))</f>
      </c>
      <c r="Y40" s="116">
        <f ca="1">IF(OFFSET('Tableau Tournante '!AJ$6,ROW()/2-4,)="","",OFFSET('Tableau Tournante '!AJ$6,ROW()/2-4,))</f>
      </c>
      <c r="Z40" s="115"/>
    </row>
    <row r="41" spans="1:26" s="110" customFormat="1" ht="34.5" customHeight="1" thickBot="1">
      <c r="A41" s="108"/>
      <c r="B41" s="109"/>
      <c r="C41" s="97">
        <f>IF(C40="","",VLOOKUP(C40,'Tableau Tournante '!$A:$B,2,0))</f>
      </c>
      <c r="D41" s="97">
        <f>IF(D40="","",VLOOKUP(D40,'Tableau Tournante '!$A:$B,2,0))</f>
      </c>
      <c r="E41" s="103"/>
      <c r="F41" s="97">
        <f>IF(F40="","",VLOOKUP(F40,'Tableau Tournante '!$A:$B,2,0))</f>
      </c>
      <c r="G41" s="97">
        <f>IF(G40="","",VLOOKUP(G40,'Tableau Tournante '!$A:$B,2,0))</f>
      </c>
      <c r="H41" s="104"/>
      <c r="I41" s="97">
        <f>IF(I40="","",VLOOKUP(I40,'Tableau Tournante '!$A:$B,2,0))</f>
      </c>
      <c r="J41" s="97">
        <f>IF(J40="","",VLOOKUP(J40,'Tableau Tournante '!$A:$B,2,0))</f>
      </c>
      <c r="K41" s="103"/>
      <c r="L41" s="97">
        <f>IF(L40="","",VLOOKUP(L40,'Tableau Tournante '!$A:$B,2,0))</f>
      </c>
      <c r="M41" s="97">
        <f>IF(M40="","",VLOOKUP(M40,'Tableau Tournante '!$A:$B,2,0))</f>
      </c>
      <c r="N41" s="104"/>
      <c r="O41" s="97">
        <f>IF(O40="","",VLOOKUP(O40,'Tableau Tournante '!$A:$B,2,0))</f>
      </c>
      <c r="P41" s="97">
        <f>IF(P40="","",VLOOKUP(P40,'Tableau Tournante '!$A:$B,2,0))</f>
      </c>
      <c r="Q41" s="103"/>
      <c r="R41" s="97">
        <f>IF(R40="","",VLOOKUP(R40,'Tableau Tournante '!$A:$B,2,0))</f>
      </c>
      <c r="S41" s="97">
        <f>IF(S40="","",VLOOKUP(S40,'Tableau Tournante '!$A:$B,2,0))</f>
      </c>
      <c r="T41" s="104"/>
      <c r="U41" s="97">
        <f>IF(U40="","",VLOOKUP(U40,'Tableau Tournante '!$A:$B,2,0))</f>
      </c>
      <c r="V41" s="97">
        <f>IF(V40="","",VLOOKUP(V40,'Tableau Tournante '!$A:$B,2,0))</f>
      </c>
      <c r="W41" s="103"/>
      <c r="X41" s="97">
        <f>IF(X40="","",VLOOKUP(X40,'Tableau Tournante '!$A:$B,2,0))</f>
      </c>
      <c r="Y41" s="97">
        <f>IF(Y40="","",VLOOKUP(Y40,'Tableau Tournante '!$A:$B,2,0))</f>
      </c>
      <c r="Z41" s="109"/>
    </row>
    <row r="42" spans="1:26" s="119" customFormat="1" ht="34.5" customHeight="1">
      <c r="A42" s="121"/>
      <c r="B42" s="115"/>
      <c r="C42" s="116">
        <f ca="1">IF(OFFSET('Tableau Tournante '!N$6,ROW()/2-4,)="","",OFFSET('Tableau Tournante '!N$6,ROW()/2-4,))</f>
      </c>
      <c r="D42" s="116">
        <f ca="1">IF(OFFSET('Tableau Tournante '!O$6,ROW()/2-4,)="","",OFFSET('Tableau Tournante '!O$6,ROW()/2-4,))</f>
      </c>
      <c r="E42" s="117"/>
      <c r="F42" s="116">
        <f ca="1">IF(OFFSET('Tableau Tournante '!Q$6,ROW()/2-4,)="","",OFFSET('Tableau Tournante '!Q$6,ROW()/2-4,))</f>
      </c>
      <c r="G42" s="116">
        <f ca="1">IF(OFFSET('Tableau Tournante '!R$6,ROW()/2-4,)="","",OFFSET('Tableau Tournante '!R$6,ROW()/2-4,))</f>
      </c>
      <c r="H42" s="118"/>
      <c r="I42" s="116">
        <f ca="1">IF(OFFSET('Tableau Tournante '!T$6,ROW()/2-4,)="","",OFFSET('Tableau Tournante '!T$6,ROW()/2-4,))</f>
      </c>
      <c r="J42" s="116">
        <f ca="1">IF(OFFSET('Tableau Tournante '!U$6,ROW()/2-4,)="","",OFFSET('Tableau Tournante '!U$6,ROW()/2-4,))</f>
      </c>
      <c r="K42" s="117"/>
      <c r="L42" s="116">
        <f ca="1">IF(OFFSET('Tableau Tournante '!W$6,ROW()/2-4,)="","",OFFSET('Tableau Tournante '!W$6,ROW()/2-4,))</f>
      </c>
      <c r="M42" s="116">
        <f ca="1">IF(OFFSET('Tableau Tournante '!X$6,ROW()/2-4,)="","",OFFSET('Tableau Tournante '!X$6,ROW()/2-4,))</f>
      </c>
      <c r="N42" s="118"/>
      <c r="O42" s="116">
        <f ca="1">IF(OFFSET('Tableau Tournante '!Z$6,ROW()/2-4,)="","",OFFSET('Tableau Tournante '!Z$6,ROW()/2-4,))</f>
      </c>
      <c r="P42" s="116">
        <f ca="1">IF(OFFSET('Tableau Tournante '!AA$6,ROW()/2-4,)="","",OFFSET('Tableau Tournante '!AA$6,ROW()/2-4,))</f>
      </c>
      <c r="Q42" s="117"/>
      <c r="R42" s="116">
        <f ca="1">IF(OFFSET('Tableau Tournante '!AC$6,ROW()/2-4,)="","",OFFSET('Tableau Tournante '!AC$6,ROW()/2-4,))</f>
      </c>
      <c r="S42" s="116">
        <f ca="1">IF(OFFSET('Tableau Tournante '!AD$6,ROW()/2-4,)="","",OFFSET('Tableau Tournante '!AD$6,ROW()/2-4,))</f>
      </c>
      <c r="T42" s="118"/>
      <c r="U42" s="116">
        <f ca="1">IF(OFFSET('Tableau Tournante '!AF$6,ROW()/2-4,)="","",OFFSET('Tableau Tournante '!AF$6,ROW()/2-4,))</f>
      </c>
      <c r="V42" s="116">
        <f ca="1">IF(OFFSET('Tableau Tournante '!AG$6,ROW()/2-4,)="","",OFFSET('Tableau Tournante '!AG$6,ROW()/2-4,))</f>
      </c>
      <c r="W42" s="117"/>
      <c r="X42" s="116">
        <f ca="1">IF(OFFSET('Tableau Tournante '!AI$6,ROW()/2-4,)="","",OFFSET('Tableau Tournante '!AI$6,ROW()/2-4,))</f>
      </c>
      <c r="Y42" s="116">
        <f ca="1">IF(OFFSET('Tableau Tournante '!AJ$6,ROW()/2-4,)="","",OFFSET('Tableau Tournante '!AJ$6,ROW()/2-4,))</f>
      </c>
      <c r="Z42" s="115"/>
    </row>
    <row r="43" spans="1:26" s="110" customFormat="1" ht="34.5" customHeight="1" thickBot="1">
      <c r="A43" s="108"/>
      <c r="B43" s="109"/>
      <c r="C43" s="97">
        <f>IF(C42="","",VLOOKUP(C42,'Tableau Tournante '!$A:$B,2,0))</f>
      </c>
      <c r="D43" s="97">
        <f>IF(D42="","",VLOOKUP(D42,'Tableau Tournante '!$A:$B,2,0))</f>
      </c>
      <c r="E43" s="103"/>
      <c r="F43" s="97">
        <f>IF(F42="","",VLOOKUP(F42,'Tableau Tournante '!$A:$B,2,0))</f>
      </c>
      <c r="G43" s="97">
        <f>IF(G42="","",VLOOKUP(G42,'Tableau Tournante '!$A:$B,2,0))</f>
      </c>
      <c r="H43" s="104"/>
      <c r="I43" s="97">
        <f>IF(I42="","",VLOOKUP(I42,'Tableau Tournante '!$A:$B,2,0))</f>
      </c>
      <c r="J43" s="97">
        <f>IF(J42="","",VLOOKUP(J42,'Tableau Tournante '!$A:$B,2,0))</f>
      </c>
      <c r="K43" s="103"/>
      <c r="L43" s="97">
        <f>IF(L42="","",VLOOKUP(L42,'Tableau Tournante '!$A:$B,2,0))</f>
      </c>
      <c r="M43" s="97">
        <f>IF(M42="","",VLOOKUP(M42,'Tableau Tournante '!$A:$B,2,0))</f>
      </c>
      <c r="N43" s="104"/>
      <c r="O43" s="97">
        <f>IF(O42="","",VLOOKUP(O42,'Tableau Tournante '!$A:$B,2,0))</f>
      </c>
      <c r="P43" s="97">
        <f>IF(P42="","",VLOOKUP(P42,'Tableau Tournante '!$A:$B,2,0))</f>
      </c>
      <c r="Q43" s="103"/>
      <c r="R43" s="97">
        <f>IF(R42="","",VLOOKUP(R42,'Tableau Tournante '!$A:$B,2,0))</f>
      </c>
      <c r="S43" s="97">
        <f>IF(S42="","",VLOOKUP(S42,'Tableau Tournante '!$A:$B,2,0))</f>
      </c>
      <c r="T43" s="104"/>
      <c r="U43" s="97">
        <f>IF(U42="","",VLOOKUP(U42,'Tableau Tournante '!$A:$B,2,0))</f>
      </c>
      <c r="V43" s="97">
        <f>IF(V42="","",VLOOKUP(V42,'Tableau Tournante '!$A:$B,2,0))</f>
      </c>
      <c r="W43" s="103"/>
      <c r="X43" s="97">
        <f>IF(X42="","",VLOOKUP(X42,'Tableau Tournante '!$A:$B,2,0))</f>
      </c>
      <c r="Y43" s="97">
        <f>IF(Y42="","",VLOOKUP(Y42,'Tableau Tournante '!$A:$B,2,0))</f>
      </c>
      <c r="Z43" s="109"/>
    </row>
    <row r="44" spans="1:26" s="119" customFormat="1" ht="34.5" customHeight="1">
      <c r="A44" s="121"/>
      <c r="B44" s="115"/>
      <c r="C44" s="116">
        <f ca="1">IF(OFFSET('Tableau Tournante '!N$6,ROW()/2-4,)="","",OFFSET('Tableau Tournante '!N$6,ROW()/2-4,))</f>
      </c>
      <c r="D44" s="116">
        <f ca="1">IF(OFFSET('Tableau Tournante '!O$6,ROW()/2-4,)="","",OFFSET('Tableau Tournante '!O$6,ROW()/2-4,))</f>
      </c>
      <c r="E44" s="117"/>
      <c r="F44" s="116">
        <f ca="1">IF(OFFSET('Tableau Tournante '!Q$6,ROW()/2-4,)="","",OFFSET('Tableau Tournante '!Q$6,ROW()/2-4,))</f>
      </c>
      <c r="G44" s="116">
        <f ca="1">IF(OFFSET('Tableau Tournante '!R$6,ROW()/2-4,)="","",OFFSET('Tableau Tournante '!R$6,ROW()/2-4,))</f>
      </c>
      <c r="H44" s="118"/>
      <c r="I44" s="116">
        <f ca="1">IF(OFFSET('Tableau Tournante '!T$6,ROW()/2-4,)="","",OFFSET('Tableau Tournante '!T$6,ROW()/2-4,))</f>
      </c>
      <c r="J44" s="116">
        <f ca="1">IF(OFFSET('Tableau Tournante '!U$6,ROW()/2-4,)="","",OFFSET('Tableau Tournante '!U$6,ROW()/2-4,))</f>
      </c>
      <c r="K44" s="117"/>
      <c r="L44" s="116">
        <f ca="1">IF(OFFSET('Tableau Tournante '!W$6,ROW()/2-4,)="","",OFFSET('Tableau Tournante '!W$6,ROW()/2-4,))</f>
      </c>
      <c r="M44" s="116">
        <f ca="1">IF(OFFSET('Tableau Tournante '!X$6,ROW()/2-4,)="","",OFFSET('Tableau Tournante '!X$6,ROW()/2-4,))</f>
      </c>
      <c r="N44" s="118"/>
      <c r="O44" s="116">
        <f ca="1">IF(OFFSET('Tableau Tournante '!Z$6,ROW()/2-4,)="","",OFFSET('Tableau Tournante '!Z$6,ROW()/2-4,))</f>
      </c>
      <c r="P44" s="116">
        <f ca="1">IF(OFFSET('Tableau Tournante '!AA$6,ROW()/2-4,)="","",OFFSET('Tableau Tournante '!AA$6,ROW()/2-4,))</f>
      </c>
      <c r="Q44" s="117"/>
      <c r="R44" s="116">
        <f ca="1">IF(OFFSET('Tableau Tournante '!AC$6,ROW()/2-4,)="","",OFFSET('Tableau Tournante '!AC$6,ROW()/2-4,))</f>
      </c>
      <c r="S44" s="116">
        <f ca="1">IF(OFFSET('Tableau Tournante '!AD$6,ROW()/2-4,)="","",OFFSET('Tableau Tournante '!AD$6,ROW()/2-4,))</f>
      </c>
      <c r="T44" s="118"/>
      <c r="U44" s="116">
        <f ca="1">IF(OFFSET('Tableau Tournante '!AF$6,ROW()/2-4,)="","",OFFSET('Tableau Tournante '!AF$6,ROW()/2-4,))</f>
      </c>
      <c r="V44" s="116">
        <f ca="1">IF(OFFSET('Tableau Tournante '!AG$6,ROW()/2-4,)="","",OFFSET('Tableau Tournante '!AG$6,ROW()/2-4,))</f>
      </c>
      <c r="W44" s="117"/>
      <c r="X44" s="116">
        <f ca="1">IF(OFFSET('Tableau Tournante '!AI$6,ROW()/2-4,)="","",OFFSET('Tableau Tournante '!AI$6,ROW()/2-4,))</f>
      </c>
      <c r="Y44" s="116">
        <f ca="1">IF(OFFSET('Tableau Tournante '!AJ$6,ROW()/2-4,)="","",OFFSET('Tableau Tournante '!AJ$6,ROW()/2-4,))</f>
      </c>
      <c r="Z44" s="115"/>
    </row>
    <row r="45" spans="1:26" s="110" customFormat="1" ht="34.5" customHeight="1" thickBot="1">
      <c r="A45" s="108"/>
      <c r="B45" s="109"/>
      <c r="C45" s="97">
        <f>IF(C44="","",VLOOKUP(C44,'Tableau Tournante '!$A:$B,2,0))</f>
      </c>
      <c r="D45" s="97">
        <f>IF(D44="","",VLOOKUP(D44,'Tableau Tournante '!$A:$B,2,0))</f>
      </c>
      <c r="E45" s="103"/>
      <c r="F45" s="97">
        <f>IF(F44="","",VLOOKUP(F44,'Tableau Tournante '!$A:$B,2,0))</f>
      </c>
      <c r="G45" s="97">
        <f>IF(G44="","",VLOOKUP(G44,'Tableau Tournante '!$A:$B,2,0))</f>
      </c>
      <c r="H45" s="104"/>
      <c r="I45" s="97">
        <f>IF(I44="","",VLOOKUP(I44,'Tableau Tournante '!$A:$B,2,0))</f>
      </c>
      <c r="J45" s="97">
        <f>IF(J44="","",VLOOKUP(J44,'Tableau Tournante '!$A:$B,2,0))</f>
      </c>
      <c r="K45" s="103"/>
      <c r="L45" s="97">
        <f>IF(L44="","",VLOOKUP(L44,'Tableau Tournante '!$A:$B,2,0))</f>
      </c>
      <c r="M45" s="97">
        <f>IF(M44="","",VLOOKUP(M44,'Tableau Tournante '!$A:$B,2,0))</f>
      </c>
      <c r="N45" s="104"/>
      <c r="O45" s="97">
        <f>IF(O44="","",VLOOKUP(O44,'Tableau Tournante '!$A:$B,2,0))</f>
      </c>
      <c r="P45" s="97">
        <f>IF(P44="","",VLOOKUP(P44,'Tableau Tournante '!$A:$B,2,0))</f>
      </c>
      <c r="Q45" s="103"/>
      <c r="R45" s="97">
        <f>IF(R44="","",VLOOKUP(R44,'Tableau Tournante '!$A:$B,2,0))</f>
      </c>
      <c r="S45" s="97">
        <f>IF(S44="","",VLOOKUP(S44,'Tableau Tournante '!$A:$B,2,0))</f>
      </c>
      <c r="T45" s="104"/>
      <c r="U45" s="97">
        <f>IF(U44="","",VLOOKUP(U44,'Tableau Tournante '!$A:$B,2,0))</f>
      </c>
      <c r="V45" s="97">
        <f>IF(V44="","",VLOOKUP(V44,'Tableau Tournante '!$A:$B,2,0))</f>
      </c>
      <c r="W45" s="103"/>
      <c r="X45" s="97">
        <f>IF(X44="","",VLOOKUP(X44,'Tableau Tournante '!$A:$B,2,0))</f>
      </c>
      <c r="Y45" s="97">
        <f>IF(Y44="","",VLOOKUP(Y44,'Tableau Tournante '!$A:$B,2,0))</f>
      </c>
      <c r="Z45" s="109"/>
    </row>
    <row r="46" spans="1:26" s="119" customFormat="1" ht="34.5" customHeight="1">
      <c r="A46" s="121"/>
      <c r="B46" s="115"/>
      <c r="C46" s="116">
        <f ca="1">IF(OFFSET('Tableau Tournante '!N$6,ROW()/2-4,)="","",OFFSET('Tableau Tournante '!N$6,ROW()/2-4,))</f>
      </c>
      <c r="D46" s="116">
        <f ca="1">IF(OFFSET('Tableau Tournante '!O$6,ROW()/2-4,)="","",OFFSET('Tableau Tournante '!O$6,ROW()/2-4,))</f>
      </c>
      <c r="E46" s="117"/>
      <c r="F46" s="116">
        <f ca="1">IF(OFFSET('Tableau Tournante '!Q$6,ROW()/2-4,)="","",OFFSET('Tableau Tournante '!Q$6,ROW()/2-4,))</f>
      </c>
      <c r="G46" s="116">
        <f ca="1">IF(OFFSET('Tableau Tournante '!R$6,ROW()/2-4,)="","",OFFSET('Tableau Tournante '!R$6,ROW()/2-4,))</f>
      </c>
      <c r="H46" s="118"/>
      <c r="I46" s="116">
        <f ca="1">IF(OFFSET('Tableau Tournante '!T$6,ROW()/2-4,)="","",OFFSET('Tableau Tournante '!T$6,ROW()/2-4,))</f>
      </c>
      <c r="J46" s="116">
        <f ca="1">IF(OFFSET('Tableau Tournante '!U$6,ROW()/2-4,)="","",OFFSET('Tableau Tournante '!U$6,ROW()/2-4,))</f>
      </c>
      <c r="K46" s="117"/>
      <c r="L46" s="116">
        <f ca="1">IF(OFFSET('Tableau Tournante '!W$6,ROW()/2-4,)="","",OFFSET('Tableau Tournante '!W$6,ROW()/2-4,))</f>
      </c>
      <c r="M46" s="116">
        <f ca="1">IF(OFFSET('Tableau Tournante '!X$6,ROW()/2-4,)="","",OFFSET('Tableau Tournante '!X$6,ROW()/2-4,))</f>
      </c>
      <c r="N46" s="118"/>
      <c r="O46" s="116">
        <f ca="1">IF(OFFSET('Tableau Tournante '!Z$6,ROW()/2-4,)="","",OFFSET('Tableau Tournante '!Z$6,ROW()/2-4,))</f>
      </c>
      <c r="P46" s="116">
        <f ca="1">IF(OFFSET('Tableau Tournante '!AA$6,ROW()/2-4,)="","",OFFSET('Tableau Tournante '!AA$6,ROW()/2-4,))</f>
      </c>
      <c r="Q46" s="117"/>
      <c r="R46" s="116">
        <f ca="1">IF(OFFSET('Tableau Tournante '!AC$6,ROW()/2-4,)="","",OFFSET('Tableau Tournante '!AC$6,ROW()/2-4,))</f>
      </c>
      <c r="S46" s="116">
        <f ca="1">IF(OFFSET('Tableau Tournante '!AD$6,ROW()/2-4,)="","",OFFSET('Tableau Tournante '!AD$6,ROW()/2-4,))</f>
      </c>
      <c r="T46" s="118"/>
      <c r="U46" s="116">
        <f ca="1">IF(OFFSET('Tableau Tournante '!AF$6,ROW()/2-4,)="","",OFFSET('Tableau Tournante '!AF$6,ROW()/2-4,))</f>
      </c>
      <c r="V46" s="116">
        <f ca="1">IF(OFFSET('Tableau Tournante '!AG$6,ROW()/2-4,)="","",OFFSET('Tableau Tournante '!AG$6,ROW()/2-4,))</f>
      </c>
      <c r="W46" s="117"/>
      <c r="X46" s="116">
        <f ca="1">IF(OFFSET('Tableau Tournante '!AI$6,ROW()/2-4,)="","",OFFSET('Tableau Tournante '!AI$6,ROW()/2-4,))</f>
      </c>
      <c r="Y46" s="116">
        <f ca="1">IF(OFFSET('Tableau Tournante '!AJ$6,ROW()/2-4,)="","",OFFSET('Tableau Tournante '!AJ$6,ROW()/2-4,))</f>
      </c>
      <c r="Z46" s="115"/>
    </row>
    <row r="47" spans="1:26" s="110" customFormat="1" ht="34.5" customHeight="1" thickBot="1">
      <c r="A47" s="108"/>
      <c r="B47" s="109"/>
      <c r="C47" s="97">
        <f>IF(C46="","",VLOOKUP(C46,'Tableau Tournante '!$A:$B,2,0))</f>
      </c>
      <c r="D47" s="97">
        <f>IF(D46="","",VLOOKUP(D46,'Tableau Tournante '!$A:$B,2,0))</f>
      </c>
      <c r="E47" s="103"/>
      <c r="F47" s="97">
        <f>IF(F46="","",VLOOKUP(F46,'Tableau Tournante '!$A:$B,2,0))</f>
      </c>
      <c r="G47" s="97">
        <f>IF(G46="","",VLOOKUP(G46,'Tableau Tournante '!$A:$B,2,0))</f>
      </c>
      <c r="H47" s="104"/>
      <c r="I47" s="97">
        <f>IF(I46="","",VLOOKUP(I46,'Tableau Tournante '!$A:$B,2,0))</f>
      </c>
      <c r="J47" s="97">
        <f>IF(J46="","",VLOOKUP(J46,'Tableau Tournante '!$A:$B,2,0))</f>
      </c>
      <c r="K47" s="103"/>
      <c r="L47" s="97">
        <f>IF(L46="","",VLOOKUP(L46,'Tableau Tournante '!$A:$B,2,0))</f>
      </c>
      <c r="M47" s="97">
        <f>IF(M46="","",VLOOKUP(M46,'Tableau Tournante '!$A:$B,2,0))</f>
      </c>
      <c r="N47" s="104"/>
      <c r="O47" s="97">
        <f>IF(O46="","",VLOOKUP(O46,'Tableau Tournante '!$A:$B,2,0))</f>
      </c>
      <c r="P47" s="97">
        <f>IF(P46="","",VLOOKUP(P46,'Tableau Tournante '!$A:$B,2,0))</f>
      </c>
      <c r="Q47" s="103"/>
      <c r="R47" s="97">
        <f>IF(R46="","",VLOOKUP(R46,'Tableau Tournante '!$A:$B,2,0))</f>
      </c>
      <c r="S47" s="97">
        <f>IF(S46="","",VLOOKUP(S46,'Tableau Tournante '!$A:$B,2,0))</f>
      </c>
      <c r="T47" s="104"/>
      <c r="U47" s="97">
        <f>IF(U46="","",VLOOKUP(U46,'Tableau Tournante '!$A:$B,2,0))</f>
      </c>
      <c r="V47" s="97">
        <f>IF(V46="","",VLOOKUP(V46,'Tableau Tournante '!$A:$B,2,0))</f>
      </c>
      <c r="W47" s="103"/>
      <c r="X47" s="97">
        <f>IF(X46="","",VLOOKUP(X46,'Tableau Tournante '!$A:$B,2,0))</f>
      </c>
      <c r="Y47" s="97">
        <f>IF(Y46="","",VLOOKUP(Y46,'Tableau Tournante '!$A:$B,2,0))</f>
      </c>
      <c r="Z47" s="109"/>
    </row>
    <row r="48" spans="1:26" s="119" customFormat="1" ht="34.5" customHeight="1">
      <c r="A48" s="121"/>
      <c r="B48" s="115"/>
      <c r="C48" s="116">
        <f ca="1">IF(OFFSET('Tableau Tournante '!N$6,ROW()/2-4,)="","",OFFSET('Tableau Tournante '!N$6,ROW()/2-4,))</f>
      </c>
      <c r="D48" s="116">
        <f ca="1">IF(OFFSET('Tableau Tournante '!O$6,ROW()/2-4,)="","",OFFSET('Tableau Tournante '!O$6,ROW()/2-4,))</f>
      </c>
      <c r="E48" s="117"/>
      <c r="F48" s="116">
        <f ca="1">IF(OFFSET('Tableau Tournante '!Q$6,ROW()/2-4,)="","",OFFSET('Tableau Tournante '!Q$6,ROW()/2-4,))</f>
      </c>
      <c r="G48" s="116">
        <f ca="1">IF(OFFSET('Tableau Tournante '!R$6,ROW()/2-4,)="","",OFFSET('Tableau Tournante '!R$6,ROW()/2-4,))</f>
      </c>
      <c r="H48" s="118"/>
      <c r="I48" s="116">
        <f ca="1">IF(OFFSET('Tableau Tournante '!T$6,ROW()/2-4,)="","",OFFSET('Tableau Tournante '!T$6,ROW()/2-4,))</f>
      </c>
      <c r="J48" s="116">
        <f ca="1">IF(OFFSET('Tableau Tournante '!U$6,ROW()/2-4,)="","",OFFSET('Tableau Tournante '!U$6,ROW()/2-4,))</f>
      </c>
      <c r="K48" s="117"/>
      <c r="L48" s="116">
        <f ca="1">IF(OFFSET('Tableau Tournante '!W$6,ROW()/2-4,)="","",OFFSET('Tableau Tournante '!W$6,ROW()/2-4,))</f>
      </c>
      <c r="M48" s="116">
        <f ca="1">IF(OFFSET('Tableau Tournante '!X$6,ROW()/2-4,)="","",OFFSET('Tableau Tournante '!X$6,ROW()/2-4,))</f>
      </c>
      <c r="N48" s="118"/>
      <c r="O48" s="116">
        <f ca="1">IF(OFFSET('Tableau Tournante '!Z$6,ROW()/2-4,)="","",OFFSET('Tableau Tournante '!Z$6,ROW()/2-4,))</f>
      </c>
      <c r="P48" s="116">
        <f ca="1">IF(OFFSET('Tableau Tournante '!AA$6,ROW()/2-4,)="","",OFFSET('Tableau Tournante '!AA$6,ROW()/2-4,))</f>
      </c>
      <c r="Q48" s="117"/>
      <c r="R48" s="116">
        <f ca="1">IF(OFFSET('Tableau Tournante '!AC$6,ROW()/2-4,)="","",OFFSET('Tableau Tournante '!AC$6,ROW()/2-4,))</f>
      </c>
      <c r="S48" s="116">
        <f ca="1">IF(OFFSET('Tableau Tournante '!AD$6,ROW()/2-4,)="","",OFFSET('Tableau Tournante '!AD$6,ROW()/2-4,))</f>
      </c>
      <c r="T48" s="118"/>
      <c r="U48" s="116">
        <f ca="1">IF(OFFSET('Tableau Tournante '!AF$6,ROW()/2-4,)="","",OFFSET('Tableau Tournante '!AF$6,ROW()/2-4,))</f>
      </c>
      <c r="V48" s="116">
        <f ca="1">IF(OFFSET('Tableau Tournante '!AG$6,ROW()/2-4,)="","",OFFSET('Tableau Tournante '!AG$6,ROW()/2-4,))</f>
      </c>
      <c r="W48" s="117"/>
      <c r="X48" s="116">
        <f ca="1">IF(OFFSET('Tableau Tournante '!AI$6,ROW()/2-4,)="","",OFFSET('Tableau Tournante '!AI$6,ROW()/2-4,))</f>
      </c>
      <c r="Y48" s="116">
        <f ca="1">IF(OFFSET('Tableau Tournante '!AJ$6,ROW()/2-4,)="","",OFFSET('Tableau Tournante '!AJ$6,ROW()/2-4,))</f>
      </c>
      <c r="Z48" s="115"/>
    </row>
    <row r="49" spans="1:26" s="110" customFormat="1" ht="34.5" customHeight="1" thickBot="1">
      <c r="A49" s="108"/>
      <c r="B49" s="109"/>
      <c r="C49" s="97">
        <f>IF(C48="","",VLOOKUP(C48,'Tableau Tournante '!$A:$B,2,0))</f>
      </c>
      <c r="D49" s="97">
        <f>IF(D48="","",VLOOKUP(D48,'Tableau Tournante '!$A:$B,2,0))</f>
      </c>
      <c r="E49" s="103"/>
      <c r="F49" s="97">
        <f>IF(F48="","",VLOOKUP(F48,'Tableau Tournante '!$A:$B,2,0))</f>
      </c>
      <c r="G49" s="97">
        <f>IF(G48="","",VLOOKUP(G48,'Tableau Tournante '!$A:$B,2,0))</f>
      </c>
      <c r="H49" s="104"/>
      <c r="I49" s="97">
        <f>IF(I48="","",VLOOKUP(I48,'Tableau Tournante '!$A:$B,2,0))</f>
      </c>
      <c r="J49" s="97">
        <f>IF(J48="","",VLOOKUP(J48,'Tableau Tournante '!$A:$B,2,0))</f>
      </c>
      <c r="K49" s="103"/>
      <c r="L49" s="97">
        <f>IF(L48="","",VLOOKUP(L48,'Tableau Tournante '!$A:$B,2,0))</f>
      </c>
      <c r="M49" s="97">
        <f>IF(M48="","",VLOOKUP(M48,'Tableau Tournante '!$A:$B,2,0))</f>
      </c>
      <c r="N49" s="104"/>
      <c r="O49" s="97">
        <f>IF(O48="","",VLOOKUP(O48,'Tableau Tournante '!$A:$B,2,0))</f>
      </c>
      <c r="P49" s="97">
        <f>IF(P48="","",VLOOKUP(P48,'Tableau Tournante '!$A:$B,2,0))</f>
      </c>
      <c r="Q49" s="103"/>
      <c r="R49" s="97">
        <f>IF(R48="","",VLOOKUP(R48,'Tableau Tournante '!$A:$B,2,0))</f>
      </c>
      <c r="S49" s="97">
        <f>IF(S48="","",VLOOKUP(S48,'Tableau Tournante '!$A:$B,2,0))</f>
      </c>
      <c r="T49" s="104"/>
      <c r="U49" s="97">
        <f>IF(U48="","",VLOOKUP(U48,'Tableau Tournante '!$A:$B,2,0))</f>
      </c>
      <c r="V49" s="97">
        <f>IF(V48="","",VLOOKUP(V48,'Tableau Tournante '!$A:$B,2,0))</f>
      </c>
      <c r="W49" s="103"/>
      <c r="X49" s="97">
        <f>IF(X48="","",VLOOKUP(X48,'Tableau Tournante '!$A:$B,2,0))</f>
      </c>
      <c r="Y49" s="97">
        <f>IF(Y48="","",VLOOKUP(Y48,'Tableau Tournante '!$A:$B,2,0))</f>
      </c>
      <c r="Z49" s="109"/>
    </row>
    <row r="50" spans="1:26" s="119" customFormat="1" ht="34.5" customHeight="1">
      <c r="A50" s="121"/>
      <c r="B50" s="115"/>
      <c r="C50" s="116">
        <f ca="1">IF(OFFSET('Tableau Tournante '!N$6,ROW()/2-4,)="","",OFFSET('Tableau Tournante '!N$6,ROW()/2-4,))</f>
      </c>
      <c r="D50" s="116">
        <f ca="1">IF(OFFSET('Tableau Tournante '!O$6,ROW()/2-4,)="","",OFFSET('Tableau Tournante '!O$6,ROW()/2-4,))</f>
      </c>
      <c r="E50" s="117"/>
      <c r="F50" s="116">
        <f ca="1">IF(OFFSET('Tableau Tournante '!Q$6,ROW()/2-4,)="","",OFFSET('Tableau Tournante '!Q$6,ROW()/2-4,))</f>
      </c>
      <c r="G50" s="116">
        <f ca="1">IF(OFFSET('Tableau Tournante '!R$6,ROW()/2-4,)="","",OFFSET('Tableau Tournante '!R$6,ROW()/2-4,))</f>
      </c>
      <c r="H50" s="118"/>
      <c r="I50" s="116">
        <f ca="1">IF(OFFSET('Tableau Tournante '!T$6,ROW()/2-4,)="","",OFFSET('Tableau Tournante '!T$6,ROW()/2-4,))</f>
      </c>
      <c r="J50" s="116">
        <f ca="1">IF(OFFSET('Tableau Tournante '!U$6,ROW()/2-4,)="","",OFFSET('Tableau Tournante '!U$6,ROW()/2-4,))</f>
      </c>
      <c r="K50" s="117"/>
      <c r="L50" s="116">
        <f ca="1">IF(OFFSET('Tableau Tournante '!W$6,ROW()/2-4,)="","",OFFSET('Tableau Tournante '!W$6,ROW()/2-4,))</f>
      </c>
      <c r="M50" s="116">
        <f ca="1">IF(OFFSET('Tableau Tournante '!X$6,ROW()/2-4,)="","",OFFSET('Tableau Tournante '!X$6,ROW()/2-4,))</f>
      </c>
      <c r="N50" s="118"/>
      <c r="O50" s="116">
        <f ca="1">IF(OFFSET('Tableau Tournante '!Z$6,ROW()/2-4,)="","",OFFSET('Tableau Tournante '!Z$6,ROW()/2-4,))</f>
      </c>
      <c r="P50" s="116">
        <f ca="1">IF(OFFSET('Tableau Tournante '!AA$6,ROW()/2-4,)="","",OFFSET('Tableau Tournante '!AA$6,ROW()/2-4,))</f>
      </c>
      <c r="Q50" s="117"/>
      <c r="R50" s="116">
        <f ca="1">IF(OFFSET('Tableau Tournante '!AC$6,ROW()/2-4,)="","",OFFSET('Tableau Tournante '!AC$6,ROW()/2-4,))</f>
      </c>
      <c r="S50" s="116">
        <f ca="1">IF(OFFSET('Tableau Tournante '!AD$6,ROW()/2-4,)="","",OFFSET('Tableau Tournante '!AD$6,ROW()/2-4,))</f>
      </c>
      <c r="T50" s="118"/>
      <c r="U50" s="116">
        <f ca="1">IF(OFFSET('Tableau Tournante '!AF$6,ROW()/2-4,)="","",OFFSET('Tableau Tournante '!AF$6,ROW()/2-4,))</f>
      </c>
      <c r="V50" s="116">
        <f ca="1">IF(OFFSET('Tableau Tournante '!AG$6,ROW()/2-4,)="","",OFFSET('Tableau Tournante '!AG$6,ROW()/2-4,))</f>
      </c>
      <c r="W50" s="117"/>
      <c r="X50" s="116">
        <f ca="1">IF(OFFSET('Tableau Tournante '!AI$6,ROW()/2-4,)="","",OFFSET('Tableau Tournante '!AI$6,ROW()/2-4,))</f>
      </c>
      <c r="Y50" s="116">
        <f ca="1">IF(OFFSET('Tableau Tournante '!AJ$6,ROW()/2-4,)="","",OFFSET('Tableau Tournante '!AJ$6,ROW()/2-4,))</f>
      </c>
      <c r="Z50" s="115"/>
    </row>
    <row r="51" spans="1:26" s="110" customFormat="1" ht="34.5" customHeight="1" thickBot="1">
      <c r="A51" s="108"/>
      <c r="B51" s="109"/>
      <c r="C51" s="97">
        <f>IF(C50="","",VLOOKUP(C50,'Tableau Tournante '!$A:$B,2,0))</f>
      </c>
      <c r="D51" s="97">
        <f>IF(D50="","",VLOOKUP(D50,'Tableau Tournante '!$A:$B,2,0))</f>
      </c>
      <c r="E51" s="103"/>
      <c r="F51" s="97">
        <f>IF(F50="","",VLOOKUP(F50,'Tableau Tournante '!$A:$B,2,0))</f>
      </c>
      <c r="G51" s="97">
        <f>IF(G50="","",VLOOKUP(G50,'Tableau Tournante '!$A:$B,2,0))</f>
      </c>
      <c r="H51" s="104"/>
      <c r="I51" s="97">
        <f>IF(I50="","",VLOOKUP(I50,'Tableau Tournante '!$A:$B,2,0))</f>
      </c>
      <c r="J51" s="97">
        <f>IF(J50="","",VLOOKUP(J50,'Tableau Tournante '!$A:$B,2,0))</f>
      </c>
      <c r="K51" s="103"/>
      <c r="L51" s="97">
        <f>IF(L50="","",VLOOKUP(L50,'Tableau Tournante '!$A:$B,2,0))</f>
      </c>
      <c r="M51" s="97">
        <f>IF(M50="","",VLOOKUP(M50,'Tableau Tournante '!$A:$B,2,0))</f>
      </c>
      <c r="N51" s="104"/>
      <c r="O51" s="97">
        <f>IF(O50="","",VLOOKUP(O50,'Tableau Tournante '!$A:$B,2,0))</f>
      </c>
      <c r="P51" s="97">
        <f>IF(P50="","",VLOOKUP(P50,'Tableau Tournante '!$A:$B,2,0))</f>
      </c>
      <c r="Q51" s="103"/>
      <c r="R51" s="97">
        <f>IF(R50="","",VLOOKUP(R50,'Tableau Tournante '!$A:$B,2,0))</f>
      </c>
      <c r="S51" s="97">
        <f>IF(S50="","",VLOOKUP(S50,'Tableau Tournante '!$A:$B,2,0))</f>
      </c>
      <c r="T51" s="104"/>
      <c r="U51" s="97">
        <f>IF(U50="","",VLOOKUP(U50,'Tableau Tournante '!$A:$B,2,0))</f>
      </c>
      <c r="V51" s="97">
        <f>IF(V50="","",VLOOKUP(V50,'Tableau Tournante '!$A:$B,2,0))</f>
      </c>
      <c r="W51" s="103"/>
      <c r="X51" s="97">
        <f>IF(X50="","",VLOOKUP(X50,'Tableau Tournante '!$A:$B,2,0))</f>
      </c>
      <c r="Y51" s="97">
        <f>IF(Y50="","",VLOOKUP(Y50,'Tableau Tournante '!$A:$B,2,0))</f>
      </c>
      <c r="Z51" s="109"/>
    </row>
    <row r="52" spans="1:26" s="119" customFormat="1" ht="34.5" customHeight="1">
      <c r="A52" s="121"/>
      <c r="B52" s="115"/>
      <c r="C52" s="116">
        <f ca="1">IF(OFFSET('Tableau Tournante '!N$6,ROW()/2-4,)="","",OFFSET('Tableau Tournante '!N$6,ROW()/2-4,))</f>
      </c>
      <c r="D52" s="116">
        <f ca="1">IF(OFFSET('Tableau Tournante '!O$6,ROW()/2-4,)="","",OFFSET('Tableau Tournante '!O$6,ROW()/2-4,))</f>
      </c>
      <c r="E52" s="117"/>
      <c r="F52" s="116">
        <f ca="1">IF(OFFSET('Tableau Tournante '!Q$6,ROW()/2-4,)="","",OFFSET('Tableau Tournante '!Q$6,ROW()/2-4,))</f>
      </c>
      <c r="G52" s="116">
        <f ca="1">IF(OFFSET('Tableau Tournante '!R$6,ROW()/2-4,)="","",OFFSET('Tableau Tournante '!R$6,ROW()/2-4,))</f>
      </c>
      <c r="H52" s="118"/>
      <c r="I52" s="116">
        <f ca="1">IF(OFFSET('Tableau Tournante '!T$6,ROW()/2-4,)="","",OFFSET('Tableau Tournante '!T$6,ROW()/2-4,))</f>
      </c>
      <c r="J52" s="116">
        <f ca="1">IF(OFFSET('Tableau Tournante '!U$6,ROW()/2-4,)="","",OFFSET('Tableau Tournante '!U$6,ROW()/2-4,))</f>
      </c>
      <c r="K52" s="117"/>
      <c r="L52" s="116">
        <f ca="1">IF(OFFSET('Tableau Tournante '!W$6,ROW()/2-4,)="","",OFFSET('Tableau Tournante '!W$6,ROW()/2-4,))</f>
      </c>
      <c r="M52" s="116">
        <f ca="1">IF(OFFSET('Tableau Tournante '!X$6,ROW()/2-4,)="","",OFFSET('Tableau Tournante '!X$6,ROW()/2-4,))</f>
      </c>
      <c r="N52" s="118"/>
      <c r="O52" s="116">
        <f ca="1">IF(OFFSET('Tableau Tournante '!Z$6,ROW()/2-4,)="","",OFFSET('Tableau Tournante '!Z$6,ROW()/2-4,))</f>
      </c>
      <c r="P52" s="116">
        <f ca="1">IF(OFFSET('Tableau Tournante '!AA$6,ROW()/2-4,)="","",OFFSET('Tableau Tournante '!AA$6,ROW()/2-4,))</f>
      </c>
      <c r="Q52" s="117"/>
      <c r="R52" s="116">
        <f ca="1">IF(OFFSET('Tableau Tournante '!AC$6,ROW()/2-4,)="","",OFFSET('Tableau Tournante '!AC$6,ROW()/2-4,))</f>
      </c>
      <c r="S52" s="116">
        <f ca="1">IF(OFFSET('Tableau Tournante '!AD$6,ROW()/2-4,)="","",OFFSET('Tableau Tournante '!AD$6,ROW()/2-4,))</f>
      </c>
      <c r="T52" s="118"/>
      <c r="U52" s="116">
        <f ca="1">IF(OFFSET('Tableau Tournante '!AF$6,ROW()/2-4,)="","",OFFSET('Tableau Tournante '!AF$6,ROW()/2-4,))</f>
      </c>
      <c r="V52" s="116">
        <f ca="1">IF(OFFSET('Tableau Tournante '!AG$6,ROW()/2-4,)="","",OFFSET('Tableau Tournante '!AG$6,ROW()/2-4,))</f>
      </c>
      <c r="W52" s="117"/>
      <c r="X52" s="116">
        <f ca="1">IF(OFFSET('Tableau Tournante '!AI$6,ROW()/2-4,)="","",OFFSET('Tableau Tournante '!AI$6,ROW()/2-4,))</f>
      </c>
      <c r="Y52" s="116">
        <f ca="1">IF(OFFSET('Tableau Tournante '!AJ$6,ROW()/2-4,)="","",OFFSET('Tableau Tournante '!AJ$6,ROW()/2-4,))</f>
      </c>
      <c r="Z52" s="115"/>
    </row>
    <row r="53" spans="1:26" s="110" customFormat="1" ht="34.5" customHeight="1" thickBot="1">
      <c r="A53" s="108"/>
      <c r="B53" s="109"/>
      <c r="C53" s="97">
        <f>IF(C52="","",VLOOKUP(C52,'Tableau Tournante '!$A:$B,2,0))</f>
      </c>
      <c r="D53" s="97">
        <f>IF(D52="","",VLOOKUP(D52,'Tableau Tournante '!$A:$B,2,0))</f>
      </c>
      <c r="E53" s="103"/>
      <c r="F53" s="97">
        <f>IF(F52="","",VLOOKUP(F52,'Tableau Tournante '!$A:$B,2,0))</f>
      </c>
      <c r="G53" s="97">
        <f>IF(G52="","",VLOOKUP(G52,'Tableau Tournante '!$A:$B,2,0))</f>
      </c>
      <c r="H53" s="104"/>
      <c r="I53" s="97">
        <f>IF(I52="","",VLOOKUP(I52,'Tableau Tournante '!$A:$B,2,0))</f>
      </c>
      <c r="J53" s="97">
        <f>IF(J52="","",VLOOKUP(J52,'Tableau Tournante '!$A:$B,2,0))</f>
      </c>
      <c r="K53" s="103"/>
      <c r="L53" s="97">
        <f>IF(L52="","",VLOOKUP(L52,'Tableau Tournante '!$A:$B,2,0))</f>
      </c>
      <c r="M53" s="97">
        <f>IF(M52="","",VLOOKUP(M52,'Tableau Tournante '!$A:$B,2,0))</f>
      </c>
      <c r="N53" s="104"/>
      <c r="O53" s="97">
        <f>IF(O52="","",VLOOKUP(O52,'Tableau Tournante '!$A:$B,2,0))</f>
      </c>
      <c r="P53" s="97">
        <f>IF(P52="","",VLOOKUP(P52,'Tableau Tournante '!$A:$B,2,0))</f>
      </c>
      <c r="Q53" s="103"/>
      <c r="R53" s="97">
        <f>IF(R52="","",VLOOKUP(R52,'Tableau Tournante '!$A:$B,2,0))</f>
      </c>
      <c r="S53" s="97">
        <f>IF(S52="","",VLOOKUP(S52,'Tableau Tournante '!$A:$B,2,0))</f>
      </c>
      <c r="T53" s="104"/>
      <c r="U53" s="97">
        <f>IF(U52="","",VLOOKUP(U52,'Tableau Tournante '!$A:$B,2,0))</f>
      </c>
      <c r="V53" s="97">
        <f>IF(V52="","",VLOOKUP(V52,'Tableau Tournante '!$A:$B,2,0))</f>
      </c>
      <c r="W53" s="103"/>
      <c r="X53" s="97">
        <f>IF(X52="","",VLOOKUP(X52,'Tableau Tournante '!$A:$B,2,0))</f>
      </c>
      <c r="Y53" s="97">
        <f>IF(Y52="","",VLOOKUP(Y52,'Tableau Tournante '!$A:$B,2,0))</f>
      </c>
      <c r="Z53" s="109"/>
    </row>
    <row r="54" spans="1:26" s="119" customFormat="1" ht="34.5" customHeight="1">
      <c r="A54" s="121"/>
      <c r="B54" s="115"/>
      <c r="C54" s="116">
        <f ca="1">IF(OFFSET('Tableau Tournante '!N$6,ROW()/2-4,)="","",OFFSET('Tableau Tournante '!N$6,ROW()/2-4,))</f>
      </c>
      <c r="D54" s="116">
        <f ca="1">IF(OFFSET('Tableau Tournante '!O$6,ROW()/2-4,)="","",OFFSET('Tableau Tournante '!O$6,ROW()/2-4,))</f>
      </c>
      <c r="E54" s="117"/>
      <c r="F54" s="116">
        <f ca="1">IF(OFFSET('Tableau Tournante '!Q$6,ROW()/2-4,)="","",OFFSET('Tableau Tournante '!Q$6,ROW()/2-4,))</f>
      </c>
      <c r="G54" s="116">
        <f ca="1">IF(OFFSET('Tableau Tournante '!R$6,ROW()/2-4,)="","",OFFSET('Tableau Tournante '!R$6,ROW()/2-4,))</f>
      </c>
      <c r="H54" s="118"/>
      <c r="I54" s="116">
        <f ca="1">IF(OFFSET('Tableau Tournante '!T$6,ROW()/2-4,)="","",OFFSET('Tableau Tournante '!T$6,ROW()/2-4,))</f>
      </c>
      <c r="J54" s="116">
        <f ca="1">IF(OFFSET('Tableau Tournante '!U$6,ROW()/2-4,)="","",OFFSET('Tableau Tournante '!U$6,ROW()/2-4,))</f>
      </c>
      <c r="K54" s="117"/>
      <c r="L54" s="116">
        <f ca="1">IF(OFFSET('Tableau Tournante '!W$6,ROW()/2-4,)="","",OFFSET('Tableau Tournante '!W$6,ROW()/2-4,))</f>
      </c>
      <c r="M54" s="116">
        <f ca="1">IF(OFFSET('Tableau Tournante '!X$6,ROW()/2-4,)="","",OFFSET('Tableau Tournante '!X$6,ROW()/2-4,))</f>
      </c>
      <c r="N54" s="118"/>
      <c r="O54" s="116">
        <f ca="1">IF(OFFSET('Tableau Tournante '!Z$6,ROW()/2-4,)="","",OFFSET('Tableau Tournante '!Z$6,ROW()/2-4,))</f>
      </c>
      <c r="P54" s="116">
        <f ca="1">IF(OFFSET('Tableau Tournante '!AA$6,ROW()/2-4,)="","",OFFSET('Tableau Tournante '!AA$6,ROW()/2-4,))</f>
      </c>
      <c r="Q54" s="117"/>
      <c r="R54" s="116">
        <f ca="1">IF(OFFSET('Tableau Tournante '!AC$6,ROW()/2-4,)="","",OFFSET('Tableau Tournante '!AC$6,ROW()/2-4,))</f>
      </c>
      <c r="S54" s="116">
        <f ca="1">IF(OFFSET('Tableau Tournante '!AD$6,ROW()/2-4,)="","",OFFSET('Tableau Tournante '!AD$6,ROW()/2-4,))</f>
      </c>
      <c r="T54" s="118"/>
      <c r="U54" s="116">
        <f ca="1">IF(OFFSET('Tableau Tournante '!AF$6,ROW()/2-4,)="","",OFFSET('Tableau Tournante '!AF$6,ROW()/2-4,))</f>
      </c>
      <c r="V54" s="116">
        <f ca="1">IF(OFFSET('Tableau Tournante '!AG$6,ROW()/2-4,)="","",OFFSET('Tableau Tournante '!AG$6,ROW()/2-4,))</f>
      </c>
      <c r="W54" s="117"/>
      <c r="X54" s="116">
        <f ca="1">IF(OFFSET('Tableau Tournante '!AI$6,ROW()/2-4,)="","",OFFSET('Tableau Tournante '!AI$6,ROW()/2-4,))</f>
      </c>
      <c r="Y54" s="116">
        <f ca="1">IF(OFFSET('Tableau Tournante '!AJ$6,ROW()/2-4,)="","",OFFSET('Tableau Tournante '!AJ$6,ROW()/2-4,))</f>
      </c>
      <c r="Z54" s="115"/>
    </row>
    <row r="55" spans="1:26" s="110" customFormat="1" ht="34.5" customHeight="1" thickBot="1">
      <c r="A55" s="108"/>
      <c r="B55" s="109"/>
      <c r="C55" s="97">
        <f>IF(C54="","",VLOOKUP(C54,'Tableau Tournante '!$A:$B,2,0))</f>
      </c>
      <c r="D55" s="97">
        <f>IF(D54="","",VLOOKUP(D54,'Tableau Tournante '!$A:$B,2,0))</f>
      </c>
      <c r="E55" s="103"/>
      <c r="F55" s="97">
        <f>IF(F54="","",VLOOKUP(F54,'Tableau Tournante '!$A:$B,2,0))</f>
      </c>
      <c r="G55" s="97">
        <f>IF(G54="","",VLOOKUP(G54,'Tableau Tournante '!$A:$B,2,0))</f>
      </c>
      <c r="H55" s="104"/>
      <c r="I55" s="97">
        <f>IF(I54="","",VLOOKUP(I54,'Tableau Tournante '!$A:$B,2,0))</f>
      </c>
      <c r="J55" s="97">
        <f>IF(J54="","",VLOOKUP(J54,'Tableau Tournante '!$A:$B,2,0))</f>
      </c>
      <c r="K55" s="103"/>
      <c r="L55" s="97">
        <f>IF(L54="","",VLOOKUP(L54,'Tableau Tournante '!$A:$B,2,0))</f>
      </c>
      <c r="M55" s="97">
        <f>IF(M54="","",VLOOKUP(M54,'Tableau Tournante '!$A:$B,2,0))</f>
      </c>
      <c r="N55" s="104"/>
      <c r="O55" s="97">
        <f>IF(O54="","",VLOOKUP(O54,'Tableau Tournante '!$A:$B,2,0))</f>
      </c>
      <c r="P55" s="97">
        <f>IF(P54="","",VLOOKUP(P54,'Tableau Tournante '!$A:$B,2,0))</f>
      </c>
      <c r="Q55" s="103"/>
      <c r="R55" s="97">
        <f>IF(R54="","",VLOOKUP(R54,'Tableau Tournante '!$A:$B,2,0))</f>
      </c>
      <c r="S55" s="97">
        <f>IF(S54="","",VLOOKUP(S54,'Tableau Tournante '!$A:$B,2,0))</f>
      </c>
      <c r="T55" s="104"/>
      <c r="U55" s="97">
        <f>IF(U54="","",VLOOKUP(U54,'Tableau Tournante '!$A:$B,2,0))</f>
      </c>
      <c r="V55" s="97">
        <f>IF(V54="","",VLOOKUP(V54,'Tableau Tournante '!$A:$B,2,0))</f>
      </c>
      <c r="W55" s="103"/>
      <c r="X55" s="97">
        <f>IF(X54="","",VLOOKUP(X54,'Tableau Tournante '!$A:$B,2,0))</f>
      </c>
      <c r="Y55" s="97">
        <f>IF(Y54="","",VLOOKUP(Y54,'Tableau Tournante '!$A:$B,2,0))</f>
      </c>
      <c r="Z55" s="109"/>
    </row>
    <row r="56" spans="1:26" s="119" customFormat="1" ht="34.5" customHeight="1">
      <c r="A56" s="121"/>
      <c r="B56" s="115"/>
      <c r="C56" s="116">
        <f ca="1">IF(OFFSET('Tableau Tournante '!N$6,ROW()/2-4,)="","",OFFSET('Tableau Tournante '!N$6,ROW()/2-4,))</f>
      </c>
      <c r="D56" s="116">
        <f ca="1">IF(OFFSET('Tableau Tournante '!O$6,ROW()/2-4,)="","",OFFSET('Tableau Tournante '!O$6,ROW()/2-4,))</f>
      </c>
      <c r="E56" s="117"/>
      <c r="F56" s="116">
        <f ca="1">IF(OFFSET('Tableau Tournante '!Q$6,ROW()/2-4,)="","",OFFSET('Tableau Tournante '!Q$6,ROW()/2-4,))</f>
      </c>
      <c r="G56" s="116">
        <f ca="1">IF(OFFSET('Tableau Tournante '!R$6,ROW()/2-4,)="","",OFFSET('Tableau Tournante '!R$6,ROW()/2-4,))</f>
      </c>
      <c r="H56" s="118"/>
      <c r="I56" s="116">
        <f ca="1">IF(OFFSET('Tableau Tournante '!T$6,ROW()/2-4,)="","",OFFSET('Tableau Tournante '!T$6,ROW()/2-4,))</f>
      </c>
      <c r="J56" s="116">
        <f ca="1">IF(OFFSET('Tableau Tournante '!U$6,ROW()/2-4,)="","",OFFSET('Tableau Tournante '!U$6,ROW()/2-4,))</f>
      </c>
      <c r="K56" s="117"/>
      <c r="L56" s="116">
        <f ca="1">IF(OFFSET('Tableau Tournante '!W$6,ROW()/2-4,)="","",OFFSET('Tableau Tournante '!W$6,ROW()/2-4,))</f>
      </c>
      <c r="M56" s="116">
        <f ca="1">IF(OFFSET('Tableau Tournante '!X$6,ROW()/2-4,)="","",OFFSET('Tableau Tournante '!X$6,ROW()/2-4,))</f>
      </c>
      <c r="N56" s="118"/>
      <c r="O56" s="116">
        <f ca="1">IF(OFFSET('Tableau Tournante '!Z$6,ROW()/2-4,)="","",OFFSET('Tableau Tournante '!Z$6,ROW()/2-4,))</f>
      </c>
      <c r="P56" s="116">
        <f ca="1">IF(OFFSET('Tableau Tournante '!AA$6,ROW()/2-4,)="","",OFFSET('Tableau Tournante '!AA$6,ROW()/2-4,))</f>
      </c>
      <c r="Q56" s="117"/>
      <c r="R56" s="116">
        <f ca="1">IF(OFFSET('Tableau Tournante '!AC$6,ROW()/2-4,)="","",OFFSET('Tableau Tournante '!AC$6,ROW()/2-4,))</f>
      </c>
      <c r="S56" s="116">
        <f ca="1">IF(OFFSET('Tableau Tournante '!AD$6,ROW()/2-4,)="","",OFFSET('Tableau Tournante '!AD$6,ROW()/2-4,))</f>
      </c>
      <c r="T56" s="118"/>
      <c r="U56" s="116">
        <f ca="1">IF(OFFSET('Tableau Tournante '!AF$6,ROW()/2-4,)="","",OFFSET('Tableau Tournante '!AF$6,ROW()/2-4,))</f>
      </c>
      <c r="V56" s="116">
        <f ca="1">IF(OFFSET('Tableau Tournante '!AG$6,ROW()/2-4,)="","",OFFSET('Tableau Tournante '!AG$6,ROW()/2-4,))</f>
      </c>
      <c r="W56" s="117"/>
      <c r="X56" s="116">
        <f ca="1">IF(OFFSET('Tableau Tournante '!AI$6,ROW()/2-4,)="","",OFFSET('Tableau Tournante '!AI$6,ROW()/2-4,))</f>
      </c>
      <c r="Y56" s="116">
        <f ca="1">IF(OFFSET('Tableau Tournante '!AJ$6,ROW()/2-4,)="","",OFFSET('Tableau Tournante '!AJ$6,ROW()/2-4,))</f>
      </c>
      <c r="Z56" s="115"/>
    </row>
    <row r="57" spans="1:26" s="110" customFormat="1" ht="34.5" customHeight="1" thickBot="1">
      <c r="A57" s="108"/>
      <c r="B57" s="109"/>
      <c r="C57" s="97">
        <f>IF(C56="","",VLOOKUP(C56,'Tableau Tournante '!$A:$B,2,0))</f>
      </c>
      <c r="D57" s="97">
        <f>IF(D56="","",VLOOKUP(D56,'Tableau Tournante '!$A:$B,2,0))</f>
      </c>
      <c r="E57" s="103"/>
      <c r="F57" s="97">
        <f>IF(F56="","",VLOOKUP(F56,'Tableau Tournante '!$A:$B,2,0))</f>
      </c>
      <c r="G57" s="97">
        <f>IF(G56="","",VLOOKUP(G56,'Tableau Tournante '!$A:$B,2,0))</f>
      </c>
      <c r="H57" s="104"/>
      <c r="I57" s="97">
        <f>IF(I56="","",VLOOKUP(I56,'Tableau Tournante '!$A:$B,2,0))</f>
      </c>
      <c r="J57" s="97">
        <f>IF(J56="","",VLOOKUP(J56,'Tableau Tournante '!$A:$B,2,0))</f>
      </c>
      <c r="K57" s="103"/>
      <c r="L57" s="97">
        <f>IF(L56="","",VLOOKUP(L56,'Tableau Tournante '!$A:$B,2,0))</f>
      </c>
      <c r="M57" s="97">
        <f>IF(M56="","",VLOOKUP(M56,'Tableau Tournante '!$A:$B,2,0))</f>
      </c>
      <c r="N57" s="104"/>
      <c r="O57" s="97">
        <f>IF(O56="","",VLOOKUP(O56,'Tableau Tournante '!$A:$B,2,0))</f>
      </c>
      <c r="P57" s="97">
        <f>IF(P56="","",VLOOKUP(P56,'Tableau Tournante '!$A:$B,2,0))</f>
      </c>
      <c r="Q57" s="103"/>
      <c r="R57" s="97">
        <f>IF(R56="","",VLOOKUP(R56,'Tableau Tournante '!$A:$B,2,0))</f>
      </c>
      <c r="S57" s="97">
        <f>IF(S56="","",VLOOKUP(S56,'Tableau Tournante '!$A:$B,2,0))</f>
      </c>
      <c r="T57" s="104"/>
      <c r="U57" s="97">
        <f>IF(U56="","",VLOOKUP(U56,'Tableau Tournante '!$A:$B,2,0))</f>
      </c>
      <c r="V57" s="97">
        <f>IF(V56="","",VLOOKUP(V56,'Tableau Tournante '!$A:$B,2,0))</f>
      </c>
      <c r="W57" s="103"/>
      <c r="X57" s="97">
        <f>IF(X56="","",VLOOKUP(X56,'Tableau Tournante '!$A:$B,2,0))</f>
      </c>
      <c r="Y57" s="97">
        <f>IF(Y56="","",VLOOKUP(Y56,'Tableau Tournante '!$A:$B,2,0))</f>
      </c>
      <c r="Z57" s="109"/>
    </row>
    <row r="58" spans="1:26" s="119" customFormat="1" ht="34.5" customHeight="1">
      <c r="A58" s="121"/>
      <c r="B58" s="115"/>
      <c r="C58" s="116">
        <f ca="1">IF(OFFSET('Tableau Tournante '!N$6,ROW()/2-4,)="","",OFFSET('Tableau Tournante '!N$6,ROW()/2-4,))</f>
      </c>
      <c r="D58" s="116">
        <f ca="1">IF(OFFSET('Tableau Tournante '!O$6,ROW()/2-4,)="","",OFFSET('Tableau Tournante '!O$6,ROW()/2-4,))</f>
      </c>
      <c r="E58" s="117"/>
      <c r="F58" s="116">
        <f ca="1">IF(OFFSET('Tableau Tournante '!Q$6,ROW()/2-4,)="","",OFFSET('Tableau Tournante '!Q$6,ROW()/2-4,))</f>
      </c>
      <c r="G58" s="116">
        <f ca="1">IF(OFFSET('Tableau Tournante '!R$6,ROW()/2-4,)="","",OFFSET('Tableau Tournante '!R$6,ROW()/2-4,))</f>
      </c>
      <c r="H58" s="118"/>
      <c r="I58" s="116">
        <f ca="1">IF(OFFSET('Tableau Tournante '!T$6,ROW()/2-4,)="","",OFFSET('Tableau Tournante '!T$6,ROW()/2-4,))</f>
      </c>
      <c r="J58" s="116">
        <f ca="1">IF(OFFSET('Tableau Tournante '!U$6,ROW()/2-4,)="","",OFFSET('Tableau Tournante '!U$6,ROW()/2-4,))</f>
      </c>
      <c r="K58" s="117"/>
      <c r="L58" s="116">
        <f ca="1">IF(OFFSET('Tableau Tournante '!W$6,ROW()/2-4,)="","",OFFSET('Tableau Tournante '!W$6,ROW()/2-4,))</f>
      </c>
      <c r="M58" s="116">
        <f ca="1">IF(OFFSET('Tableau Tournante '!X$6,ROW()/2-4,)="","",OFFSET('Tableau Tournante '!X$6,ROW()/2-4,))</f>
      </c>
      <c r="N58" s="118"/>
      <c r="O58" s="116">
        <f ca="1">IF(OFFSET('Tableau Tournante '!Z$6,ROW()/2-4,)="","",OFFSET('Tableau Tournante '!Z$6,ROW()/2-4,))</f>
      </c>
      <c r="P58" s="116">
        <f ca="1">IF(OFFSET('Tableau Tournante '!AA$6,ROW()/2-4,)="","",OFFSET('Tableau Tournante '!AA$6,ROW()/2-4,))</f>
      </c>
      <c r="Q58" s="117"/>
      <c r="R58" s="116">
        <f ca="1">IF(OFFSET('Tableau Tournante '!AC$6,ROW()/2-4,)="","",OFFSET('Tableau Tournante '!AC$6,ROW()/2-4,))</f>
      </c>
      <c r="S58" s="116">
        <f ca="1">IF(OFFSET('Tableau Tournante '!AD$6,ROW()/2-4,)="","",OFFSET('Tableau Tournante '!AD$6,ROW()/2-4,))</f>
      </c>
      <c r="T58" s="118"/>
      <c r="U58" s="116">
        <f ca="1">IF(OFFSET('Tableau Tournante '!AF$6,ROW()/2-4,)="","",OFFSET('Tableau Tournante '!AF$6,ROW()/2-4,))</f>
      </c>
      <c r="V58" s="116">
        <f ca="1">IF(OFFSET('Tableau Tournante '!AG$6,ROW()/2-4,)="","",OFFSET('Tableau Tournante '!AG$6,ROW()/2-4,))</f>
      </c>
      <c r="W58" s="117"/>
      <c r="X58" s="116">
        <f ca="1">IF(OFFSET('Tableau Tournante '!AI$6,ROW()/2-4,)="","",OFFSET('Tableau Tournante '!AI$6,ROW()/2-4,))</f>
      </c>
      <c r="Y58" s="116">
        <f ca="1">IF(OFFSET('Tableau Tournante '!AJ$6,ROW()/2-4,)="","",OFFSET('Tableau Tournante '!AJ$6,ROW()/2-4,))</f>
      </c>
      <c r="Z58" s="115"/>
    </row>
    <row r="59" spans="1:26" s="110" customFormat="1" ht="34.5" customHeight="1" thickBot="1">
      <c r="A59" s="108"/>
      <c r="B59" s="109"/>
      <c r="C59" s="97">
        <f>IF(C58="","",VLOOKUP(C58,'Tableau Tournante '!$A:$B,2,0))</f>
      </c>
      <c r="D59" s="97">
        <f>IF(D58="","",VLOOKUP(D58,'Tableau Tournante '!$A:$B,2,0))</f>
      </c>
      <c r="E59" s="103"/>
      <c r="F59" s="97">
        <f>IF(F58="","",VLOOKUP(F58,'Tableau Tournante '!$A:$B,2,0))</f>
      </c>
      <c r="G59" s="97">
        <f>IF(G58="","",VLOOKUP(G58,'Tableau Tournante '!$A:$B,2,0))</f>
      </c>
      <c r="H59" s="104"/>
      <c r="I59" s="97">
        <f>IF(I58="","",VLOOKUP(I58,'Tableau Tournante '!$A:$B,2,0))</f>
      </c>
      <c r="J59" s="97">
        <f>IF(J58="","",VLOOKUP(J58,'Tableau Tournante '!$A:$B,2,0))</f>
      </c>
      <c r="K59" s="103"/>
      <c r="L59" s="97">
        <f>IF(L58="","",VLOOKUP(L58,'Tableau Tournante '!$A:$B,2,0))</f>
      </c>
      <c r="M59" s="97">
        <f>IF(M58="","",VLOOKUP(M58,'Tableau Tournante '!$A:$B,2,0))</f>
      </c>
      <c r="N59" s="104"/>
      <c r="O59" s="97">
        <f>IF(O58="","",VLOOKUP(O58,'Tableau Tournante '!$A:$B,2,0))</f>
      </c>
      <c r="P59" s="97">
        <f>IF(P58="","",VLOOKUP(P58,'Tableau Tournante '!$A:$B,2,0))</f>
      </c>
      <c r="Q59" s="103"/>
      <c r="R59" s="97">
        <f>IF(R58="","",VLOOKUP(R58,'Tableau Tournante '!$A:$B,2,0))</f>
      </c>
      <c r="S59" s="97">
        <f>IF(S58="","",VLOOKUP(S58,'Tableau Tournante '!$A:$B,2,0))</f>
      </c>
      <c r="T59" s="104"/>
      <c r="U59" s="97">
        <f>IF(U58="","",VLOOKUP(U58,'Tableau Tournante '!$A:$B,2,0))</f>
      </c>
      <c r="V59" s="97">
        <f>IF(V58="","",VLOOKUP(V58,'Tableau Tournante '!$A:$B,2,0))</f>
      </c>
      <c r="W59" s="103"/>
      <c r="X59" s="97">
        <f>IF(X58="","",VLOOKUP(X58,'Tableau Tournante '!$A:$B,2,0))</f>
      </c>
      <c r="Y59" s="97">
        <f>IF(Y58="","",VLOOKUP(Y58,'Tableau Tournante '!$A:$B,2,0))</f>
      </c>
      <c r="Z59" s="109"/>
    </row>
    <row r="60" spans="1:26" s="119" customFormat="1" ht="34.5" customHeight="1">
      <c r="A60" s="121"/>
      <c r="B60" s="115"/>
      <c r="C60" s="116">
        <f ca="1">IF(OFFSET('Tableau Tournante '!N$6,ROW()/2-4,)="","",OFFSET('Tableau Tournante '!N$6,ROW()/2-4,))</f>
      </c>
      <c r="D60" s="116">
        <f ca="1">IF(OFFSET('Tableau Tournante '!O$6,ROW()/2-4,)="","",OFFSET('Tableau Tournante '!O$6,ROW()/2-4,))</f>
      </c>
      <c r="E60" s="117"/>
      <c r="F60" s="116">
        <f ca="1">IF(OFFSET('Tableau Tournante '!Q$6,ROW()/2-4,)="","",OFFSET('Tableau Tournante '!Q$6,ROW()/2-4,))</f>
      </c>
      <c r="G60" s="116">
        <f ca="1">IF(OFFSET('Tableau Tournante '!R$6,ROW()/2-4,)="","",OFFSET('Tableau Tournante '!R$6,ROW()/2-4,))</f>
      </c>
      <c r="H60" s="118"/>
      <c r="I60" s="116">
        <f ca="1">IF(OFFSET('Tableau Tournante '!T$6,ROW()/2-4,)="","",OFFSET('Tableau Tournante '!T$6,ROW()/2-4,))</f>
      </c>
      <c r="J60" s="116">
        <f ca="1">IF(OFFSET('Tableau Tournante '!U$6,ROW()/2-4,)="","",OFFSET('Tableau Tournante '!U$6,ROW()/2-4,))</f>
      </c>
      <c r="K60" s="117"/>
      <c r="L60" s="116">
        <f ca="1">IF(OFFSET('Tableau Tournante '!W$6,ROW()/2-4,)="","",OFFSET('Tableau Tournante '!W$6,ROW()/2-4,))</f>
      </c>
      <c r="M60" s="116">
        <f ca="1">IF(OFFSET('Tableau Tournante '!X$6,ROW()/2-4,)="","",OFFSET('Tableau Tournante '!X$6,ROW()/2-4,))</f>
      </c>
      <c r="N60" s="118"/>
      <c r="O60" s="116">
        <f ca="1">IF(OFFSET('Tableau Tournante '!Z$6,ROW()/2-4,)="","",OFFSET('Tableau Tournante '!Z$6,ROW()/2-4,))</f>
      </c>
      <c r="P60" s="116">
        <f ca="1">IF(OFFSET('Tableau Tournante '!AA$6,ROW()/2-4,)="","",OFFSET('Tableau Tournante '!AA$6,ROW()/2-4,))</f>
      </c>
      <c r="Q60" s="117"/>
      <c r="R60" s="116">
        <f ca="1">IF(OFFSET('Tableau Tournante '!AC$6,ROW()/2-4,)="","",OFFSET('Tableau Tournante '!AC$6,ROW()/2-4,))</f>
      </c>
      <c r="S60" s="116">
        <f ca="1">IF(OFFSET('Tableau Tournante '!AD$6,ROW()/2-4,)="","",OFFSET('Tableau Tournante '!AD$6,ROW()/2-4,))</f>
      </c>
      <c r="T60" s="118"/>
      <c r="U60" s="116">
        <f ca="1">IF(OFFSET('Tableau Tournante '!AF$6,ROW()/2-4,)="","",OFFSET('Tableau Tournante '!AF$6,ROW()/2-4,))</f>
      </c>
      <c r="V60" s="116">
        <f ca="1">IF(OFFSET('Tableau Tournante '!AG$6,ROW()/2-4,)="","",OFFSET('Tableau Tournante '!AG$6,ROW()/2-4,))</f>
      </c>
      <c r="W60" s="117"/>
      <c r="X60" s="116">
        <f ca="1">IF(OFFSET('Tableau Tournante '!AI$6,ROW()/2-4,)="","",OFFSET('Tableau Tournante '!AI$6,ROW()/2-4,))</f>
      </c>
      <c r="Y60" s="116">
        <f ca="1">IF(OFFSET('Tableau Tournante '!AJ$6,ROW()/2-4,)="","",OFFSET('Tableau Tournante '!AJ$6,ROW()/2-4,))</f>
      </c>
      <c r="Z60" s="115"/>
    </row>
    <row r="61" spans="1:26" s="110" customFormat="1" ht="34.5" customHeight="1" thickBot="1">
      <c r="A61" s="108"/>
      <c r="B61" s="109"/>
      <c r="C61" s="97">
        <f>IF(C60="","",VLOOKUP(C60,'Tableau Tournante '!$A:$B,2,0))</f>
      </c>
      <c r="D61" s="97">
        <f>IF(D60="","",VLOOKUP(D60,'Tableau Tournante '!$A:$B,2,0))</f>
      </c>
      <c r="E61" s="103"/>
      <c r="F61" s="97">
        <f>IF(F60="","",VLOOKUP(F60,'Tableau Tournante '!$A:$B,2,0))</f>
      </c>
      <c r="G61" s="97">
        <f>IF(G60="","",VLOOKUP(G60,'Tableau Tournante '!$A:$B,2,0))</f>
      </c>
      <c r="H61" s="104"/>
      <c r="I61" s="97">
        <f>IF(I60="","",VLOOKUP(I60,'Tableau Tournante '!$A:$B,2,0))</f>
      </c>
      <c r="J61" s="97">
        <f>IF(J60="","",VLOOKUP(J60,'Tableau Tournante '!$A:$B,2,0))</f>
      </c>
      <c r="K61" s="103"/>
      <c r="L61" s="97">
        <f>IF(L60="","",VLOOKUP(L60,'Tableau Tournante '!$A:$B,2,0))</f>
      </c>
      <c r="M61" s="97">
        <f>IF(M60="","",VLOOKUP(M60,'Tableau Tournante '!$A:$B,2,0))</f>
      </c>
      <c r="N61" s="104"/>
      <c r="O61" s="97">
        <f>IF(O60="","",VLOOKUP(O60,'Tableau Tournante '!$A:$B,2,0))</f>
      </c>
      <c r="P61" s="97">
        <f>IF(P60="","",VLOOKUP(P60,'Tableau Tournante '!$A:$B,2,0))</f>
      </c>
      <c r="Q61" s="103"/>
      <c r="R61" s="97">
        <f>IF(R60="","",VLOOKUP(R60,'Tableau Tournante '!$A:$B,2,0))</f>
      </c>
      <c r="S61" s="97">
        <f>IF(S60="","",VLOOKUP(S60,'Tableau Tournante '!$A:$B,2,0))</f>
      </c>
      <c r="T61" s="104"/>
      <c r="U61" s="97">
        <f>IF(U60="","",VLOOKUP(U60,'Tableau Tournante '!$A:$B,2,0))</f>
      </c>
      <c r="V61" s="97">
        <f>IF(V60="","",VLOOKUP(V60,'Tableau Tournante '!$A:$B,2,0))</f>
      </c>
      <c r="W61" s="103"/>
      <c r="X61" s="97">
        <f>IF(X60="","",VLOOKUP(X60,'Tableau Tournante '!$A:$B,2,0))</f>
      </c>
      <c r="Y61" s="97">
        <f>IF(Y60="","",VLOOKUP(Y60,'Tableau Tournante '!$A:$B,2,0))</f>
      </c>
      <c r="Z61" s="109"/>
    </row>
    <row r="62" spans="1:26" s="119" customFormat="1" ht="34.5" customHeight="1">
      <c r="A62" s="121"/>
      <c r="B62" s="115"/>
      <c r="C62" s="116">
        <f ca="1">IF(OFFSET('Tableau Tournante '!N$6,ROW()/2-4,)="","",OFFSET('Tableau Tournante '!N$6,ROW()/2-4,))</f>
      </c>
      <c r="D62" s="116">
        <f ca="1">IF(OFFSET('Tableau Tournante '!O$6,ROW()/2-4,)="","",OFFSET('Tableau Tournante '!O$6,ROW()/2-4,))</f>
      </c>
      <c r="E62" s="117"/>
      <c r="F62" s="116">
        <f ca="1">IF(OFFSET('Tableau Tournante '!Q$6,ROW()/2-4,)="","",OFFSET('Tableau Tournante '!Q$6,ROW()/2-4,))</f>
      </c>
      <c r="G62" s="116">
        <f ca="1">IF(OFFSET('Tableau Tournante '!R$6,ROW()/2-4,)="","",OFFSET('Tableau Tournante '!R$6,ROW()/2-4,))</f>
      </c>
      <c r="H62" s="118"/>
      <c r="I62" s="116">
        <f ca="1">IF(OFFSET('Tableau Tournante '!T$6,ROW()/2-4,)="","",OFFSET('Tableau Tournante '!T$6,ROW()/2-4,))</f>
      </c>
      <c r="J62" s="116">
        <f ca="1">IF(OFFSET('Tableau Tournante '!U$6,ROW()/2-4,)="","",OFFSET('Tableau Tournante '!U$6,ROW()/2-4,))</f>
      </c>
      <c r="K62" s="117"/>
      <c r="L62" s="116">
        <f ca="1">IF(OFFSET('Tableau Tournante '!W$6,ROW()/2-4,)="","",OFFSET('Tableau Tournante '!W$6,ROW()/2-4,))</f>
      </c>
      <c r="M62" s="116">
        <f ca="1">IF(OFFSET('Tableau Tournante '!X$6,ROW()/2-4,)="","",OFFSET('Tableau Tournante '!X$6,ROW()/2-4,))</f>
      </c>
      <c r="N62" s="118"/>
      <c r="O62" s="116">
        <f ca="1">IF(OFFSET('Tableau Tournante '!Z$6,ROW()/2-4,)="","",OFFSET('Tableau Tournante '!Z$6,ROW()/2-4,))</f>
      </c>
      <c r="P62" s="116">
        <f ca="1">IF(OFFSET('Tableau Tournante '!AA$6,ROW()/2-4,)="","",OFFSET('Tableau Tournante '!AA$6,ROW()/2-4,))</f>
      </c>
      <c r="Q62" s="117"/>
      <c r="R62" s="116">
        <f ca="1">IF(OFFSET('Tableau Tournante '!AC$6,ROW()/2-4,)="","",OFFSET('Tableau Tournante '!AC$6,ROW()/2-4,))</f>
      </c>
      <c r="S62" s="116">
        <f ca="1">IF(OFFSET('Tableau Tournante '!AD$6,ROW()/2-4,)="","",OFFSET('Tableau Tournante '!AD$6,ROW()/2-4,))</f>
      </c>
      <c r="T62" s="118"/>
      <c r="U62" s="116">
        <f ca="1">IF(OFFSET('Tableau Tournante '!AF$6,ROW()/2-4,)="","",OFFSET('Tableau Tournante '!AF$6,ROW()/2-4,))</f>
      </c>
      <c r="V62" s="116">
        <f ca="1">IF(OFFSET('Tableau Tournante '!AG$6,ROW()/2-4,)="","",OFFSET('Tableau Tournante '!AG$6,ROW()/2-4,))</f>
      </c>
      <c r="W62" s="117"/>
      <c r="X62" s="116">
        <f ca="1">IF(OFFSET('Tableau Tournante '!AI$6,ROW()/2-4,)="","",OFFSET('Tableau Tournante '!AI$6,ROW()/2-4,))</f>
      </c>
      <c r="Y62" s="116">
        <f ca="1">IF(OFFSET('Tableau Tournante '!AJ$6,ROW()/2-4,)="","",OFFSET('Tableau Tournante '!AJ$6,ROW()/2-4,))</f>
      </c>
      <c r="Z62" s="115"/>
    </row>
    <row r="63" spans="1:26" s="110" customFormat="1" ht="34.5" customHeight="1" thickBot="1">
      <c r="A63" s="108"/>
      <c r="B63" s="109"/>
      <c r="C63" s="97">
        <f>IF(C62="","",VLOOKUP(C62,'Tableau Tournante '!$A:$B,2,0))</f>
      </c>
      <c r="D63" s="97">
        <f>IF(D62="","",VLOOKUP(D62,'Tableau Tournante '!$A:$B,2,0))</f>
      </c>
      <c r="E63" s="103"/>
      <c r="F63" s="97">
        <f>IF(F62="","",VLOOKUP(F62,'Tableau Tournante '!$A:$B,2,0))</f>
      </c>
      <c r="G63" s="97">
        <f>IF(G62="","",VLOOKUP(G62,'Tableau Tournante '!$A:$B,2,0))</f>
      </c>
      <c r="H63" s="104"/>
      <c r="I63" s="97">
        <f>IF(I62="","",VLOOKUP(I62,'Tableau Tournante '!$A:$B,2,0))</f>
      </c>
      <c r="J63" s="97">
        <f>IF(J62="","",VLOOKUP(J62,'Tableau Tournante '!$A:$B,2,0))</f>
      </c>
      <c r="K63" s="103"/>
      <c r="L63" s="97">
        <f>IF(L62="","",VLOOKUP(L62,'Tableau Tournante '!$A:$B,2,0))</f>
      </c>
      <c r="M63" s="97">
        <f>IF(M62="","",VLOOKUP(M62,'Tableau Tournante '!$A:$B,2,0))</f>
      </c>
      <c r="N63" s="104"/>
      <c r="O63" s="97">
        <f>IF(O62="","",VLOOKUP(O62,'Tableau Tournante '!$A:$B,2,0))</f>
      </c>
      <c r="P63" s="97">
        <f>IF(P62="","",VLOOKUP(P62,'Tableau Tournante '!$A:$B,2,0))</f>
      </c>
      <c r="Q63" s="103"/>
      <c r="R63" s="97">
        <f>IF(R62="","",VLOOKUP(R62,'Tableau Tournante '!$A:$B,2,0))</f>
      </c>
      <c r="S63" s="97">
        <f>IF(S62="","",VLOOKUP(S62,'Tableau Tournante '!$A:$B,2,0))</f>
      </c>
      <c r="T63" s="104"/>
      <c r="U63" s="97">
        <f>IF(U62="","",VLOOKUP(U62,'Tableau Tournante '!$A:$B,2,0))</f>
      </c>
      <c r="V63" s="97">
        <f>IF(V62="","",VLOOKUP(V62,'Tableau Tournante '!$A:$B,2,0))</f>
      </c>
      <c r="W63" s="103"/>
      <c r="X63" s="97">
        <f>IF(X62="","",VLOOKUP(X62,'Tableau Tournante '!$A:$B,2,0))</f>
      </c>
      <c r="Y63" s="97">
        <f>IF(Y62="","",VLOOKUP(Y62,'Tableau Tournante '!$A:$B,2,0))</f>
      </c>
      <c r="Z63" s="109"/>
    </row>
    <row r="64" spans="1:26" s="119" customFormat="1" ht="34.5" customHeight="1">
      <c r="A64" s="121"/>
      <c r="B64" s="115"/>
      <c r="C64" s="116">
        <f ca="1">IF(OFFSET('Tableau Tournante '!N$6,ROW()/2-4,)="","",OFFSET('Tableau Tournante '!N$6,ROW()/2-4,))</f>
      </c>
      <c r="D64" s="116">
        <f ca="1">IF(OFFSET('Tableau Tournante '!O$6,ROW()/2-4,)="","",OFFSET('Tableau Tournante '!O$6,ROW()/2-4,))</f>
      </c>
      <c r="E64" s="117"/>
      <c r="F64" s="116">
        <f ca="1">IF(OFFSET('Tableau Tournante '!Q$6,ROW()/2-4,)="","",OFFSET('Tableau Tournante '!Q$6,ROW()/2-4,))</f>
      </c>
      <c r="G64" s="116">
        <f ca="1">IF(OFFSET('Tableau Tournante '!R$6,ROW()/2-4,)="","",OFFSET('Tableau Tournante '!R$6,ROW()/2-4,))</f>
      </c>
      <c r="H64" s="118"/>
      <c r="I64" s="116">
        <f ca="1">IF(OFFSET('Tableau Tournante '!T$6,ROW()/2-4,)="","",OFFSET('Tableau Tournante '!T$6,ROW()/2-4,))</f>
      </c>
      <c r="J64" s="116">
        <f ca="1">IF(OFFSET('Tableau Tournante '!U$6,ROW()/2-4,)="","",OFFSET('Tableau Tournante '!U$6,ROW()/2-4,))</f>
      </c>
      <c r="K64" s="117"/>
      <c r="L64" s="116">
        <f ca="1">IF(OFFSET('Tableau Tournante '!W$6,ROW()/2-4,)="","",OFFSET('Tableau Tournante '!W$6,ROW()/2-4,))</f>
      </c>
      <c r="M64" s="116">
        <f ca="1">IF(OFFSET('Tableau Tournante '!X$6,ROW()/2-4,)="","",OFFSET('Tableau Tournante '!X$6,ROW()/2-4,))</f>
      </c>
      <c r="N64" s="118"/>
      <c r="O64" s="116">
        <f ca="1">IF(OFFSET('Tableau Tournante '!Z$6,ROW()/2-4,)="","",OFFSET('Tableau Tournante '!Z$6,ROW()/2-4,))</f>
      </c>
      <c r="P64" s="116">
        <f ca="1">IF(OFFSET('Tableau Tournante '!AA$6,ROW()/2-4,)="","",OFFSET('Tableau Tournante '!AA$6,ROW()/2-4,))</f>
      </c>
      <c r="Q64" s="117"/>
      <c r="R64" s="116">
        <f ca="1">IF(OFFSET('Tableau Tournante '!AC$6,ROW()/2-4,)="","",OFFSET('Tableau Tournante '!AC$6,ROW()/2-4,))</f>
      </c>
      <c r="S64" s="116">
        <f ca="1">IF(OFFSET('Tableau Tournante '!AD$6,ROW()/2-4,)="","",OFFSET('Tableau Tournante '!AD$6,ROW()/2-4,))</f>
      </c>
      <c r="T64" s="118"/>
      <c r="U64" s="116">
        <f ca="1">IF(OFFSET('Tableau Tournante '!AF$6,ROW()/2-4,)="","",OFFSET('Tableau Tournante '!AF$6,ROW()/2-4,))</f>
      </c>
      <c r="V64" s="116">
        <f ca="1">IF(OFFSET('Tableau Tournante '!AG$6,ROW()/2-4,)="","",OFFSET('Tableau Tournante '!AG$6,ROW()/2-4,))</f>
      </c>
      <c r="W64" s="117"/>
      <c r="X64" s="116">
        <f ca="1">IF(OFFSET('Tableau Tournante '!AI$6,ROW()/2-4,)="","",OFFSET('Tableau Tournante '!AI$6,ROW()/2-4,))</f>
      </c>
      <c r="Y64" s="116">
        <f ca="1">IF(OFFSET('Tableau Tournante '!AJ$6,ROW()/2-4,)="","",OFFSET('Tableau Tournante '!AJ$6,ROW()/2-4,))</f>
      </c>
      <c r="Z64" s="115"/>
    </row>
    <row r="65" spans="1:26" s="110" customFormat="1" ht="34.5" customHeight="1" thickBot="1">
      <c r="A65" s="108"/>
      <c r="B65" s="109"/>
      <c r="C65" s="97">
        <f>IF(C64="","",VLOOKUP(C64,'Tableau Tournante '!$A:$B,2,0))</f>
      </c>
      <c r="D65" s="97">
        <f>IF(D64="","",VLOOKUP(D64,'Tableau Tournante '!$A:$B,2,0))</f>
      </c>
      <c r="E65" s="103"/>
      <c r="F65" s="97">
        <f>IF(F64="","",VLOOKUP(F64,'Tableau Tournante '!$A:$B,2,0))</f>
      </c>
      <c r="G65" s="97">
        <f>IF(G64="","",VLOOKUP(G64,'Tableau Tournante '!$A:$B,2,0))</f>
      </c>
      <c r="H65" s="104"/>
      <c r="I65" s="97">
        <f>IF(I64="","",VLOOKUP(I64,'Tableau Tournante '!$A:$B,2,0))</f>
      </c>
      <c r="J65" s="97">
        <f>IF(J64="","",VLOOKUP(J64,'Tableau Tournante '!$A:$B,2,0))</f>
      </c>
      <c r="K65" s="103"/>
      <c r="L65" s="97">
        <f>IF(L64="","",VLOOKUP(L64,'Tableau Tournante '!$A:$B,2,0))</f>
      </c>
      <c r="M65" s="97">
        <f>IF(M64="","",VLOOKUP(M64,'Tableau Tournante '!$A:$B,2,0))</f>
      </c>
      <c r="N65" s="104"/>
      <c r="O65" s="97">
        <f>IF(O64="","",VLOOKUP(O64,'Tableau Tournante '!$A:$B,2,0))</f>
      </c>
      <c r="P65" s="97">
        <f>IF(P64="","",VLOOKUP(P64,'Tableau Tournante '!$A:$B,2,0))</f>
      </c>
      <c r="Q65" s="103"/>
      <c r="R65" s="97">
        <f>IF(R64="","",VLOOKUP(R64,'Tableau Tournante '!$A:$B,2,0))</f>
      </c>
      <c r="S65" s="97">
        <f>IF(S64="","",VLOOKUP(S64,'Tableau Tournante '!$A:$B,2,0))</f>
      </c>
      <c r="T65" s="104"/>
      <c r="U65" s="97">
        <f>IF(U64="","",VLOOKUP(U64,'Tableau Tournante '!$A:$B,2,0))</f>
      </c>
      <c r="V65" s="97">
        <f>IF(V64="","",VLOOKUP(V64,'Tableau Tournante '!$A:$B,2,0))</f>
      </c>
      <c r="W65" s="103"/>
      <c r="X65" s="97">
        <f>IF(X64="","",VLOOKUP(X64,'Tableau Tournante '!$A:$B,2,0))</f>
      </c>
      <c r="Y65" s="97">
        <f>IF(Y64="","",VLOOKUP(Y64,'Tableau Tournante '!$A:$B,2,0))</f>
      </c>
      <c r="Z65" s="109"/>
    </row>
    <row r="66" spans="1:26" s="119" customFormat="1" ht="34.5" customHeight="1">
      <c r="A66" s="121"/>
      <c r="B66" s="115"/>
      <c r="C66" s="116">
        <f ca="1">IF(OFFSET('Tableau Tournante '!N$6,ROW()/2-4,)="","",OFFSET('Tableau Tournante '!N$6,ROW()/2-4,))</f>
      </c>
      <c r="D66" s="116">
        <f ca="1">IF(OFFSET('Tableau Tournante '!O$6,ROW()/2-4,)="","",OFFSET('Tableau Tournante '!O$6,ROW()/2-4,))</f>
      </c>
      <c r="E66" s="117"/>
      <c r="F66" s="116">
        <f ca="1">IF(OFFSET('Tableau Tournante '!Q$6,ROW()/2-4,)="","",OFFSET('Tableau Tournante '!Q$6,ROW()/2-4,))</f>
      </c>
      <c r="G66" s="116">
        <f ca="1">IF(OFFSET('Tableau Tournante '!R$6,ROW()/2-4,)="","",OFFSET('Tableau Tournante '!R$6,ROW()/2-4,))</f>
      </c>
      <c r="H66" s="118"/>
      <c r="I66" s="116">
        <f ca="1">IF(OFFSET('Tableau Tournante '!T$6,ROW()/2-4,)="","",OFFSET('Tableau Tournante '!T$6,ROW()/2-4,))</f>
      </c>
      <c r="J66" s="116">
        <f ca="1">IF(OFFSET('Tableau Tournante '!U$6,ROW()/2-4,)="","",OFFSET('Tableau Tournante '!U$6,ROW()/2-4,))</f>
      </c>
      <c r="K66" s="117"/>
      <c r="L66" s="116">
        <f ca="1">IF(OFFSET('Tableau Tournante '!W$6,ROW()/2-4,)="","",OFFSET('Tableau Tournante '!W$6,ROW()/2-4,))</f>
      </c>
      <c r="M66" s="116">
        <f ca="1">IF(OFFSET('Tableau Tournante '!X$6,ROW()/2-4,)="","",OFFSET('Tableau Tournante '!X$6,ROW()/2-4,))</f>
      </c>
      <c r="N66" s="118"/>
      <c r="O66" s="116">
        <f ca="1">IF(OFFSET('Tableau Tournante '!Z$6,ROW()/2-4,)="","",OFFSET('Tableau Tournante '!Z$6,ROW()/2-4,))</f>
      </c>
      <c r="P66" s="116">
        <f ca="1">IF(OFFSET('Tableau Tournante '!AA$6,ROW()/2-4,)="","",OFFSET('Tableau Tournante '!AA$6,ROW()/2-4,))</f>
      </c>
      <c r="Q66" s="117"/>
      <c r="R66" s="116">
        <f ca="1">IF(OFFSET('Tableau Tournante '!AC$6,ROW()/2-4,)="","",OFFSET('Tableau Tournante '!AC$6,ROW()/2-4,))</f>
      </c>
      <c r="S66" s="116">
        <f ca="1">IF(OFFSET('Tableau Tournante '!AD$6,ROW()/2-4,)="","",OFFSET('Tableau Tournante '!AD$6,ROW()/2-4,))</f>
      </c>
      <c r="T66" s="118"/>
      <c r="U66" s="116">
        <f ca="1">IF(OFFSET('Tableau Tournante '!AF$6,ROW()/2-4,)="","",OFFSET('Tableau Tournante '!AF$6,ROW()/2-4,))</f>
      </c>
      <c r="V66" s="116">
        <f ca="1">IF(OFFSET('Tableau Tournante '!AG$6,ROW()/2-4,)="","",OFFSET('Tableau Tournante '!AG$6,ROW()/2-4,))</f>
      </c>
      <c r="W66" s="117"/>
      <c r="X66" s="116">
        <f ca="1">IF(OFFSET('Tableau Tournante '!AI$6,ROW()/2-4,)="","",OFFSET('Tableau Tournante '!AI$6,ROW()/2-4,))</f>
      </c>
      <c r="Y66" s="116">
        <f ca="1">IF(OFFSET('Tableau Tournante '!AJ$6,ROW()/2-4,)="","",OFFSET('Tableau Tournante '!AJ$6,ROW()/2-4,))</f>
      </c>
      <c r="Z66" s="115"/>
    </row>
    <row r="67" spans="1:26" s="110" customFormat="1" ht="34.5" customHeight="1" thickBot="1">
      <c r="A67" s="108"/>
      <c r="B67" s="109"/>
      <c r="C67" s="97">
        <f>IF(C66="","",VLOOKUP(C66,'Tableau Tournante '!$A:$B,2,0))</f>
      </c>
      <c r="D67" s="97">
        <f>IF(D66="","",VLOOKUP(D66,'Tableau Tournante '!$A:$B,2,0))</f>
      </c>
      <c r="E67" s="103"/>
      <c r="F67" s="97">
        <f>IF(F66="","",VLOOKUP(F66,'Tableau Tournante '!$A:$B,2,0))</f>
      </c>
      <c r="G67" s="97">
        <f>IF(G66="","",VLOOKUP(G66,'Tableau Tournante '!$A:$B,2,0))</f>
      </c>
      <c r="H67" s="104"/>
      <c r="I67" s="97">
        <f>IF(I66="","",VLOOKUP(I66,'Tableau Tournante '!$A:$B,2,0))</f>
      </c>
      <c r="J67" s="97">
        <f>IF(J66="","",VLOOKUP(J66,'Tableau Tournante '!$A:$B,2,0))</f>
      </c>
      <c r="K67" s="103"/>
      <c r="L67" s="97">
        <f>IF(L66="","",VLOOKUP(L66,'Tableau Tournante '!$A:$B,2,0))</f>
      </c>
      <c r="M67" s="97">
        <f>IF(M66="","",VLOOKUP(M66,'Tableau Tournante '!$A:$B,2,0))</f>
      </c>
      <c r="N67" s="104"/>
      <c r="O67" s="97">
        <f>IF(O66="","",VLOOKUP(O66,'Tableau Tournante '!$A:$B,2,0))</f>
      </c>
      <c r="P67" s="97">
        <f>IF(P66="","",VLOOKUP(P66,'Tableau Tournante '!$A:$B,2,0))</f>
      </c>
      <c r="Q67" s="103"/>
      <c r="R67" s="97">
        <f>IF(R66="","",VLOOKUP(R66,'Tableau Tournante '!$A:$B,2,0))</f>
      </c>
      <c r="S67" s="97">
        <f>IF(S66="","",VLOOKUP(S66,'Tableau Tournante '!$A:$B,2,0))</f>
      </c>
      <c r="T67" s="104"/>
      <c r="U67" s="97">
        <f>IF(U66="","",VLOOKUP(U66,'Tableau Tournante '!$A:$B,2,0))</f>
      </c>
      <c r="V67" s="97">
        <f>IF(V66="","",VLOOKUP(V66,'Tableau Tournante '!$A:$B,2,0))</f>
      </c>
      <c r="W67" s="103"/>
      <c r="X67" s="97">
        <f>IF(X66="","",VLOOKUP(X66,'Tableau Tournante '!$A:$B,2,0))</f>
      </c>
      <c r="Y67" s="97">
        <f>IF(Y66="","",VLOOKUP(Y66,'Tableau Tournante '!$A:$B,2,0))</f>
      </c>
      <c r="Z67" s="109"/>
    </row>
    <row r="68" spans="1:26" s="119" customFormat="1" ht="34.5" customHeight="1">
      <c r="A68" s="121"/>
      <c r="B68" s="115"/>
      <c r="C68" s="116">
        <f ca="1">IF(OFFSET('Tableau Tournante '!N$6,ROW()/2-4,)="","",OFFSET('Tableau Tournante '!N$6,ROW()/2-4,))</f>
      </c>
      <c r="D68" s="116">
        <f ca="1">IF(OFFSET('Tableau Tournante '!O$6,ROW()/2-4,)="","",OFFSET('Tableau Tournante '!O$6,ROW()/2-4,))</f>
      </c>
      <c r="E68" s="117"/>
      <c r="F68" s="116">
        <f ca="1">IF(OFFSET('Tableau Tournante '!Q$6,ROW()/2-4,)="","",OFFSET('Tableau Tournante '!Q$6,ROW()/2-4,))</f>
      </c>
      <c r="G68" s="116">
        <f ca="1">IF(OFFSET('Tableau Tournante '!R$6,ROW()/2-4,)="","",OFFSET('Tableau Tournante '!R$6,ROW()/2-4,))</f>
      </c>
      <c r="H68" s="118"/>
      <c r="I68" s="116">
        <f ca="1">IF(OFFSET('Tableau Tournante '!T$6,ROW()/2-4,)="","",OFFSET('Tableau Tournante '!T$6,ROW()/2-4,))</f>
      </c>
      <c r="J68" s="116">
        <f ca="1">IF(OFFSET('Tableau Tournante '!U$6,ROW()/2-4,)="","",OFFSET('Tableau Tournante '!U$6,ROW()/2-4,))</f>
      </c>
      <c r="K68" s="117"/>
      <c r="L68" s="116">
        <f ca="1">IF(OFFSET('Tableau Tournante '!W$6,ROW()/2-4,)="","",OFFSET('Tableau Tournante '!W$6,ROW()/2-4,))</f>
      </c>
      <c r="M68" s="116">
        <f ca="1">IF(OFFSET('Tableau Tournante '!X$6,ROW()/2-4,)="","",OFFSET('Tableau Tournante '!X$6,ROW()/2-4,))</f>
      </c>
      <c r="N68" s="118"/>
      <c r="O68" s="116">
        <f ca="1">IF(OFFSET('Tableau Tournante '!Z$6,ROW()/2-4,)="","",OFFSET('Tableau Tournante '!Z$6,ROW()/2-4,))</f>
      </c>
      <c r="P68" s="116">
        <f ca="1">IF(OFFSET('Tableau Tournante '!AA$6,ROW()/2-4,)="","",OFFSET('Tableau Tournante '!AA$6,ROW()/2-4,))</f>
      </c>
      <c r="Q68" s="117"/>
      <c r="R68" s="116">
        <f ca="1">IF(OFFSET('Tableau Tournante '!AC$6,ROW()/2-4,)="","",OFFSET('Tableau Tournante '!AC$6,ROW()/2-4,))</f>
      </c>
      <c r="S68" s="116">
        <f ca="1">IF(OFFSET('Tableau Tournante '!AD$6,ROW()/2-4,)="","",OFFSET('Tableau Tournante '!AD$6,ROW()/2-4,))</f>
      </c>
      <c r="T68" s="118"/>
      <c r="U68" s="116">
        <f ca="1">IF(OFFSET('Tableau Tournante '!AF$6,ROW()/2-4,)="","",OFFSET('Tableau Tournante '!AF$6,ROW()/2-4,))</f>
      </c>
      <c r="V68" s="116">
        <f ca="1">IF(OFFSET('Tableau Tournante '!AG$6,ROW()/2-4,)="","",OFFSET('Tableau Tournante '!AG$6,ROW()/2-4,))</f>
      </c>
      <c r="W68" s="117"/>
      <c r="X68" s="116">
        <f ca="1">IF(OFFSET('Tableau Tournante '!AI$6,ROW()/2-4,)="","",OFFSET('Tableau Tournante '!AI$6,ROW()/2-4,))</f>
      </c>
      <c r="Y68" s="116">
        <f ca="1">IF(OFFSET('Tableau Tournante '!AJ$6,ROW()/2-4,)="","",OFFSET('Tableau Tournante '!AJ$6,ROW()/2-4,))</f>
      </c>
      <c r="Z68" s="115"/>
    </row>
    <row r="69" spans="1:26" s="110" customFormat="1" ht="34.5" customHeight="1" thickBot="1">
      <c r="A69" s="108"/>
      <c r="B69" s="109"/>
      <c r="C69" s="97">
        <f>IF(C68="","",VLOOKUP(C68,'Tableau Tournante '!$A:$B,2,0))</f>
      </c>
      <c r="D69" s="97">
        <f>IF(D68="","",VLOOKUP(D68,'Tableau Tournante '!$A:$B,2,0))</f>
      </c>
      <c r="E69" s="103"/>
      <c r="F69" s="97">
        <f>IF(F68="","",VLOOKUP(F68,'Tableau Tournante '!$A:$B,2,0))</f>
      </c>
      <c r="G69" s="97">
        <f>IF(G68="","",VLOOKUP(G68,'Tableau Tournante '!$A:$B,2,0))</f>
      </c>
      <c r="H69" s="104"/>
      <c r="I69" s="97">
        <f>IF(I68="","",VLOOKUP(I68,'Tableau Tournante '!$A:$B,2,0))</f>
      </c>
      <c r="J69" s="97">
        <f>IF(J68="","",VLOOKUP(J68,'Tableau Tournante '!$A:$B,2,0))</f>
      </c>
      <c r="K69" s="103"/>
      <c r="L69" s="97">
        <f>IF(L68="","",VLOOKUP(L68,'Tableau Tournante '!$A:$B,2,0))</f>
      </c>
      <c r="M69" s="97">
        <f>IF(M68="","",VLOOKUP(M68,'Tableau Tournante '!$A:$B,2,0))</f>
      </c>
      <c r="N69" s="104"/>
      <c r="O69" s="97">
        <f>IF(O68="","",VLOOKUP(O68,'Tableau Tournante '!$A:$B,2,0))</f>
      </c>
      <c r="P69" s="97">
        <f>IF(P68="","",VLOOKUP(P68,'Tableau Tournante '!$A:$B,2,0))</f>
      </c>
      <c r="Q69" s="103"/>
      <c r="R69" s="97">
        <f>IF(R68="","",VLOOKUP(R68,'Tableau Tournante '!$A:$B,2,0))</f>
      </c>
      <c r="S69" s="97">
        <f>IF(S68="","",VLOOKUP(S68,'Tableau Tournante '!$A:$B,2,0))</f>
      </c>
      <c r="T69" s="104"/>
      <c r="U69" s="97">
        <f>IF(U68="","",VLOOKUP(U68,'Tableau Tournante '!$A:$B,2,0))</f>
      </c>
      <c r="V69" s="97">
        <f>IF(V68="","",VLOOKUP(V68,'Tableau Tournante '!$A:$B,2,0))</f>
      </c>
      <c r="W69" s="103"/>
      <c r="X69" s="97">
        <f>IF(X68="","",VLOOKUP(X68,'Tableau Tournante '!$A:$B,2,0))</f>
      </c>
      <c r="Y69" s="97">
        <f>IF(Y68="","",VLOOKUP(Y68,'Tableau Tournante '!$A:$B,2,0))</f>
      </c>
      <c r="Z69" s="109"/>
    </row>
    <row r="70" spans="1:26" s="119" customFormat="1" ht="34.5" customHeight="1">
      <c r="A70" s="121"/>
      <c r="B70" s="115"/>
      <c r="C70" s="116">
        <f ca="1">IF(OFFSET('Tableau Tournante '!N$6,ROW()/2-4,)="","",OFFSET('Tableau Tournante '!N$6,ROW()/2-4,))</f>
      </c>
      <c r="D70" s="116">
        <f ca="1">IF(OFFSET('Tableau Tournante '!O$6,ROW()/2-4,)="","",OFFSET('Tableau Tournante '!O$6,ROW()/2-4,))</f>
      </c>
      <c r="E70" s="117"/>
      <c r="F70" s="116">
        <f ca="1">IF(OFFSET('Tableau Tournante '!Q$6,ROW()/2-4,)="","",OFFSET('Tableau Tournante '!Q$6,ROW()/2-4,))</f>
      </c>
      <c r="G70" s="116">
        <f ca="1">IF(OFFSET('Tableau Tournante '!R$6,ROW()/2-4,)="","",OFFSET('Tableau Tournante '!R$6,ROW()/2-4,))</f>
      </c>
      <c r="H70" s="118"/>
      <c r="I70" s="116">
        <f ca="1">IF(OFFSET('Tableau Tournante '!T$6,ROW()/2-4,)="","",OFFSET('Tableau Tournante '!T$6,ROW()/2-4,))</f>
      </c>
      <c r="J70" s="116">
        <f ca="1">IF(OFFSET('Tableau Tournante '!U$6,ROW()/2-4,)="","",OFFSET('Tableau Tournante '!U$6,ROW()/2-4,))</f>
      </c>
      <c r="K70" s="117"/>
      <c r="L70" s="116">
        <f ca="1">IF(OFFSET('Tableau Tournante '!W$6,ROW()/2-4,)="","",OFFSET('Tableau Tournante '!W$6,ROW()/2-4,))</f>
      </c>
      <c r="M70" s="116">
        <f ca="1">IF(OFFSET('Tableau Tournante '!X$6,ROW()/2-4,)="","",OFFSET('Tableau Tournante '!X$6,ROW()/2-4,))</f>
      </c>
      <c r="N70" s="118"/>
      <c r="O70" s="116">
        <f ca="1">IF(OFFSET('Tableau Tournante '!Z$6,ROW()/2-4,)="","",OFFSET('Tableau Tournante '!Z$6,ROW()/2-4,))</f>
      </c>
      <c r="P70" s="116">
        <f ca="1">IF(OFFSET('Tableau Tournante '!AA$6,ROW()/2-4,)="","",OFFSET('Tableau Tournante '!AA$6,ROW()/2-4,))</f>
      </c>
      <c r="Q70" s="117"/>
      <c r="R70" s="116">
        <f ca="1">IF(OFFSET('Tableau Tournante '!AC$6,ROW()/2-4,)="","",OFFSET('Tableau Tournante '!AC$6,ROW()/2-4,))</f>
      </c>
      <c r="S70" s="116">
        <f ca="1">IF(OFFSET('Tableau Tournante '!AD$6,ROW()/2-4,)="","",OFFSET('Tableau Tournante '!AD$6,ROW()/2-4,))</f>
      </c>
      <c r="T70" s="118"/>
      <c r="U70" s="116">
        <f ca="1">IF(OFFSET('Tableau Tournante '!AF$6,ROW()/2-4,)="","",OFFSET('Tableau Tournante '!AF$6,ROW()/2-4,))</f>
      </c>
      <c r="V70" s="116">
        <f ca="1">IF(OFFSET('Tableau Tournante '!AG$6,ROW()/2-4,)="","",OFFSET('Tableau Tournante '!AG$6,ROW()/2-4,))</f>
      </c>
      <c r="W70" s="117"/>
      <c r="X70" s="116">
        <f ca="1">IF(OFFSET('Tableau Tournante '!AI$6,ROW()/2-4,)="","",OFFSET('Tableau Tournante '!AI$6,ROW()/2-4,))</f>
      </c>
      <c r="Y70" s="116">
        <f ca="1">IF(OFFSET('Tableau Tournante '!AJ$6,ROW()/2-4,)="","",OFFSET('Tableau Tournante '!AJ$6,ROW()/2-4,))</f>
      </c>
      <c r="Z70" s="115"/>
    </row>
    <row r="71" spans="1:26" s="110" customFormat="1" ht="34.5" customHeight="1" thickBot="1">
      <c r="A71" s="108"/>
      <c r="B71" s="109"/>
      <c r="C71" s="97">
        <f>IF(C70="","",VLOOKUP(C70,'Tableau Tournante '!$A:$B,2,0))</f>
      </c>
      <c r="D71" s="97">
        <f>IF(D70="","",VLOOKUP(D70,'Tableau Tournante '!$A:$B,2,0))</f>
      </c>
      <c r="E71" s="103"/>
      <c r="F71" s="97">
        <f>IF(F70="","",VLOOKUP(F70,'Tableau Tournante '!$A:$B,2,0))</f>
      </c>
      <c r="G71" s="97">
        <f>IF(G70="","",VLOOKUP(G70,'Tableau Tournante '!$A:$B,2,0))</f>
      </c>
      <c r="H71" s="104"/>
      <c r="I71" s="97">
        <f>IF(I70="","",VLOOKUP(I70,'Tableau Tournante '!$A:$B,2,0))</f>
      </c>
      <c r="J71" s="97">
        <f>IF(J70="","",VLOOKUP(J70,'Tableau Tournante '!$A:$B,2,0))</f>
      </c>
      <c r="K71" s="103"/>
      <c r="L71" s="97">
        <f>IF(L70="","",VLOOKUP(L70,'Tableau Tournante '!$A:$B,2,0))</f>
      </c>
      <c r="M71" s="97">
        <f>IF(M70="","",VLOOKUP(M70,'Tableau Tournante '!$A:$B,2,0))</f>
      </c>
      <c r="N71" s="104"/>
      <c r="O71" s="97">
        <f>IF(O70="","",VLOOKUP(O70,'Tableau Tournante '!$A:$B,2,0))</f>
      </c>
      <c r="P71" s="97">
        <f>IF(P70="","",VLOOKUP(P70,'Tableau Tournante '!$A:$B,2,0))</f>
      </c>
      <c r="Q71" s="103"/>
      <c r="R71" s="97">
        <f>IF(R70="","",VLOOKUP(R70,'Tableau Tournante '!$A:$B,2,0))</f>
      </c>
      <c r="S71" s="97">
        <f>IF(S70="","",VLOOKUP(S70,'Tableau Tournante '!$A:$B,2,0))</f>
      </c>
      <c r="T71" s="104"/>
      <c r="U71" s="97">
        <f>IF(U70="","",VLOOKUP(U70,'Tableau Tournante '!$A:$B,2,0))</f>
      </c>
      <c r="V71" s="97">
        <f>IF(V70="","",VLOOKUP(V70,'Tableau Tournante '!$A:$B,2,0))</f>
      </c>
      <c r="W71" s="103"/>
      <c r="X71" s="97">
        <f>IF(X70="","",VLOOKUP(X70,'Tableau Tournante '!$A:$B,2,0))</f>
      </c>
      <c r="Y71" s="97">
        <f>IF(Y70="","",VLOOKUP(Y70,'Tableau Tournante '!$A:$B,2,0))</f>
      </c>
      <c r="Z71" s="109"/>
    </row>
    <row r="72" spans="1:26" s="119" customFormat="1" ht="34.5" customHeight="1">
      <c r="A72" s="121"/>
      <c r="B72" s="115"/>
      <c r="C72" s="116">
        <f ca="1">IF(OFFSET('Tableau Tournante '!N$6,ROW()/2-4,)="","",OFFSET('Tableau Tournante '!N$6,ROW()/2-4,))</f>
      </c>
      <c r="D72" s="116">
        <f ca="1">IF(OFFSET('Tableau Tournante '!O$6,ROW()/2-4,)="","",OFFSET('Tableau Tournante '!O$6,ROW()/2-4,))</f>
      </c>
      <c r="E72" s="117"/>
      <c r="F72" s="116">
        <f ca="1">IF(OFFSET('Tableau Tournante '!Q$6,ROW()/2-4,)="","",OFFSET('Tableau Tournante '!Q$6,ROW()/2-4,))</f>
      </c>
      <c r="G72" s="116">
        <f ca="1">IF(OFFSET('Tableau Tournante '!R$6,ROW()/2-4,)="","",OFFSET('Tableau Tournante '!R$6,ROW()/2-4,))</f>
      </c>
      <c r="H72" s="118"/>
      <c r="I72" s="116">
        <f ca="1">IF(OFFSET('Tableau Tournante '!T$6,ROW()/2-4,)="","",OFFSET('Tableau Tournante '!T$6,ROW()/2-4,))</f>
      </c>
      <c r="J72" s="116">
        <f ca="1">IF(OFFSET('Tableau Tournante '!U$6,ROW()/2-4,)="","",OFFSET('Tableau Tournante '!U$6,ROW()/2-4,))</f>
      </c>
      <c r="K72" s="117"/>
      <c r="L72" s="116">
        <f ca="1">IF(OFFSET('Tableau Tournante '!W$6,ROW()/2-4,)="","",OFFSET('Tableau Tournante '!W$6,ROW()/2-4,))</f>
      </c>
      <c r="M72" s="116">
        <f ca="1">IF(OFFSET('Tableau Tournante '!X$6,ROW()/2-4,)="","",OFFSET('Tableau Tournante '!X$6,ROW()/2-4,))</f>
      </c>
      <c r="N72" s="118"/>
      <c r="O72" s="116">
        <f ca="1">IF(OFFSET('Tableau Tournante '!Z$6,ROW()/2-4,)="","",OFFSET('Tableau Tournante '!Z$6,ROW()/2-4,))</f>
      </c>
      <c r="P72" s="116">
        <f ca="1">IF(OFFSET('Tableau Tournante '!AA$6,ROW()/2-4,)="","",OFFSET('Tableau Tournante '!AA$6,ROW()/2-4,))</f>
      </c>
      <c r="Q72" s="117"/>
      <c r="R72" s="116">
        <f ca="1">IF(OFFSET('Tableau Tournante '!AC$6,ROW()/2-4,)="","",OFFSET('Tableau Tournante '!AC$6,ROW()/2-4,))</f>
      </c>
      <c r="S72" s="116">
        <f ca="1">IF(OFFSET('Tableau Tournante '!AD$6,ROW()/2-4,)="","",OFFSET('Tableau Tournante '!AD$6,ROW()/2-4,))</f>
      </c>
      <c r="T72" s="118"/>
      <c r="U72" s="116">
        <f ca="1">IF(OFFSET('Tableau Tournante '!AF$6,ROW()/2-4,)="","",OFFSET('Tableau Tournante '!AF$6,ROW()/2-4,))</f>
      </c>
      <c r="V72" s="116">
        <f ca="1">IF(OFFSET('Tableau Tournante '!AG$6,ROW()/2-4,)="","",OFFSET('Tableau Tournante '!AG$6,ROW()/2-4,))</f>
      </c>
      <c r="W72" s="117"/>
      <c r="X72" s="116">
        <f ca="1">IF(OFFSET('Tableau Tournante '!AI$6,ROW()/2-4,)="","",OFFSET('Tableau Tournante '!AI$6,ROW()/2-4,))</f>
      </c>
      <c r="Y72" s="116">
        <f ca="1">IF(OFFSET('Tableau Tournante '!AJ$6,ROW()/2-4,)="","",OFFSET('Tableau Tournante '!AJ$6,ROW()/2-4,))</f>
      </c>
      <c r="Z72" s="115"/>
    </row>
    <row r="73" spans="1:26" s="110" customFormat="1" ht="34.5" customHeight="1" thickBot="1">
      <c r="A73" s="108"/>
      <c r="B73" s="109"/>
      <c r="C73" s="97">
        <f>IF(C72="","",VLOOKUP(C72,'Tableau Tournante '!$A:$B,2,0))</f>
      </c>
      <c r="D73" s="97">
        <f>IF(D72="","",VLOOKUP(D72,'Tableau Tournante '!$A:$B,2,0))</f>
      </c>
      <c r="E73" s="103"/>
      <c r="F73" s="97">
        <f>IF(F72="","",VLOOKUP(F72,'Tableau Tournante '!$A:$B,2,0))</f>
      </c>
      <c r="G73" s="97">
        <f>IF(G72="","",VLOOKUP(G72,'Tableau Tournante '!$A:$B,2,0))</f>
      </c>
      <c r="H73" s="104"/>
      <c r="I73" s="97">
        <f>IF(I72="","",VLOOKUP(I72,'Tableau Tournante '!$A:$B,2,0))</f>
      </c>
      <c r="J73" s="97">
        <f>IF(J72="","",VLOOKUP(J72,'Tableau Tournante '!$A:$B,2,0))</f>
      </c>
      <c r="K73" s="103"/>
      <c r="L73" s="97">
        <f>IF(L72="","",VLOOKUP(L72,'Tableau Tournante '!$A:$B,2,0))</f>
      </c>
      <c r="M73" s="97">
        <f>IF(M72="","",VLOOKUP(M72,'Tableau Tournante '!$A:$B,2,0))</f>
      </c>
      <c r="N73" s="104"/>
      <c r="O73" s="97">
        <f>IF(O72="","",VLOOKUP(O72,'Tableau Tournante '!$A:$B,2,0))</f>
      </c>
      <c r="P73" s="97">
        <f>IF(P72="","",VLOOKUP(P72,'Tableau Tournante '!$A:$B,2,0))</f>
      </c>
      <c r="Q73" s="103"/>
      <c r="R73" s="97">
        <f>IF(R72="","",VLOOKUP(R72,'Tableau Tournante '!$A:$B,2,0))</f>
      </c>
      <c r="S73" s="97">
        <f>IF(S72="","",VLOOKUP(S72,'Tableau Tournante '!$A:$B,2,0))</f>
      </c>
      <c r="T73" s="104"/>
      <c r="U73" s="97">
        <f>IF(U72="","",VLOOKUP(U72,'Tableau Tournante '!$A:$B,2,0))</f>
      </c>
      <c r="V73" s="97">
        <f>IF(V72="","",VLOOKUP(V72,'Tableau Tournante '!$A:$B,2,0))</f>
      </c>
      <c r="W73" s="103"/>
      <c r="X73" s="97">
        <f>IF(X72="","",VLOOKUP(X72,'Tableau Tournante '!$A:$B,2,0))</f>
      </c>
      <c r="Y73" s="97">
        <f>IF(Y72="","",VLOOKUP(Y72,'Tableau Tournante '!$A:$B,2,0))</f>
      </c>
      <c r="Z73" s="109"/>
    </row>
    <row r="74" spans="1:26" s="119" customFormat="1" ht="34.5" customHeight="1">
      <c r="A74" s="121"/>
      <c r="B74" s="115"/>
      <c r="C74" s="116">
        <f ca="1">IF(OFFSET('Tableau Tournante '!N$6,ROW()/2-4,)="","",OFFSET('Tableau Tournante '!N$6,ROW()/2-4,))</f>
      </c>
      <c r="D74" s="116">
        <f ca="1">IF(OFFSET('Tableau Tournante '!O$6,ROW()/2-4,)="","",OFFSET('Tableau Tournante '!O$6,ROW()/2-4,))</f>
      </c>
      <c r="E74" s="117"/>
      <c r="F74" s="116">
        <f ca="1">IF(OFFSET('Tableau Tournante '!Q$6,ROW()/2-4,)="","",OFFSET('Tableau Tournante '!Q$6,ROW()/2-4,))</f>
      </c>
      <c r="G74" s="116">
        <f ca="1">IF(OFFSET('Tableau Tournante '!R$6,ROW()/2-4,)="","",OFFSET('Tableau Tournante '!R$6,ROW()/2-4,))</f>
      </c>
      <c r="H74" s="118"/>
      <c r="I74" s="116">
        <f ca="1">IF(OFFSET('Tableau Tournante '!T$6,ROW()/2-4,)="","",OFFSET('Tableau Tournante '!T$6,ROW()/2-4,))</f>
      </c>
      <c r="J74" s="116">
        <f ca="1">IF(OFFSET('Tableau Tournante '!U$6,ROW()/2-4,)="","",OFFSET('Tableau Tournante '!U$6,ROW()/2-4,))</f>
      </c>
      <c r="K74" s="117"/>
      <c r="L74" s="116">
        <f ca="1">IF(OFFSET('Tableau Tournante '!W$6,ROW()/2-4,)="","",OFFSET('Tableau Tournante '!W$6,ROW()/2-4,))</f>
      </c>
      <c r="M74" s="116">
        <f ca="1">IF(OFFSET('Tableau Tournante '!X$6,ROW()/2-4,)="","",OFFSET('Tableau Tournante '!X$6,ROW()/2-4,))</f>
      </c>
      <c r="N74" s="118"/>
      <c r="O74" s="116">
        <f ca="1">IF(OFFSET('Tableau Tournante '!Z$6,ROW()/2-4,)="","",OFFSET('Tableau Tournante '!Z$6,ROW()/2-4,))</f>
      </c>
      <c r="P74" s="116">
        <f ca="1">IF(OFFSET('Tableau Tournante '!AA$6,ROW()/2-4,)="","",OFFSET('Tableau Tournante '!AA$6,ROW()/2-4,))</f>
      </c>
      <c r="Q74" s="117"/>
      <c r="R74" s="116">
        <f ca="1">IF(OFFSET('Tableau Tournante '!AC$6,ROW()/2-4,)="","",OFFSET('Tableau Tournante '!AC$6,ROW()/2-4,))</f>
      </c>
      <c r="S74" s="116">
        <f ca="1">IF(OFFSET('Tableau Tournante '!AD$6,ROW()/2-4,)="","",OFFSET('Tableau Tournante '!AD$6,ROW()/2-4,))</f>
      </c>
      <c r="T74" s="118"/>
      <c r="U74" s="116">
        <f ca="1">IF(OFFSET('Tableau Tournante '!AF$6,ROW()/2-4,)="","",OFFSET('Tableau Tournante '!AF$6,ROW()/2-4,))</f>
      </c>
      <c r="V74" s="116">
        <f ca="1">IF(OFFSET('Tableau Tournante '!AG$6,ROW()/2-4,)="","",OFFSET('Tableau Tournante '!AG$6,ROW()/2-4,))</f>
      </c>
      <c r="W74" s="117"/>
      <c r="X74" s="116">
        <f ca="1">IF(OFFSET('Tableau Tournante '!AI$6,ROW()/2-4,)="","",OFFSET('Tableau Tournante '!AI$6,ROW()/2-4,))</f>
      </c>
      <c r="Y74" s="116">
        <f ca="1">IF(OFFSET('Tableau Tournante '!AJ$6,ROW()/2-4,)="","",OFFSET('Tableau Tournante '!AJ$6,ROW()/2-4,))</f>
      </c>
      <c r="Z74" s="115"/>
    </row>
    <row r="75" spans="1:26" s="110" customFormat="1" ht="34.5" customHeight="1" thickBot="1">
      <c r="A75" s="108"/>
      <c r="B75" s="109"/>
      <c r="C75" s="97">
        <f>IF(C74="","",VLOOKUP(C74,'Tableau Tournante '!$A:$B,2,0))</f>
      </c>
      <c r="D75" s="97">
        <f>IF(D74="","",VLOOKUP(D74,'Tableau Tournante '!$A:$B,2,0))</f>
      </c>
      <c r="E75" s="103"/>
      <c r="F75" s="97">
        <f>IF(F74="","",VLOOKUP(F74,'Tableau Tournante '!$A:$B,2,0))</f>
      </c>
      <c r="G75" s="97">
        <f>IF(G74="","",VLOOKUP(G74,'Tableau Tournante '!$A:$B,2,0))</f>
      </c>
      <c r="H75" s="104"/>
      <c r="I75" s="97">
        <f>IF(I74="","",VLOOKUP(I74,'Tableau Tournante '!$A:$B,2,0))</f>
      </c>
      <c r="J75" s="97">
        <f>IF(J74="","",VLOOKUP(J74,'Tableau Tournante '!$A:$B,2,0))</f>
      </c>
      <c r="K75" s="103"/>
      <c r="L75" s="97">
        <f>IF(L74="","",VLOOKUP(L74,'Tableau Tournante '!$A:$B,2,0))</f>
      </c>
      <c r="M75" s="97">
        <f>IF(M74="","",VLOOKUP(M74,'Tableau Tournante '!$A:$B,2,0))</f>
      </c>
      <c r="N75" s="104"/>
      <c r="O75" s="97">
        <f>IF(O74="","",VLOOKUP(O74,'Tableau Tournante '!$A:$B,2,0))</f>
      </c>
      <c r="P75" s="97">
        <f>IF(P74="","",VLOOKUP(P74,'Tableau Tournante '!$A:$B,2,0))</f>
      </c>
      <c r="Q75" s="103"/>
      <c r="R75" s="97">
        <f>IF(R74="","",VLOOKUP(R74,'Tableau Tournante '!$A:$B,2,0))</f>
      </c>
      <c r="S75" s="97">
        <f>IF(S74="","",VLOOKUP(S74,'Tableau Tournante '!$A:$B,2,0))</f>
      </c>
      <c r="T75" s="104"/>
      <c r="U75" s="97">
        <f>IF(U74="","",VLOOKUP(U74,'Tableau Tournante '!$A:$B,2,0))</f>
      </c>
      <c r="V75" s="97">
        <f>IF(V74="","",VLOOKUP(V74,'Tableau Tournante '!$A:$B,2,0))</f>
      </c>
      <c r="W75" s="103"/>
      <c r="X75" s="97">
        <f>IF(X74="","",VLOOKUP(X74,'Tableau Tournante '!$A:$B,2,0))</f>
      </c>
      <c r="Y75" s="97">
        <f>IF(Y74="","",VLOOKUP(Y74,'Tableau Tournante '!$A:$B,2,0))</f>
      </c>
      <c r="Z75" s="109"/>
    </row>
    <row r="76" spans="1:26" s="119" customFormat="1" ht="34.5" customHeight="1">
      <c r="A76" s="121"/>
      <c r="B76" s="115"/>
      <c r="C76" s="116">
        <f ca="1">IF(OFFSET('Tableau Tournante '!N$6,ROW()/2-4,)="","",OFFSET('Tableau Tournante '!N$6,ROW()/2-4,))</f>
      </c>
      <c r="D76" s="116">
        <f ca="1">IF(OFFSET('Tableau Tournante '!O$6,ROW()/2-4,)="","",OFFSET('Tableau Tournante '!O$6,ROW()/2-4,))</f>
      </c>
      <c r="E76" s="117"/>
      <c r="F76" s="116">
        <f ca="1">IF(OFFSET('Tableau Tournante '!Q$6,ROW()/2-4,)="","",OFFSET('Tableau Tournante '!Q$6,ROW()/2-4,))</f>
      </c>
      <c r="G76" s="116">
        <f ca="1">IF(OFFSET('Tableau Tournante '!R$6,ROW()/2-4,)="","",OFFSET('Tableau Tournante '!R$6,ROW()/2-4,))</f>
      </c>
      <c r="H76" s="118"/>
      <c r="I76" s="116">
        <f ca="1">IF(OFFSET('Tableau Tournante '!T$6,ROW()/2-4,)="","",OFFSET('Tableau Tournante '!T$6,ROW()/2-4,))</f>
      </c>
      <c r="J76" s="116">
        <f ca="1">IF(OFFSET('Tableau Tournante '!U$6,ROW()/2-4,)="","",OFFSET('Tableau Tournante '!U$6,ROW()/2-4,))</f>
      </c>
      <c r="K76" s="117"/>
      <c r="L76" s="116">
        <f ca="1">IF(OFFSET('Tableau Tournante '!W$6,ROW()/2-4,)="","",OFFSET('Tableau Tournante '!W$6,ROW()/2-4,))</f>
      </c>
      <c r="M76" s="116">
        <f ca="1">IF(OFFSET('Tableau Tournante '!X$6,ROW()/2-4,)="","",OFFSET('Tableau Tournante '!X$6,ROW()/2-4,))</f>
      </c>
      <c r="N76" s="118"/>
      <c r="O76" s="116">
        <f ca="1">IF(OFFSET('Tableau Tournante '!Z$6,ROW()/2-4,)="","",OFFSET('Tableau Tournante '!Z$6,ROW()/2-4,))</f>
      </c>
      <c r="P76" s="116">
        <f ca="1">IF(OFFSET('Tableau Tournante '!AA$6,ROW()/2-4,)="","",OFFSET('Tableau Tournante '!AA$6,ROW()/2-4,))</f>
      </c>
      <c r="Q76" s="117"/>
      <c r="R76" s="116">
        <f ca="1">IF(OFFSET('Tableau Tournante '!AC$6,ROW()/2-4,)="","",OFFSET('Tableau Tournante '!AC$6,ROW()/2-4,))</f>
      </c>
      <c r="S76" s="116">
        <f ca="1">IF(OFFSET('Tableau Tournante '!AD$6,ROW()/2-4,)="","",OFFSET('Tableau Tournante '!AD$6,ROW()/2-4,))</f>
      </c>
      <c r="T76" s="118"/>
      <c r="U76" s="116">
        <f ca="1">IF(OFFSET('Tableau Tournante '!AF$6,ROW()/2-4,)="","",OFFSET('Tableau Tournante '!AF$6,ROW()/2-4,))</f>
      </c>
      <c r="V76" s="116">
        <f ca="1">IF(OFFSET('Tableau Tournante '!AG$6,ROW()/2-4,)="","",OFFSET('Tableau Tournante '!AG$6,ROW()/2-4,))</f>
      </c>
      <c r="W76" s="117"/>
      <c r="X76" s="116">
        <f ca="1">IF(OFFSET('Tableau Tournante '!AI$6,ROW()/2-4,)="","",OFFSET('Tableau Tournante '!AI$6,ROW()/2-4,))</f>
      </c>
      <c r="Y76" s="116">
        <f ca="1">IF(OFFSET('Tableau Tournante '!AJ$6,ROW()/2-4,)="","",OFFSET('Tableau Tournante '!AJ$6,ROW()/2-4,))</f>
      </c>
      <c r="Z76" s="115"/>
    </row>
    <row r="77" spans="1:26" s="110" customFormat="1" ht="34.5" customHeight="1" thickBot="1">
      <c r="A77" s="108"/>
      <c r="B77" s="109"/>
      <c r="C77" s="97">
        <f>IF(C76="","",VLOOKUP(C76,'Tableau Tournante '!$A:$B,2,0))</f>
      </c>
      <c r="D77" s="97">
        <f>IF(D76="","",VLOOKUP(D76,'Tableau Tournante '!$A:$B,2,0))</f>
      </c>
      <c r="E77" s="103"/>
      <c r="F77" s="97">
        <f>IF(F76="","",VLOOKUP(F76,'Tableau Tournante '!$A:$B,2,0))</f>
      </c>
      <c r="G77" s="97">
        <f>IF(G76="","",VLOOKUP(G76,'Tableau Tournante '!$A:$B,2,0))</f>
      </c>
      <c r="H77" s="104"/>
      <c r="I77" s="97">
        <f>IF(I76="","",VLOOKUP(I76,'Tableau Tournante '!$A:$B,2,0))</f>
      </c>
      <c r="J77" s="97">
        <f>IF(J76="","",VLOOKUP(J76,'Tableau Tournante '!$A:$B,2,0))</f>
      </c>
      <c r="K77" s="103"/>
      <c r="L77" s="97">
        <f>IF(L76="","",VLOOKUP(L76,'Tableau Tournante '!$A:$B,2,0))</f>
      </c>
      <c r="M77" s="97">
        <f>IF(M76="","",VLOOKUP(M76,'Tableau Tournante '!$A:$B,2,0))</f>
      </c>
      <c r="N77" s="104"/>
      <c r="O77" s="97">
        <f>IF(O76="","",VLOOKUP(O76,'Tableau Tournante '!$A:$B,2,0))</f>
      </c>
      <c r="P77" s="97">
        <f>IF(P76="","",VLOOKUP(P76,'Tableau Tournante '!$A:$B,2,0))</f>
      </c>
      <c r="Q77" s="103"/>
      <c r="R77" s="97">
        <f>IF(R76="","",VLOOKUP(R76,'Tableau Tournante '!$A:$B,2,0))</f>
      </c>
      <c r="S77" s="97">
        <f>IF(S76="","",VLOOKUP(S76,'Tableau Tournante '!$A:$B,2,0))</f>
      </c>
      <c r="T77" s="104"/>
      <c r="U77" s="97">
        <f>IF(U76="","",VLOOKUP(U76,'Tableau Tournante '!$A:$B,2,0))</f>
      </c>
      <c r="V77" s="97">
        <f>IF(V76="","",VLOOKUP(V76,'Tableau Tournante '!$A:$B,2,0))</f>
      </c>
      <c r="W77" s="103"/>
      <c r="X77" s="97">
        <f>IF(X76="","",VLOOKUP(X76,'Tableau Tournante '!$A:$B,2,0))</f>
      </c>
      <c r="Y77" s="97">
        <f>IF(Y76="","",VLOOKUP(Y76,'Tableau Tournante '!$A:$B,2,0))</f>
      </c>
      <c r="Z77" s="109"/>
    </row>
    <row r="78" spans="1:26" s="119" customFormat="1" ht="34.5" customHeight="1">
      <c r="A78" s="121"/>
      <c r="B78" s="115"/>
      <c r="C78" s="116">
        <f ca="1">IF(OFFSET('Tableau Tournante '!N$6,ROW()/2-4,)="","",OFFSET('Tableau Tournante '!N$6,ROW()/2-4,))</f>
      </c>
      <c r="D78" s="116">
        <f ca="1">IF(OFFSET('Tableau Tournante '!O$6,ROW()/2-4,)="","",OFFSET('Tableau Tournante '!O$6,ROW()/2-4,))</f>
      </c>
      <c r="E78" s="117"/>
      <c r="F78" s="116">
        <f ca="1">IF(OFFSET('Tableau Tournante '!Q$6,ROW()/2-4,)="","",OFFSET('Tableau Tournante '!Q$6,ROW()/2-4,))</f>
      </c>
      <c r="G78" s="116">
        <f ca="1">IF(OFFSET('Tableau Tournante '!R$6,ROW()/2-4,)="","",OFFSET('Tableau Tournante '!R$6,ROW()/2-4,))</f>
      </c>
      <c r="H78" s="118"/>
      <c r="I78" s="116">
        <f ca="1">IF(OFFSET('Tableau Tournante '!T$6,ROW()/2-4,)="","",OFFSET('Tableau Tournante '!T$6,ROW()/2-4,))</f>
      </c>
      <c r="J78" s="116">
        <f ca="1">IF(OFFSET('Tableau Tournante '!U$6,ROW()/2-4,)="","",OFFSET('Tableau Tournante '!U$6,ROW()/2-4,))</f>
      </c>
      <c r="K78" s="117"/>
      <c r="L78" s="116">
        <f ca="1">IF(OFFSET('Tableau Tournante '!W$6,ROW()/2-4,)="","",OFFSET('Tableau Tournante '!W$6,ROW()/2-4,))</f>
      </c>
      <c r="M78" s="116">
        <f ca="1">IF(OFFSET('Tableau Tournante '!X$6,ROW()/2-4,)="","",OFFSET('Tableau Tournante '!X$6,ROW()/2-4,))</f>
      </c>
      <c r="N78" s="118"/>
      <c r="O78" s="116">
        <f ca="1">IF(OFFSET('Tableau Tournante '!Z$6,ROW()/2-4,)="","",OFFSET('Tableau Tournante '!Z$6,ROW()/2-4,))</f>
      </c>
      <c r="P78" s="116">
        <f ca="1">IF(OFFSET('Tableau Tournante '!AA$6,ROW()/2-4,)="","",OFFSET('Tableau Tournante '!AA$6,ROW()/2-4,))</f>
      </c>
      <c r="Q78" s="117"/>
      <c r="R78" s="116">
        <f ca="1">IF(OFFSET('Tableau Tournante '!AC$6,ROW()/2-4,)="","",OFFSET('Tableau Tournante '!AC$6,ROW()/2-4,))</f>
      </c>
      <c r="S78" s="116">
        <f ca="1">IF(OFFSET('Tableau Tournante '!AD$6,ROW()/2-4,)="","",OFFSET('Tableau Tournante '!AD$6,ROW()/2-4,))</f>
      </c>
      <c r="T78" s="118"/>
      <c r="U78" s="116">
        <f ca="1">IF(OFFSET('Tableau Tournante '!AF$6,ROW()/2-4,)="","",OFFSET('Tableau Tournante '!AF$6,ROW()/2-4,))</f>
      </c>
      <c r="V78" s="116">
        <f ca="1">IF(OFFSET('Tableau Tournante '!AG$6,ROW()/2-4,)="","",OFFSET('Tableau Tournante '!AG$6,ROW()/2-4,))</f>
      </c>
      <c r="W78" s="117"/>
      <c r="X78" s="116">
        <f ca="1">IF(OFFSET('Tableau Tournante '!AI$6,ROW()/2-4,)="","",OFFSET('Tableau Tournante '!AI$6,ROW()/2-4,))</f>
      </c>
      <c r="Y78" s="116">
        <f ca="1">IF(OFFSET('Tableau Tournante '!AJ$6,ROW()/2-4,)="","",OFFSET('Tableau Tournante '!AJ$6,ROW()/2-4,))</f>
      </c>
      <c r="Z78" s="115"/>
    </row>
    <row r="79" spans="1:26" s="110" customFormat="1" ht="34.5" customHeight="1" thickBot="1">
      <c r="A79" s="108"/>
      <c r="B79" s="109"/>
      <c r="C79" s="97">
        <f>IF(C78="","",VLOOKUP(C78,'Tableau Tournante '!$A:$B,2,0))</f>
      </c>
      <c r="D79" s="97">
        <f>IF(D78="","",VLOOKUP(D78,'Tableau Tournante '!$A:$B,2,0))</f>
      </c>
      <c r="E79" s="103"/>
      <c r="F79" s="97">
        <f>IF(F78="","",VLOOKUP(F78,'Tableau Tournante '!$A:$B,2,0))</f>
      </c>
      <c r="G79" s="97">
        <f>IF(G78="","",VLOOKUP(G78,'Tableau Tournante '!$A:$B,2,0))</f>
      </c>
      <c r="H79" s="104"/>
      <c r="I79" s="97">
        <f>IF(I78="","",VLOOKUP(I78,'Tableau Tournante '!$A:$B,2,0))</f>
      </c>
      <c r="J79" s="97">
        <f>IF(J78="","",VLOOKUP(J78,'Tableau Tournante '!$A:$B,2,0))</f>
      </c>
      <c r="K79" s="103"/>
      <c r="L79" s="97">
        <f>IF(L78="","",VLOOKUP(L78,'Tableau Tournante '!$A:$B,2,0))</f>
      </c>
      <c r="M79" s="97">
        <f>IF(M78="","",VLOOKUP(M78,'Tableau Tournante '!$A:$B,2,0))</f>
      </c>
      <c r="N79" s="104"/>
      <c r="O79" s="97">
        <f>IF(O78="","",VLOOKUP(O78,'Tableau Tournante '!$A:$B,2,0))</f>
      </c>
      <c r="P79" s="97">
        <f>IF(P78="","",VLOOKUP(P78,'Tableau Tournante '!$A:$B,2,0))</f>
      </c>
      <c r="Q79" s="103"/>
      <c r="R79" s="97">
        <f>IF(R78="","",VLOOKUP(R78,'Tableau Tournante '!$A:$B,2,0))</f>
      </c>
      <c r="S79" s="97">
        <f>IF(S78="","",VLOOKUP(S78,'Tableau Tournante '!$A:$B,2,0))</f>
      </c>
      <c r="T79" s="104"/>
      <c r="U79" s="97">
        <f>IF(U78="","",VLOOKUP(U78,'Tableau Tournante '!$A:$B,2,0))</f>
      </c>
      <c r="V79" s="97">
        <f>IF(V78="","",VLOOKUP(V78,'Tableau Tournante '!$A:$B,2,0))</f>
      </c>
      <c r="W79" s="103"/>
      <c r="X79" s="97">
        <f>IF(X78="","",VLOOKUP(X78,'Tableau Tournante '!$A:$B,2,0))</f>
      </c>
      <c r="Y79" s="97">
        <f>IF(Y78="","",VLOOKUP(Y78,'Tableau Tournante '!$A:$B,2,0))</f>
      </c>
      <c r="Z79" s="109"/>
    </row>
    <row r="80" spans="1:26" s="119" customFormat="1" ht="34.5" customHeight="1">
      <c r="A80" s="121"/>
      <c r="B80" s="115"/>
      <c r="C80" s="116">
        <f ca="1">IF(OFFSET('Tableau Tournante '!N$6,ROW()/2-4,)="","",OFFSET('Tableau Tournante '!N$6,ROW()/2-4,))</f>
      </c>
      <c r="D80" s="116">
        <f ca="1">IF(OFFSET('Tableau Tournante '!O$6,ROW()/2-4,)="","",OFFSET('Tableau Tournante '!O$6,ROW()/2-4,))</f>
      </c>
      <c r="E80" s="117"/>
      <c r="F80" s="116">
        <f ca="1">IF(OFFSET('Tableau Tournante '!Q$6,ROW()/2-4,)="","",OFFSET('Tableau Tournante '!Q$6,ROW()/2-4,))</f>
      </c>
      <c r="G80" s="116">
        <f ca="1">IF(OFFSET('Tableau Tournante '!R$6,ROW()/2-4,)="","",OFFSET('Tableau Tournante '!R$6,ROW()/2-4,))</f>
      </c>
      <c r="H80" s="118"/>
      <c r="I80" s="116">
        <f ca="1">IF(OFFSET('Tableau Tournante '!T$6,ROW()/2-4,)="","",OFFSET('Tableau Tournante '!T$6,ROW()/2-4,))</f>
      </c>
      <c r="J80" s="116">
        <f ca="1">IF(OFFSET('Tableau Tournante '!U$6,ROW()/2-4,)="","",OFFSET('Tableau Tournante '!U$6,ROW()/2-4,))</f>
      </c>
      <c r="K80" s="117"/>
      <c r="L80" s="116">
        <f ca="1">IF(OFFSET('Tableau Tournante '!W$6,ROW()/2-4,)="","",OFFSET('Tableau Tournante '!W$6,ROW()/2-4,))</f>
      </c>
      <c r="M80" s="116">
        <f ca="1">IF(OFFSET('Tableau Tournante '!X$6,ROW()/2-4,)="","",OFFSET('Tableau Tournante '!X$6,ROW()/2-4,))</f>
      </c>
      <c r="N80" s="118"/>
      <c r="O80" s="116">
        <f ca="1">IF(OFFSET('Tableau Tournante '!Z$6,ROW()/2-4,)="","",OFFSET('Tableau Tournante '!Z$6,ROW()/2-4,))</f>
      </c>
      <c r="P80" s="116">
        <f ca="1">IF(OFFSET('Tableau Tournante '!AA$6,ROW()/2-4,)="","",OFFSET('Tableau Tournante '!AA$6,ROW()/2-4,))</f>
      </c>
      <c r="Q80" s="117"/>
      <c r="R80" s="116">
        <f ca="1">IF(OFFSET('Tableau Tournante '!AC$6,ROW()/2-4,)="","",OFFSET('Tableau Tournante '!AC$6,ROW()/2-4,))</f>
      </c>
      <c r="S80" s="116">
        <f ca="1">IF(OFFSET('Tableau Tournante '!AD$6,ROW()/2-4,)="","",OFFSET('Tableau Tournante '!AD$6,ROW()/2-4,))</f>
      </c>
      <c r="T80" s="118"/>
      <c r="U80" s="116">
        <f ca="1">IF(OFFSET('Tableau Tournante '!AF$6,ROW()/2-4,)="","",OFFSET('Tableau Tournante '!AF$6,ROW()/2-4,))</f>
      </c>
      <c r="V80" s="116">
        <f ca="1">IF(OFFSET('Tableau Tournante '!AG$6,ROW()/2-4,)="","",OFFSET('Tableau Tournante '!AG$6,ROW()/2-4,))</f>
      </c>
      <c r="W80" s="117"/>
      <c r="X80" s="116">
        <f ca="1">IF(OFFSET('Tableau Tournante '!AI$6,ROW()/2-4,)="","",OFFSET('Tableau Tournante '!AI$6,ROW()/2-4,))</f>
      </c>
      <c r="Y80" s="116">
        <f ca="1">IF(OFFSET('Tableau Tournante '!AJ$6,ROW()/2-4,)="","",OFFSET('Tableau Tournante '!AJ$6,ROW()/2-4,))</f>
      </c>
      <c r="Z80" s="115"/>
    </row>
    <row r="81" spans="1:26" s="110" customFormat="1" ht="34.5" customHeight="1" thickBot="1">
      <c r="A81" s="108"/>
      <c r="B81" s="111"/>
      <c r="C81" s="97">
        <f>IF(C80="","",VLOOKUP(C80,'Tableau Tournante '!$A:$B,2,0))</f>
      </c>
      <c r="D81" s="97">
        <f>IF(D80="","",VLOOKUP(D80,'Tableau Tournante '!$A:$B,2,0))</f>
      </c>
      <c r="E81" s="103"/>
      <c r="F81" s="97">
        <f>IF(F80="","",VLOOKUP(F80,'Tableau Tournante '!$A:$B,2,0))</f>
      </c>
      <c r="G81" s="97">
        <f>IF(G80="","",VLOOKUP(G80,'Tableau Tournante '!$A:$B,2,0))</f>
      </c>
      <c r="H81" s="104"/>
      <c r="I81" s="97">
        <f>IF(I80="","",VLOOKUP(I80,'Tableau Tournante '!$A:$B,2,0))</f>
      </c>
      <c r="J81" s="97">
        <f>IF(J80="","",VLOOKUP(J80,'Tableau Tournante '!$A:$B,2,0))</f>
      </c>
      <c r="K81" s="103"/>
      <c r="L81" s="97">
        <f>IF(L80="","",VLOOKUP(L80,'Tableau Tournante '!$A:$B,2,0))</f>
      </c>
      <c r="M81" s="97">
        <f>IF(M80="","",VLOOKUP(M80,'Tableau Tournante '!$A:$B,2,0))</f>
      </c>
      <c r="N81" s="104"/>
      <c r="O81" s="97">
        <f>IF(O80="","",VLOOKUP(O80,'Tableau Tournante '!$A:$B,2,0))</f>
      </c>
      <c r="P81" s="97">
        <f>IF(P80="","",VLOOKUP(P80,'Tableau Tournante '!$A:$B,2,0))</f>
      </c>
      <c r="Q81" s="103"/>
      <c r="R81" s="97">
        <f>IF(R80="","",VLOOKUP(R80,'Tableau Tournante '!$A:$B,2,0))</f>
      </c>
      <c r="S81" s="97">
        <f>IF(S80="","",VLOOKUP(S80,'Tableau Tournante '!$A:$B,2,0))</f>
      </c>
      <c r="T81" s="104"/>
      <c r="U81" s="97">
        <f>IF(U80="","",VLOOKUP(U80,'Tableau Tournante '!$A:$B,2,0))</f>
      </c>
      <c r="V81" s="97">
        <f>IF(V80="","",VLOOKUP(V80,'Tableau Tournante '!$A:$B,2,0))</f>
      </c>
      <c r="W81" s="103"/>
      <c r="X81" s="97">
        <f>IF(X80="","",VLOOKUP(X80,'Tableau Tournante '!$A:$B,2,0))</f>
      </c>
      <c r="Y81" s="97">
        <f>IF(Y80="","",VLOOKUP(Y80,'Tableau Tournante '!$A:$B,2,0))</f>
      </c>
      <c r="Z81" s="111"/>
    </row>
    <row r="82" spans="1:26" s="119" customFormat="1" ht="34.5" customHeight="1">
      <c r="A82" s="121"/>
      <c r="B82" s="122"/>
      <c r="C82" s="116">
        <f ca="1">IF(OFFSET('Tableau Tournante '!N$6,ROW()/2-4,)="","",OFFSET('Tableau Tournante '!N$6,ROW()/2-4,))</f>
      </c>
      <c r="D82" s="116">
        <f ca="1">IF(OFFSET('Tableau Tournante '!O$6,ROW()/2-4,)="","",OFFSET('Tableau Tournante '!O$6,ROW()/2-4,))</f>
      </c>
      <c r="E82" s="117"/>
      <c r="F82" s="116">
        <f ca="1">IF(OFFSET('Tableau Tournante '!Q$6,ROW()/2-4,)="","",OFFSET('Tableau Tournante '!Q$6,ROW()/2-4,))</f>
      </c>
      <c r="G82" s="116">
        <f ca="1">IF(OFFSET('Tableau Tournante '!R$6,ROW()/2-4,)="","",OFFSET('Tableau Tournante '!R$6,ROW()/2-4,))</f>
      </c>
      <c r="H82" s="118"/>
      <c r="I82" s="116">
        <f ca="1">IF(OFFSET('Tableau Tournante '!T$6,ROW()/2-4,)="","",OFFSET('Tableau Tournante '!T$6,ROW()/2-4,))</f>
      </c>
      <c r="J82" s="116">
        <f ca="1">IF(OFFSET('Tableau Tournante '!U$6,ROW()/2-4,)="","",OFFSET('Tableau Tournante '!U$6,ROW()/2-4,))</f>
      </c>
      <c r="K82" s="117"/>
      <c r="L82" s="116">
        <f ca="1">IF(OFFSET('Tableau Tournante '!W$6,ROW()/2-4,)="","",OFFSET('Tableau Tournante '!W$6,ROW()/2-4,))</f>
      </c>
      <c r="M82" s="116">
        <f ca="1">IF(OFFSET('Tableau Tournante '!X$6,ROW()/2-4,)="","",OFFSET('Tableau Tournante '!X$6,ROW()/2-4,))</f>
      </c>
      <c r="N82" s="118"/>
      <c r="O82" s="116">
        <f ca="1">IF(OFFSET('Tableau Tournante '!Z$6,ROW()/2-4,)="","",OFFSET('Tableau Tournante '!Z$6,ROW()/2-4,))</f>
      </c>
      <c r="P82" s="116">
        <f ca="1">IF(OFFSET('Tableau Tournante '!AA$6,ROW()/2-4,)="","",OFFSET('Tableau Tournante '!AA$6,ROW()/2-4,))</f>
      </c>
      <c r="Q82" s="117"/>
      <c r="R82" s="116">
        <f ca="1">IF(OFFSET('Tableau Tournante '!AC$6,ROW()/2-4,)="","",OFFSET('Tableau Tournante '!AC$6,ROW()/2-4,))</f>
      </c>
      <c r="S82" s="116">
        <f ca="1">IF(OFFSET('Tableau Tournante '!AD$6,ROW()/2-4,)="","",OFFSET('Tableau Tournante '!AD$6,ROW()/2-4,))</f>
      </c>
      <c r="T82" s="118"/>
      <c r="U82" s="116">
        <f ca="1">IF(OFFSET('Tableau Tournante '!AF$6,ROW()/2-4,)="","",OFFSET('Tableau Tournante '!AF$6,ROW()/2-4,))</f>
      </c>
      <c r="V82" s="116">
        <f ca="1">IF(OFFSET('Tableau Tournante '!AG$6,ROW()/2-4,)="","",OFFSET('Tableau Tournante '!AG$6,ROW()/2-4,))</f>
      </c>
      <c r="W82" s="117"/>
      <c r="X82" s="116">
        <f ca="1">IF(OFFSET('Tableau Tournante '!AI$6,ROW()/2-4,)="","",OFFSET('Tableau Tournante '!AI$6,ROW()/2-4,))</f>
      </c>
      <c r="Y82" s="116">
        <f ca="1">IF(OFFSET('Tableau Tournante '!AJ$6,ROW()/2-4,)="","",OFFSET('Tableau Tournante '!AJ$6,ROW()/2-4,))</f>
      </c>
      <c r="Z82" s="122"/>
    </row>
    <row r="83" spans="1:26" s="110" customFormat="1" ht="34.5" customHeight="1" thickBot="1">
      <c r="A83" s="108"/>
      <c r="B83" s="112"/>
      <c r="C83" s="97">
        <f>IF(C82="","",VLOOKUP(C82,'Tableau Tournante '!$A:$B,2,0))</f>
      </c>
      <c r="D83" s="97">
        <f>IF(D82="","",VLOOKUP(D82,'Tableau Tournante '!$A:$B,2,0))</f>
      </c>
      <c r="E83" s="103"/>
      <c r="F83" s="97">
        <f>IF(F82="","",VLOOKUP(F82,'Tableau Tournante '!$A:$B,2,0))</f>
      </c>
      <c r="G83" s="97">
        <f>IF(G82="","",VLOOKUP(G82,'Tableau Tournante '!$A:$B,2,0))</f>
      </c>
      <c r="H83" s="104"/>
      <c r="I83" s="97">
        <f>IF(I82="","",VLOOKUP(I82,'Tableau Tournante '!$A:$B,2,0))</f>
      </c>
      <c r="J83" s="97">
        <f>IF(J82="","",VLOOKUP(J82,'Tableau Tournante '!$A:$B,2,0))</f>
      </c>
      <c r="K83" s="103"/>
      <c r="L83" s="97">
        <f>IF(L82="","",VLOOKUP(L82,'Tableau Tournante '!$A:$B,2,0))</f>
      </c>
      <c r="M83" s="97">
        <f>IF(M82="","",VLOOKUP(M82,'Tableau Tournante '!$A:$B,2,0))</f>
      </c>
      <c r="N83" s="104"/>
      <c r="O83" s="97">
        <f>IF(O82="","",VLOOKUP(O82,'Tableau Tournante '!$A:$B,2,0))</f>
      </c>
      <c r="P83" s="97">
        <f>IF(P82="","",VLOOKUP(P82,'Tableau Tournante '!$A:$B,2,0))</f>
      </c>
      <c r="Q83" s="103"/>
      <c r="R83" s="97">
        <f>IF(R82="","",VLOOKUP(R82,'Tableau Tournante '!$A:$B,2,0))</f>
      </c>
      <c r="S83" s="97">
        <f>IF(S82="","",VLOOKUP(S82,'Tableau Tournante '!$A:$B,2,0))</f>
      </c>
      <c r="T83" s="104"/>
      <c r="U83" s="97">
        <f>IF(U82="","",VLOOKUP(U82,'Tableau Tournante '!$A:$B,2,0))</f>
      </c>
      <c r="V83" s="97">
        <f>IF(V82="","",VLOOKUP(V82,'Tableau Tournante '!$A:$B,2,0))</f>
      </c>
      <c r="W83" s="103"/>
      <c r="X83" s="97">
        <f>IF(X82="","",VLOOKUP(X82,'Tableau Tournante '!$A:$B,2,0))</f>
      </c>
      <c r="Y83" s="97">
        <f>IF(Y82="","",VLOOKUP(Y82,'Tableau Tournante '!$A:$B,2,0))</f>
      </c>
      <c r="Z83" s="112"/>
    </row>
    <row r="84" spans="1:25" ht="34.5" customHeight="1">
      <c r="A84" s="48"/>
      <c r="C84" s="56"/>
      <c r="D84" s="56"/>
      <c r="E84" s="56"/>
      <c r="F84" s="56"/>
      <c r="G84" s="56"/>
      <c r="H84" s="57"/>
      <c r="I84" s="56"/>
      <c r="J84" s="56"/>
      <c r="K84" s="56"/>
      <c r="L84" s="56"/>
      <c r="M84" s="56"/>
      <c r="N84" s="57"/>
      <c r="O84" s="56"/>
      <c r="P84" s="56"/>
      <c r="Q84" s="56"/>
      <c r="R84" s="56"/>
      <c r="S84" s="56"/>
      <c r="T84" s="57"/>
      <c r="U84" s="56"/>
      <c r="V84" s="56"/>
      <c r="W84" s="56"/>
      <c r="X84" s="56"/>
      <c r="Y84" s="56"/>
    </row>
    <row r="85" ht="34.5" customHeight="1">
      <c r="A85" s="48"/>
    </row>
    <row r="86" ht="34.5" customHeight="1">
      <c r="A86" s="48"/>
    </row>
    <row r="87" ht="34.5" customHeight="1">
      <c r="A87" s="48"/>
    </row>
    <row r="88" ht="34.5" customHeight="1">
      <c r="A88" s="48"/>
    </row>
    <row r="89" ht="34.5" customHeight="1">
      <c r="A89" s="48"/>
    </row>
    <row r="90" ht="34.5" customHeight="1">
      <c r="A90" s="48"/>
    </row>
    <row r="91" ht="34.5" customHeight="1">
      <c r="A91" s="48"/>
    </row>
    <row r="92" ht="34.5" customHeight="1">
      <c r="A92" s="48"/>
    </row>
    <row r="93" ht="34.5" customHeight="1">
      <c r="A93" s="48"/>
    </row>
    <row r="94" ht="34.5" customHeight="1">
      <c r="A94" s="48"/>
    </row>
    <row r="95" ht="34.5" customHeight="1">
      <c r="A95" s="48"/>
    </row>
    <row r="96" ht="34.5" customHeight="1">
      <c r="A96" s="48"/>
    </row>
    <row r="97" ht="34.5" customHeight="1">
      <c r="A97" s="48"/>
    </row>
    <row r="98" ht="34.5" customHeight="1">
      <c r="A98" s="48"/>
    </row>
    <row r="99" ht="34.5" customHeight="1">
      <c r="A99" s="48"/>
    </row>
    <row r="100" ht="34.5" customHeight="1">
      <c r="A100" s="48"/>
    </row>
    <row r="101" ht="34.5" customHeight="1">
      <c r="A101" s="48"/>
    </row>
    <row r="102" ht="34.5" customHeight="1">
      <c r="A102" s="48"/>
    </row>
    <row r="103" ht="34.5" customHeight="1">
      <c r="A103" s="48"/>
    </row>
    <row r="104" ht="34.5" customHeight="1">
      <c r="A104" s="48"/>
    </row>
    <row r="105" ht="34.5" customHeight="1">
      <c r="A105" s="48"/>
    </row>
    <row r="106" ht="34.5" customHeight="1">
      <c r="A106" s="48"/>
    </row>
    <row r="107" ht="34.5" customHeight="1">
      <c r="A107" s="48"/>
    </row>
    <row r="108" ht="34.5" customHeight="1">
      <c r="A108" s="48"/>
    </row>
    <row r="109" ht="34.5" customHeight="1">
      <c r="A109" s="48"/>
    </row>
    <row r="110" ht="34.5" customHeight="1">
      <c r="A110" s="48"/>
    </row>
    <row r="111" ht="34.5" customHeight="1">
      <c r="A111" s="48"/>
    </row>
    <row r="112" ht="34.5" customHeight="1">
      <c r="A112" s="48"/>
    </row>
    <row r="113" ht="34.5" customHeight="1">
      <c r="A113" s="48"/>
    </row>
    <row r="114" ht="34.5" customHeight="1">
      <c r="A114" s="48"/>
    </row>
    <row r="115" ht="34.5" customHeight="1">
      <c r="A115" s="48"/>
    </row>
    <row r="116" ht="34.5" customHeight="1">
      <c r="A116" s="48"/>
    </row>
    <row r="117" ht="34.5" customHeight="1">
      <c r="A117" s="48"/>
    </row>
    <row r="118" ht="34.5" customHeight="1">
      <c r="A118" s="48"/>
    </row>
    <row r="119" ht="34.5" customHeight="1">
      <c r="A119" s="48"/>
    </row>
    <row r="120" ht="34.5" customHeight="1">
      <c r="A120" s="48"/>
    </row>
    <row r="121" ht="34.5" customHeight="1">
      <c r="A121" s="48"/>
    </row>
    <row r="122" ht="34.5" customHeight="1">
      <c r="A122" s="48"/>
    </row>
    <row r="123" ht="34.5" customHeight="1">
      <c r="A123" s="48"/>
    </row>
    <row r="124" ht="34.5" customHeight="1">
      <c r="A124" s="48"/>
    </row>
    <row r="125" ht="34.5" customHeight="1">
      <c r="A125" s="48"/>
    </row>
    <row r="126" ht="34.5" customHeight="1">
      <c r="A126" s="48"/>
    </row>
    <row r="127" ht="34.5" customHeight="1">
      <c r="A127" s="48"/>
    </row>
    <row r="128" ht="34.5" customHeight="1">
      <c r="A128" s="48"/>
    </row>
    <row r="129" ht="34.5" customHeight="1">
      <c r="A129" s="48"/>
    </row>
    <row r="130" ht="34.5" customHeight="1">
      <c r="A130" s="48"/>
    </row>
    <row r="131" ht="34.5" customHeight="1">
      <c r="A131" s="48"/>
    </row>
    <row r="132" ht="34.5" customHeight="1">
      <c r="A132" s="48"/>
    </row>
    <row r="133" ht="34.5" customHeight="1">
      <c r="A133" s="48"/>
    </row>
    <row r="134" ht="34.5" customHeight="1">
      <c r="A134" s="48"/>
    </row>
    <row r="135" ht="34.5" customHeight="1">
      <c r="A135" s="48"/>
    </row>
    <row r="136" ht="34.5" customHeight="1">
      <c r="A136" s="48"/>
    </row>
    <row r="137" ht="34.5" customHeight="1">
      <c r="A137" s="48"/>
    </row>
    <row r="138" ht="34.5" customHeight="1">
      <c r="A138" s="48"/>
    </row>
    <row r="139" ht="34.5" customHeight="1">
      <c r="A139" s="48"/>
    </row>
    <row r="140" ht="34.5" customHeight="1">
      <c r="A140" s="48"/>
    </row>
    <row r="141" ht="34.5" customHeight="1">
      <c r="A141" s="48"/>
    </row>
    <row r="142" ht="34.5" customHeight="1">
      <c r="A142" s="48"/>
    </row>
  </sheetData>
  <sheetProtection sheet="1" objects="1" scenarios="1"/>
  <mergeCells count="12">
    <mergeCell ref="O2:S2"/>
    <mergeCell ref="U2:Y2"/>
    <mergeCell ref="O1:S1"/>
    <mergeCell ref="U1:Y1"/>
    <mergeCell ref="V5:W5"/>
    <mergeCell ref="C1:G1"/>
    <mergeCell ref="C2:G2"/>
    <mergeCell ref="I2:M2"/>
    <mergeCell ref="L1:M1"/>
    <mergeCell ref="D5:E5"/>
    <mergeCell ref="J5:K5"/>
    <mergeCell ref="P5:Q5"/>
  </mergeCells>
  <conditionalFormatting sqref="Z81">
    <cfRule type="expression" priority="1" dxfId="0" stopIfTrue="1">
      <formula>ISERROR(IL80)</formula>
    </cfRule>
  </conditionalFormatting>
  <conditionalFormatting sqref="C84:Y84">
    <cfRule type="expression" priority="2" dxfId="0" stopIfTrue="1">
      <formula>ISERROR(HO80)</formula>
    </cfRule>
  </conditionalFormatting>
  <conditionalFormatting sqref="A7:B7 A5:B5">
    <cfRule type="expression" priority="3" dxfId="0" stopIfTrue="1">
      <formula>ISERROR(HN3)</formula>
    </cfRule>
  </conditionalFormatting>
  <conditionalFormatting sqref="A6:B6 A2:B2 B8:B81">
    <cfRule type="expression" priority="4" dxfId="0" stopIfTrue="1">
      <formula>ISERROR(HN1)</formula>
    </cfRule>
  </conditionalFormatting>
  <conditionalFormatting sqref="Z7">
    <cfRule type="expression" priority="6" dxfId="0" stopIfTrue="1">
      <formula>ISERROR(#REF!)</formula>
    </cfRule>
  </conditionalFormatting>
  <conditionalFormatting sqref="N5:N7 T5:T7">
    <cfRule type="expression" priority="7" dxfId="0" stopIfTrue="1">
      <formula>ISERROR(#REF!)</formula>
    </cfRule>
  </conditionalFormatting>
  <printOptions horizontalCentered="1"/>
  <pageMargins left="0" right="0" top="0.2362204724409449" bottom="0.35433070866141736" header="0.15748031496062992" footer="0.15748031496062992"/>
  <pageSetup blackAndWhite="1" errors="blank" horizontalDpi="600" verticalDpi="600" orientation="landscape" paperSize="9" scale="53" r:id="rId1"/>
  <headerFooter alignWithMargins="0">
    <oddFooter>&amp;L&amp;"Arial,Gras"&amp;14&amp;D&amp;C&amp;"Arial,Gras"&amp;14&amp;F  ALENYA &amp;R&amp;"Arial,Gras"&amp;14&amp;N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Q53"/>
  <sheetViews>
    <sheetView zoomScale="90" zoomScaleNormal="90" zoomScalePageLayoutView="0" workbookViewId="0" topLeftCell="A1">
      <selection activeCell="I1" sqref="I1"/>
    </sheetView>
  </sheetViews>
  <sheetFormatPr defaultColWidth="1.8515625" defaultRowHeight="12.75"/>
  <cols>
    <col min="1" max="1" width="26.140625" style="134" bestFit="1" customWidth="1"/>
    <col min="2" max="2" width="4.140625" style="137" bestFit="1" customWidth="1"/>
    <col min="3" max="4" width="3.140625" style="137" bestFit="1" customWidth="1"/>
    <col min="5" max="5" width="3.140625" style="134" bestFit="1" customWidth="1"/>
    <col min="6" max="6" width="3.140625" style="146" bestFit="1" customWidth="1"/>
    <col min="7" max="7" width="1.8515625" style="134" customWidth="1"/>
    <col min="8" max="13" width="1.8515625" style="137" customWidth="1"/>
    <col min="14" max="14" width="5.421875" style="144" bestFit="1" customWidth="1"/>
    <col min="15" max="15" width="5.421875" style="142" bestFit="1" customWidth="1"/>
    <col min="16" max="16" width="1.8515625" style="142" customWidth="1"/>
    <col min="17" max="17" width="5.421875" style="142" bestFit="1" customWidth="1"/>
    <col min="18" max="18" width="5.421875" style="145" bestFit="1" customWidth="1"/>
    <col min="19" max="19" width="1.8515625" style="142" customWidth="1"/>
    <col min="20" max="20" width="5.421875" style="144" bestFit="1" customWidth="1"/>
    <col min="21" max="21" width="5.421875" style="142" bestFit="1" customWidth="1"/>
    <col min="22" max="22" width="1.8515625" style="142" customWidth="1"/>
    <col min="23" max="23" width="5.421875" style="142" bestFit="1" customWidth="1"/>
    <col min="24" max="24" width="5.421875" style="145" bestFit="1" customWidth="1"/>
    <col min="25" max="25" width="1.8515625" style="142" customWidth="1"/>
    <col min="26" max="26" width="5.421875" style="144" bestFit="1" customWidth="1"/>
    <col min="27" max="27" width="5.421875" style="142" bestFit="1" customWidth="1"/>
    <col min="28" max="28" width="1.8515625" style="142" customWidth="1"/>
    <col min="29" max="29" width="5.421875" style="142" bestFit="1" customWidth="1"/>
    <col min="30" max="30" width="5.421875" style="145" bestFit="1" customWidth="1"/>
    <col min="31" max="31" width="1.8515625" style="142" customWidth="1"/>
    <col min="32" max="32" width="5.421875" style="144" bestFit="1" customWidth="1"/>
    <col min="33" max="33" width="5.421875" style="142" bestFit="1" customWidth="1"/>
    <col min="34" max="34" width="1.8515625" style="142" customWidth="1"/>
    <col min="35" max="35" width="5.421875" style="142" bestFit="1" customWidth="1"/>
    <col min="36" max="36" width="5.421875" style="145" bestFit="1" customWidth="1"/>
    <col min="37" max="39" width="1.8515625" style="143" customWidth="1"/>
    <col min="40" max="43" width="3.7109375" style="143" bestFit="1" customWidth="1"/>
    <col min="44" max="16384" width="1.8515625" style="134" customWidth="1"/>
  </cols>
  <sheetData>
    <row r="1" spans="1:36" ht="21">
      <c r="A1" s="134" t="s">
        <v>46</v>
      </c>
      <c r="B1" s="135">
        <f>'Tableau Tournante '!C1</f>
        <v>22</v>
      </c>
      <c r="C1" s="136"/>
      <c r="F1" s="134"/>
      <c r="G1" s="138"/>
      <c r="N1" s="139"/>
      <c r="O1" s="140"/>
      <c r="P1" s="140"/>
      <c r="Q1" s="140"/>
      <c r="R1" s="141"/>
      <c r="T1" s="139"/>
      <c r="U1" s="140"/>
      <c r="V1" s="140"/>
      <c r="W1" s="140"/>
      <c r="X1" s="141"/>
      <c r="Z1" s="139"/>
      <c r="AA1" s="140"/>
      <c r="AB1" s="140"/>
      <c r="AC1" s="140"/>
      <c r="AD1" s="141"/>
      <c r="AF1" s="139"/>
      <c r="AG1" s="140"/>
      <c r="AH1" s="140"/>
      <c r="AI1" s="140"/>
      <c r="AJ1" s="141"/>
    </row>
    <row r="2" spans="2:6" ht="21">
      <c r="B2" s="134"/>
      <c r="C2" s="134"/>
      <c r="D2" s="134"/>
      <c r="F2" s="134"/>
    </row>
    <row r="4" spans="1:7" ht="21">
      <c r="A4" s="134" t="s">
        <v>47</v>
      </c>
      <c r="B4" s="147">
        <f ca="1">$B$1-SUM(OFFSET(B6,,,$B$1))</f>
        <v>0</v>
      </c>
      <c r="C4" s="147">
        <f ca="1">$B$1-SUM(OFFSET(C6,,,$B$1))</f>
        <v>0</v>
      </c>
      <c r="D4" s="147">
        <f ca="1">$B$1-SUM(OFFSET(D6,,,$B$1))</f>
        <v>0</v>
      </c>
      <c r="E4" s="147">
        <f ca="1">$B$1-SUM(OFFSET(E6,,,$B$1))</f>
        <v>0</v>
      </c>
      <c r="F4" s="147">
        <f>SUM(B4:E4)</f>
        <v>0</v>
      </c>
      <c r="G4" s="138"/>
    </row>
    <row r="5" spans="1:7" ht="21">
      <c r="A5" s="134" t="s">
        <v>48</v>
      </c>
      <c r="B5" s="137" t="s">
        <v>0</v>
      </c>
      <c r="C5" s="137" t="s">
        <v>9</v>
      </c>
      <c r="D5" s="137" t="s">
        <v>10</v>
      </c>
      <c r="E5" s="134" t="s">
        <v>22</v>
      </c>
      <c r="F5" s="148"/>
      <c r="G5" s="149"/>
    </row>
    <row r="6" spans="1:43" ht="21">
      <c r="A6" s="150">
        <f aca="true" t="shared" si="0" ref="A6:A53">IF(ROW()-5&lt;=$B$1,ROW()-5,"")</f>
        <v>1</v>
      </c>
      <c r="B6" s="151">
        <f aca="true" t="shared" si="1" ref="B6:B53">IF(A6&lt;&gt;"",COUNTIF(N$1:R$65536,A6),"")</f>
        <v>1</v>
      </c>
      <c r="C6" s="151">
        <f aca="true" t="shared" si="2" ref="C6:C53">IF(A6&lt;&gt;"",COUNTIF(T$1:X$65536,A6),"")</f>
        <v>1</v>
      </c>
      <c r="D6" s="151">
        <f aca="true" t="shared" si="3" ref="D6:D53">IF(A6&lt;&gt;"",COUNTIF(Z$1:AD$65536,A6),"")</f>
        <v>1</v>
      </c>
      <c r="E6" s="152">
        <f aca="true" t="shared" si="4" ref="E6:E53">IF(A6&lt;&gt;"",COUNTIF(AF$1:AJ$65536,A6),"")</f>
        <v>1</v>
      </c>
      <c r="F6" s="148"/>
      <c r="G6" s="137"/>
      <c r="N6" s="144">
        <v>1</v>
      </c>
      <c r="O6" s="142">
        <v>21</v>
      </c>
      <c r="Q6" s="142">
        <v>16</v>
      </c>
      <c r="R6" s="145">
        <v>3</v>
      </c>
      <c r="T6" s="144">
        <v>18</v>
      </c>
      <c r="U6" s="142">
        <v>20</v>
      </c>
      <c r="W6" s="142">
        <v>4</v>
      </c>
      <c r="X6" s="145">
        <v>8</v>
      </c>
      <c r="Z6" s="144">
        <v>22</v>
      </c>
      <c r="AA6" s="142">
        <v>1</v>
      </c>
      <c r="AC6" s="142">
        <v>4</v>
      </c>
      <c r="AD6" s="145">
        <v>15</v>
      </c>
      <c r="AF6" s="144">
        <v>13</v>
      </c>
      <c r="AG6" s="142">
        <v>20</v>
      </c>
      <c r="AI6" s="142">
        <v>21</v>
      </c>
      <c r="AJ6" s="145">
        <v>12</v>
      </c>
      <c r="AN6" s="153">
        <v>1</v>
      </c>
      <c r="AO6" s="154">
        <v>18</v>
      </c>
      <c r="AP6" s="154">
        <v>22</v>
      </c>
      <c r="AQ6" s="155">
        <v>13</v>
      </c>
    </row>
    <row r="7" spans="1:43" ht="21">
      <c r="A7" s="156">
        <f t="shared" si="0"/>
        <v>2</v>
      </c>
      <c r="B7" s="157">
        <f t="shared" si="1"/>
        <v>1</v>
      </c>
      <c r="C7" s="157">
        <f t="shared" si="2"/>
        <v>1</v>
      </c>
      <c r="D7" s="157">
        <f t="shared" si="3"/>
        <v>1</v>
      </c>
      <c r="E7" s="158">
        <f t="shared" si="4"/>
        <v>1</v>
      </c>
      <c r="F7" s="148"/>
      <c r="N7" s="144">
        <v>17</v>
      </c>
      <c r="O7" s="142">
        <v>5</v>
      </c>
      <c r="Q7" s="142">
        <v>20</v>
      </c>
      <c r="R7" s="145">
        <v>14</v>
      </c>
      <c r="T7" s="144">
        <v>17</v>
      </c>
      <c r="U7" s="142">
        <v>1</v>
      </c>
      <c r="W7" s="142">
        <v>12</v>
      </c>
      <c r="X7" s="145">
        <v>11</v>
      </c>
      <c r="Z7" s="144">
        <v>7</v>
      </c>
      <c r="AA7" s="142">
        <v>21</v>
      </c>
      <c r="AC7" s="142">
        <v>5</v>
      </c>
      <c r="AD7" s="145">
        <v>8</v>
      </c>
      <c r="AF7" s="144">
        <v>8</v>
      </c>
      <c r="AG7" s="142">
        <v>22</v>
      </c>
      <c r="AI7" s="142">
        <v>5</v>
      </c>
      <c r="AJ7" s="145">
        <v>11</v>
      </c>
      <c r="AN7" s="159">
        <v>21</v>
      </c>
      <c r="AO7" s="143">
        <v>20</v>
      </c>
      <c r="AP7" s="143">
        <v>1</v>
      </c>
      <c r="AQ7" s="160">
        <v>20</v>
      </c>
    </row>
    <row r="8" spans="1:43" ht="21">
      <c r="A8" s="156">
        <f t="shared" si="0"/>
        <v>3</v>
      </c>
      <c r="B8" s="157">
        <f t="shared" si="1"/>
        <v>1</v>
      </c>
      <c r="C8" s="157">
        <f t="shared" si="2"/>
        <v>1</v>
      </c>
      <c r="D8" s="157">
        <f t="shared" si="3"/>
        <v>1</v>
      </c>
      <c r="E8" s="158">
        <f t="shared" si="4"/>
        <v>1</v>
      </c>
      <c r="F8" s="148"/>
      <c r="N8" s="144">
        <v>9</v>
      </c>
      <c r="O8" s="142">
        <v>8</v>
      </c>
      <c r="Q8" s="142">
        <v>13</v>
      </c>
      <c r="R8" s="145">
        <v>19</v>
      </c>
      <c r="T8" s="144">
        <v>10</v>
      </c>
      <c r="U8" s="142">
        <v>22</v>
      </c>
      <c r="W8" s="142">
        <v>14</v>
      </c>
      <c r="X8" s="145">
        <v>21</v>
      </c>
      <c r="Z8" s="144">
        <v>6</v>
      </c>
      <c r="AA8" s="142">
        <v>14</v>
      </c>
      <c r="AC8" s="142">
        <v>3</v>
      </c>
      <c r="AD8" s="145">
        <v>12</v>
      </c>
      <c r="AF8" s="144">
        <v>14</v>
      </c>
      <c r="AG8" s="142">
        <v>3</v>
      </c>
      <c r="AI8" s="142">
        <v>4</v>
      </c>
      <c r="AJ8" s="145">
        <v>2</v>
      </c>
      <c r="AN8" s="159">
        <v>16</v>
      </c>
      <c r="AO8" s="143">
        <v>4</v>
      </c>
      <c r="AP8" s="143">
        <v>7</v>
      </c>
      <c r="AQ8" s="160">
        <v>21</v>
      </c>
    </row>
    <row r="9" spans="1:43" ht="21">
      <c r="A9" s="156">
        <f t="shared" si="0"/>
        <v>4</v>
      </c>
      <c r="B9" s="157">
        <f t="shared" si="1"/>
        <v>1</v>
      </c>
      <c r="C9" s="157">
        <f t="shared" si="2"/>
        <v>1</v>
      </c>
      <c r="D9" s="157">
        <f t="shared" si="3"/>
        <v>1</v>
      </c>
      <c r="E9" s="158">
        <f t="shared" si="4"/>
        <v>1</v>
      </c>
      <c r="F9" s="148"/>
      <c r="N9" s="144">
        <v>11</v>
      </c>
      <c r="O9" s="142">
        <v>18</v>
      </c>
      <c r="Q9" s="142">
        <v>12</v>
      </c>
      <c r="R9" s="145">
        <v>2</v>
      </c>
      <c r="T9" s="144">
        <v>15</v>
      </c>
      <c r="U9" s="142">
        <v>6</v>
      </c>
      <c r="W9" s="142">
        <v>19</v>
      </c>
      <c r="X9" s="145">
        <v>5</v>
      </c>
      <c r="Z9" s="144">
        <v>13</v>
      </c>
      <c r="AA9" s="142">
        <v>10</v>
      </c>
      <c r="AC9" s="142">
        <v>11</v>
      </c>
      <c r="AD9" s="145">
        <v>16</v>
      </c>
      <c r="AF9" s="144">
        <v>6</v>
      </c>
      <c r="AG9" s="142">
        <v>17</v>
      </c>
      <c r="AI9" s="142">
        <v>16</v>
      </c>
      <c r="AJ9" s="145">
        <v>1</v>
      </c>
      <c r="AN9" s="159">
        <v>3</v>
      </c>
      <c r="AO9" s="143">
        <v>8</v>
      </c>
      <c r="AP9" s="143">
        <v>6</v>
      </c>
      <c r="AQ9" s="160">
        <v>8</v>
      </c>
    </row>
    <row r="10" spans="1:43" ht="21">
      <c r="A10" s="156">
        <f t="shared" si="0"/>
        <v>5</v>
      </c>
      <c r="B10" s="157">
        <f t="shared" si="1"/>
        <v>1</v>
      </c>
      <c r="C10" s="157">
        <f t="shared" si="2"/>
        <v>1</v>
      </c>
      <c r="D10" s="157">
        <f t="shared" si="3"/>
        <v>1</v>
      </c>
      <c r="E10" s="158">
        <f t="shared" si="4"/>
        <v>1</v>
      </c>
      <c r="F10" s="148"/>
      <c r="N10" s="144">
        <v>15</v>
      </c>
      <c r="O10" s="142">
        <v>22</v>
      </c>
      <c r="Q10" s="142">
        <v>6</v>
      </c>
      <c r="R10" s="145">
        <v>7</v>
      </c>
      <c r="T10" s="144">
        <v>3</v>
      </c>
      <c r="U10" s="142">
        <v>7</v>
      </c>
      <c r="W10" s="142">
        <v>9</v>
      </c>
      <c r="X10" s="145">
        <v>16</v>
      </c>
      <c r="Z10" s="144">
        <v>9</v>
      </c>
      <c r="AA10" s="142">
        <v>2</v>
      </c>
      <c r="AC10" s="142">
        <v>20</v>
      </c>
      <c r="AD10" s="145">
        <v>17</v>
      </c>
      <c r="AF10" s="144">
        <v>10</v>
      </c>
      <c r="AG10" s="142">
        <v>7</v>
      </c>
      <c r="AI10" s="142">
        <v>19</v>
      </c>
      <c r="AJ10" s="145">
        <v>18</v>
      </c>
      <c r="AN10" s="159">
        <v>17</v>
      </c>
      <c r="AO10" s="143">
        <v>17</v>
      </c>
      <c r="AP10" s="143">
        <v>21</v>
      </c>
      <c r="AQ10" s="160">
        <v>12</v>
      </c>
    </row>
    <row r="11" spans="1:43" ht="21">
      <c r="A11" s="156">
        <f t="shared" si="0"/>
        <v>6</v>
      </c>
      <c r="B11" s="157">
        <f t="shared" si="1"/>
        <v>1</v>
      </c>
      <c r="C11" s="157">
        <f t="shared" si="2"/>
        <v>1</v>
      </c>
      <c r="D11" s="157">
        <f t="shared" si="3"/>
        <v>1</v>
      </c>
      <c r="E11" s="158">
        <f t="shared" si="4"/>
        <v>1</v>
      </c>
      <c r="F11" s="148"/>
      <c r="O11" s="142">
        <v>4</v>
      </c>
      <c r="Q11" s="142">
        <v>10</v>
      </c>
      <c r="U11" s="142">
        <v>2</v>
      </c>
      <c r="W11" s="142">
        <v>13</v>
      </c>
      <c r="AA11" s="142">
        <v>18</v>
      </c>
      <c r="AC11" s="142">
        <v>19</v>
      </c>
      <c r="AG11" s="142">
        <v>9</v>
      </c>
      <c r="AI11" s="142">
        <v>15</v>
      </c>
      <c r="AN11" s="159">
        <v>5</v>
      </c>
      <c r="AO11" s="143">
        <v>1</v>
      </c>
      <c r="AP11" s="143">
        <v>4</v>
      </c>
      <c r="AQ11" s="160">
        <v>22</v>
      </c>
    </row>
    <row r="12" spans="1:43" ht="21">
      <c r="A12" s="156">
        <f t="shared" si="0"/>
        <v>7</v>
      </c>
      <c r="B12" s="157">
        <f t="shared" si="1"/>
        <v>1</v>
      </c>
      <c r="C12" s="157">
        <f t="shared" si="2"/>
        <v>1</v>
      </c>
      <c r="D12" s="157">
        <f t="shared" si="3"/>
        <v>1</v>
      </c>
      <c r="E12" s="158">
        <f t="shared" si="4"/>
        <v>1</v>
      </c>
      <c r="F12" s="148"/>
      <c r="AN12" s="159">
        <v>20</v>
      </c>
      <c r="AO12" s="143">
        <v>12</v>
      </c>
      <c r="AP12" s="143">
        <v>15</v>
      </c>
      <c r="AQ12" s="160">
        <v>14</v>
      </c>
    </row>
    <row r="13" spans="1:43" ht="21">
      <c r="A13" s="156">
        <f t="shared" si="0"/>
        <v>8</v>
      </c>
      <c r="B13" s="157">
        <f t="shared" si="1"/>
        <v>1</v>
      </c>
      <c r="C13" s="157">
        <f t="shared" si="2"/>
        <v>1</v>
      </c>
      <c r="D13" s="157">
        <f t="shared" si="3"/>
        <v>1</v>
      </c>
      <c r="E13" s="158">
        <f t="shared" si="4"/>
        <v>1</v>
      </c>
      <c r="F13" s="148"/>
      <c r="AN13" s="159">
        <v>14</v>
      </c>
      <c r="AO13" s="143">
        <v>11</v>
      </c>
      <c r="AP13" s="143">
        <v>5</v>
      </c>
      <c r="AQ13" s="160">
        <v>5</v>
      </c>
    </row>
    <row r="14" spans="1:43" ht="21">
      <c r="A14" s="156">
        <f t="shared" si="0"/>
        <v>9</v>
      </c>
      <c r="B14" s="157">
        <f t="shared" si="1"/>
        <v>1</v>
      </c>
      <c r="C14" s="157">
        <f t="shared" si="2"/>
        <v>1</v>
      </c>
      <c r="D14" s="157">
        <f t="shared" si="3"/>
        <v>1</v>
      </c>
      <c r="E14" s="158">
        <f t="shared" si="4"/>
        <v>1</v>
      </c>
      <c r="F14" s="148"/>
      <c r="AN14" s="159">
        <v>9</v>
      </c>
      <c r="AO14" s="143">
        <v>10</v>
      </c>
      <c r="AP14" s="143">
        <v>8</v>
      </c>
      <c r="AQ14" s="160">
        <v>11</v>
      </c>
    </row>
    <row r="15" spans="1:43" ht="21">
      <c r="A15" s="156">
        <f t="shared" si="0"/>
        <v>10</v>
      </c>
      <c r="B15" s="157">
        <f t="shared" si="1"/>
        <v>1</v>
      </c>
      <c r="C15" s="157">
        <f t="shared" si="2"/>
        <v>1</v>
      </c>
      <c r="D15" s="157">
        <f t="shared" si="3"/>
        <v>1</v>
      </c>
      <c r="E15" s="158">
        <f t="shared" si="4"/>
        <v>1</v>
      </c>
      <c r="F15" s="148"/>
      <c r="AN15" s="159">
        <v>8</v>
      </c>
      <c r="AO15" s="143">
        <v>22</v>
      </c>
      <c r="AP15" s="143">
        <v>14</v>
      </c>
      <c r="AQ15" s="160">
        <v>3</v>
      </c>
    </row>
    <row r="16" spans="1:43" ht="21">
      <c r="A16" s="156">
        <f t="shared" si="0"/>
        <v>11</v>
      </c>
      <c r="B16" s="157">
        <f t="shared" si="1"/>
        <v>1</v>
      </c>
      <c r="C16" s="157">
        <f t="shared" si="2"/>
        <v>1</v>
      </c>
      <c r="D16" s="157">
        <f t="shared" si="3"/>
        <v>1</v>
      </c>
      <c r="E16" s="158">
        <f t="shared" si="4"/>
        <v>1</v>
      </c>
      <c r="F16" s="148"/>
      <c r="AN16" s="159">
        <v>13</v>
      </c>
      <c r="AO16" s="143">
        <v>14</v>
      </c>
      <c r="AP16" s="143">
        <v>3</v>
      </c>
      <c r="AQ16" s="160">
        <v>6</v>
      </c>
    </row>
    <row r="17" spans="1:43" ht="21">
      <c r="A17" s="156">
        <f t="shared" si="0"/>
        <v>12</v>
      </c>
      <c r="B17" s="157">
        <f t="shared" si="1"/>
        <v>1</v>
      </c>
      <c r="C17" s="157">
        <f t="shared" si="2"/>
        <v>1</v>
      </c>
      <c r="D17" s="157">
        <f t="shared" si="3"/>
        <v>1</v>
      </c>
      <c r="E17" s="158">
        <f t="shared" si="4"/>
        <v>1</v>
      </c>
      <c r="F17" s="148"/>
      <c r="AN17" s="159">
        <v>19</v>
      </c>
      <c r="AO17" s="143">
        <v>21</v>
      </c>
      <c r="AP17" s="143">
        <v>12</v>
      </c>
      <c r="AQ17" s="160">
        <v>17</v>
      </c>
    </row>
    <row r="18" spans="1:43" ht="21">
      <c r="A18" s="156">
        <f t="shared" si="0"/>
        <v>13</v>
      </c>
      <c r="B18" s="157">
        <f t="shared" si="1"/>
        <v>1</v>
      </c>
      <c r="C18" s="157">
        <f t="shared" si="2"/>
        <v>1</v>
      </c>
      <c r="D18" s="157">
        <f t="shared" si="3"/>
        <v>1</v>
      </c>
      <c r="E18" s="158">
        <f t="shared" si="4"/>
        <v>1</v>
      </c>
      <c r="F18" s="148"/>
      <c r="AN18" s="159">
        <v>11</v>
      </c>
      <c r="AO18" s="143">
        <v>15</v>
      </c>
      <c r="AP18" s="143">
        <v>13</v>
      </c>
      <c r="AQ18" s="160">
        <v>4</v>
      </c>
    </row>
    <row r="19" spans="1:43" ht="21">
      <c r="A19" s="156">
        <f t="shared" si="0"/>
        <v>14</v>
      </c>
      <c r="B19" s="157">
        <f t="shared" si="1"/>
        <v>1</v>
      </c>
      <c r="C19" s="157">
        <f t="shared" si="2"/>
        <v>1</v>
      </c>
      <c r="D19" s="157">
        <f t="shared" si="3"/>
        <v>1</v>
      </c>
      <c r="E19" s="158">
        <f t="shared" si="4"/>
        <v>1</v>
      </c>
      <c r="F19" s="148"/>
      <c r="AN19" s="159">
        <v>18</v>
      </c>
      <c r="AO19" s="143">
        <v>6</v>
      </c>
      <c r="AP19" s="143">
        <v>10</v>
      </c>
      <c r="AQ19" s="160">
        <v>2</v>
      </c>
    </row>
    <row r="20" spans="1:43" ht="21">
      <c r="A20" s="156">
        <f t="shared" si="0"/>
        <v>15</v>
      </c>
      <c r="B20" s="157">
        <f t="shared" si="1"/>
        <v>1</v>
      </c>
      <c r="C20" s="157">
        <f t="shared" si="2"/>
        <v>1</v>
      </c>
      <c r="D20" s="157">
        <f t="shared" si="3"/>
        <v>1</v>
      </c>
      <c r="E20" s="158">
        <f t="shared" si="4"/>
        <v>1</v>
      </c>
      <c r="F20" s="148"/>
      <c r="AN20" s="159">
        <v>12</v>
      </c>
      <c r="AO20" s="143">
        <v>19</v>
      </c>
      <c r="AP20" s="143">
        <v>9</v>
      </c>
      <c r="AQ20" s="160">
        <v>16</v>
      </c>
    </row>
    <row r="21" spans="1:43" ht="21">
      <c r="A21" s="156">
        <f t="shared" si="0"/>
        <v>16</v>
      </c>
      <c r="B21" s="157">
        <f t="shared" si="1"/>
        <v>1</v>
      </c>
      <c r="C21" s="157">
        <f t="shared" si="2"/>
        <v>1</v>
      </c>
      <c r="D21" s="157">
        <f t="shared" si="3"/>
        <v>1</v>
      </c>
      <c r="E21" s="158">
        <f t="shared" si="4"/>
        <v>1</v>
      </c>
      <c r="F21" s="148"/>
      <c r="AN21" s="159">
        <v>2</v>
      </c>
      <c r="AO21" s="143">
        <v>5</v>
      </c>
      <c r="AP21" s="143">
        <v>2</v>
      </c>
      <c r="AQ21" s="160">
        <v>1</v>
      </c>
    </row>
    <row r="22" spans="1:43" ht="21">
      <c r="A22" s="156">
        <f t="shared" si="0"/>
        <v>17</v>
      </c>
      <c r="B22" s="157">
        <f t="shared" si="1"/>
        <v>1</v>
      </c>
      <c r="C22" s="157">
        <f t="shared" si="2"/>
        <v>1</v>
      </c>
      <c r="D22" s="157">
        <f t="shared" si="3"/>
        <v>1</v>
      </c>
      <c r="E22" s="158">
        <f t="shared" si="4"/>
        <v>1</v>
      </c>
      <c r="F22" s="148"/>
      <c r="AN22" s="159">
        <v>15</v>
      </c>
      <c r="AO22" s="143">
        <v>3</v>
      </c>
      <c r="AP22" s="143">
        <v>11</v>
      </c>
      <c r="AQ22" s="160">
        <v>10</v>
      </c>
    </row>
    <row r="23" spans="1:43" ht="21">
      <c r="A23" s="156">
        <f t="shared" si="0"/>
        <v>18</v>
      </c>
      <c r="B23" s="157">
        <f t="shared" si="1"/>
        <v>1</v>
      </c>
      <c r="C23" s="157">
        <f t="shared" si="2"/>
        <v>1</v>
      </c>
      <c r="D23" s="157">
        <f t="shared" si="3"/>
        <v>1</v>
      </c>
      <c r="E23" s="158">
        <f t="shared" si="4"/>
        <v>1</v>
      </c>
      <c r="F23" s="148"/>
      <c r="AN23" s="159">
        <v>22</v>
      </c>
      <c r="AO23" s="143">
        <v>7</v>
      </c>
      <c r="AP23" s="143">
        <v>16</v>
      </c>
      <c r="AQ23" s="160">
        <v>7</v>
      </c>
    </row>
    <row r="24" spans="1:43" ht="21">
      <c r="A24" s="156">
        <f t="shared" si="0"/>
        <v>19</v>
      </c>
      <c r="B24" s="157">
        <f t="shared" si="1"/>
        <v>1</v>
      </c>
      <c r="C24" s="157">
        <f t="shared" si="2"/>
        <v>1</v>
      </c>
      <c r="D24" s="157">
        <f t="shared" si="3"/>
        <v>1</v>
      </c>
      <c r="E24" s="158">
        <f t="shared" si="4"/>
        <v>1</v>
      </c>
      <c r="F24" s="148"/>
      <c r="AN24" s="159">
        <v>6</v>
      </c>
      <c r="AO24" s="143">
        <v>9</v>
      </c>
      <c r="AP24" s="143">
        <v>19</v>
      </c>
      <c r="AQ24" s="160">
        <v>9</v>
      </c>
    </row>
    <row r="25" spans="1:43" ht="21">
      <c r="A25" s="156">
        <f t="shared" si="0"/>
        <v>20</v>
      </c>
      <c r="B25" s="157">
        <f t="shared" si="1"/>
        <v>1</v>
      </c>
      <c r="C25" s="157">
        <f t="shared" si="2"/>
        <v>1</v>
      </c>
      <c r="D25" s="157">
        <f t="shared" si="3"/>
        <v>1</v>
      </c>
      <c r="E25" s="158">
        <f t="shared" si="4"/>
        <v>1</v>
      </c>
      <c r="F25" s="148"/>
      <c r="AN25" s="159">
        <v>7</v>
      </c>
      <c r="AO25" s="143">
        <v>16</v>
      </c>
      <c r="AP25" s="143">
        <v>20</v>
      </c>
      <c r="AQ25" s="160">
        <v>15</v>
      </c>
    </row>
    <row r="26" spans="1:43" ht="21">
      <c r="A26" s="156">
        <f t="shared" si="0"/>
        <v>21</v>
      </c>
      <c r="B26" s="157">
        <f t="shared" si="1"/>
        <v>1</v>
      </c>
      <c r="C26" s="157">
        <f t="shared" si="2"/>
        <v>1</v>
      </c>
      <c r="D26" s="157">
        <f t="shared" si="3"/>
        <v>1</v>
      </c>
      <c r="E26" s="158">
        <f t="shared" si="4"/>
        <v>1</v>
      </c>
      <c r="F26" s="148"/>
      <c r="AN26" s="159">
        <v>4</v>
      </c>
      <c r="AO26" s="143">
        <v>2</v>
      </c>
      <c r="AP26" s="143">
        <v>18</v>
      </c>
      <c r="AQ26" s="160">
        <v>19</v>
      </c>
    </row>
    <row r="27" spans="1:43" ht="21">
      <c r="A27" s="156">
        <f t="shared" si="0"/>
        <v>22</v>
      </c>
      <c r="B27" s="157">
        <f t="shared" si="1"/>
        <v>1</v>
      </c>
      <c r="C27" s="157">
        <f t="shared" si="2"/>
        <v>1</v>
      </c>
      <c r="D27" s="157">
        <f t="shared" si="3"/>
        <v>1</v>
      </c>
      <c r="E27" s="158">
        <f t="shared" si="4"/>
        <v>1</v>
      </c>
      <c r="F27" s="148"/>
      <c r="AN27" s="159">
        <v>10</v>
      </c>
      <c r="AO27" s="143">
        <v>13</v>
      </c>
      <c r="AP27" s="143">
        <v>17</v>
      </c>
      <c r="AQ27" s="160">
        <v>18</v>
      </c>
    </row>
    <row r="28" spans="1:43" ht="21">
      <c r="A28" s="156">
        <f t="shared" si="0"/>
      </c>
      <c r="B28" s="157">
        <f t="shared" si="1"/>
      </c>
      <c r="C28" s="157">
        <f t="shared" si="2"/>
      </c>
      <c r="D28" s="157">
        <f t="shared" si="3"/>
      </c>
      <c r="E28" s="158">
        <f t="shared" si="4"/>
      </c>
      <c r="F28" s="148"/>
      <c r="AN28" s="159"/>
      <c r="AQ28" s="160"/>
    </row>
    <row r="29" spans="1:43" ht="21">
      <c r="A29" s="156">
        <f t="shared" si="0"/>
      </c>
      <c r="B29" s="157">
        <f t="shared" si="1"/>
      </c>
      <c r="C29" s="157">
        <f t="shared" si="2"/>
      </c>
      <c r="D29" s="157">
        <f t="shared" si="3"/>
      </c>
      <c r="E29" s="158">
        <f t="shared" si="4"/>
      </c>
      <c r="F29" s="148"/>
      <c r="AN29" s="159"/>
      <c r="AQ29" s="160"/>
    </row>
    <row r="30" spans="1:43" ht="21">
      <c r="A30" s="156">
        <f t="shared" si="0"/>
      </c>
      <c r="B30" s="157">
        <f t="shared" si="1"/>
      </c>
      <c r="C30" s="157">
        <f t="shared" si="2"/>
      </c>
      <c r="D30" s="157">
        <f t="shared" si="3"/>
      </c>
      <c r="E30" s="158">
        <f t="shared" si="4"/>
      </c>
      <c r="F30" s="148"/>
      <c r="AN30" s="159"/>
      <c r="AQ30" s="160"/>
    </row>
    <row r="31" spans="1:43" ht="21">
      <c r="A31" s="156">
        <f t="shared" si="0"/>
      </c>
      <c r="B31" s="157">
        <f t="shared" si="1"/>
      </c>
      <c r="C31" s="157">
        <f t="shared" si="2"/>
      </c>
      <c r="D31" s="157">
        <f t="shared" si="3"/>
      </c>
      <c r="E31" s="158">
        <f t="shared" si="4"/>
      </c>
      <c r="F31" s="148"/>
      <c r="AN31" s="159"/>
      <c r="AQ31" s="160"/>
    </row>
    <row r="32" spans="1:43" ht="21">
      <c r="A32" s="156">
        <f t="shared" si="0"/>
      </c>
      <c r="B32" s="157">
        <f t="shared" si="1"/>
      </c>
      <c r="C32" s="157">
        <f t="shared" si="2"/>
      </c>
      <c r="D32" s="157">
        <f t="shared" si="3"/>
      </c>
      <c r="E32" s="158">
        <f t="shared" si="4"/>
      </c>
      <c r="F32" s="148"/>
      <c r="AN32" s="159"/>
      <c r="AQ32" s="160"/>
    </row>
    <row r="33" spans="1:43" ht="21">
      <c r="A33" s="156">
        <f t="shared" si="0"/>
      </c>
      <c r="B33" s="157">
        <f t="shared" si="1"/>
      </c>
      <c r="C33" s="157">
        <f t="shared" si="2"/>
      </c>
      <c r="D33" s="157">
        <f t="shared" si="3"/>
      </c>
      <c r="E33" s="158">
        <f t="shared" si="4"/>
      </c>
      <c r="F33" s="148"/>
      <c r="AN33" s="159"/>
      <c r="AQ33" s="160"/>
    </row>
    <row r="34" spans="1:43" ht="21">
      <c r="A34" s="156">
        <f t="shared" si="0"/>
      </c>
      <c r="B34" s="157">
        <f t="shared" si="1"/>
      </c>
      <c r="C34" s="157">
        <f t="shared" si="2"/>
      </c>
      <c r="D34" s="157">
        <f t="shared" si="3"/>
      </c>
      <c r="E34" s="158">
        <f t="shared" si="4"/>
      </c>
      <c r="F34" s="148"/>
      <c r="AN34" s="159"/>
      <c r="AQ34" s="160"/>
    </row>
    <row r="35" spans="1:43" ht="21">
      <c r="A35" s="156">
        <f t="shared" si="0"/>
      </c>
      <c r="B35" s="157">
        <f t="shared" si="1"/>
      </c>
      <c r="C35" s="157">
        <f t="shared" si="2"/>
      </c>
      <c r="D35" s="157">
        <f t="shared" si="3"/>
      </c>
      <c r="E35" s="158">
        <f t="shared" si="4"/>
      </c>
      <c r="F35" s="148"/>
      <c r="AN35" s="159"/>
      <c r="AQ35" s="160"/>
    </row>
    <row r="36" spans="1:43" ht="21">
      <c r="A36" s="156">
        <f t="shared" si="0"/>
      </c>
      <c r="B36" s="157">
        <f t="shared" si="1"/>
      </c>
      <c r="C36" s="157">
        <f t="shared" si="2"/>
      </c>
      <c r="D36" s="157">
        <f t="shared" si="3"/>
      </c>
      <c r="E36" s="158">
        <f t="shared" si="4"/>
      </c>
      <c r="F36" s="148"/>
      <c r="AN36" s="159"/>
      <c r="AQ36" s="160"/>
    </row>
    <row r="37" spans="1:43" ht="21">
      <c r="A37" s="156">
        <f t="shared" si="0"/>
      </c>
      <c r="B37" s="157">
        <f t="shared" si="1"/>
      </c>
      <c r="C37" s="157">
        <f t="shared" si="2"/>
      </c>
      <c r="D37" s="157">
        <f t="shared" si="3"/>
      </c>
      <c r="E37" s="158">
        <f t="shared" si="4"/>
      </c>
      <c r="F37" s="148"/>
      <c r="AN37" s="159"/>
      <c r="AQ37" s="160"/>
    </row>
    <row r="38" spans="1:43" ht="21">
      <c r="A38" s="156">
        <f t="shared" si="0"/>
      </c>
      <c r="B38" s="157">
        <f t="shared" si="1"/>
      </c>
      <c r="C38" s="157">
        <f t="shared" si="2"/>
      </c>
      <c r="D38" s="157">
        <f t="shared" si="3"/>
      </c>
      <c r="E38" s="158">
        <f t="shared" si="4"/>
      </c>
      <c r="F38" s="148"/>
      <c r="AN38" s="159"/>
      <c r="AQ38" s="160"/>
    </row>
    <row r="39" spans="1:43" ht="21">
      <c r="A39" s="156">
        <f t="shared" si="0"/>
      </c>
      <c r="B39" s="157">
        <f t="shared" si="1"/>
      </c>
      <c r="C39" s="157">
        <f t="shared" si="2"/>
      </c>
      <c r="D39" s="157">
        <f t="shared" si="3"/>
      </c>
      <c r="E39" s="158">
        <f t="shared" si="4"/>
      </c>
      <c r="F39" s="148"/>
      <c r="AN39" s="159"/>
      <c r="AQ39" s="160"/>
    </row>
    <row r="40" spans="1:43" ht="21">
      <c r="A40" s="156">
        <f t="shared" si="0"/>
      </c>
      <c r="B40" s="157">
        <f t="shared" si="1"/>
      </c>
      <c r="C40" s="157">
        <f t="shared" si="2"/>
      </c>
      <c r="D40" s="157">
        <f t="shared" si="3"/>
      </c>
      <c r="E40" s="158">
        <f t="shared" si="4"/>
      </c>
      <c r="F40" s="148"/>
      <c r="AN40" s="159"/>
      <c r="AQ40" s="160"/>
    </row>
    <row r="41" spans="1:43" ht="21">
      <c r="A41" s="156">
        <f t="shared" si="0"/>
      </c>
      <c r="B41" s="157">
        <f t="shared" si="1"/>
      </c>
      <c r="C41" s="157">
        <f t="shared" si="2"/>
      </c>
      <c r="D41" s="157">
        <f t="shared" si="3"/>
      </c>
      <c r="E41" s="158">
        <f t="shared" si="4"/>
      </c>
      <c r="F41" s="148"/>
      <c r="AN41" s="159"/>
      <c r="AQ41" s="160"/>
    </row>
    <row r="42" spans="1:43" ht="21">
      <c r="A42" s="156">
        <f t="shared" si="0"/>
      </c>
      <c r="B42" s="157">
        <f t="shared" si="1"/>
      </c>
      <c r="C42" s="157">
        <f t="shared" si="2"/>
      </c>
      <c r="D42" s="157">
        <f t="shared" si="3"/>
      </c>
      <c r="E42" s="158">
        <f t="shared" si="4"/>
      </c>
      <c r="F42" s="148"/>
      <c r="AN42" s="159"/>
      <c r="AQ42" s="160"/>
    </row>
    <row r="43" spans="1:43" ht="21">
      <c r="A43" s="156">
        <f t="shared" si="0"/>
      </c>
      <c r="B43" s="157">
        <f t="shared" si="1"/>
      </c>
      <c r="C43" s="157">
        <f t="shared" si="2"/>
      </c>
      <c r="D43" s="157">
        <f t="shared" si="3"/>
      </c>
      <c r="E43" s="158">
        <f t="shared" si="4"/>
      </c>
      <c r="F43" s="148"/>
      <c r="AN43" s="159"/>
      <c r="AQ43" s="160"/>
    </row>
    <row r="44" spans="1:43" ht="21">
      <c r="A44" s="156">
        <f t="shared" si="0"/>
      </c>
      <c r="B44" s="157">
        <f t="shared" si="1"/>
      </c>
      <c r="C44" s="157">
        <f t="shared" si="2"/>
      </c>
      <c r="D44" s="157">
        <f t="shared" si="3"/>
      </c>
      <c r="E44" s="158">
        <f t="shared" si="4"/>
      </c>
      <c r="F44" s="148"/>
      <c r="AN44" s="159"/>
      <c r="AQ44" s="160"/>
    </row>
    <row r="45" spans="1:43" ht="21">
      <c r="A45" s="156">
        <f t="shared" si="0"/>
      </c>
      <c r="B45" s="157">
        <f t="shared" si="1"/>
      </c>
      <c r="C45" s="157">
        <f t="shared" si="2"/>
      </c>
      <c r="D45" s="157">
        <f t="shared" si="3"/>
      </c>
      <c r="E45" s="158">
        <f t="shared" si="4"/>
      </c>
      <c r="F45" s="148"/>
      <c r="AN45" s="159"/>
      <c r="AQ45" s="160"/>
    </row>
    <row r="46" spans="1:43" ht="21">
      <c r="A46" s="156">
        <f t="shared" si="0"/>
      </c>
      <c r="B46" s="157">
        <f t="shared" si="1"/>
      </c>
      <c r="C46" s="157">
        <f t="shared" si="2"/>
      </c>
      <c r="D46" s="157">
        <f t="shared" si="3"/>
      </c>
      <c r="E46" s="158">
        <f t="shared" si="4"/>
      </c>
      <c r="F46" s="148"/>
      <c r="AN46" s="159"/>
      <c r="AQ46" s="160"/>
    </row>
    <row r="47" spans="1:43" ht="21">
      <c r="A47" s="156">
        <f t="shared" si="0"/>
      </c>
      <c r="B47" s="157">
        <f t="shared" si="1"/>
      </c>
      <c r="C47" s="157">
        <f t="shared" si="2"/>
      </c>
      <c r="D47" s="157">
        <f t="shared" si="3"/>
      </c>
      <c r="E47" s="158">
        <f t="shared" si="4"/>
      </c>
      <c r="F47" s="148"/>
      <c r="AN47" s="159"/>
      <c r="AQ47" s="160"/>
    </row>
    <row r="48" spans="1:43" ht="21">
      <c r="A48" s="156">
        <f t="shared" si="0"/>
      </c>
      <c r="B48" s="157">
        <f t="shared" si="1"/>
      </c>
      <c r="C48" s="157">
        <f t="shared" si="2"/>
      </c>
      <c r="D48" s="157">
        <f t="shared" si="3"/>
      </c>
      <c r="E48" s="158">
        <f t="shared" si="4"/>
      </c>
      <c r="F48" s="148"/>
      <c r="AN48" s="159"/>
      <c r="AQ48" s="160"/>
    </row>
    <row r="49" spans="1:43" ht="21">
      <c r="A49" s="156">
        <f t="shared" si="0"/>
      </c>
      <c r="B49" s="157">
        <f t="shared" si="1"/>
      </c>
      <c r="C49" s="157">
        <f t="shared" si="2"/>
      </c>
      <c r="D49" s="157">
        <f t="shared" si="3"/>
      </c>
      <c r="E49" s="158">
        <f t="shared" si="4"/>
      </c>
      <c r="F49" s="148"/>
      <c r="AN49" s="159"/>
      <c r="AQ49" s="160"/>
    </row>
    <row r="50" spans="1:43" ht="21">
      <c r="A50" s="156">
        <f t="shared" si="0"/>
      </c>
      <c r="B50" s="157">
        <f t="shared" si="1"/>
      </c>
      <c r="C50" s="157">
        <f t="shared" si="2"/>
      </c>
      <c r="D50" s="157">
        <f t="shared" si="3"/>
      </c>
      <c r="E50" s="158">
        <f t="shared" si="4"/>
      </c>
      <c r="F50" s="148"/>
      <c r="AN50" s="159"/>
      <c r="AQ50" s="160"/>
    </row>
    <row r="51" spans="1:43" ht="21">
      <c r="A51" s="156">
        <f t="shared" si="0"/>
      </c>
      <c r="B51" s="157">
        <f t="shared" si="1"/>
      </c>
      <c r="C51" s="157">
        <f t="shared" si="2"/>
      </c>
      <c r="D51" s="157">
        <f t="shared" si="3"/>
      </c>
      <c r="E51" s="158">
        <f t="shared" si="4"/>
      </c>
      <c r="F51" s="148"/>
      <c r="AN51" s="159"/>
      <c r="AQ51" s="160"/>
    </row>
    <row r="52" spans="1:43" ht="21">
      <c r="A52" s="156">
        <f t="shared" si="0"/>
      </c>
      <c r="B52" s="157">
        <f t="shared" si="1"/>
      </c>
      <c r="C52" s="157">
        <f t="shared" si="2"/>
      </c>
      <c r="D52" s="157">
        <f t="shared" si="3"/>
      </c>
      <c r="E52" s="158">
        <f t="shared" si="4"/>
      </c>
      <c r="F52" s="148"/>
      <c r="AN52" s="159"/>
      <c r="AQ52" s="160"/>
    </row>
    <row r="53" spans="1:43" ht="21">
      <c r="A53" s="161">
        <f t="shared" si="0"/>
      </c>
      <c r="B53" s="162">
        <f t="shared" si="1"/>
      </c>
      <c r="C53" s="162">
        <f t="shared" si="2"/>
      </c>
      <c r="D53" s="162">
        <f t="shared" si="3"/>
      </c>
      <c r="E53" s="163">
        <f t="shared" si="4"/>
      </c>
      <c r="F53" s="148"/>
      <c r="AN53" s="164"/>
      <c r="AO53" s="165"/>
      <c r="AP53" s="165"/>
      <c r="AQ53" s="1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Michel Staelens</cp:lastModifiedBy>
  <cp:lastPrinted>2016-03-10T22:45:17Z</cp:lastPrinted>
  <dcterms:created xsi:type="dcterms:W3CDTF">2016-02-18T15:58:31Z</dcterms:created>
  <dcterms:modified xsi:type="dcterms:W3CDTF">2016-03-21T17:25:03Z</dcterms:modified>
  <cp:category/>
  <cp:version/>
  <cp:contentType/>
  <cp:contentStatus/>
</cp:coreProperties>
</file>