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es documents\PERSONNEL\CONGES\2015 2016\"/>
    </mc:Choice>
  </mc:AlternateContent>
  <bookViews>
    <workbookView xWindow="0" yWindow="0" windowWidth="21600" windowHeight="9180" activeTab="1"/>
  </bookViews>
  <sheets>
    <sheet name="variables" sheetId="1" r:id="rId1"/>
    <sheet name="recap" sheetId="2" r:id="rId2"/>
    <sheet name="JOURNAL" sheetId="3" r:id="rId3"/>
  </sheets>
  <externalReferences>
    <externalReference r:id="rId4"/>
    <externalReference r:id="rId5"/>
  </externalReferences>
  <definedNames>
    <definedName name="_xlnm._FilterDatabase" localSheetId="2" hidden="1">JOURNAL!$A$8:$I$951</definedName>
    <definedName name="demi_j">[1]journal!$J$2:$J$3</definedName>
    <definedName name="ferie">[2]Variables!$A$26:$A$33</definedName>
    <definedName name="nom">[2]Variables!$C$3:$C$17</definedName>
    <definedName name="Période">[2]Variables!$A$38:$A$49</definedName>
    <definedName name="staff">[1]planning!$V$5:$V$24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 i="2" l="1"/>
  <c r="D26" i="2" s="1"/>
  <c r="E26" i="2" s="1"/>
  <c r="F26" i="2" s="1"/>
  <c r="G26" i="2" s="1"/>
  <c r="H26" i="2" s="1"/>
  <c r="I26" i="2" s="1"/>
  <c r="J26" i="2" s="1"/>
  <c r="K26" i="2" s="1"/>
  <c r="L26" i="2" s="1"/>
  <c r="M26" i="2" s="1"/>
  <c r="N26" i="2" s="1"/>
  <c r="O26" i="2" s="1"/>
  <c r="P26" i="2" s="1"/>
  <c r="Q26" i="2" s="1"/>
  <c r="R26" i="2" s="1"/>
  <c r="S26" i="2" s="1"/>
  <c r="T26" i="2" s="1"/>
  <c r="U26" i="2" s="1"/>
  <c r="V26" i="2" s="1"/>
  <c r="W26" i="2" s="1"/>
  <c r="X26" i="2" s="1"/>
  <c r="Y26" i="2" s="1"/>
  <c r="Z26" i="2" s="1"/>
  <c r="AA26" i="2" s="1"/>
  <c r="AB26" i="2" s="1"/>
  <c r="AC26" i="2" s="1"/>
  <c r="AD26" i="2" s="1"/>
  <c r="AE26" i="2" s="1"/>
  <c r="AF26" i="2" s="1"/>
  <c r="AG26" i="2" s="1"/>
  <c r="A55" i="1"/>
  <c r="D55" i="1"/>
  <c r="A56" i="1"/>
  <c r="D56" i="1"/>
  <c r="A57" i="1"/>
  <c r="D57" i="1"/>
  <c r="A58" i="1"/>
  <c r="D58" i="1"/>
  <c r="A59" i="1"/>
  <c r="D59" i="1"/>
  <c r="A60" i="1"/>
  <c r="D60" i="1"/>
  <c r="A61" i="1"/>
  <c r="D61" i="1"/>
  <c r="A62" i="1"/>
  <c r="D62" i="1"/>
  <c r="D39" i="1"/>
  <c r="D40" i="1"/>
  <c r="D41" i="1"/>
  <c r="D42" i="1"/>
  <c r="D43" i="1"/>
  <c r="D44" i="1"/>
  <c r="A38" i="1"/>
  <c r="A39" i="1"/>
  <c r="A40" i="1"/>
  <c r="A41" i="1"/>
  <c r="B7" i="2" l="1"/>
  <c r="B5" i="2"/>
  <c r="D54" i="1"/>
  <c r="A54" i="1"/>
  <c r="D53" i="1"/>
  <c r="A53" i="1"/>
  <c r="D52" i="1"/>
  <c r="A52" i="1"/>
  <c r="D51" i="1"/>
  <c r="A51" i="1"/>
  <c r="D49" i="1"/>
  <c r="A49" i="1"/>
  <c r="D48" i="1"/>
  <c r="A48" i="1"/>
  <c r="D47" i="1"/>
  <c r="A47" i="1"/>
  <c r="D46" i="1"/>
  <c r="A46" i="1"/>
  <c r="D45" i="1"/>
  <c r="A45" i="1"/>
  <c r="A44" i="1"/>
  <c r="A43" i="1"/>
  <c r="A42" i="1"/>
  <c r="C18" i="1"/>
  <c r="C9" i="2" l="1"/>
  <c r="D9" i="2" s="1"/>
  <c r="E9" i="2" s="1"/>
  <c r="F9" i="2" s="1"/>
  <c r="G9" i="2" s="1"/>
  <c r="H9" i="2" s="1"/>
  <c r="I9" i="2" s="1"/>
  <c r="J9" i="2" s="1"/>
  <c r="K9" i="2" s="1"/>
  <c r="L9" i="2" s="1"/>
  <c r="M9" i="2" s="1"/>
  <c r="N9" i="2" s="1"/>
  <c r="O9" i="2" s="1"/>
  <c r="P9" i="2" s="1"/>
  <c r="Q9" i="2" s="1"/>
  <c r="R9" i="2" s="1"/>
  <c r="S9" i="2" s="1"/>
  <c r="T9" i="2" s="1"/>
  <c r="U9" i="2" s="1"/>
  <c r="V9" i="2" s="1"/>
  <c r="W9" i="2" s="1"/>
  <c r="X9" i="2" s="1"/>
  <c r="Y9" i="2" s="1"/>
  <c r="Z9" i="2" s="1"/>
  <c r="AA9" i="2" s="1"/>
  <c r="AB9" i="2" s="1"/>
  <c r="AC9" i="2" s="1"/>
  <c r="AD9" i="2" s="1"/>
  <c r="AE9" i="2" s="1"/>
  <c r="AF9" i="2" s="1"/>
  <c r="AG9" i="2" s="1"/>
  <c r="C13" i="2"/>
  <c r="D13" i="2" s="1"/>
  <c r="E13" i="2" s="1"/>
  <c r="F13" i="2" s="1"/>
  <c r="G13" i="2" s="1"/>
  <c r="H13" i="2" s="1"/>
  <c r="I13" i="2" s="1"/>
  <c r="J13" i="2" s="1"/>
  <c r="K13" i="2" s="1"/>
  <c r="L13" i="2" s="1"/>
  <c r="M13" i="2" s="1"/>
  <c r="N13" i="2" s="1"/>
  <c r="O13" i="2" s="1"/>
  <c r="P13" i="2" s="1"/>
  <c r="Q13" i="2" s="1"/>
  <c r="R13" i="2" s="1"/>
  <c r="S13" i="2" s="1"/>
  <c r="T13" i="2" s="1"/>
  <c r="U13" i="2" s="1"/>
  <c r="V13" i="2" s="1"/>
  <c r="W13" i="2" s="1"/>
  <c r="X13" i="2" s="1"/>
  <c r="Y13" i="2" s="1"/>
  <c r="Z13" i="2" s="1"/>
  <c r="AA13" i="2" s="1"/>
  <c r="AB13" i="2" s="1"/>
  <c r="AC13" i="2" s="1"/>
  <c r="AD13" i="2" s="1"/>
  <c r="AE13" i="2" s="1"/>
  <c r="AF13" i="2" s="1"/>
  <c r="AG13" i="2" s="1"/>
  <c r="C11" i="2"/>
  <c r="D11" i="2" s="1"/>
  <c r="E11" i="2" l="1"/>
  <c r="F11" i="2" l="1"/>
  <c r="G11" i="2" l="1"/>
  <c r="H11" i="2" l="1"/>
  <c r="I11" i="2" l="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AF11" i="2" s="1"/>
  <c r="AG11" i="2" s="1"/>
</calcChain>
</file>

<file path=xl/sharedStrings.xml><?xml version="1.0" encoding="utf-8"?>
<sst xmlns="http://schemas.openxmlformats.org/spreadsheetml/2006/main" count="2953" uniqueCount="156">
  <si>
    <t>Nom</t>
  </si>
  <si>
    <t>Num salarié</t>
  </si>
  <si>
    <t>Cp acquis</t>
  </si>
  <si>
    <t>BLEIN</t>
  </si>
  <si>
    <t>CADILLON</t>
  </si>
  <si>
    <t>CHAMBE</t>
  </si>
  <si>
    <t>COUTURIER</t>
  </si>
  <si>
    <t>DUBIEN</t>
  </si>
  <si>
    <t>FOUGERE</t>
  </si>
  <si>
    <t>LAPORTE</t>
  </si>
  <si>
    <t>MAGAND</t>
  </si>
  <si>
    <t>MANGAVEL</t>
  </si>
  <si>
    <t>PONTONNIER</t>
  </si>
  <si>
    <t>VIRICEL</t>
  </si>
  <si>
    <t>CHAMBON</t>
  </si>
  <si>
    <t>HOSTIN</t>
  </si>
  <si>
    <t>PERBET</t>
  </si>
  <si>
    <t>PEYRARD</t>
  </si>
  <si>
    <t>FERIE</t>
  </si>
  <si>
    <t xml:space="preserve">A mettre en rouge </t>
  </si>
  <si>
    <t>ferié</t>
  </si>
  <si>
    <t>PERIODE</t>
  </si>
  <si>
    <t>mois</t>
  </si>
  <si>
    <t>année</t>
  </si>
  <si>
    <t>debut</t>
  </si>
  <si>
    <t>fin</t>
  </si>
  <si>
    <t>Octobre</t>
  </si>
  <si>
    <t>Novembre</t>
  </si>
  <si>
    <t>Décembre</t>
  </si>
  <si>
    <t>Janvier</t>
  </si>
  <si>
    <t>Février</t>
  </si>
  <si>
    <t>Mars</t>
  </si>
  <si>
    <t>Avril</t>
  </si>
  <si>
    <t>Mai</t>
  </si>
  <si>
    <t>Juin</t>
  </si>
  <si>
    <t>Juillet</t>
  </si>
  <si>
    <t>Août</t>
  </si>
  <si>
    <t>Septembre</t>
  </si>
  <si>
    <t>Cellule à compléter</t>
  </si>
  <si>
    <t>N°</t>
  </si>
  <si>
    <t>Nom :</t>
  </si>
  <si>
    <t>Prénom :</t>
  </si>
  <si>
    <t xml:space="preserve"> </t>
  </si>
  <si>
    <t>Février / 2016</t>
  </si>
  <si>
    <t>SUIVI CONGES</t>
  </si>
  <si>
    <t>jour de l an</t>
  </si>
  <si>
    <t>lundi de paques</t>
  </si>
  <si>
    <t xml:space="preserve">fete du travail </t>
  </si>
  <si>
    <t>jeundi de l ascension</t>
  </si>
  <si>
    <t>lundi de pentecote</t>
  </si>
  <si>
    <t>fete naitonale</t>
  </si>
  <si>
    <t>assomption</t>
  </si>
  <si>
    <t>la toussaint</t>
  </si>
  <si>
    <t>armistice</t>
  </si>
  <si>
    <t>noel</t>
  </si>
  <si>
    <t>Prénom</t>
  </si>
  <si>
    <t>C Motif 
absence</t>
  </si>
  <si>
    <t>D Début
 absence</t>
  </si>
  <si>
    <t>bornage
_dat_debut</t>
  </si>
  <si>
    <t>D Fin 
absence</t>
  </si>
  <si>
    <t>nb_de_jours
_absence</t>
  </si>
  <si>
    <t>Nb jours
sans WE</t>
  </si>
  <si>
    <t>Nb jours
sans WE
sans jour ferie</t>
  </si>
  <si>
    <t>PATRICE</t>
  </si>
  <si>
    <t>C5</t>
  </si>
  <si>
    <t>CP</t>
  </si>
  <si>
    <t>FO</t>
  </si>
  <si>
    <t>H+</t>
  </si>
  <si>
    <t>RP</t>
  </si>
  <si>
    <t>T5</t>
  </si>
  <si>
    <t>HERVE</t>
  </si>
  <si>
    <t>AM</t>
  </si>
  <si>
    <t>EM</t>
  </si>
  <si>
    <t>MA</t>
  </si>
  <si>
    <t>RF</t>
  </si>
  <si>
    <t>RW</t>
  </si>
  <si>
    <t>FABRICE</t>
  </si>
  <si>
    <t>AD</t>
  </si>
  <si>
    <t>AG</t>
  </si>
  <si>
    <t>EN</t>
  </si>
  <si>
    <t>PA</t>
  </si>
  <si>
    <t>GERARD</t>
  </si>
  <si>
    <t>AV</t>
  </si>
  <si>
    <t>PASCAL</t>
  </si>
  <si>
    <t>CHRISTOPHE</t>
  </si>
  <si>
    <t>RT</t>
  </si>
  <si>
    <t>GHISLAINE</t>
  </si>
  <si>
    <t>CF</t>
  </si>
  <si>
    <t>MARC</t>
  </si>
  <si>
    <t>CHRISTIAN</t>
  </si>
  <si>
    <t>NORBERT</t>
  </si>
  <si>
    <t>CC</t>
  </si>
  <si>
    <t>PIERRE-EMMANUEL</t>
  </si>
  <si>
    <t>AP</t>
  </si>
  <si>
    <t>VINCENT</t>
  </si>
  <si>
    <t>MAXIME</t>
  </si>
  <si>
    <t>DENIS</t>
  </si>
  <si>
    <t>MAURICE</t>
  </si>
  <si>
    <t>CAROLINE</t>
  </si>
  <si>
    <t>AURELIEN</t>
  </si>
  <si>
    <t>ARNAUD</t>
  </si>
  <si>
    <t>XAVIER</t>
  </si>
  <si>
    <t>GAUTHIER</t>
  </si>
  <si>
    <t>ANTHONY</t>
  </si>
  <si>
    <t>SOPHIE</t>
  </si>
  <si>
    <t>LUDOVIC</t>
  </si>
  <si>
    <t>E1</t>
  </si>
  <si>
    <t>ROMAIN</t>
  </si>
  <si>
    <t>LUCIE</t>
  </si>
  <si>
    <t>ALEXANDRE</t>
  </si>
  <si>
    <t>AN</t>
  </si>
  <si>
    <t>EVA</t>
  </si>
  <si>
    <t>CORALIE</t>
  </si>
  <si>
    <t>JULIEN</t>
  </si>
  <si>
    <t>MATHIAS</t>
  </si>
  <si>
    <t>GAETAN</t>
  </si>
  <si>
    <t>AH</t>
  </si>
  <si>
    <t>AT</t>
  </si>
  <si>
    <t>MARIE-LAURE</t>
  </si>
  <si>
    <t>LAURENT</t>
  </si>
  <si>
    <t>MEILLAND</t>
  </si>
  <si>
    <t>JULLIEN</t>
  </si>
  <si>
    <t>MICHEL</t>
  </si>
  <si>
    <t>THEVENOUX</t>
  </si>
  <si>
    <t>GOUTTE</t>
  </si>
  <si>
    <t>FERRANDON</t>
  </si>
  <si>
    <t>COUBLE</t>
  </si>
  <si>
    <t>EPALLE</t>
  </si>
  <si>
    <t>FRANCOU</t>
  </si>
  <si>
    <t>MASSACRIER</t>
  </si>
  <si>
    <t>FOURNIER</t>
  </si>
  <si>
    <t>POULAIN</t>
  </si>
  <si>
    <t>BOUBLI-THEPENIER</t>
  </si>
  <si>
    <t>CHRISTIN</t>
  </si>
  <si>
    <t>BESSET</t>
  </si>
  <si>
    <t>BRENIER</t>
  </si>
  <si>
    <t>GENEST</t>
  </si>
  <si>
    <t>DURAND</t>
  </si>
  <si>
    <t>TOINON</t>
  </si>
  <si>
    <t>CHERPI</t>
  </si>
  <si>
    <t>PARDON</t>
  </si>
  <si>
    <t>NIGON</t>
  </si>
  <si>
    <t>J</t>
  </si>
  <si>
    <t xml:space="preserve">P </t>
  </si>
  <si>
    <t xml:space="preserve">H </t>
  </si>
  <si>
    <t xml:space="preserve">M </t>
  </si>
  <si>
    <t>F</t>
  </si>
  <si>
    <t>G</t>
  </si>
  <si>
    <t>C</t>
  </si>
  <si>
    <t>L</t>
  </si>
  <si>
    <t>V</t>
  </si>
  <si>
    <t>D</t>
  </si>
  <si>
    <t>Mars / 2016</t>
  </si>
  <si>
    <t>Janvier / 2016</t>
  </si>
  <si>
    <t>1 premier fichier avec une selection par salarié et une présentation pour l'année (juin à mai)</t>
  </si>
  <si>
    <t>2 nd premier fichier avec une selection par mois et une présentation avec tous les salariés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</si>
</sst>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
    <numFmt numFmtId="165" formatCode="dd/mm/yy;@"/>
    <numFmt numFmtId="167" formatCode="&quot;semaine &quot;##"/>
  </numFmts>
  <fonts count="16" x14ac:knownFonts="1">
    <font>
      <sz val="11"/>
      <color theme="1"/>
      <name val="Arial"/>
      <family val="2"/>
    </font>
    <font>
      <sz val="11"/>
      <color rgb="FFFF0000"/>
      <name val="Arial"/>
      <family val="2"/>
    </font>
    <font>
      <b/>
      <sz val="11"/>
      <color theme="1"/>
      <name val="Arial"/>
      <family val="2"/>
    </font>
    <font>
      <sz val="11"/>
      <color theme="1"/>
      <name val="Calibri"/>
      <family val="2"/>
      <scheme val="minor"/>
    </font>
    <font>
      <b/>
      <sz val="11"/>
      <color theme="1"/>
      <name val="Calibri"/>
      <family val="2"/>
      <scheme val="minor"/>
    </font>
    <font>
      <sz val="11"/>
      <color rgb="FF00B050"/>
      <name val="Calibri"/>
      <family val="2"/>
      <scheme val="minor"/>
    </font>
    <font>
      <b/>
      <sz val="11"/>
      <color rgb="FF7030A0"/>
      <name val="Calibri"/>
      <family val="2"/>
      <scheme val="minor"/>
    </font>
    <font>
      <b/>
      <u/>
      <sz val="22"/>
      <color theme="1"/>
      <name val="Comic Sans MS"/>
      <family val="4"/>
    </font>
    <font>
      <b/>
      <sz val="15"/>
      <color rgb="FFFF0000"/>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0"/>
      <name val="Arial"/>
      <family val="2"/>
    </font>
    <font>
      <sz val="10"/>
      <color rgb="FFFF0000"/>
      <name val="Arial"/>
      <family val="2"/>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medium">
        <color indexed="64"/>
      </top>
      <bottom/>
      <diagonal/>
    </border>
  </borders>
  <cellStyleXfs count="3">
    <xf numFmtId="0" fontId="0" fillId="0" borderId="0"/>
    <xf numFmtId="0" fontId="3" fillId="0" borderId="0"/>
    <xf numFmtId="0" fontId="3" fillId="0" borderId="0"/>
  </cellStyleXfs>
  <cellXfs count="66">
    <xf numFmtId="0" fontId="0" fillId="0" borderId="0" xfId="0"/>
    <xf numFmtId="0" fontId="2" fillId="0" borderId="1" xfId="0" applyFont="1" applyBorder="1" applyAlignment="1">
      <alignment horizontal="center"/>
    </xf>
    <xf numFmtId="0" fontId="0" fillId="0" borderId="0" xfId="0" applyAlignment="1">
      <alignment horizontal="center"/>
    </xf>
    <xf numFmtId="0" fontId="0" fillId="0" borderId="2" xfId="0" applyBorder="1"/>
    <xf numFmtId="0" fontId="4" fillId="0" borderId="3" xfId="1" applyFont="1" applyBorder="1" applyAlignment="1">
      <alignment horizontal="center"/>
    </xf>
    <xf numFmtId="0" fontId="4" fillId="0" borderId="4" xfId="1" applyFont="1" applyBorder="1" applyAlignment="1">
      <alignment horizontal="center"/>
    </xf>
    <xf numFmtId="0" fontId="2" fillId="0" borderId="5" xfId="0" applyFont="1" applyBorder="1" applyAlignment="1">
      <alignment horizontal="center"/>
    </xf>
    <xf numFmtId="0" fontId="0" fillId="0" borderId="1" xfId="0" applyBorder="1"/>
    <xf numFmtId="0" fontId="3" fillId="0" borderId="6" xfId="1" applyBorder="1"/>
    <xf numFmtId="0" fontId="3" fillId="0" borderId="0" xfId="1" applyBorder="1"/>
    <xf numFmtId="0" fontId="0" fillId="0" borderId="7" xfId="0" applyBorder="1" applyAlignment="1">
      <alignment horizontal="center"/>
    </xf>
    <xf numFmtId="0" fontId="0" fillId="0" borderId="8" xfId="0" applyBorder="1"/>
    <xf numFmtId="0" fontId="5" fillId="0" borderId="6" xfId="1" applyFont="1" applyBorder="1"/>
    <xf numFmtId="0" fontId="5" fillId="0" borderId="0" xfId="1" applyFont="1" applyBorder="1"/>
    <xf numFmtId="0" fontId="3" fillId="0" borderId="9" xfId="1" applyBorder="1"/>
    <xf numFmtId="0" fontId="3" fillId="0" borderId="10" xfId="1" applyBorder="1"/>
    <xf numFmtId="0" fontId="0" fillId="0" borderId="11" xfId="0" applyBorder="1" applyAlignment="1">
      <alignment horizontal="center"/>
    </xf>
    <xf numFmtId="0" fontId="6" fillId="0" borderId="12" xfId="1" applyFont="1" applyBorder="1" applyAlignment="1">
      <alignment horizontal="center"/>
    </xf>
    <xf numFmtId="0" fontId="6" fillId="0" borderId="0" xfId="1" applyFont="1"/>
    <xf numFmtId="0" fontId="3" fillId="0" borderId="0" xfId="1"/>
    <xf numFmtId="0" fontId="1" fillId="2" borderId="1" xfId="0" applyFont="1" applyFill="1" applyBorder="1"/>
    <xf numFmtId="0" fontId="0" fillId="0" borderId="5" xfId="0" applyBorder="1"/>
    <xf numFmtId="0" fontId="0" fillId="0" borderId="7" xfId="0" applyBorder="1"/>
    <xf numFmtId="0" fontId="0" fillId="0" borderId="0" xfId="0" applyBorder="1"/>
    <xf numFmtId="0" fontId="0" fillId="0" borderId="11" xfId="0" applyBorder="1"/>
    <xf numFmtId="0" fontId="0" fillId="0" borderId="12" xfId="0" applyBorder="1"/>
    <xf numFmtId="0" fontId="0" fillId="0" borderId="12" xfId="0" applyBorder="1" applyAlignment="1">
      <alignment horizontal="center"/>
    </xf>
    <xf numFmtId="0" fontId="0" fillId="0" borderId="12" xfId="0" applyFill="1" applyBorder="1" applyAlignment="1">
      <alignment horizontal="center"/>
    </xf>
    <xf numFmtId="14" fontId="0" fillId="0" borderId="12" xfId="0" applyNumberFormat="1" applyBorder="1"/>
    <xf numFmtId="0" fontId="3" fillId="0" borderId="0" xfId="0" applyFont="1" applyProtection="1"/>
    <xf numFmtId="14" fontId="9" fillId="0" borderId="0" xfId="0" applyNumberFormat="1" applyFont="1" applyAlignment="1" applyProtection="1">
      <alignment vertical="center"/>
    </xf>
    <xf numFmtId="0" fontId="9" fillId="0" borderId="0" xfId="0" applyFont="1" applyProtection="1"/>
    <xf numFmtId="0" fontId="10" fillId="0" borderId="12" xfId="0" applyFont="1" applyBorder="1" applyAlignment="1" applyProtection="1">
      <alignment horizontal="right" vertical="center"/>
    </xf>
    <xf numFmtId="0" fontId="10" fillId="0" borderId="1" xfId="0" applyFont="1" applyBorder="1" applyAlignment="1" applyProtection="1">
      <alignment horizontal="center" vertical="center"/>
    </xf>
    <xf numFmtId="0" fontId="10" fillId="0" borderId="15" xfId="0" applyFont="1" applyBorder="1" applyAlignment="1" applyProtection="1">
      <alignment horizontal="right" vertical="center"/>
    </xf>
    <xf numFmtId="0" fontId="8" fillId="2" borderId="16" xfId="0" applyFont="1" applyFill="1" applyBorder="1" applyAlignment="1" applyProtection="1">
      <alignment horizontal="center" vertical="center"/>
      <protection locked="0"/>
    </xf>
    <xf numFmtId="0" fontId="10" fillId="0" borderId="8" xfId="0" applyFont="1" applyBorder="1" applyAlignment="1" applyProtection="1">
      <alignment horizontal="center" vertical="center"/>
    </xf>
    <xf numFmtId="164" fontId="12" fillId="0" borderId="17" xfId="0" applyNumberFormat="1" applyFont="1" applyBorder="1" applyAlignment="1" applyProtection="1">
      <alignment horizontal="center" vertical="center"/>
    </xf>
    <xf numFmtId="164" fontId="12" fillId="0" borderId="18" xfId="0" applyNumberFormat="1" applyFont="1" applyBorder="1" applyAlignment="1" applyProtection="1">
      <alignment horizontal="center" vertical="center"/>
    </xf>
    <xf numFmtId="164" fontId="12" fillId="0" borderId="19" xfId="0" applyNumberFormat="1" applyFont="1" applyBorder="1" applyAlignment="1" applyProtection="1">
      <alignment horizontal="center" vertical="center"/>
    </xf>
    <xf numFmtId="0" fontId="2"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1" fillId="0" borderId="0" xfId="0" applyFont="1" applyBorder="1"/>
    <xf numFmtId="14" fontId="0" fillId="0" borderId="12" xfId="0" applyNumberFormat="1" applyBorder="1" applyAlignment="1">
      <alignment horizontal="center"/>
    </xf>
    <xf numFmtId="0" fontId="13" fillId="0" borderId="12" xfId="0" applyFont="1" applyBorder="1"/>
    <xf numFmtId="165" fontId="0" fillId="0" borderId="0" xfId="0" applyNumberFormat="1" applyBorder="1" applyAlignment="1">
      <alignment horizontal="center"/>
    </xf>
    <xf numFmtId="15" fontId="0" fillId="0" borderId="12" xfId="0" applyNumberFormat="1" applyBorder="1" applyAlignment="1">
      <alignment horizontal="left"/>
    </xf>
    <xf numFmtId="0" fontId="11" fillId="0" borderId="20" xfId="0" applyFont="1" applyBorder="1" applyAlignment="1" applyProtection="1">
      <alignment horizontal="center" vertical="center"/>
    </xf>
    <xf numFmtId="0" fontId="7" fillId="0" borderId="0" xfId="0" applyFont="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3" fillId="0" borderId="0" xfId="2"/>
    <xf numFmtId="0" fontId="3" fillId="0" borderId="0" xfId="2" applyAlignment="1">
      <alignment wrapText="1"/>
    </xf>
    <xf numFmtId="0" fontId="14" fillId="0" borderId="0" xfId="0" applyFont="1" applyAlignment="1">
      <alignment horizontal="center" wrapText="1"/>
    </xf>
    <xf numFmtId="14" fontId="3" fillId="0" borderId="0" xfId="2" applyNumberFormat="1"/>
    <xf numFmtId="0" fontId="14" fillId="0" borderId="0" xfId="0" applyFont="1"/>
    <xf numFmtId="0" fontId="14" fillId="0" borderId="0" xfId="0" applyFont="1" applyAlignment="1">
      <alignment horizontal="center"/>
    </xf>
    <xf numFmtId="0" fontId="14" fillId="0" borderId="0" xfId="0" quotePrefix="1" applyFont="1" applyAlignment="1">
      <alignment horizontal="center"/>
    </xf>
    <xf numFmtId="167" fontId="11" fillId="0" borderId="21" xfId="0" applyNumberFormat="1" applyFont="1" applyBorder="1" applyAlignment="1" applyProtection="1">
      <alignment horizontal="center" vertical="center"/>
    </xf>
    <xf numFmtId="167" fontId="11" fillId="0" borderId="0" xfId="0" applyNumberFormat="1" applyFont="1" applyBorder="1" applyAlignment="1" applyProtection="1">
      <alignment horizontal="center" vertical="center"/>
    </xf>
    <xf numFmtId="0" fontId="3" fillId="0" borderId="12" xfId="0" applyFont="1" applyBorder="1" applyProtection="1"/>
    <xf numFmtId="0" fontId="3" fillId="3" borderId="12" xfId="0" applyFont="1" applyFill="1" applyBorder="1" applyProtection="1"/>
    <xf numFmtId="167" fontId="11" fillId="0" borderId="12" xfId="0" applyNumberFormat="1" applyFont="1" applyBorder="1" applyAlignment="1" applyProtection="1">
      <alignment vertical="center"/>
    </xf>
    <xf numFmtId="0" fontId="3" fillId="0" borderId="10" xfId="0" applyFont="1" applyBorder="1" applyProtection="1"/>
    <xf numFmtId="0" fontId="15" fillId="0" borderId="0" xfId="0" applyFont="1" applyProtection="1"/>
  </cellXfs>
  <cellStyles count="3">
    <cellStyle name="Normal" xfId="0" builtinId="0"/>
    <cellStyle name="Normal_Feuil1" xfId="1"/>
    <cellStyle name="Normal_Feuil1_1" xfId="2"/>
  </cellStyles>
  <dxfs count="10">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27214</xdr:colOff>
      <xdr:row>4</xdr:row>
      <xdr:rowOff>204107</xdr:rowOff>
    </xdr:from>
    <xdr:to>
      <xdr:col>7</xdr:col>
      <xdr:colOff>0</xdr:colOff>
      <xdr:row>5</xdr:row>
      <xdr:rowOff>190500</xdr:rowOff>
    </xdr:to>
    <xdr:cxnSp macro="">
      <xdr:nvCxnSpPr>
        <xdr:cNvPr id="3" name="Connecteur droit avec flèche 2"/>
        <xdr:cNvCxnSpPr/>
      </xdr:nvCxnSpPr>
      <xdr:spPr>
        <a:xfrm flipH="1">
          <a:off x="2367643" y="1401536"/>
          <a:ext cx="2626178" cy="326571"/>
        </a:xfrm>
        <a:prstGeom prst="straightConnector1">
          <a:avLst/>
        </a:prstGeom>
        <a:ln w="635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27214</xdr:colOff>
      <xdr:row>22</xdr:row>
      <xdr:rowOff>-1</xdr:rowOff>
    </xdr:from>
    <xdr:to>
      <xdr:col>7</xdr:col>
      <xdr:colOff>0</xdr:colOff>
      <xdr:row>22</xdr:row>
      <xdr:rowOff>326570</xdr:rowOff>
    </xdr:to>
    <xdr:cxnSp macro="">
      <xdr:nvCxnSpPr>
        <xdr:cNvPr id="5" name="Connecteur droit avec flèche 4"/>
        <xdr:cNvCxnSpPr/>
      </xdr:nvCxnSpPr>
      <xdr:spPr>
        <a:xfrm flipH="1">
          <a:off x="2367643" y="5402035"/>
          <a:ext cx="2626178" cy="326571"/>
        </a:xfrm>
        <a:prstGeom prst="straightConnector1">
          <a:avLst/>
        </a:prstGeom>
        <a:ln w="6350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ide%20suivi%20conges%20cc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telier\HS%20ATELIER\2016\pointage%20heures%20atelier%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journal"/>
      <sheetName val="soldes_congés"/>
      <sheetName val="Feuil1"/>
    </sheetNames>
    <sheetDataSet>
      <sheetData sheetId="0">
        <row r="5">
          <cell r="V5" t="str">
            <v>Anne</v>
          </cell>
        </row>
        <row r="6">
          <cell r="V6" t="str">
            <v>Béa</v>
          </cell>
        </row>
        <row r="7">
          <cell r="V7" t="str">
            <v>Cloé</v>
          </cell>
        </row>
        <row r="8">
          <cell r="V8" t="str">
            <v>Denis</v>
          </cell>
        </row>
        <row r="9">
          <cell r="V9" t="str">
            <v>Eddy</v>
          </cell>
        </row>
        <row r="10">
          <cell r="V10" t="str">
            <v>Fanny</v>
          </cell>
        </row>
        <row r="11">
          <cell r="V11" t="str">
            <v>Guy</v>
          </cell>
        </row>
        <row r="12">
          <cell r="V12" t="str">
            <v>Henri</v>
          </cell>
        </row>
        <row r="13">
          <cell r="V13" t="str">
            <v>Indra</v>
          </cell>
        </row>
        <row r="14">
          <cell r="V14" t="str">
            <v>Jean</v>
          </cell>
        </row>
        <row r="15">
          <cell r="V15" t="str">
            <v>Kevin</v>
          </cell>
        </row>
        <row r="16">
          <cell r="V16" t="str">
            <v>Louise</v>
          </cell>
        </row>
        <row r="17">
          <cell r="V17" t="str">
            <v>Max</v>
          </cell>
        </row>
        <row r="18">
          <cell r="V18" t="str">
            <v>Noel</v>
          </cell>
        </row>
        <row r="19">
          <cell r="V19" t="str">
            <v>Paul</v>
          </cell>
        </row>
        <row r="20">
          <cell r="V20" t="str">
            <v>Robert</v>
          </cell>
        </row>
        <row r="21">
          <cell r="V21" t="str">
            <v>Sissi</v>
          </cell>
        </row>
        <row r="22">
          <cell r="V22" t="str">
            <v>Théo</v>
          </cell>
        </row>
        <row r="23">
          <cell r="V23" t="str">
            <v>Ursule</v>
          </cell>
        </row>
        <row r="24">
          <cell r="V24" t="str">
            <v>Victor</v>
          </cell>
        </row>
      </sheetData>
      <sheetData sheetId="1">
        <row r="2">
          <cell r="J2" t="str">
            <v>am</v>
          </cell>
        </row>
        <row r="3">
          <cell r="J3" t="str">
            <v>pm</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Process"/>
      <sheetName val="RECAP HS"/>
      <sheetName val="HRE-TOUT 10"/>
      <sheetName val="HRE-TOUT 11"/>
      <sheetName val="Astreinte"/>
      <sheetName val="Hre Récup."/>
      <sheetName val="janvier"/>
      <sheetName val="HRE-TOUT 01"/>
      <sheetName val="decembre"/>
      <sheetName val="HRE-TOUT 12"/>
      <sheetName val="novembre"/>
      <sheetName val="octobre"/>
      <sheetName val="aide"/>
    </sheetNames>
    <sheetDataSet>
      <sheetData sheetId="0">
        <row r="3">
          <cell r="C3" t="str">
            <v>BLEIN</v>
          </cell>
          <cell r="D3" t="str">
            <v>julien</v>
          </cell>
          <cell r="E3">
            <v>38</v>
          </cell>
        </row>
        <row r="4">
          <cell r="C4" t="str">
            <v>CADILLON</v>
          </cell>
          <cell r="D4" t="str">
            <v>patrice</v>
          </cell>
          <cell r="E4">
            <v>20</v>
          </cell>
        </row>
        <row r="5">
          <cell r="C5" t="str">
            <v>CHAMBE</v>
          </cell>
          <cell r="D5" t="str">
            <v>herve</v>
          </cell>
          <cell r="E5">
            <v>27</v>
          </cell>
        </row>
        <row r="6">
          <cell r="C6" t="str">
            <v>COUTURIER</v>
          </cell>
          <cell r="D6" t="str">
            <v>maxime</v>
          </cell>
          <cell r="E6">
            <v>31</v>
          </cell>
        </row>
        <row r="7">
          <cell r="C7" t="str">
            <v>DUBIEN</v>
          </cell>
          <cell r="D7" t="str">
            <v>fabrice</v>
          </cell>
          <cell r="E7">
            <v>33</v>
          </cell>
        </row>
        <row r="8">
          <cell r="C8" t="str">
            <v>FOUGERE</v>
          </cell>
          <cell r="D8" t="str">
            <v>gauthier</v>
          </cell>
        </row>
        <row r="9">
          <cell r="C9" t="str">
            <v>LAPORTE</v>
          </cell>
          <cell r="D9" t="str">
            <v>gaëtan</v>
          </cell>
          <cell r="E9">
            <v>39</v>
          </cell>
        </row>
        <row r="10">
          <cell r="C10" t="str">
            <v>MAGAND</v>
          </cell>
          <cell r="D10" t="str">
            <v>gerard</v>
          </cell>
          <cell r="E10">
            <v>23</v>
          </cell>
        </row>
        <row r="11">
          <cell r="C11" t="str">
            <v>MANGAVEL</v>
          </cell>
          <cell r="D11" t="str">
            <v>pascal</v>
          </cell>
          <cell r="E11">
            <v>21</v>
          </cell>
        </row>
        <row r="12">
          <cell r="C12" t="str">
            <v>PONTONNIER</v>
          </cell>
          <cell r="D12" t="str">
            <v>christian</v>
          </cell>
          <cell r="E12">
            <v>22</v>
          </cell>
        </row>
        <row r="13">
          <cell r="C13" t="str">
            <v>VIRICEL</v>
          </cell>
          <cell r="D13" t="str">
            <v>christian</v>
          </cell>
          <cell r="E13">
            <v>28</v>
          </cell>
        </row>
        <row r="14">
          <cell r="C14" t="str">
            <v>CHAMBON</v>
          </cell>
          <cell r="D14" t="str">
            <v>ludovic</v>
          </cell>
          <cell r="E14">
            <v>26</v>
          </cell>
        </row>
        <row r="15">
          <cell r="C15" t="str">
            <v>HOSTIN</v>
          </cell>
          <cell r="D15" t="str">
            <v>vincent</v>
          </cell>
          <cell r="E15">
            <v>30</v>
          </cell>
        </row>
        <row r="16">
          <cell r="C16" t="str">
            <v>PERBET</v>
          </cell>
          <cell r="D16" t="str">
            <v>denis</v>
          </cell>
          <cell r="E16">
            <v>29</v>
          </cell>
        </row>
        <row r="17">
          <cell r="C17" t="str">
            <v>PEYRARD</v>
          </cell>
          <cell r="D17" t="str">
            <v>christophe</v>
          </cell>
          <cell r="E17">
            <v>40</v>
          </cell>
        </row>
        <row r="26">
          <cell r="A26">
            <v>42370</v>
          </cell>
        </row>
        <row r="27">
          <cell r="A27">
            <v>42457</v>
          </cell>
        </row>
        <row r="28">
          <cell r="A28">
            <v>42491</v>
          </cell>
        </row>
        <row r="29">
          <cell r="A29">
            <v>42495</v>
          </cell>
        </row>
        <row r="30">
          <cell r="A30">
            <v>42498</v>
          </cell>
        </row>
        <row r="31">
          <cell r="A31">
            <v>42506</v>
          </cell>
        </row>
        <row r="32">
          <cell r="A32">
            <v>42565</v>
          </cell>
        </row>
        <row r="33">
          <cell r="A33">
            <v>42597</v>
          </cell>
        </row>
        <row r="38">
          <cell r="A38" t="str">
            <v>Octobre / 2015</v>
          </cell>
        </row>
        <row r="39">
          <cell r="A39" t="str">
            <v>Novembre / 2015</v>
          </cell>
        </row>
        <row r="40">
          <cell r="A40" t="str">
            <v>Décembre / 2015</v>
          </cell>
        </row>
        <row r="41">
          <cell r="A41" t="str">
            <v>Janvier / 2016</v>
          </cell>
        </row>
        <row r="42">
          <cell r="A42" t="str">
            <v>Février / 2016</v>
          </cell>
        </row>
        <row r="43">
          <cell r="A43" t="str">
            <v>Mars / 2016</v>
          </cell>
        </row>
        <row r="44">
          <cell r="A44" t="str">
            <v>Avril / 2016</v>
          </cell>
        </row>
        <row r="45">
          <cell r="A45" t="str">
            <v>Mai / 2016</v>
          </cell>
        </row>
        <row r="46">
          <cell r="A46" t="str">
            <v>Juin / 2016</v>
          </cell>
        </row>
        <row r="47">
          <cell r="A47" t="str">
            <v>Juillet / 2016</v>
          </cell>
        </row>
        <row r="48">
          <cell r="A48" t="str">
            <v>Août / 2016</v>
          </cell>
        </row>
        <row r="49">
          <cell r="A49" t="str">
            <v>Septembre / 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zoomScale="60" zoomScaleNormal="60" workbookViewId="0">
      <selection activeCell="B38" sqref="B38:D49"/>
    </sheetView>
  </sheetViews>
  <sheetFormatPr baseColWidth="10" defaultRowHeight="14.25" x14ac:dyDescent="0.2"/>
  <cols>
    <col min="1" max="1" width="15.375" bestFit="1" customWidth="1"/>
    <col min="2" max="2" width="22.5" bestFit="1" customWidth="1"/>
    <col min="3" max="3" width="11.375" bestFit="1" customWidth="1"/>
    <col min="4" max="4" width="13.125" bestFit="1" customWidth="1"/>
    <col min="5" max="5" width="17.25" bestFit="1" customWidth="1"/>
    <col min="6" max="6" width="18.875" customWidth="1"/>
    <col min="7" max="7" width="40.75" bestFit="1" customWidth="1"/>
    <col min="8" max="8" width="44.5" bestFit="1" customWidth="1"/>
    <col min="9" max="9" width="12.25" bestFit="1" customWidth="1"/>
    <col min="10" max="10" width="10.625" bestFit="1" customWidth="1"/>
    <col min="11" max="11" width="10.25" bestFit="1" customWidth="1"/>
    <col min="12" max="12" width="9.25" bestFit="1" customWidth="1"/>
    <col min="13" max="13" width="9.75" bestFit="1" customWidth="1"/>
    <col min="15" max="15" width="10.5" bestFit="1" customWidth="1"/>
    <col min="16" max="16" width="15.375" bestFit="1" customWidth="1"/>
    <col min="257" max="257" width="15.375" bestFit="1" customWidth="1"/>
    <col min="258" max="258" width="22.5" bestFit="1" customWidth="1"/>
    <col min="259" max="259" width="11.375" bestFit="1" customWidth="1"/>
    <col min="260" max="260" width="13.125" bestFit="1" customWidth="1"/>
    <col min="261" max="261" width="17.25" bestFit="1" customWidth="1"/>
    <col min="262" max="262" width="18.875" customWidth="1"/>
    <col min="263" max="263" width="40.75" bestFit="1" customWidth="1"/>
    <col min="264" max="264" width="44.5" bestFit="1" customWidth="1"/>
    <col min="265" max="265" width="12.25" bestFit="1" customWidth="1"/>
    <col min="266" max="266" width="10.625" bestFit="1" customWidth="1"/>
    <col min="267" max="267" width="10.25" bestFit="1" customWidth="1"/>
    <col min="268" max="268" width="9.25" bestFit="1" customWidth="1"/>
    <col min="269" max="269" width="9.75" bestFit="1" customWidth="1"/>
    <col min="271" max="271" width="10.5" bestFit="1" customWidth="1"/>
    <col min="272" max="272" width="15.375" bestFit="1" customWidth="1"/>
    <col min="513" max="513" width="15.375" bestFit="1" customWidth="1"/>
    <col min="514" max="514" width="22.5" bestFit="1" customWidth="1"/>
    <col min="515" max="515" width="11.375" bestFit="1" customWidth="1"/>
    <col min="516" max="516" width="13.125" bestFit="1" customWidth="1"/>
    <col min="517" max="517" width="17.25" bestFit="1" customWidth="1"/>
    <col min="518" max="518" width="18.875" customWidth="1"/>
    <col min="519" max="519" width="40.75" bestFit="1" customWidth="1"/>
    <col min="520" max="520" width="44.5" bestFit="1" customWidth="1"/>
    <col min="521" max="521" width="12.25" bestFit="1" customWidth="1"/>
    <col min="522" max="522" width="10.625" bestFit="1" customWidth="1"/>
    <col min="523" max="523" width="10.25" bestFit="1" customWidth="1"/>
    <col min="524" max="524" width="9.25" bestFit="1" customWidth="1"/>
    <col min="525" max="525" width="9.75" bestFit="1" customWidth="1"/>
    <col min="527" max="527" width="10.5" bestFit="1" customWidth="1"/>
    <col min="528" max="528" width="15.375" bestFit="1" customWidth="1"/>
    <col min="769" max="769" width="15.375" bestFit="1" customWidth="1"/>
    <col min="770" max="770" width="22.5" bestFit="1" customWidth="1"/>
    <col min="771" max="771" width="11.375" bestFit="1" customWidth="1"/>
    <col min="772" max="772" width="13.125" bestFit="1" customWidth="1"/>
    <col min="773" max="773" width="17.25" bestFit="1" customWidth="1"/>
    <col min="774" max="774" width="18.875" customWidth="1"/>
    <col min="775" max="775" width="40.75" bestFit="1" customWidth="1"/>
    <col min="776" max="776" width="44.5" bestFit="1" customWidth="1"/>
    <col min="777" max="777" width="12.25" bestFit="1" customWidth="1"/>
    <col min="778" max="778" width="10.625" bestFit="1" customWidth="1"/>
    <col min="779" max="779" width="10.25" bestFit="1" customWidth="1"/>
    <col min="780" max="780" width="9.25" bestFit="1" customWidth="1"/>
    <col min="781" max="781" width="9.75" bestFit="1" customWidth="1"/>
    <col min="783" max="783" width="10.5" bestFit="1" customWidth="1"/>
    <col min="784" max="784" width="15.375" bestFit="1" customWidth="1"/>
    <col min="1025" max="1025" width="15.375" bestFit="1" customWidth="1"/>
    <col min="1026" max="1026" width="22.5" bestFit="1" customWidth="1"/>
    <col min="1027" max="1027" width="11.375" bestFit="1" customWidth="1"/>
    <col min="1028" max="1028" width="13.125" bestFit="1" customWidth="1"/>
    <col min="1029" max="1029" width="17.25" bestFit="1" customWidth="1"/>
    <col min="1030" max="1030" width="18.875" customWidth="1"/>
    <col min="1031" max="1031" width="40.75" bestFit="1" customWidth="1"/>
    <col min="1032" max="1032" width="44.5" bestFit="1" customWidth="1"/>
    <col min="1033" max="1033" width="12.25" bestFit="1" customWidth="1"/>
    <col min="1034" max="1034" width="10.625" bestFit="1" customWidth="1"/>
    <col min="1035" max="1035" width="10.25" bestFit="1" customWidth="1"/>
    <col min="1036" max="1036" width="9.25" bestFit="1" customWidth="1"/>
    <col min="1037" max="1037" width="9.75" bestFit="1" customWidth="1"/>
    <col min="1039" max="1039" width="10.5" bestFit="1" customWidth="1"/>
    <col min="1040" max="1040" width="15.375" bestFit="1" customWidth="1"/>
    <col min="1281" max="1281" width="15.375" bestFit="1" customWidth="1"/>
    <col min="1282" max="1282" width="22.5" bestFit="1" customWidth="1"/>
    <col min="1283" max="1283" width="11.375" bestFit="1" customWidth="1"/>
    <col min="1284" max="1284" width="13.125" bestFit="1" customWidth="1"/>
    <col min="1285" max="1285" width="17.25" bestFit="1" customWidth="1"/>
    <col min="1286" max="1286" width="18.875" customWidth="1"/>
    <col min="1287" max="1287" width="40.75" bestFit="1" customWidth="1"/>
    <col min="1288" max="1288" width="44.5" bestFit="1" customWidth="1"/>
    <col min="1289" max="1289" width="12.25" bestFit="1" customWidth="1"/>
    <col min="1290" max="1290" width="10.625" bestFit="1" customWidth="1"/>
    <col min="1291" max="1291" width="10.25" bestFit="1" customWidth="1"/>
    <col min="1292" max="1292" width="9.25" bestFit="1" customWidth="1"/>
    <col min="1293" max="1293" width="9.75" bestFit="1" customWidth="1"/>
    <col min="1295" max="1295" width="10.5" bestFit="1" customWidth="1"/>
    <col min="1296" max="1296" width="15.375" bestFit="1" customWidth="1"/>
    <col min="1537" max="1537" width="15.375" bestFit="1" customWidth="1"/>
    <col min="1538" max="1538" width="22.5" bestFit="1" customWidth="1"/>
    <col min="1539" max="1539" width="11.375" bestFit="1" customWidth="1"/>
    <col min="1540" max="1540" width="13.125" bestFit="1" customWidth="1"/>
    <col min="1541" max="1541" width="17.25" bestFit="1" customWidth="1"/>
    <col min="1542" max="1542" width="18.875" customWidth="1"/>
    <col min="1543" max="1543" width="40.75" bestFit="1" customWidth="1"/>
    <col min="1544" max="1544" width="44.5" bestFit="1" customWidth="1"/>
    <col min="1545" max="1545" width="12.25" bestFit="1" customWidth="1"/>
    <col min="1546" max="1546" width="10.625" bestFit="1" customWidth="1"/>
    <col min="1547" max="1547" width="10.25" bestFit="1" customWidth="1"/>
    <col min="1548" max="1548" width="9.25" bestFit="1" customWidth="1"/>
    <col min="1549" max="1549" width="9.75" bestFit="1" customWidth="1"/>
    <col min="1551" max="1551" width="10.5" bestFit="1" customWidth="1"/>
    <col min="1552" max="1552" width="15.375" bestFit="1" customWidth="1"/>
    <col min="1793" max="1793" width="15.375" bestFit="1" customWidth="1"/>
    <col min="1794" max="1794" width="22.5" bestFit="1" customWidth="1"/>
    <col min="1795" max="1795" width="11.375" bestFit="1" customWidth="1"/>
    <col min="1796" max="1796" width="13.125" bestFit="1" customWidth="1"/>
    <col min="1797" max="1797" width="17.25" bestFit="1" customWidth="1"/>
    <col min="1798" max="1798" width="18.875" customWidth="1"/>
    <col min="1799" max="1799" width="40.75" bestFit="1" customWidth="1"/>
    <col min="1800" max="1800" width="44.5" bestFit="1" customWidth="1"/>
    <col min="1801" max="1801" width="12.25" bestFit="1" customWidth="1"/>
    <col min="1802" max="1802" width="10.625" bestFit="1" customWidth="1"/>
    <col min="1803" max="1803" width="10.25" bestFit="1" customWidth="1"/>
    <col min="1804" max="1804" width="9.25" bestFit="1" customWidth="1"/>
    <col min="1805" max="1805" width="9.75" bestFit="1" customWidth="1"/>
    <col min="1807" max="1807" width="10.5" bestFit="1" customWidth="1"/>
    <col min="1808" max="1808" width="15.375" bestFit="1" customWidth="1"/>
    <col min="2049" max="2049" width="15.375" bestFit="1" customWidth="1"/>
    <col min="2050" max="2050" width="22.5" bestFit="1" customWidth="1"/>
    <col min="2051" max="2051" width="11.375" bestFit="1" customWidth="1"/>
    <col min="2052" max="2052" width="13.125" bestFit="1" customWidth="1"/>
    <col min="2053" max="2053" width="17.25" bestFit="1" customWidth="1"/>
    <col min="2054" max="2054" width="18.875" customWidth="1"/>
    <col min="2055" max="2055" width="40.75" bestFit="1" customWidth="1"/>
    <col min="2056" max="2056" width="44.5" bestFit="1" customWidth="1"/>
    <col min="2057" max="2057" width="12.25" bestFit="1" customWidth="1"/>
    <col min="2058" max="2058" width="10.625" bestFit="1" customWidth="1"/>
    <col min="2059" max="2059" width="10.25" bestFit="1" customWidth="1"/>
    <col min="2060" max="2060" width="9.25" bestFit="1" customWidth="1"/>
    <col min="2061" max="2061" width="9.75" bestFit="1" customWidth="1"/>
    <col min="2063" max="2063" width="10.5" bestFit="1" customWidth="1"/>
    <col min="2064" max="2064" width="15.375" bestFit="1" customWidth="1"/>
    <col min="2305" max="2305" width="15.375" bestFit="1" customWidth="1"/>
    <col min="2306" max="2306" width="22.5" bestFit="1" customWidth="1"/>
    <col min="2307" max="2307" width="11.375" bestFit="1" customWidth="1"/>
    <col min="2308" max="2308" width="13.125" bestFit="1" customWidth="1"/>
    <col min="2309" max="2309" width="17.25" bestFit="1" customWidth="1"/>
    <col min="2310" max="2310" width="18.875" customWidth="1"/>
    <col min="2311" max="2311" width="40.75" bestFit="1" customWidth="1"/>
    <col min="2312" max="2312" width="44.5" bestFit="1" customWidth="1"/>
    <col min="2313" max="2313" width="12.25" bestFit="1" customWidth="1"/>
    <col min="2314" max="2314" width="10.625" bestFit="1" customWidth="1"/>
    <col min="2315" max="2315" width="10.25" bestFit="1" customWidth="1"/>
    <col min="2316" max="2316" width="9.25" bestFit="1" customWidth="1"/>
    <col min="2317" max="2317" width="9.75" bestFit="1" customWidth="1"/>
    <col min="2319" max="2319" width="10.5" bestFit="1" customWidth="1"/>
    <col min="2320" max="2320" width="15.375" bestFit="1" customWidth="1"/>
    <col min="2561" max="2561" width="15.375" bestFit="1" customWidth="1"/>
    <col min="2562" max="2562" width="22.5" bestFit="1" customWidth="1"/>
    <col min="2563" max="2563" width="11.375" bestFit="1" customWidth="1"/>
    <col min="2564" max="2564" width="13.125" bestFit="1" customWidth="1"/>
    <col min="2565" max="2565" width="17.25" bestFit="1" customWidth="1"/>
    <col min="2566" max="2566" width="18.875" customWidth="1"/>
    <col min="2567" max="2567" width="40.75" bestFit="1" customWidth="1"/>
    <col min="2568" max="2568" width="44.5" bestFit="1" customWidth="1"/>
    <col min="2569" max="2569" width="12.25" bestFit="1" customWidth="1"/>
    <col min="2570" max="2570" width="10.625" bestFit="1" customWidth="1"/>
    <col min="2571" max="2571" width="10.25" bestFit="1" customWidth="1"/>
    <col min="2572" max="2572" width="9.25" bestFit="1" customWidth="1"/>
    <col min="2573" max="2573" width="9.75" bestFit="1" customWidth="1"/>
    <col min="2575" max="2575" width="10.5" bestFit="1" customWidth="1"/>
    <col min="2576" max="2576" width="15.375" bestFit="1" customWidth="1"/>
    <col min="2817" max="2817" width="15.375" bestFit="1" customWidth="1"/>
    <col min="2818" max="2818" width="22.5" bestFit="1" customWidth="1"/>
    <col min="2819" max="2819" width="11.375" bestFit="1" customWidth="1"/>
    <col min="2820" max="2820" width="13.125" bestFit="1" customWidth="1"/>
    <col min="2821" max="2821" width="17.25" bestFit="1" customWidth="1"/>
    <col min="2822" max="2822" width="18.875" customWidth="1"/>
    <col min="2823" max="2823" width="40.75" bestFit="1" customWidth="1"/>
    <col min="2824" max="2824" width="44.5" bestFit="1" customWidth="1"/>
    <col min="2825" max="2825" width="12.25" bestFit="1" customWidth="1"/>
    <col min="2826" max="2826" width="10.625" bestFit="1" customWidth="1"/>
    <col min="2827" max="2827" width="10.25" bestFit="1" customWidth="1"/>
    <col min="2828" max="2828" width="9.25" bestFit="1" customWidth="1"/>
    <col min="2829" max="2829" width="9.75" bestFit="1" customWidth="1"/>
    <col min="2831" max="2831" width="10.5" bestFit="1" customWidth="1"/>
    <col min="2832" max="2832" width="15.375" bestFit="1" customWidth="1"/>
    <col min="3073" max="3073" width="15.375" bestFit="1" customWidth="1"/>
    <col min="3074" max="3074" width="22.5" bestFit="1" customWidth="1"/>
    <col min="3075" max="3075" width="11.375" bestFit="1" customWidth="1"/>
    <col min="3076" max="3076" width="13.125" bestFit="1" customWidth="1"/>
    <col min="3077" max="3077" width="17.25" bestFit="1" customWidth="1"/>
    <col min="3078" max="3078" width="18.875" customWidth="1"/>
    <col min="3079" max="3079" width="40.75" bestFit="1" customWidth="1"/>
    <col min="3080" max="3080" width="44.5" bestFit="1" customWidth="1"/>
    <col min="3081" max="3081" width="12.25" bestFit="1" customWidth="1"/>
    <col min="3082" max="3082" width="10.625" bestFit="1" customWidth="1"/>
    <col min="3083" max="3083" width="10.25" bestFit="1" customWidth="1"/>
    <col min="3084" max="3084" width="9.25" bestFit="1" customWidth="1"/>
    <col min="3085" max="3085" width="9.75" bestFit="1" customWidth="1"/>
    <col min="3087" max="3087" width="10.5" bestFit="1" customWidth="1"/>
    <col min="3088" max="3088" width="15.375" bestFit="1" customWidth="1"/>
    <col min="3329" max="3329" width="15.375" bestFit="1" customWidth="1"/>
    <col min="3330" max="3330" width="22.5" bestFit="1" customWidth="1"/>
    <col min="3331" max="3331" width="11.375" bestFit="1" customWidth="1"/>
    <col min="3332" max="3332" width="13.125" bestFit="1" customWidth="1"/>
    <col min="3333" max="3333" width="17.25" bestFit="1" customWidth="1"/>
    <col min="3334" max="3334" width="18.875" customWidth="1"/>
    <col min="3335" max="3335" width="40.75" bestFit="1" customWidth="1"/>
    <col min="3336" max="3336" width="44.5" bestFit="1" customWidth="1"/>
    <col min="3337" max="3337" width="12.25" bestFit="1" customWidth="1"/>
    <col min="3338" max="3338" width="10.625" bestFit="1" customWidth="1"/>
    <col min="3339" max="3339" width="10.25" bestFit="1" customWidth="1"/>
    <col min="3340" max="3340" width="9.25" bestFit="1" customWidth="1"/>
    <col min="3341" max="3341" width="9.75" bestFit="1" customWidth="1"/>
    <col min="3343" max="3343" width="10.5" bestFit="1" customWidth="1"/>
    <col min="3344" max="3344" width="15.375" bestFit="1" customWidth="1"/>
    <col min="3585" max="3585" width="15.375" bestFit="1" customWidth="1"/>
    <col min="3586" max="3586" width="22.5" bestFit="1" customWidth="1"/>
    <col min="3587" max="3587" width="11.375" bestFit="1" customWidth="1"/>
    <col min="3588" max="3588" width="13.125" bestFit="1" customWidth="1"/>
    <col min="3589" max="3589" width="17.25" bestFit="1" customWidth="1"/>
    <col min="3590" max="3590" width="18.875" customWidth="1"/>
    <col min="3591" max="3591" width="40.75" bestFit="1" customWidth="1"/>
    <col min="3592" max="3592" width="44.5" bestFit="1" customWidth="1"/>
    <col min="3593" max="3593" width="12.25" bestFit="1" customWidth="1"/>
    <col min="3594" max="3594" width="10.625" bestFit="1" customWidth="1"/>
    <col min="3595" max="3595" width="10.25" bestFit="1" customWidth="1"/>
    <col min="3596" max="3596" width="9.25" bestFit="1" customWidth="1"/>
    <col min="3597" max="3597" width="9.75" bestFit="1" customWidth="1"/>
    <col min="3599" max="3599" width="10.5" bestFit="1" customWidth="1"/>
    <col min="3600" max="3600" width="15.375" bestFit="1" customWidth="1"/>
    <col min="3841" max="3841" width="15.375" bestFit="1" customWidth="1"/>
    <col min="3842" max="3842" width="22.5" bestFit="1" customWidth="1"/>
    <col min="3843" max="3843" width="11.375" bestFit="1" customWidth="1"/>
    <col min="3844" max="3844" width="13.125" bestFit="1" customWidth="1"/>
    <col min="3845" max="3845" width="17.25" bestFit="1" customWidth="1"/>
    <col min="3846" max="3846" width="18.875" customWidth="1"/>
    <col min="3847" max="3847" width="40.75" bestFit="1" customWidth="1"/>
    <col min="3848" max="3848" width="44.5" bestFit="1" customWidth="1"/>
    <col min="3849" max="3849" width="12.25" bestFit="1" customWidth="1"/>
    <col min="3850" max="3850" width="10.625" bestFit="1" customWidth="1"/>
    <col min="3851" max="3851" width="10.25" bestFit="1" customWidth="1"/>
    <col min="3852" max="3852" width="9.25" bestFit="1" customWidth="1"/>
    <col min="3853" max="3853" width="9.75" bestFit="1" customWidth="1"/>
    <col min="3855" max="3855" width="10.5" bestFit="1" customWidth="1"/>
    <col min="3856" max="3856" width="15.375" bestFit="1" customWidth="1"/>
    <col min="4097" max="4097" width="15.375" bestFit="1" customWidth="1"/>
    <col min="4098" max="4098" width="22.5" bestFit="1" customWidth="1"/>
    <col min="4099" max="4099" width="11.375" bestFit="1" customWidth="1"/>
    <col min="4100" max="4100" width="13.125" bestFit="1" customWidth="1"/>
    <col min="4101" max="4101" width="17.25" bestFit="1" customWidth="1"/>
    <col min="4102" max="4102" width="18.875" customWidth="1"/>
    <col min="4103" max="4103" width="40.75" bestFit="1" customWidth="1"/>
    <col min="4104" max="4104" width="44.5" bestFit="1" customWidth="1"/>
    <col min="4105" max="4105" width="12.25" bestFit="1" customWidth="1"/>
    <col min="4106" max="4106" width="10.625" bestFit="1" customWidth="1"/>
    <col min="4107" max="4107" width="10.25" bestFit="1" customWidth="1"/>
    <col min="4108" max="4108" width="9.25" bestFit="1" customWidth="1"/>
    <col min="4109" max="4109" width="9.75" bestFit="1" customWidth="1"/>
    <col min="4111" max="4111" width="10.5" bestFit="1" customWidth="1"/>
    <col min="4112" max="4112" width="15.375" bestFit="1" customWidth="1"/>
    <col min="4353" max="4353" width="15.375" bestFit="1" customWidth="1"/>
    <col min="4354" max="4354" width="22.5" bestFit="1" customWidth="1"/>
    <col min="4355" max="4355" width="11.375" bestFit="1" customWidth="1"/>
    <col min="4356" max="4356" width="13.125" bestFit="1" customWidth="1"/>
    <col min="4357" max="4357" width="17.25" bestFit="1" customWidth="1"/>
    <col min="4358" max="4358" width="18.875" customWidth="1"/>
    <col min="4359" max="4359" width="40.75" bestFit="1" customWidth="1"/>
    <col min="4360" max="4360" width="44.5" bestFit="1" customWidth="1"/>
    <col min="4361" max="4361" width="12.25" bestFit="1" customWidth="1"/>
    <col min="4362" max="4362" width="10.625" bestFit="1" customWidth="1"/>
    <col min="4363" max="4363" width="10.25" bestFit="1" customWidth="1"/>
    <col min="4364" max="4364" width="9.25" bestFit="1" customWidth="1"/>
    <col min="4365" max="4365" width="9.75" bestFit="1" customWidth="1"/>
    <col min="4367" max="4367" width="10.5" bestFit="1" customWidth="1"/>
    <col min="4368" max="4368" width="15.375" bestFit="1" customWidth="1"/>
    <col min="4609" max="4609" width="15.375" bestFit="1" customWidth="1"/>
    <col min="4610" max="4610" width="22.5" bestFit="1" customWidth="1"/>
    <col min="4611" max="4611" width="11.375" bestFit="1" customWidth="1"/>
    <col min="4612" max="4612" width="13.125" bestFit="1" customWidth="1"/>
    <col min="4613" max="4613" width="17.25" bestFit="1" customWidth="1"/>
    <col min="4614" max="4614" width="18.875" customWidth="1"/>
    <col min="4615" max="4615" width="40.75" bestFit="1" customWidth="1"/>
    <col min="4616" max="4616" width="44.5" bestFit="1" customWidth="1"/>
    <col min="4617" max="4617" width="12.25" bestFit="1" customWidth="1"/>
    <col min="4618" max="4618" width="10.625" bestFit="1" customWidth="1"/>
    <col min="4619" max="4619" width="10.25" bestFit="1" customWidth="1"/>
    <col min="4620" max="4620" width="9.25" bestFit="1" customWidth="1"/>
    <col min="4621" max="4621" width="9.75" bestFit="1" customWidth="1"/>
    <col min="4623" max="4623" width="10.5" bestFit="1" customWidth="1"/>
    <col min="4624" max="4624" width="15.375" bestFit="1" customWidth="1"/>
    <col min="4865" max="4865" width="15.375" bestFit="1" customWidth="1"/>
    <col min="4866" max="4866" width="22.5" bestFit="1" customWidth="1"/>
    <col min="4867" max="4867" width="11.375" bestFit="1" customWidth="1"/>
    <col min="4868" max="4868" width="13.125" bestFit="1" customWidth="1"/>
    <col min="4869" max="4869" width="17.25" bestFit="1" customWidth="1"/>
    <col min="4870" max="4870" width="18.875" customWidth="1"/>
    <col min="4871" max="4871" width="40.75" bestFit="1" customWidth="1"/>
    <col min="4872" max="4872" width="44.5" bestFit="1" customWidth="1"/>
    <col min="4873" max="4873" width="12.25" bestFit="1" customWidth="1"/>
    <col min="4874" max="4874" width="10.625" bestFit="1" customWidth="1"/>
    <col min="4875" max="4875" width="10.25" bestFit="1" customWidth="1"/>
    <col min="4876" max="4876" width="9.25" bestFit="1" customWidth="1"/>
    <col min="4877" max="4877" width="9.75" bestFit="1" customWidth="1"/>
    <col min="4879" max="4879" width="10.5" bestFit="1" customWidth="1"/>
    <col min="4880" max="4880" width="15.375" bestFit="1" customWidth="1"/>
    <col min="5121" max="5121" width="15.375" bestFit="1" customWidth="1"/>
    <col min="5122" max="5122" width="22.5" bestFit="1" customWidth="1"/>
    <col min="5123" max="5123" width="11.375" bestFit="1" customWidth="1"/>
    <col min="5124" max="5124" width="13.125" bestFit="1" customWidth="1"/>
    <col min="5125" max="5125" width="17.25" bestFit="1" customWidth="1"/>
    <col min="5126" max="5126" width="18.875" customWidth="1"/>
    <col min="5127" max="5127" width="40.75" bestFit="1" customWidth="1"/>
    <col min="5128" max="5128" width="44.5" bestFit="1" customWidth="1"/>
    <col min="5129" max="5129" width="12.25" bestFit="1" customWidth="1"/>
    <col min="5130" max="5130" width="10.625" bestFit="1" customWidth="1"/>
    <col min="5131" max="5131" width="10.25" bestFit="1" customWidth="1"/>
    <col min="5132" max="5132" width="9.25" bestFit="1" customWidth="1"/>
    <col min="5133" max="5133" width="9.75" bestFit="1" customWidth="1"/>
    <col min="5135" max="5135" width="10.5" bestFit="1" customWidth="1"/>
    <col min="5136" max="5136" width="15.375" bestFit="1" customWidth="1"/>
    <col min="5377" max="5377" width="15.375" bestFit="1" customWidth="1"/>
    <col min="5378" max="5378" width="22.5" bestFit="1" customWidth="1"/>
    <col min="5379" max="5379" width="11.375" bestFit="1" customWidth="1"/>
    <col min="5380" max="5380" width="13.125" bestFit="1" customWidth="1"/>
    <col min="5381" max="5381" width="17.25" bestFit="1" customWidth="1"/>
    <col min="5382" max="5382" width="18.875" customWidth="1"/>
    <col min="5383" max="5383" width="40.75" bestFit="1" customWidth="1"/>
    <col min="5384" max="5384" width="44.5" bestFit="1" customWidth="1"/>
    <col min="5385" max="5385" width="12.25" bestFit="1" customWidth="1"/>
    <col min="5386" max="5386" width="10.625" bestFit="1" customWidth="1"/>
    <col min="5387" max="5387" width="10.25" bestFit="1" customWidth="1"/>
    <col min="5388" max="5388" width="9.25" bestFit="1" customWidth="1"/>
    <col min="5389" max="5389" width="9.75" bestFit="1" customWidth="1"/>
    <col min="5391" max="5391" width="10.5" bestFit="1" customWidth="1"/>
    <col min="5392" max="5392" width="15.375" bestFit="1" customWidth="1"/>
    <col min="5633" max="5633" width="15.375" bestFit="1" customWidth="1"/>
    <col min="5634" max="5634" width="22.5" bestFit="1" customWidth="1"/>
    <col min="5635" max="5635" width="11.375" bestFit="1" customWidth="1"/>
    <col min="5636" max="5636" width="13.125" bestFit="1" customWidth="1"/>
    <col min="5637" max="5637" width="17.25" bestFit="1" customWidth="1"/>
    <col min="5638" max="5638" width="18.875" customWidth="1"/>
    <col min="5639" max="5639" width="40.75" bestFit="1" customWidth="1"/>
    <col min="5640" max="5640" width="44.5" bestFit="1" customWidth="1"/>
    <col min="5641" max="5641" width="12.25" bestFit="1" customWidth="1"/>
    <col min="5642" max="5642" width="10.625" bestFit="1" customWidth="1"/>
    <col min="5643" max="5643" width="10.25" bestFit="1" customWidth="1"/>
    <col min="5644" max="5644" width="9.25" bestFit="1" customWidth="1"/>
    <col min="5645" max="5645" width="9.75" bestFit="1" customWidth="1"/>
    <col min="5647" max="5647" width="10.5" bestFit="1" customWidth="1"/>
    <col min="5648" max="5648" width="15.375" bestFit="1" customWidth="1"/>
    <col min="5889" max="5889" width="15.375" bestFit="1" customWidth="1"/>
    <col min="5890" max="5890" width="22.5" bestFit="1" customWidth="1"/>
    <col min="5891" max="5891" width="11.375" bestFit="1" customWidth="1"/>
    <col min="5892" max="5892" width="13.125" bestFit="1" customWidth="1"/>
    <col min="5893" max="5893" width="17.25" bestFit="1" customWidth="1"/>
    <col min="5894" max="5894" width="18.875" customWidth="1"/>
    <col min="5895" max="5895" width="40.75" bestFit="1" customWidth="1"/>
    <col min="5896" max="5896" width="44.5" bestFit="1" customWidth="1"/>
    <col min="5897" max="5897" width="12.25" bestFit="1" customWidth="1"/>
    <col min="5898" max="5898" width="10.625" bestFit="1" customWidth="1"/>
    <col min="5899" max="5899" width="10.25" bestFit="1" customWidth="1"/>
    <col min="5900" max="5900" width="9.25" bestFit="1" customWidth="1"/>
    <col min="5901" max="5901" width="9.75" bestFit="1" customWidth="1"/>
    <col min="5903" max="5903" width="10.5" bestFit="1" customWidth="1"/>
    <col min="5904" max="5904" width="15.375" bestFit="1" customWidth="1"/>
    <col min="6145" max="6145" width="15.375" bestFit="1" customWidth="1"/>
    <col min="6146" max="6146" width="22.5" bestFit="1" customWidth="1"/>
    <col min="6147" max="6147" width="11.375" bestFit="1" customWidth="1"/>
    <col min="6148" max="6148" width="13.125" bestFit="1" customWidth="1"/>
    <col min="6149" max="6149" width="17.25" bestFit="1" customWidth="1"/>
    <col min="6150" max="6150" width="18.875" customWidth="1"/>
    <col min="6151" max="6151" width="40.75" bestFit="1" customWidth="1"/>
    <col min="6152" max="6152" width="44.5" bestFit="1" customWidth="1"/>
    <col min="6153" max="6153" width="12.25" bestFit="1" customWidth="1"/>
    <col min="6154" max="6154" width="10.625" bestFit="1" customWidth="1"/>
    <col min="6155" max="6155" width="10.25" bestFit="1" customWidth="1"/>
    <col min="6156" max="6156" width="9.25" bestFit="1" customWidth="1"/>
    <col min="6157" max="6157" width="9.75" bestFit="1" customWidth="1"/>
    <col min="6159" max="6159" width="10.5" bestFit="1" customWidth="1"/>
    <col min="6160" max="6160" width="15.375" bestFit="1" customWidth="1"/>
    <col min="6401" max="6401" width="15.375" bestFit="1" customWidth="1"/>
    <col min="6402" max="6402" width="22.5" bestFit="1" customWidth="1"/>
    <col min="6403" max="6403" width="11.375" bestFit="1" customWidth="1"/>
    <col min="6404" max="6404" width="13.125" bestFit="1" customWidth="1"/>
    <col min="6405" max="6405" width="17.25" bestFit="1" customWidth="1"/>
    <col min="6406" max="6406" width="18.875" customWidth="1"/>
    <col min="6407" max="6407" width="40.75" bestFit="1" customWidth="1"/>
    <col min="6408" max="6408" width="44.5" bestFit="1" customWidth="1"/>
    <col min="6409" max="6409" width="12.25" bestFit="1" customWidth="1"/>
    <col min="6410" max="6410" width="10.625" bestFit="1" customWidth="1"/>
    <col min="6411" max="6411" width="10.25" bestFit="1" customWidth="1"/>
    <col min="6412" max="6412" width="9.25" bestFit="1" customWidth="1"/>
    <col min="6413" max="6413" width="9.75" bestFit="1" customWidth="1"/>
    <col min="6415" max="6415" width="10.5" bestFit="1" customWidth="1"/>
    <col min="6416" max="6416" width="15.375" bestFit="1" customWidth="1"/>
    <col min="6657" max="6657" width="15.375" bestFit="1" customWidth="1"/>
    <col min="6658" max="6658" width="22.5" bestFit="1" customWidth="1"/>
    <col min="6659" max="6659" width="11.375" bestFit="1" customWidth="1"/>
    <col min="6660" max="6660" width="13.125" bestFit="1" customWidth="1"/>
    <col min="6661" max="6661" width="17.25" bestFit="1" customWidth="1"/>
    <col min="6662" max="6662" width="18.875" customWidth="1"/>
    <col min="6663" max="6663" width="40.75" bestFit="1" customWidth="1"/>
    <col min="6664" max="6664" width="44.5" bestFit="1" customWidth="1"/>
    <col min="6665" max="6665" width="12.25" bestFit="1" customWidth="1"/>
    <col min="6666" max="6666" width="10.625" bestFit="1" customWidth="1"/>
    <col min="6667" max="6667" width="10.25" bestFit="1" customWidth="1"/>
    <col min="6668" max="6668" width="9.25" bestFit="1" customWidth="1"/>
    <col min="6669" max="6669" width="9.75" bestFit="1" customWidth="1"/>
    <col min="6671" max="6671" width="10.5" bestFit="1" customWidth="1"/>
    <col min="6672" max="6672" width="15.375" bestFit="1" customWidth="1"/>
    <col min="6913" max="6913" width="15.375" bestFit="1" customWidth="1"/>
    <col min="6914" max="6914" width="22.5" bestFit="1" customWidth="1"/>
    <col min="6915" max="6915" width="11.375" bestFit="1" customWidth="1"/>
    <col min="6916" max="6916" width="13.125" bestFit="1" customWidth="1"/>
    <col min="6917" max="6917" width="17.25" bestFit="1" customWidth="1"/>
    <col min="6918" max="6918" width="18.875" customWidth="1"/>
    <col min="6919" max="6919" width="40.75" bestFit="1" customWidth="1"/>
    <col min="6920" max="6920" width="44.5" bestFit="1" customWidth="1"/>
    <col min="6921" max="6921" width="12.25" bestFit="1" customWidth="1"/>
    <col min="6922" max="6922" width="10.625" bestFit="1" customWidth="1"/>
    <col min="6923" max="6923" width="10.25" bestFit="1" customWidth="1"/>
    <col min="6924" max="6924" width="9.25" bestFit="1" customWidth="1"/>
    <col min="6925" max="6925" width="9.75" bestFit="1" customWidth="1"/>
    <col min="6927" max="6927" width="10.5" bestFit="1" customWidth="1"/>
    <col min="6928" max="6928" width="15.375" bestFit="1" customWidth="1"/>
    <col min="7169" max="7169" width="15.375" bestFit="1" customWidth="1"/>
    <col min="7170" max="7170" width="22.5" bestFit="1" customWidth="1"/>
    <col min="7171" max="7171" width="11.375" bestFit="1" customWidth="1"/>
    <col min="7172" max="7172" width="13.125" bestFit="1" customWidth="1"/>
    <col min="7173" max="7173" width="17.25" bestFit="1" customWidth="1"/>
    <col min="7174" max="7174" width="18.875" customWidth="1"/>
    <col min="7175" max="7175" width="40.75" bestFit="1" customWidth="1"/>
    <col min="7176" max="7176" width="44.5" bestFit="1" customWidth="1"/>
    <col min="7177" max="7177" width="12.25" bestFit="1" customWidth="1"/>
    <col min="7178" max="7178" width="10.625" bestFit="1" customWidth="1"/>
    <col min="7179" max="7179" width="10.25" bestFit="1" customWidth="1"/>
    <col min="7180" max="7180" width="9.25" bestFit="1" customWidth="1"/>
    <col min="7181" max="7181" width="9.75" bestFit="1" customWidth="1"/>
    <col min="7183" max="7183" width="10.5" bestFit="1" customWidth="1"/>
    <col min="7184" max="7184" width="15.375" bestFit="1" customWidth="1"/>
    <col min="7425" max="7425" width="15.375" bestFit="1" customWidth="1"/>
    <col min="7426" max="7426" width="22.5" bestFit="1" customWidth="1"/>
    <col min="7427" max="7427" width="11.375" bestFit="1" customWidth="1"/>
    <col min="7428" max="7428" width="13.125" bestFit="1" customWidth="1"/>
    <col min="7429" max="7429" width="17.25" bestFit="1" customWidth="1"/>
    <col min="7430" max="7430" width="18.875" customWidth="1"/>
    <col min="7431" max="7431" width="40.75" bestFit="1" customWidth="1"/>
    <col min="7432" max="7432" width="44.5" bestFit="1" customWidth="1"/>
    <col min="7433" max="7433" width="12.25" bestFit="1" customWidth="1"/>
    <col min="7434" max="7434" width="10.625" bestFit="1" customWidth="1"/>
    <col min="7435" max="7435" width="10.25" bestFit="1" customWidth="1"/>
    <col min="7436" max="7436" width="9.25" bestFit="1" customWidth="1"/>
    <col min="7437" max="7437" width="9.75" bestFit="1" customWidth="1"/>
    <col min="7439" max="7439" width="10.5" bestFit="1" customWidth="1"/>
    <col min="7440" max="7440" width="15.375" bestFit="1" customWidth="1"/>
    <col min="7681" max="7681" width="15.375" bestFit="1" customWidth="1"/>
    <col min="7682" max="7682" width="22.5" bestFit="1" customWidth="1"/>
    <col min="7683" max="7683" width="11.375" bestFit="1" customWidth="1"/>
    <col min="7684" max="7684" width="13.125" bestFit="1" customWidth="1"/>
    <col min="7685" max="7685" width="17.25" bestFit="1" customWidth="1"/>
    <col min="7686" max="7686" width="18.875" customWidth="1"/>
    <col min="7687" max="7687" width="40.75" bestFit="1" customWidth="1"/>
    <col min="7688" max="7688" width="44.5" bestFit="1" customWidth="1"/>
    <col min="7689" max="7689" width="12.25" bestFit="1" customWidth="1"/>
    <col min="7690" max="7690" width="10.625" bestFit="1" customWidth="1"/>
    <col min="7691" max="7691" width="10.25" bestFit="1" customWidth="1"/>
    <col min="7692" max="7692" width="9.25" bestFit="1" customWidth="1"/>
    <col min="7693" max="7693" width="9.75" bestFit="1" customWidth="1"/>
    <col min="7695" max="7695" width="10.5" bestFit="1" customWidth="1"/>
    <col min="7696" max="7696" width="15.375" bestFit="1" customWidth="1"/>
    <col min="7937" max="7937" width="15.375" bestFit="1" customWidth="1"/>
    <col min="7938" max="7938" width="22.5" bestFit="1" customWidth="1"/>
    <col min="7939" max="7939" width="11.375" bestFit="1" customWidth="1"/>
    <col min="7940" max="7940" width="13.125" bestFit="1" customWidth="1"/>
    <col min="7941" max="7941" width="17.25" bestFit="1" customWidth="1"/>
    <col min="7942" max="7942" width="18.875" customWidth="1"/>
    <col min="7943" max="7943" width="40.75" bestFit="1" customWidth="1"/>
    <col min="7944" max="7944" width="44.5" bestFit="1" customWidth="1"/>
    <col min="7945" max="7945" width="12.25" bestFit="1" customWidth="1"/>
    <col min="7946" max="7946" width="10.625" bestFit="1" customWidth="1"/>
    <col min="7947" max="7947" width="10.25" bestFit="1" customWidth="1"/>
    <col min="7948" max="7948" width="9.25" bestFit="1" customWidth="1"/>
    <col min="7949" max="7949" width="9.75" bestFit="1" customWidth="1"/>
    <col min="7951" max="7951" width="10.5" bestFit="1" customWidth="1"/>
    <col min="7952" max="7952" width="15.375" bestFit="1" customWidth="1"/>
    <col min="8193" max="8193" width="15.375" bestFit="1" customWidth="1"/>
    <col min="8194" max="8194" width="22.5" bestFit="1" customWidth="1"/>
    <col min="8195" max="8195" width="11.375" bestFit="1" customWidth="1"/>
    <col min="8196" max="8196" width="13.125" bestFit="1" customWidth="1"/>
    <col min="8197" max="8197" width="17.25" bestFit="1" customWidth="1"/>
    <col min="8198" max="8198" width="18.875" customWidth="1"/>
    <col min="8199" max="8199" width="40.75" bestFit="1" customWidth="1"/>
    <col min="8200" max="8200" width="44.5" bestFit="1" customWidth="1"/>
    <col min="8201" max="8201" width="12.25" bestFit="1" customWidth="1"/>
    <col min="8202" max="8202" width="10.625" bestFit="1" customWidth="1"/>
    <col min="8203" max="8203" width="10.25" bestFit="1" customWidth="1"/>
    <col min="8204" max="8204" width="9.25" bestFit="1" customWidth="1"/>
    <col min="8205" max="8205" width="9.75" bestFit="1" customWidth="1"/>
    <col min="8207" max="8207" width="10.5" bestFit="1" customWidth="1"/>
    <col min="8208" max="8208" width="15.375" bestFit="1" customWidth="1"/>
    <col min="8449" max="8449" width="15.375" bestFit="1" customWidth="1"/>
    <col min="8450" max="8450" width="22.5" bestFit="1" customWidth="1"/>
    <col min="8451" max="8451" width="11.375" bestFit="1" customWidth="1"/>
    <col min="8452" max="8452" width="13.125" bestFit="1" customWidth="1"/>
    <col min="8453" max="8453" width="17.25" bestFit="1" customWidth="1"/>
    <col min="8454" max="8454" width="18.875" customWidth="1"/>
    <col min="8455" max="8455" width="40.75" bestFit="1" customWidth="1"/>
    <col min="8456" max="8456" width="44.5" bestFit="1" customWidth="1"/>
    <col min="8457" max="8457" width="12.25" bestFit="1" customWidth="1"/>
    <col min="8458" max="8458" width="10.625" bestFit="1" customWidth="1"/>
    <col min="8459" max="8459" width="10.25" bestFit="1" customWidth="1"/>
    <col min="8460" max="8460" width="9.25" bestFit="1" customWidth="1"/>
    <col min="8461" max="8461" width="9.75" bestFit="1" customWidth="1"/>
    <col min="8463" max="8463" width="10.5" bestFit="1" customWidth="1"/>
    <col min="8464" max="8464" width="15.375" bestFit="1" customWidth="1"/>
    <col min="8705" max="8705" width="15.375" bestFit="1" customWidth="1"/>
    <col min="8706" max="8706" width="22.5" bestFit="1" customWidth="1"/>
    <col min="8707" max="8707" width="11.375" bestFit="1" customWidth="1"/>
    <col min="8708" max="8708" width="13.125" bestFit="1" customWidth="1"/>
    <col min="8709" max="8709" width="17.25" bestFit="1" customWidth="1"/>
    <col min="8710" max="8710" width="18.875" customWidth="1"/>
    <col min="8711" max="8711" width="40.75" bestFit="1" customWidth="1"/>
    <col min="8712" max="8712" width="44.5" bestFit="1" customWidth="1"/>
    <col min="8713" max="8713" width="12.25" bestFit="1" customWidth="1"/>
    <col min="8714" max="8714" width="10.625" bestFit="1" customWidth="1"/>
    <col min="8715" max="8715" width="10.25" bestFit="1" customWidth="1"/>
    <col min="8716" max="8716" width="9.25" bestFit="1" customWidth="1"/>
    <col min="8717" max="8717" width="9.75" bestFit="1" customWidth="1"/>
    <col min="8719" max="8719" width="10.5" bestFit="1" customWidth="1"/>
    <col min="8720" max="8720" width="15.375" bestFit="1" customWidth="1"/>
    <col min="8961" max="8961" width="15.375" bestFit="1" customWidth="1"/>
    <col min="8962" max="8962" width="22.5" bestFit="1" customWidth="1"/>
    <col min="8963" max="8963" width="11.375" bestFit="1" customWidth="1"/>
    <col min="8964" max="8964" width="13.125" bestFit="1" customWidth="1"/>
    <col min="8965" max="8965" width="17.25" bestFit="1" customWidth="1"/>
    <col min="8966" max="8966" width="18.875" customWidth="1"/>
    <col min="8967" max="8967" width="40.75" bestFit="1" customWidth="1"/>
    <col min="8968" max="8968" width="44.5" bestFit="1" customWidth="1"/>
    <col min="8969" max="8969" width="12.25" bestFit="1" customWidth="1"/>
    <col min="8970" max="8970" width="10.625" bestFit="1" customWidth="1"/>
    <col min="8971" max="8971" width="10.25" bestFit="1" customWidth="1"/>
    <col min="8972" max="8972" width="9.25" bestFit="1" customWidth="1"/>
    <col min="8973" max="8973" width="9.75" bestFit="1" customWidth="1"/>
    <col min="8975" max="8975" width="10.5" bestFit="1" customWidth="1"/>
    <col min="8976" max="8976" width="15.375" bestFit="1" customWidth="1"/>
    <col min="9217" max="9217" width="15.375" bestFit="1" customWidth="1"/>
    <col min="9218" max="9218" width="22.5" bestFit="1" customWidth="1"/>
    <col min="9219" max="9219" width="11.375" bestFit="1" customWidth="1"/>
    <col min="9220" max="9220" width="13.125" bestFit="1" customWidth="1"/>
    <col min="9221" max="9221" width="17.25" bestFit="1" customWidth="1"/>
    <col min="9222" max="9222" width="18.875" customWidth="1"/>
    <col min="9223" max="9223" width="40.75" bestFit="1" customWidth="1"/>
    <col min="9224" max="9224" width="44.5" bestFit="1" customWidth="1"/>
    <col min="9225" max="9225" width="12.25" bestFit="1" customWidth="1"/>
    <col min="9226" max="9226" width="10.625" bestFit="1" customWidth="1"/>
    <col min="9227" max="9227" width="10.25" bestFit="1" customWidth="1"/>
    <col min="9228" max="9228" width="9.25" bestFit="1" customWidth="1"/>
    <col min="9229" max="9229" width="9.75" bestFit="1" customWidth="1"/>
    <col min="9231" max="9231" width="10.5" bestFit="1" customWidth="1"/>
    <col min="9232" max="9232" width="15.375" bestFit="1" customWidth="1"/>
    <col min="9473" max="9473" width="15.375" bestFit="1" customWidth="1"/>
    <col min="9474" max="9474" width="22.5" bestFit="1" customWidth="1"/>
    <col min="9475" max="9475" width="11.375" bestFit="1" customWidth="1"/>
    <col min="9476" max="9476" width="13.125" bestFit="1" customWidth="1"/>
    <col min="9477" max="9477" width="17.25" bestFit="1" customWidth="1"/>
    <col min="9478" max="9478" width="18.875" customWidth="1"/>
    <col min="9479" max="9479" width="40.75" bestFit="1" customWidth="1"/>
    <col min="9480" max="9480" width="44.5" bestFit="1" customWidth="1"/>
    <col min="9481" max="9481" width="12.25" bestFit="1" customWidth="1"/>
    <col min="9482" max="9482" width="10.625" bestFit="1" customWidth="1"/>
    <col min="9483" max="9483" width="10.25" bestFit="1" customWidth="1"/>
    <col min="9484" max="9484" width="9.25" bestFit="1" customWidth="1"/>
    <col min="9485" max="9485" width="9.75" bestFit="1" customWidth="1"/>
    <col min="9487" max="9487" width="10.5" bestFit="1" customWidth="1"/>
    <col min="9488" max="9488" width="15.375" bestFit="1" customWidth="1"/>
    <col min="9729" max="9729" width="15.375" bestFit="1" customWidth="1"/>
    <col min="9730" max="9730" width="22.5" bestFit="1" customWidth="1"/>
    <col min="9731" max="9731" width="11.375" bestFit="1" customWidth="1"/>
    <col min="9732" max="9732" width="13.125" bestFit="1" customWidth="1"/>
    <col min="9733" max="9733" width="17.25" bestFit="1" customWidth="1"/>
    <col min="9734" max="9734" width="18.875" customWidth="1"/>
    <col min="9735" max="9735" width="40.75" bestFit="1" customWidth="1"/>
    <col min="9736" max="9736" width="44.5" bestFit="1" customWidth="1"/>
    <col min="9737" max="9737" width="12.25" bestFit="1" customWidth="1"/>
    <col min="9738" max="9738" width="10.625" bestFit="1" customWidth="1"/>
    <col min="9739" max="9739" width="10.25" bestFit="1" customWidth="1"/>
    <col min="9740" max="9740" width="9.25" bestFit="1" customWidth="1"/>
    <col min="9741" max="9741" width="9.75" bestFit="1" customWidth="1"/>
    <col min="9743" max="9743" width="10.5" bestFit="1" customWidth="1"/>
    <col min="9744" max="9744" width="15.375" bestFit="1" customWidth="1"/>
    <col min="9985" max="9985" width="15.375" bestFit="1" customWidth="1"/>
    <col min="9986" max="9986" width="22.5" bestFit="1" customWidth="1"/>
    <col min="9987" max="9987" width="11.375" bestFit="1" customWidth="1"/>
    <col min="9988" max="9988" width="13.125" bestFit="1" customWidth="1"/>
    <col min="9989" max="9989" width="17.25" bestFit="1" customWidth="1"/>
    <col min="9990" max="9990" width="18.875" customWidth="1"/>
    <col min="9991" max="9991" width="40.75" bestFit="1" customWidth="1"/>
    <col min="9992" max="9992" width="44.5" bestFit="1" customWidth="1"/>
    <col min="9993" max="9993" width="12.25" bestFit="1" customWidth="1"/>
    <col min="9994" max="9994" width="10.625" bestFit="1" customWidth="1"/>
    <col min="9995" max="9995" width="10.25" bestFit="1" customWidth="1"/>
    <col min="9996" max="9996" width="9.25" bestFit="1" customWidth="1"/>
    <col min="9997" max="9997" width="9.75" bestFit="1" customWidth="1"/>
    <col min="9999" max="9999" width="10.5" bestFit="1" customWidth="1"/>
    <col min="10000" max="10000" width="15.375" bestFit="1" customWidth="1"/>
    <col min="10241" max="10241" width="15.375" bestFit="1" customWidth="1"/>
    <col min="10242" max="10242" width="22.5" bestFit="1" customWidth="1"/>
    <col min="10243" max="10243" width="11.375" bestFit="1" customWidth="1"/>
    <col min="10244" max="10244" width="13.125" bestFit="1" customWidth="1"/>
    <col min="10245" max="10245" width="17.25" bestFit="1" customWidth="1"/>
    <col min="10246" max="10246" width="18.875" customWidth="1"/>
    <col min="10247" max="10247" width="40.75" bestFit="1" customWidth="1"/>
    <col min="10248" max="10248" width="44.5" bestFit="1" customWidth="1"/>
    <col min="10249" max="10249" width="12.25" bestFit="1" customWidth="1"/>
    <col min="10250" max="10250" width="10.625" bestFit="1" customWidth="1"/>
    <col min="10251" max="10251" width="10.25" bestFit="1" customWidth="1"/>
    <col min="10252" max="10252" width="9.25" bestFit="1" customWidth="1"/>
    <col min="10253" max="10253" width="9.75" bestFit="1" customWidth="1"/>
    <col min="10255" max="10255" width="10.5" bestFit="1" customWidth="1"/>
    <col min="10256" max="10256" width="15.375" bestFit="1" customWidth="1"/>
    <col min="10497" max="10497" width="15.375" bestFit="1" customWidth="1"/>
    <col min="10498" max="10498" width="22.5" bestFit="1" customWidth="1"/>
    <col min="10499" max="10499" width="11.375" bestFit="1" customWidth="1"/>
    <col min="10500" max="10500" width="13.125" bestFit="1" customWidth="1"/>
    <col min="10501" max="10501" width="17.25" bestFit="1" customWidth="1"/>
    <col min="10502" max="10502" width="18.875" customWidth="1"/>
    <col min="10503" max="10503" width="40.75" bestFit="1" customWidth="1"/>
    <col min="10504" max="10504" width="44.5" bestFit="1" customWidth="1"/>
    <col min="10505" max="10505" width="12.25" bestFit="1" customWidth="1"/>
    <col min="10506" max="10506" width="10.625" bestFit="1" customWidth="1"/>
    <col min="10507" max="10507" width="10.25" bestFit="1" customWidth="1"/>
    <col min="10508" max="10508" width="9.25" bestFit="1" customWidth="1"/>
    <col min="10509" max="10509" width="9.75" bestFit="1" customWidth="1"/>
    <col min="10511" max="10511" width="10.5" bestFit="1" customWidth="1"/>
    <col min="10512" max="10512" width="15.375" bestFit="1" customWidth="1"/>
    <col min="10753" max="10753" width="15.375" bestFit="1" customWidth="1"/>
    <col min="10754" max="10754" width="22.5" bestFit="1" customWidth="1"/>
    <col min="10755" max="10755" width="11.375" bestFit="1" customWidth="1"/>
    <col min="10756" max="10756" width="13.125" bestFit="1" customWidth="1"/>
    <col min="10757" max="10757" width="17.25" bestFit="1" customWidth="1"/>
    <col min="10758" max="10758" width="18.875" customWidth="1"/>
    <col min="10759" max="10759" width="40.75" bestFit="1" customWidth="1"/>
    <col min="10760" max="10760" width="44.5" bestFit="1" customWidth="1"/>
    <col min="10761" max="10761" width="12.25" bestFit="1" customWidth="1"/>
    <col min="10762" max="10762" width="10.625" bestFit="1" customWidth="1"/>
    <col min="10763" max="10763" width="10.25" bestFit="1" customWidth="1"/>
    <col min="10764" max="10764" width="9.25" bestFit="1" customWidth="1"/>
    <col min="10765" max="10765" width="9.75" bestFit="1" customWidth="1"/>
    <col min="10767" max="10767" width="10.5" bestFit="1" customWidth="1"/>
    <col min="10768" max="10768" width="15.375" bestFit="1" customWidth="1"/>
    <col min="11009" max="11009" width="15.375" bestFit="1" customWidth="1"/>
    <col min="11010" max="11010" width="22.5" bestFit="1" customWidth="1"/>
    <col min="11011" max="11011" width="11.375" bestFit="1" customWidth="1"/>
    <col min="11012" max="11012" width="13.125" bestFit="1" customWidth="1"/>
    <col min="11013" max="11013" width="17.25" bestFit="1" customWidth="1"/>
    <col min="11014" max="11014" width="18.875" customWidth="1"/>
    <col min="11015" max="11015" width="40.75" bestFit="1" customWidth="1"/>
    <col min="11016" max="11016" width="44.5" bestFit="1" customWidth="1"/>
    <col min="11017" max="11017" width="12.25" bestFit="1" customWidth="1"/>
    <col min="11018" max="11018" width="10.625" bestFit="1" customWidth="1"/>
    <col min="11019" max="11019" width="10.25" bestFit="1" customWidth="1"/>
    <col min="11020" max="11020" width="9.25" bestFit="1" customWidth="1"/>
    <col min="11021" max="11021" width="9.75" bestFit="1" customWidth="1"/>
    <col min="11023" max="11023" width="10.5" bestFit="1" customWidth="1"/>
    <col min="11024" max="11024" width="15.375" bestFit="1" customWidth="1"/>
    <col min="11265" max="11265" width="15.375" bestFit="1" customWidth="1"/>
    <col min="11266" max="11266" width="22.5" bestFit="1" customWidth="1"/>
    <col min="11267" max="11267" width="11.375" bestFit="1" customWidth="1"/>
    <col min="11268" max="11268" width="13.125" bestFit="1" customWidth="1"/>
    <col min="11269" max="11269" width="17.25" bestFit="1" customWidth="1"/>
    <col min="11270" max="11270" width="18.875" customWidth="1"/>
    <col min="11271" max="11271" width="40.75" bestFit="1" customWidth="1"/>
    <col min="11272" max="11272" width="44.5" bestFit="1" customWidth="1"/>
    <col min="11273" max="11273" width="12.25" bestFit="1" customWidth="1"/>
    <col min="11274" max="11274" width="10.625" bestFit="1" customWidth="1"/>
    <col min="11275" max="11275" width="10.25" bestFit="1" customWidth="1"/>
    <col min="11276" max="11276" width="9.25" bestFit="1" customWidth="1"/>
    <col min="11277" max="11277" width="9.75" bestFit="1" customWidth="1"/>
    <col min="11279" max="11279" width="10.5" bestFit="1" customWidth="1"/>
    <col min="11280" max="11280" width="15.375" bestFit="1" customWidth="1"/>
    <col min="11521" max="11521" width="15.375" bestFit="1" customWidth="1"/>
    <col min="11522" max="11522" width="22.5" bestFit="1" customWidth="1"/>
    <col min="11523" max="11523" width="11.375" bestFit="1" customWidth="1"/>
    <col min="11524" max="11524" width="13.125" bestFit="1" customWidth="1"/>
    <col min="11525" max="11525" width="17.25" bestFit="1" customWidth="1"/>
    <col min="11526" max="11526" width="18.875" customWidth="1"/>
    <col min="11527" max="11527" width="40.75" bestFit="1" customWidth="1"/>
    <col min="11528" max="11528" width="44.5" bestFit="1" customWidth="1"/>
    <col min="11529" max="11529" width="12.25" bestFit="1" customWidth="1"/>
    <col min="11530" max="11530" width="10.625" bestFit="1" customWidth="1"/>
    <col min="11531" max="11531" width="10.25" bestFit="1" customWidth="1"/>
    <col min="11532" max="11532" width="9.25" bestFit="1" customWidth="1"/>
    <col min="11533" max="11533" width="9.75" bestFit="1" customWidth="1"/>
    <col min="11535" max="11535" width="10.5" bestFit="1" customWidth="1"/>
    <col min="11536" max="11536" width="15.375" bestFit="1" customWidth="1"/>
    <col min="11777" max="11777" width="15.375" bestFit="1" customWidth="1"/>
    <col min="11778" max="11778" width="22.5" bestFit="1" customWidth="1"/>
    <col min="11779" max="11779" width="11.375" bestFit="1" customWidth="1"/>
    <col min="11780" max="11780" width="13.125" bestFit="1" customWidth="1"/>
    <col min="11781" max="11781" width="17.25" bestFit="1" customWidth="1"/>
    <col min="11782" max="11782" width="18.875" customWidth="1"/>
    <col min="11783" max="11783" width="40.75" bestFit="1" customWidth="1"/>
    <col min="11784" max="11784" width="44.5" bestFit="1" customWidth="1"/>
    <col min="11785" max="11785" width="12.25" bestFit="1" customWidth="1"/>
    <col min="11786" max="11786" width="10.625" bestFit="1" customWidth="1"/>
    <col min="11787" max="11787" width="10.25" bestFit="1" customWidth="1"/>
    <col min="11788" max="11788" width="9.25" bestFit="1" customWidth="1"/>
    <col min="11789" max="11789" width="9.75" bestFit="1" customWidth="1"/>
    <col min="11791" max="11791" width="10.5" bestFit="1" customWidth="1"/>
    <col min="11792" max="11792" width="15.375" bestFit="1" customWidth="1"/>
    <col min="12033" max="12033" width="15.375" bestFit="1" customWidth="1"/>
    <col min="12034" max="12034" width="22.5" bestFit="1" customWidth="1"/>
    <col min="12035" max="12035" width="11.375" bestFit="1" customWidth="1"/>
    <col min="12036" max="12036" width="13.125" bestFit="1" customWidth="1"/>
    <col min="12037" max="12037" width="17.25" bestFit="1" customWidth="1"/>
    <col min="12038" max="12038" width="18.875" customWidth="1"/>
    <col min="12039" max="12039" width="40.75" bestFit="1" customWidth="1"/>
    <col min="12040" max="12040" width="44.5" bestFit="1" customWidth="1"/>
    <col min="12041" max="12041" width="12.25" bestFit="1" customWidth="1"/>
    <col min="12042" max="12042" width="10.625" bestFit="1" customWidth="1"/>
    <col min="12043" max="12043" width="10.25" bestFit="1" customWidth="1"/>
    <col min="12044" max="12044" width="9.25" bestFit="1" customWidth="1"/>
    <col min="12045" max="12045" width="9.75" bestFit="1" customWidth="1"/>
    <col min="12047" max="12047" width="10.5" bestFit="1" customWidth="1"/>
    <col min="12048" max="12048" width="15.375" bestFit="1" customWidth="1"/>
    <col min="12289" max="12289" width="15.375" bestFit="1" customWidth="1"/>
    <col min="12290" max="12290" width="22.5" bestFit="1" customWidth="1"/>
    <col min="12291" max="12291" width="11.375" bestFit="1" customWidth="1"/>
    <col min="12292" max="12292" width="13.125" bestFit="1" customWidth="1"/>
    <col min="12293" max="12293" width="17.25" bestFit="1" customWidth="1"/>
    <col min="12294" max="12294" width="18.875" customWidth="1"/>
    <col min="12295" max="12295" width="40.75" bestFit="1" customWidth="1"/>
    <col min="12296" max="12296" width="44.5" bestFit="1" customWidth="1"/>
    <col min="12297" max="12297" width="12.25" bestFit="1" customWidth="1"/>
    <col min="12298" max="12298" width="10.625" bestFit="1" customWidth="1"/>
    <col min="12299" max="12299" width="10.25" bestFit="1" customWidth="1"/>
    <col min="12300" max="12300" width="9.25" bestFit="1" customWidth="1"/>
    <col min="12301" max="12301" width="9.75" bestFit="1" customWidth="1"/>
    <col min="12303" max="12303" width="10.5" bestFit="1" customWidth="1"/>
    <col min="12304" max="12304" width="15.375" bestFit="1" customWidth="1"/>
    <col min="12545" max="12545" width="15.375" bestFit="1" customWidth="1"/>
    <col min="12546" max="12546" width="22.5" bestFit="1" customWidth="1"/>
    <col min="12547" max="12547" width="11.375" bestFit="1" customWidth="1"/>
    <col min="12548" max="12548" width="13.125" bestFit="1" customWidth="1"/>
    <col min="12549" max="12549" width="17.25" bestFit="1" customWidth="1"/>
    <col min="12550" max="12550" width="18.875" customWidth="1"/>
    <col min="12551" max="12551" width="40.75" bestFit="1" customWidth="1"/>
    <col min="12552" max="12552" width="44.5" bestFit="1" customWidth="1"/>
    <col min="12553" max="12553" width="12.25" bestFit="1" customWidth="1"/>
    <col min="12554" max="12554" width="10.625" bestFit="1" customWidth="1"/>
    <col min="12555" max="12555" width="10.25" bestFit="1" customWidth="1"/>
    <col min="12556" max="12556" width="9.25" bestFit="1" customWidth="1"/>
    <col min="12557" max="12557" width="9.75" bestFit="1" customWidth="1"/>
    <col min="12559" max="12559" width="10.5" bestFit="1" customWidth="1"/>
    <col min="12560" max="12560" width="15.375" bestFit="1" customWidth="1"/>
    <col min="12801" max="12801" width="15.375" bestFit="1" customWidth="1"/>
    <col min="12802" max="12802" width="22.5" bestFit="1" customWidth="1"/>
    <col min="12803" max="12803" width="11.375" bestFit="1" customWidth="1"/>
    <col min="12804" max="12804" width="13.125" bestFit="1" customWidth="1"/>
    <col min="12805" max="12805" width="17.25" bestFit="1" customWidth="1"/>
    <col min="12806" max="12806" width="18.875" customWidth="1"/>
    <col min="12807" max="12807" width="40.75" bestFit="1" customWidth="1"/>
    <col min="12808" max="12808" width="44.5" bestFit="1" customWidth="1"/>
    <col min="12809" max="12809" width="12.25" bestFit="1" customWidth="1"/>
    <col min="12810" max="12810" width="10.625" bestFit="1" customWidth="1"/>
    <col min="12811" max="12811" width="10.25" bestFit="1" customWidth="1"/>
    <col min="12812" max="12812" width="9.25" bestFit="1" customWidth="1"/>
    <col min="12813" max="12813" width="9.75" bestFit="1" customWidth="1"/>
    <col min="12815" max="12815" width="10.5" bestFit="1" customWidth="1"/>
    <col min="12816" max="12816" width="15.375" bestFit="1" customWidth="1"/>
    <col min="13057" max="13057" width="15.375" bestFit="1" customWidth="1"/>
    <col min="13058" max="13058" width="22.5" bestFit="1" customWidth="1"/>
    <col min="13059" max="13059" width="11.375" bestFit="1" customWidth="1"/>
    <col min="13060" max="13060" width="13.125" bestFit="1" customWidth="1"/>
    <col min="13061" max="13061" width="17.25" bestFit="1" customWidth="1"/>
    <col min="13062" max="13062" width="18.875" customWidth="1"/>
    <col min="13063" max="13063" width="40.75" bestFit="1" customWidth="1"/>
    <col min="13064" max="13064" width="44.5" bestFit="1" customWidth="1"/>
    <col min="13065" max="13065" width="12.25" bestFit="1" customWidth="1"/>
    <col min="13066" max="13066" width="10.625" bestFit="1" customWidth="1"/>
    <col min="13067" max="13067" width="10.25" bestFit="1" customWidth="1"/>
    <col min="13068" max="13068" width="9.25" bestFit="1" customWidth="1"/>
    <col min="13069" max="13069" width="9.75" bestFit="1" customWidth="1"/>
    <col min="13071" max="13071" width="10.5" bestFit="1" customWidth="1"/>
    <col min="13072" max="13072" width="15.375" bestFit="1" customWidth="1"/>
    <col min="13313" max="13313" width="15.375" bestFit="1" customWidth="1"/>
    <col min="13314" max="13314" width="22.5" bestFit="1" customWidth="1"/>
    <col min="13315" max="13315" width="11.375" bestFit="1" customWidth="1"/>
    <col min="13316" max="13316" width="13.125" bestFit="1" customWidth="1"/>
    <col min="13317" max="13317" width="17.25" bestFit="1" customWidth="1"/>
    <col min="13318" max="13318" width="18.875" customWidth="1"/>
    <col min="13319" max="13319" width="40.75" bestFit="1" customWidth="1"/>
    <col min="13320" max="13320" width="44.5" bestFit="1" customWidth="1"/>
    <col min="13321" max="13321" width="12.25" bestFit="1" customWidth="1"/>
    <col min="13322" max="13322" width="10.625" bestFit="1" customWidth="1"/>
    <col min="13323" max="13323" width="10.25" bestFit="1" customWidth="1"/>
    <col min="13324" max="13324" width="9.25" bestFit="1" customWidth="1"/>
    <col min="13325" max="13325" width="9.75" bestFit="1" customWidth="1"/>
    <col min="13327" max="13327" width="10.5" bestFit="1" customWidth="1"/>
    <col min="13328" max="13328" width="15.375" bestFit="1" customWidth="1"/>
    <col min="13569" max="13569" width="15.375" bestFit="1" customWidth="1"/>
    <col min="13570" max="13570" width="22.5" bestFit="1" customWidth="1"/>
    <col min="13571" max="13571" width="11.375" bestFit="1" customWidth="1"/>
    <col min="13572" max="13572" width="13.125" bestFit="1" customWidth="1"/>
    <col min="13573" max="13573" width="17.25" bestFit="1" customWidth="1"/>
    <col min="13574" max="13574" width="18.875" customWidth="1"/>
    <col min="13575" max="13575" width="40.75" bestFit="1" customWidth="1"/>
    <col min="13576" max="13576" width="44.5" bestFit="1" customWidth="1"/>
    <col min="13577" max="13577" width="12.25" bestFit="1" customWidth="1"/>
    <col min="13578" max="13578" width="10.625" bestFit="1" customWidth="1"/>
    <col min="13579" max="13579" width="10.25" bestFit="1" customWidth="1"/>
    <col min="13580" max="13580" width="9.25" bestFit="1" customWidth="1"/>
    <col min="13581" max="13581" width="9.75" bestFit="1" customWidth="1"/>
    <col min="13583" max="13583" width="10.5" bestFit="1" customWidth="1"/>
    <col min="13584" max="13584" width="15.375" bestFit="1" customWidth="1"/>
    <col min="13825" max="13825" width="15.375" bestFit="1" customWidth="1"/>
    <col min="13826" max="13826" width="22.5" bestFit="1" customWidth="1"/>
    <col min="13827" max="13827" width="11.375" bestFit="1" customWidth="1"/>
    <col min="13828" max="13828" width="13.125" bestFit="1" customWidth="1"/>
    <col min="13829" max="13829" width="17.25" bestFit="1" customWidth="1"/>
    <col min="13830" max="13830" width="18.875" customWidth="1"/>
    <col min="13831" max="13831" width="40.75" bestFit="1" customWidth="1"/>
    <col min="13832" max="13832" width="44.5" bestFit="1" customWidth="1"/>
    <col min="13833" max="13833" width="12.25" bestFit="1" customWidth="1"/>
    <col min="13834" max="13834" width="10.625" bestFit="1" customWidth="1"/>
    <col min="13835" max="13835" width="10.25" bestFit="1" customWidth="1"/>
    <col min="13836" max="13836" width="9.25" bestFit="1" customWidth="1"/>
    <col min="13837" max="13837" width="9.75" bestFit="1" customWidth="1"/>
    <col min="13839" max="13839" width="10.5" bestFit="1" customWidth="1"/>
    <col min="13840" max="13840" width="15.375" bestFit="1" customWidth="1"/>
    <col min="14081" max="14081" width="15.375" bestFit="1" customWidth="1"/>
    <col min="14082" max="14082" width="22.5" bestFit="1" customWidth="1"/>
    <col min="14083" max="14083" width="11.375" bestFit="1" customWidth="1"/>
    <col min="14084" max="14084" width="13.125" bestFit="1" customWidth="1"/>
    <col min="14085" max="14085" width="17.25" bestFit="1" customWidth="1"/>
    <col min="14086" max="14086" width="18.875" customWidth="1"/>
    <col min="14087" max="14087" width="40.75" bestFit="1" customWidth="1"/>
    <col min="14088" max="14088" width="44.5" bestFit="1" customWidth="1"/>
    <col min="14089" max="14089" width="12.25" bestFit="1" customWidth="1"/>
    <col min="14090" max="14090" width="10.625" bestFit="1" customWidth="1"/>
    <col min="14091" max="14091" width="10.25" bestFit="1" customWidth="1"/>
    <col min="14092" max="14092" width="9.25" bestFit="1" customWidth="1"/>
    <col min="14093" max="14093" width="9.75" bestFit="1" customWidth="1"/>
    <col min="14095" max="14095" width="10.5" bestFit="1" customWidth="1"/>
    <col min="14096" max="14096" width="15.375" bestFit="1" customWidth="1"/>
    <col min="14337" max="14337" width="15.375" bestFit="1" customWidth="1"/>
    <col min="14338" max="14338" width="22.5" bestFit="1" customWidth="1"/>
    <col min="14339" max="14339" width="11.375" bestFit="1" customWidth="1"/>
    <col min="14340" max="14340" width="13.125" bestFit="1" customWidth="1"/>
    <col min="14341" max="14341" width="17.25" bestFit="1" customWidth="1"/>
    <col min="14342" max="14342" width="18.875" customWidth="1"/>
    <col min="14343" max="14343" width="40.75" bestFit="1" customWidth="1"/>
    <col min="14344" max="14344" width="44.5" bestFit="1" customWidth="1"/>
    <col min="14345" max="14345" width="12.25" bestFit="1" customWidth="1"/>
    <col min="14346" max="14346" width="10.625" bestFit="1" customWidth="1"/>
    <col min="14347" max="14347" width="10.25" bestFit="1" customWidth="1"/>
    <col min="14348" max="14348" width="9.25" bestFit="1" customWidth="1"/>
    <col min="14349" max="14349" width="9.75" bestFit="1" customWidth="1"/>
    <col min="14351" max="14351" width="10.5" bestFit="1" customWidth="1"/>
    <col min="14352" max="14352" width="15.375" bestFit="1" customWidth="1"/>
    <col min="14593" max="14593" width="15.375" bestFit="1" customWidth="1"/>
    <col min="14594" max="14594" width="22.5" bestFit="1" customWidth="1"/>
    <col min="14595" max="14595" width="11.375" bestFit="1" customWidth="1"/>
    <col min="14596" max="14596" width="13.125" bestFit="1" customWidth="1"/>
    <col min="14597" max="14597" width="17.25" bestFit="1" customWidth="1"/>
    <col min="14598" max="14598" width="18.875" customWidth="1"/>
    <col min="14599" max="14599" width="40.75" bestFit="1" customWidth="1"/>
    <col min="14600" max="14600" width="44.5" bestFit="1" customWidth="1"/>
    <col min="14601" max="14601" width="12.25" bestFit="1" customWidth="1"/>
    <col min="14602" max="14602" width="10.625" bestFit="1" customWidth="1"/>
    <col min="14603" max="14603" width="10.25" bestFit="1" customWidth="1"/>
    <col min="14604" max="14604" width="9.25" bestFit="1" customWidth="1"/>
    <col min="14605" max="14605" width="9.75" bestFit="1" customWidth="1"/>
    <col min="14607" max="14607" width="10.5" bestFit="1" customWidth="1"/>
    <col min="14608" max="14608" width="15.375" bestFit="1" customWidth="1"/>
    <col min="14849" max="14849" width="15.375" bestFit="1" customWidth="1"/>
    <col min="14850" max="14850" width="22.5" bestFit="1" customWidth="1"/>
    <col min="14851" max="14851" width="11.375" bestFit="1" customWidth="1"/>
    <col min="14852" max="14852" width="13.125" bestFit="1" customWidth="1"/>
    <col min="14853" max="14853" width="17.25" bestFit="1" customWidth="1"/>
    <col min="14854" max="14854" width="18.875" customWidth="1"/>
    <col min="14855" max="14855" width="40.75" bestFit="1" customWidth="1"/>
    <col min="14856" max="14856" width="44.5" bestFit="1" customWidth="1"/>
    <col min="14857" max="14857" width="12.25" bestFit="1" customWidth="1"/>
    <col min="14858" max="14858" width="10.625" bestFit="1" customWidth="1"/>
    <col min="14859" max="14859" width="10.25" bestFit="1" customWidth="1"/>
    <col min="14860" max="14860" width="9.25" bestFit="1" customWidth="1"/>
    <col min="14861" max="14861" width="9.75" bestFit="1" customWidth="1"/>
    <col min="14863" max="14863" width="10.5" bestFit="1" customWidth="1"/>
    <col min="14864" max="14864" width="15.375" bestFit="1" customWidth="1"/>
    <col min="15105" max="15105" width="15.375" bestFit="1" customWidth="1"/>
    <col min="15106" max="15106" width="22.5" bestFit="1" customWidth="1"/>
    <col min="15107" max="15107" width="11.375" bestFit="1" customWidth="1"/>
    <col min="15108" max="15108" width="13.125" bestFit="1" customWidth="1"/>
    <col min="15109" max="15109" width="17.25" bestFit="1" customWidth="1"/>
    <col min="15110" max="15110" width="18.875" customWidth="1"/>
    <col min="15111" max="15111" width="40.75" bestFit="1" customWidth="1"/>
    <col min="15112" max="15112" width="44.5" bestFit="1" customWidth="1"/>
    <col min="15113" max="15113" width="12.25" bestFit="1" customWidth="1"/>
    <col min="15114" max="15114" width="10.625" bestFit="1" customWidth="1"/>
    <col min="15115" max="15115" width="10.25" bestFit="1" customWidth="1"/>
    <col min="15116" max="15116" width="9.25" bestFit="1" customWidth="1"/>
    <col min="15117" max="15117" width="9.75" bestFit="1" customWidth="1"/>
    <col min="15119" max="15119" width="10.5" bestFit="1" customWidth="1"/>
    <col min="15120" max="15120" width="15.375" bestFit="1" customWidth="1"/>
    <col min="15361" max="15361" width="15.375" bestFit="1" customWidth="1"/>
    <col min="15362" max="15362" width="22.5" bestFit="1" customWidth="1"/>
    <col min="15363" max="15363" width="11.375" bestFit="1" customWidth="1"/>
    <col min="15364" max="15364" width="13.125" bestFit="1" customWidth="1"/>
    <col min="15365" max="15365" width="17.25" bestFit="1" customWidth="1"/>
    <col min="15366" max="15366" width="18.875" customWidth="1"/>
    <col min="15367" max="15367" width="40.75" bestFit="1" customWidth="1"/>
    <col min="15368" max="15368" width="44.5" bestFit="1" customWidth="1"/>
    <col min="15369" max="15369" width="12.25" bestFit="1" customWidth="1"/>
    <col min="15370" max="15370" width="10.625" bestFit="1" customWidth="1"/>
    <col min="15371" max="15371" width="10.25" bestFit="1" customWidth="1"/>
    <col min="15372" max="15372" width="9.25" bestFit="1" customWidth="1"/>
    <col min="15373" max="15373" width="9.75" bestFit="1" customWidth="1"/>
    <col min="15375" max="15375" width="10.5" bestFit="1" customWidth="1"/>
    <col min="15376" max="15376" width="15.375" bestFit="1" customWidth="1"/>
    <col min="15617" max="15617" width="15.375" bestFit="1" customWidth="1"/>
    <col min="15618" max="15618" width="22.5" bestFit="1" customWidth="1"/>
    <col min="15619" max="15619" width="11.375" bestFit="1" customWidth="1"/>
    <col min="15620" max="15620" width="13.125" bestFit="1" customWidth="1"/>
    <col min="15621" max="15621" width="17.25" bestFit="1" customWidth="1"/>
    <col min="15622" max="15622" width="18.875" customWidth="1"/>
    <col min="15623" max="15623" width="40.75" bestFit="1" customWidth="1"/>
    <col min="15624" max="15624" width="44.5" bestFit="1" customWidth="1"/>
    <col min="15625" max="15625" width="12.25" bestFit="1" customWidth="1"/>
    <col min="15626" max="15626" width="10.625" bestFit="1" customWidth="1"/>
    <col min="15627" max="15627" width="10.25" bestFit="1" customWidth="1"/>
    <col min="15628" max="15628" width="9.25" bestFit="1" customWidth="1"/>
    <col min="15629" max="15629" width="9.75" bestFit="1" customWidth="1"/>
    <col min="15631" max="15631" width="10.5" bestFit="1" customWidth="1"/>
    <col min="15632" max="15632" width="15.375" bestFit="1" customWidth="1"/>
    <col min="15873" max="15873" width="15.375" bestFit="1" customWidth="1"/>
    <col min="15874" max="15874" width="22.5" bestFit="1" customWidth="1"/>
    <col min="15875" max="15875" width="11.375" bestFit="1" customWidth="1"/>
    <col min="15876" max="15876" width="13.125" bestFit="1" customWidth="1"/>
    <col min="15877" max="15877" width="17.25" bestFit="1" customWidth="1"/>
    <col min="15878" max="15878" width="18.875" customWidth="1"/>
    <col min="15879" max="15879" width="40.75" bestFit="1" customWidth="1"/>
    <col min="15880" max="15880" width="44.5" bestFit="1" customWidth="1"/>
    <col min="15881" max="15881" width="12.25" bestFit="1" customWidth="1"/>
    <col min="15882" max="15882" width="10.625" bestFit="1" customWidth="1"/>
    <col min="15883" max="15883" width="10.25" bestFit="1" customWidth="1"/>
    <col min="15884" max="15884" width="9.25" bestFit="1" customWidth="1"/>
    <col min="15885" max="15885" width="9.75" bestFit="1" customWidth="1"/>
    <col min="15887" max="15887" width="10.5" bestFit="1" customWidth="1"/>
    <col min="15888" max="15888" width="15.375" bestFit="1" customWidth="1"/>
    <col min="16129" max="16129" width="15.375" bestFit="1" customWidth="1"/>
    <col min="16130" max="16130" width="22.5" bestFit="1" customWidth="1"/>
    <col min="16131" max="16131" width="11.375" bestFit="1" customWidth="1"/>
    <col min="16132" max="16132" width="13.125" bestFit="1" customWidth="1"/>
    <col min="16133" max="16133" width="17.25" bestFit="1" customWidth="1"/>
    <col min="16134" max="16134" width="18.875" customWidth="1"/>
    <col min="16135" max="16135" width="40.75" bestFit="1" customWidth="1"/>
    <col min="16136" max="16136" width="44.5" bestFit="1" customWidth="1"/>
    <col min="16137" max="16137" width="12.25" bestFit="1" customWidth="1"/>
    <col min="16138" max="16138" width="10.625" bestFit="1" customWidth="1"/>
    <col min="16139" max="16139" width="10.25" bestFit="1" customWidth="1"/>
    <col min="16140" max="16140" width="9.25" bestFit="1" customWidth="1"/>
    <col min="16141" max="16141" width="9.75" bestFit="1" customWidth="1"/>
    <col min="16143" max="16143" width="10.5" bestFit="1" customWidth="1"/>
    <col min="16144" max="16144" width="15.375" bestFit="1" customWidth="1"/>
  </cols>
  <sheetData>
    <row r="1" spans="1:9" ht="15" x14ac:dyDescent="0.25">
      <c r="A1" s="40"/>
      <c r="C1" s="2">
        <v>1</v>
      </c>
      <c r="D1" s="2">
        <v>2</v>
      </c>
      <c r="E1" s="2">
        <v>3</v>
      </c>
      <c r="F1" s="2">
        <v>4</v>
      </c>
      <c r="G1" s="2">
        <v>5</v>
      </c>
      <c r="H1" s="2">
        <v>6</v>
      </c>
      <c r="I1" s="2">
        <v>7</v>
      </c>
    </row>
    <row r="2" spans="1:9" ht="15" x14ac:dyDescent="0.25">
      <c r="A2" s="23"/>
      <c r="C2" s="4" t="s">
        <v>0</v>
      </c>
      <c r="D2" s="5"/>
      <c r="E2" s="6" t="s">
        <v>1</v>
      </c>
      <c r="F2" s="7" t="s">
        <v>2</v>
      </c>
    </row>
    <row r="3" spans="1:9" ht="15" x14ac:dyDescent="0.25">
      <c r="A3" s="23"/>
      <c r="C3" s="8" t="s">
        <v>3</v>
      </c>
      <c r="D3" s="9" t="s">
        <v>142</v>
      </c>
      <c r="E3" s="10">
        <v>38</v>
      </c>
      <c r="F3" s="3">
        <v>25</v>
      </c>
    </row>
    <row r="4" spans="1:9" ht="15" x14ac:dyDescent="0.25">
      <c r="A4" s="23"/>
      <c r="C4" s="8" t="s">
        <v>4</v>
      </c>
      <c r="D4" s="9" t="s">
        <v>143</v>
      </c>
      <c r="E4" s="10">
        <v>20</v>
      </c>
      <c r="F4" s="3">
        <v>30</v>
      </c>
    </row>
    <row r="5" spans="1:9" ht="15" x14ac:dyDescent="0.25">
      <c r="A5" s="23"/>
      <c r="C5" s="8" t="s">
        <v>5</v>
      </c>
      <c r="D5" s="9" t="s">
        <v>144</v>
      </c>
      <c r="E5" s="10">
        <v>27</v>
      </c>
      <c r="F5" s="3">
        <v>30</v>
      </c>
    </row>
    <row r="6" spans="1:9" ht="15" x14ac:dyDescent="0.25">
      <c r="C6" s="8" t="s">
        <v>6</v>
      </c>
      <c r="D6" s="9" t="s">
        <v>145</v>
      </c>
      <c r="E6" s="10">
        <v>31</v>
      </c>
      <c r="F6" s="3">
        <v>30</v>
      </c>
    </row>
    <row r="7" spans="1:9" ht="15" x14ac:dyDescent="0.25">
      <c r="C7" s="8" t="s">
        <v>7</v>
      </c>
      <c r="D7" s="9" t="s">
        <v>146</v>
      </c>
      <c r="E7" s="10">
        <v>33</v>
      </c>
      <c r="F7" s="3">
        <v>30</v>
      </c>
    </row>
    <row r="8" spans="1:9" ht="15" x14ac:dyDescent="0.25">
      <c r="C8" s="12" t="s">
        <v>8</v>
      </c>
      <c r="D8" s="13" t="s">
        <v>147</v>
      </c>
      <c r="E8" s="10"/>
      <c r="F8" s="3">
        <v>30</v>
      </c>
    </row>
    <row r="9" spans="1:9" ht="15" x14ac:dyDescent="0.25">
      <c r="C9" s="12" t="s">
        <v>9</v>
      </c>
      <c r="D9" s="13" t="s">
        <v>147</v>
      </c>
      <c r="E9" s="10">
        <v>39</v>
      </c>
      <c r="F9" s="3">
        <v>30</v>
      </c>
    </row>
    <row r="10" spans="1:9" ht="15" x14ac:dyDescent="0.25">
      <c r="C10" s="8" t="s">
        <v>10</v>
      </c>
      <c r="D10" s="9" t="s">
        <v>147</v>
      </c>
      <c r="E10" s="10">
        <v>23</v>
      </c>
      <c r="F10" s="3">
        <v>30</v>
      </c>
    </row>
    <row r="11" spans="1:9" ht="15" x14ac:dyDescent="0.25">
      <c r="C11" s="8" t="s">
        <v>11</v>
      </c>
      <c r="D11" s="9" t="s">
        <v>143</v>
      </c>
      <c r="E11" s="10">
        <v>21</v>
      </c>
      <c r="F11" s="3">
        <v>30</v>
      </c>
    </row>
    <row r="12" spans="1:9" ht="15" x14ac:dyDescent="0.25">
      <c r="C12" s="8" t="s">
        <v>12</v>
      </c>
      <c r="D12" s="9" t="s">
        <v>148</v>
      </c>
      <c r="E12" s="10">
        <v>22</v>
      </c>
      <c r="F12" s="3">
        <v>30</v>
      </c>
    </row>
    <row r="13" spans="1:9" ht="15" x14ac:dyDescent="0.25">
      <c r="C13" s="8" t="s">
        <v>13</v>
      </c>
      <c r="D13" s="9" t="s">
        <v>148</v>
      </c>
      <c r="E13" s="10">
        <v>28</v>
      </c>
      <c r="F13" s="3">
        <v>30</v>
      </c>
    </row>
    <row r="14" spans="1:9" ht="15" x14ac:dyDescent="0.25">
      <c r="C14" s="8" t="s">
        <v>14</v>
      </c>
      <c r="D14" s="9" t="s">
        <v>149</v>
      </c>
      <c r="E14" s="10">
        <v>26</v>
      </c>
      <c r="F14" s="3">
        <v>30</v>
      </c>
    </row>
    <row r="15" spans="1:9" ht="15" x14ac:dyDescent="0.25">
      <c r="C15" s="8" t="s">
        <v>15</v>
      </c>
      <c r="D15" s="9" t="s">
        <v>150</v>
      </c>
      <c r="E15" s="10">
        <v>30</v>
      </c>
      <c r="F15" s="3">
        <v>30</v>
      </c>
    </row>
    <row r="16" spans="1:9" ht="15" x14ac:dyDescent="0.25">
      <c r="C16" s="8" t="s">
        <v>16</v>
      </c>
      <c r="D16" s="9" t="s">
        <v>151</v>
      </c>
      <c r="E16" s="10">
        <v>29</v>
      </c>
      <c r="F16" s="3">
        <v>30</v>
      </c>
    </row>
    <row r="17" spans="2:11" ht="15" x14ac:dyDescent="0.25">
      <c r="C17" s="14" t="s">
        <v>17</v>
      </c>
      <c r="D17" s="15" t="s">
        <v>148</v>
      </c>
      <c r="E17" s="16">
        <v>40</v>
      </c>
      <c r="F17" s="11">
        <v>30</v>
      </c>
    </row>
    <row r="18" spans="2:11" ht="15" x14ac:dyDescent="0.25">
      <c r="C18" s="17">
        <f>COUNTA(C3:C17)</f>
        <v>15</v>
      </c>
      <c r="D18" s="18"/>
    </row>
    <row r="19" spans="2:11" ht="15" x14ac:dyDescent="0.25">
      <c r="D19" s="19"/>
    </row>
    <row r="21" spans="2:11" ht="15" x14ac:dyDescent="0.25">
      <c r="D21" s="19"/>
    </row>
    <row r="22" spans="2:11" ht="15" x14ac:dyDescent="0.25">
      <c r="B22" s="20" t="s">
        <v>19</v>
      </c>
      <c r="C22" s="1" t="s">
        <v>18</v>
      </c>
      <c r="D22" s="1">
        <v>2016</v>
      </c>
      <c r="E22" s="1">
        <v>2017</v>
      </c>
    </row>
    <row r="23" spans="2:11" x14ac:dyDescent="0.2">
      <c r="B23" s="45" t="s">
        <v>45</v>
      </c>
      <c r="C23" s="21" t="s">
        <v>20</v>
      </c>
      <c r="D23" s="44">
        <v>42370</v>
      </c>
      <c r="E23" s="44">
        <v>42370</v>
      </c>
    </row>
    <row r="24" spans="2:11" ht="15" x14ac:dyDescent="0.25">
      <c r="B24" s="45" t="s">
        <v>46</v>
      </c>
      <c r="C24" s="22" t="s">
        <v>20</v>
      </c>
      <c r="D24" s="44">
        <v>42457</v>
      </c>
      <c r="E24" s="44">
        <v>42842</v>
      </c>
      <c r="F24" s="40"/>
      <c r="G24" s="23"/>
      <c r="H24" s="23"/>
      <c r="I24" s="23"/>
      <c r="J24" s="23"/>
      <c r="K24" s="23"/>
    </row>
    <row r="25" spans="2:11" x14ac:dyDescent="0.2">
      <c r="B25" s="45" t="s">
        <v>47</v>
      </c>
      <c r="C25" s="22" t="s">
        <v>20</v>
      </c>
      <c r="D25" s="44">
        <v>42491</v>
      </c>
      <c r="E25" s="44">
        <v>42491</v>
      </c>
      <c r="F25" s="41"/>
      <c r="G25" s="23"/>
      <c r="H25" s="23"/>
      <c r="I25" s="23"/>
      <c r="J25" s="23"/>
      <c r="K25" s="23"/>
    </row>
    <row r="26" spans="2:11" x14ac:dyDescent="0.2">
      <c r="B26" s="47">
        <v>16565</v>
      </c>
      <c r="C26" s="22" t="s">
        <v>20</v>
      </c>
      <c r="D26" s="44">
        <v>42132</v>
      </c>
      <c r="E26" s="44">
        <v>42132</v>
      </c>
      <c r="F26" s="41"/>
      <c r="G26" s="23"/>
      <c r="H26" s="23"/>
      <c r="I26" s="23"/>
      <c r="J26" s="23"/>
      <c r="K26" s="23"/>
    </row>
    <row r="27" spans="2:11" x14ac:dyDescent="0.2">
      <c r="B27" s="45" t="s">
        <v>48</v>
      </c>
      <c r="C27" s="22" t="s">
        <v>20</v>
      </c>
      <c r="D27" s="44">
        <v>42495</v>
      </c>
      <c r="E27" s="44">
        <v>42880</v>
      </c>
      <c r="F27" s="41"/>
      <c r="G27" s="23"/>
      <c r="H27" s="23"/>
      <c r="I27" s="23"/>
      <c r="J27" s="23"/>
      <c r="K27" s="23"/>
    </row>
    <row r="28" spans="2:11" x14ac:dyDescent="0.2">
      <c r="B28" s="45" t="s">
        <v>49</v>
      </c>
      <c r="C28" s="22" t="s">
        <v>20</v>
      </c>
      <c r="D28" s="44">
        <v>42506</v>
      </c>
      <c r="E28" s="44">
        <v>42891</v>
      </c>
      <c r="F28" s="42"/>
      <c r="G28" s="43"/>
      <c r="H28" s="23"/>
      <c r="I28" s="23"/>
      <c r="J28" s="23"/>
      <c r="K28" s="23"/>
    </row>
    <row r="29" spans="2:11" x14ac:dyDescent="0.2">
      <c r="B29" s="45" t="s">
        <v>50</v>
      </c>
      <c r="C29" s="22" t="s">
        <v>20</v>
      </c>
      <c r="D29" s="44">
        <v>42565</v>
      </c>
      <c r="E29" s="44">
        <v>42565</v>
      </c>
      <c r="F29" s="41"/>
      <c r="G29" s="23"/>
      <c r="H29" s="23"/>
      <c r="I29" s="23"/>
      <c r="J29" s="23"/>
      <c r="K29" s="23"/>
    </row>
    <row r="30" spans="2:11" x14ac:dyDescent="0.2">
      <c r="B30" s="45" t="s">
        <v>51</v>
      </c>
      <c r="C30" s="22" t="s">
        <v>20</v>
      </c>
      <c r="D30" s="44">
        <v>42597</v>
      </c>
      <c r="E30" s="44">
        <v>42597</v>
      </c>
    </row>
    <row r="31" spans="2:11" x14ac:dyDescent="0.2">
      <c r="B31" s="45" t="s">
        <v>52</v>
      </c>
      <c r="C31" s="22" t="s">
        <v>20</v>
      </c>
      <c r="D31" s="44">
        <v>42675</v>
      </c>
      <c r="E31" s="44">
        <v>42675</v>
      </c>
    </row>
    <row r="32" spans="2:11" x14ac:dyDescent="0.2">
      <c r="B32" s="45" t="s">
        <v>53</v>
      </c>
      <c r="C32" s="22" t="s">
        <v>20</v>
      </c>
      <c r="D32" s="44">
        <v>42685</v>
      </c>
      <c r="E32" s="44">
        <v>42685</v>
      </c>
    </row>
    <row r="33" spans="1:6" x14ac:dyDescent="0.2">
      <c r="B33" s="45" t="s">
        <v>54</v>
      </c>
      <c r="C33" s="24" t="s">
        <v>20</v>
      </c>
      <c r="D33" s="44">
        <v>42729</v>
      </c>
      <c r="E33" s="44">
        <v>42729</v>
      </c>
    </row>
    <row r="34" spans="1:6" x14ac:dyDescent="0.2">
      <c r="D34" s="46"/>
    </row>
    <row r="37" spans="1:6" x14ac:dyDescent="0.2">
      <c r="A37" s="25" t="s">
        <v>21</v>
      </c>
      <c r="B37" s="26" t="s">
        <v>22</v>
      </c>
      <c r="C37" s="26" t="s">
        <v>23</v>
      </c>
      <c r="D37" s="26" t="s">
        <v>24</v>
      </c>
      <c r="E37" s="26" t="s">
        <v>25</v>
      </c>
      <c r="F37" s="27"/>
    </row>
    <row r="38" spans="1:6" x14ac:dyDescent="0.2">
      <c r="A38" s="25" t="str">
        <f t="shared" ref="A38:A41" si="0">B38&amp;" / "&amp;C38</f>
        <v>Juin / 2015</v>
      </c>
      <c r="B38" s="26" t="s">
        <v>34</v>
      </c>
      <c r="C38" s="26">
        <v>2015</v>
      </c>
      <c r="D38" s="28">
        <v>42156</v>
      </c>
      <c r="E38" s="28">
        <v>42185</v>
      </c>
      <c r="F38" s="27"/>
    </row>
    <row r="39" spans="1:6" x14ac:dyDescent="0.2">
      <c r="A39" s="25" t="str">
        <f t="shared" si="0"/>
        <v>Juillet / 2015</v>
      </c>
      <c r="B39" s="26" t="s">
        <v>35</v>
      </c>
      <c r="C39" s="26">
        <v>2015</v>
      </c>
      <c r="D39" s="28">
        <f t="shared" ref="D39:D44" si="1">+E38+1</f>
        <v>42186</v>
      </c>
      <c r="E39" s="28">
        <v>42216</v>
      </c>
      <c r="F39" s="27"/>
    </row>
    <row r="40" spans="1:6" x14ac:dyDescent="0.2">
      <c r="A40" s="25" t="str">
        <f t="shared" si="0"/>
        <v>Août / 2015</v>
      </c>
      <c r="B40" s="26" t="s">
        <v>36</v>
      </c>
      <c r="C40" s="26">
        <v>2015</v>
      </c>
      <c r="D40" s="28">
        <f t="shared" si="1"/>
        <v>42217</v>
      </c>
      <c r="E40" s="28">
        <v>42247</v>
      </c>
      <c r="F40" s="27"/>
    </row>
    <row r="41" spans="1:6" x14ac:dyDescent="0.2">
      <c r="A41" s="25" t="str">
        <f t="shared" si="0"/>
        <v>Septembre / 2015</v>
      </c>
      <c r="B41" s="26" t="s">
        <v>37</v>
      </c>
      <c r="C41" s="26">
        <v>2015</v>
      </c>
      <c r="D41" s="28">
        <f t="shared" si="1"/>
        <v>42248</v>
      </c>
      <c r="E41" s="28">
        <v>42277</v>
      </c>
      <c r="F41" s="27"/>
    </row>
    <row r="42" spans="1:6" x14ac:dyDescent="0.2">
      <c r="A42" s="25" t="str">
        <f>B42&amp;" / "&amp;C42</f>
        <v>Octobre / 2015</v>
      </c>
      <c r="B42" s="26" t="s">
        <v>26</v>
      </c>
      <c r="C42" s="26">
        <v>2015</v>
      </c>
      <c r="D42" s="28">
        <f t="shared" si="1"/>
        <v>42278</v>
      </c>
      <c r="E42" s="28">
        <v>42308</v>
      </c>
      <c r="F42" s="26"/>
    </row>
    <row r="43" spans="1:6" x14ac:dyDescent="0.2">
      <c r="A43" s="25" t="str">
        <f t="shared" ref="A43:A54" si="2">B43&amp;" / "&amp;C43</f>
        <v>Novembre / 2015</v>
      </c>
      <c r="B43" s="26" t="s">
        <v>27</v>
      </c>
      <c r="C43" s="26">
        <v>2015</v>
      </c>
      <c r="D43" s="28">
        <f t="shared" si="1"/>
        <v>42309</v>
      </c>
      <c r="E43" s="28">
        <v>42338</v>
      </c>
      <c r="F43" s="26"/>
    </row>
    <row r="44" spans="1:6" x14ac:dyDescent="0.2">
      <c r="A44" s="25" t="str">
        <f t="shared" si="2"/>
        <v>Décembre / 2015</v>
      </c>
      <c r="B44" s="26" t="s">
        <v>28</v>
      </c>
      <c r="C44" s="26">
        <v>2015</v>
      </c>
      <c r="D44" s="28">
        <f t="shared" si="1"/>
        <v>42339</v>
      </c>
      <c r="E44" s="28">
        <v>42369</v>
      </c>
      <c r="F44" s="26"/>
    </row>
    <row r="45" spans="1:6" x14ac:dyDescent="0.2">
      <c r="A45" s="25" t="str">
        <f t="shared" si="2"/>
        <v>Janvier / 2016</v>
      </c>
      <c r="B45" s="26" t="s">
        <v>29</v>
      </c>
      <c r="C45" s="26">
        <v>2016</v>
      </c>
      <c r="D45" s="28">
        <f t="shared" ref="D45:D54" si="3">+E44+1</f>
        <v>42370</v>
      </c>
      <c r="E45" s="28">
        <v>42400</v>
      </c>
      <c r="F45" s="26"/>
    </row>
    <row r="46" spans="1:6" x14ac:dyDescent="0.2">
      <c r="A46" s="25" t="str">
        <f t="shared" si="2"/>
        <v>Février / 2016</v>
      </c>
      <c r="B46" s="26" t="s">
        <v>30</v>
      </c>
      <c r="C46" s="26">
        <v>2016</v>
      </c>
      <c r="D46" s="28">
        <f t="shared" si="3"/>
        <v>42401</v>
      </c>
      <c r="E46" s="28">
        <v>42429</v>
      </c>
      <c r="F46" s="26"/>
    </row>
    <row r="47" spans="1:6" x14ac:dyDescent="0.2">
      <c r="A47" s="25" t="str">
        <f t="shared" si="2"/>
        <v>Mars / 2016</v>
      </c>
      <c r="B47" s="26" t="s">
        <v>31</v>
      </c>
      <c r="C47" s="26">
        <v>2016</v>
      </c>
      <c r="D47" s="28">
        <f t="shared" si="3"/>
        <v>42430</v>
      </c>
      <c r="E47" s="28">
        <v>42460</v>
      </c>
      <c r="F47" s="26"/>
    </row>
    <row r="48" spans="1:6" x14ac:dyDescent="0.2">
      <c r="A48" s="25" t="str">
        <f t="shared" si="2"/>
        <v>Avril / 2016</v>
      </c>
      <c r="B48" s="26" t="s">
        <v>32</v>
      </c>
      <c r="C48" s="26">
        <v>2016</v>
      </c>
      <c r="D48" s="28">
        <f t="shared" si="3"/>
        <v>42461</v>
      </c>
      <c r="E48" s="28">
        <v>42490</v>
      </c>
      <c r="F48" s="26"/>
    </row>
    <row r="49" spans="1:6" x14ac:dyDescent="0.2">
      <c r="A49" s="25" t="str">
        <f t="shared" si="2"/>
        <v>Mai / 2016</v>
      </c>
      <c r="B49" s="26" t="s">
        <v>33</v>
      </c>
      <c r="C49" s="26">
        <v>2016</v>
      </c>
      <c r="D49" s="28">
        <f t="shared" si="3"/>
        <v>42491</v>
      </c>
      <c r="E49" s="28">
        <v>42521</v>
      </c>
      <c r="F49" s="26"/>
    </row>
    <row r="50" spans="1:6" x14ac:dyDescent="0.2">
      <c r="A50" s="25"/>
      <c r="B50" s="26"/>
      <c r="C50" s="26"/>
      <c r="D50" s="28"/>
      <c r="E50" s="28"/>
      <c r="F50" s="26"/>
    </row>
    <row r="51" spans="1:6" x14ac:dyDescent="0.2">
      <c r="A51" s="25" t="str">
        <f t="shared" si="2"/>
        <v>Juin / 2016</v>
      </c>
      <c r="B51" s="26" t="s">
        <v>34</v>
      </c>
      <c r="C51" s="26">
        <v>2016</v>
      </c>
      <c r="D51" s="28">
        <f>+E49+1</f>
        <v>42522</v>
      </c>
      <c r="E51" s="28">
        <v>42551</v>
      </c>
      <c r="F51" s="26"/>
    </row>
    <row r="52" spans="1:6" x14ac:dyDescent="0.2">
      <c r="A52" s="25" t="str">
        <f t="shared" si="2"/>
        <v>Juillet / 2016</v>
      </c>
      <c r="B52" s="26" t="s">
        <v>35</v>
      </c>
      <c r="C52" s="26">
        <v>2016</v>
      </c>
      <c r="D52" s="28">
        <f t="shared" si="3"/>
        <v>42552</v>
      </c>
      <c r="E52" s="28">
        <v>42582</v>
      </c>
      <c r="F52" s="26"/>
    </row>
    <row r="53" spans="1:6" x14ac:dyDescent="0.2">
      <c r="A53" s="25" t="str">
        <f t="shared" si="2"/>
        <v>Août / 2016</v>
      </c>
      <c r="B53" s="26" t="s">
        <v>36</v>
      </c>
      <c r="C53" s="26">
        <v>2016</v>
      </c>
      <c r="D53" s="28">
        <f t="shared" si="3"/>
        <v>42583</v>
      </c>
      <c r="E53" s="28">
        <v>42613</v>
      </c>
      <c r="F53" s="26"/>
    </row>
    <row r="54" spans="1:6" x14ac:dyDescent="0.2">
      <c r="A54" s="25" t="str">
        <f t="shared" si="2"/>
        <v>Septembre / 2016</v>
      </c>
      <c r="B54" s="26" t="s">
        <v>37</v>
      </c>
      <c r="C54" s="26">
        <v>2016</v>
      </c>
      <c r="D54" s="28">
        <f t="shared" si="3"/>
        <v>42614</v>
      </c>
      <c r="E54" s="28">
        <v>42643</v>
      </c>
      <c r="F54" s="26"/>
    </row>
    <row r="55" spans="1:6" x14ac:dyDescent="0.2">
      <c r="A55" s="25" t="str">
        <f t="shared" ref="A55:A62" si="4">B55&amp;" / "&amp;C55</f>
        <v>Octobre / 2016</v>
      </c>
      <c r="B55" s="26" t="s">
        <v>26</v>
      </c>
      <c r="C55" s="26">
        <v>2016</v>
      </c>
      <c r="D55" s="28">
        <f t="shared" ref="D55:D62" si="5">+E54+1</f>
        <v>42644</v>
      </c>
      <c r="E55" s="28">
        <v>42674</v>
      </c>
      <c r="F55" s="26"/>
    </row>
    <row r="56" spans="1:6" x14ac:dyDescent="0.2">
      <c r="A56" s="25" t="str">
        <f t="shared" si="4"/>
        <v>Novembre / 2016</v>
      </c>
      <c r="B56" s="26" t="s">
        <v>27</v>
      </c>
      <c r="C56" s="26">
        <v>2016</v>
      </c>
      <c r="D56" s="28">
        <f t="shared" si="5"/>
        <v>42675</v>
      </c>
      <c r="E56" s="28">
        <v>42704</v>
      </c>
      <c r="F56" s="26"/>
    </row>
    <row r="57" spans="1:6" x14ac:dyDescent="0.2">
      <c r="A57" s="25" t="str">
        <f t="shared" si="4"/>
        <v>Décembre / 2016</v>
      </c>
      <c r="B57" s="26" t="s">
        <v>28</v>
      </c>
      <c r="C57" s="26">
        <v>2016</v>
      </c>
      <c r="D57" s="28">
        <f t="shared" si="5"/>
        <v>42705</v>
      </c>
      <c r="E57" s="28">
        <v>42735</v>
      </c>
      <c r="F57" s="26"/>
    </row>
    <row r="58" spans="1:6" x14ac:dyDescent="0.2">
      <c r="A58" s="25" t="str">
        <f t="shared" si="4"/>
        <v>Janvier / 2017</v>
      </c>
      <c r="B58" s="26" t="s">
        <v>29</v>
      </c>
      <c r="C58" s="26">
        <v>2017</v>
      </c>
      <c r="D58" s="28">
        <f t="shared" si="5"/>
        <v>42736</v>
      </c>
      <c r="E58" s="28">
        <v>42766</v>
      </c>
      <c r="F58" s="26"/>
    </row>
    <row r="59" spans="1:6" x14ac:dyDescent="0.2">
      <c r="A59" s="25" t="str">
        <f t="shared" si="4"/>
        <v>Février / 2017</v>
      </c>
      <c r="B59" s="26" t="s">
        <v>30</v>
      </c>
      <c r="C59" s="26">
        <v>2017</v>
      </c>
      <c r="D59" s="28">
        <f t="shared" si="5"/>
        <v>42767</v>
      </c>
      <c r="E59" s="28">
        <v>42794</v>
      </c>
      <c r="F59" s="26"/>
    </row>
    <row r="60" spans="1:6" x14ac:dyDescent="0.2">
      <c r="A60" s="25" t="str">
        <f t="shared" si="4"/>
        <v>Mars / 2017</v>
      </c>
      <c r="B60" s="26" t="s">
        <v>31</v>
      </c>
      <c r="C60" s="26">
        <v>2017</v>
      </c>
      <c r="D60" s="28">
        <f t="shared" si="5"/>
        <v>42795</v>
      </c>
      <c r="E60" s="28">
        <v>42825</v>
      </c>
      <c r="F60" s="26"/>
    </row>
    <row r="61" spans="1:6" x14ac:dyDescent="0.2">
      <c r="A61" s="25" t="str">
        <f t="shared" si="4"/>
        <v>Avril / 2017</v>
      </c>
      <c r="B61" s="26" t="s">
        <v>32</v>
      </c>
      <c r="C61" s="26">
        <v>2017</v>
      </c>
      <c r="D61" s="28">
        <f t="shared" si="5"/>
        <v>42826</v>
      </c>
      <c r="E61" s="28">
        <v>42855</v>
      </c>
      <c r="F61" s="26"/>
    </row>
    <row r="62" spans="1:6" x14ac:dyDescent="0.2">
      <c r="A62" s="25" t="str">
        <f t="shared" si="4"/>
        <v>Mai / 2017</v>
      </c>
      <c r="B62" s="26" t="s">
        <v>33</v>
      </c>
      <c r="C62" s="26">
        <v>2017</v>
      </c>
      <c r="D62" s="28">
        <f t="shared" si="5"/>
        <v>42856</v>
      </c>
      <c r="E62" s="28">
        <v>42886</v>
      </c>
      <c r="F62" s="26"/>
    </row>
    <row r="63" spans="1:6" x14ac:dyDescent="0.2">
      <c r="C63" s="26"/>
    </row>
    <row r="64" spans="1:6" x14ac:dyDescent="0.2">
      <c r="C64" s="26">
        <v>2016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tabSelected="1" zoomScale="70" zoomScaleNormal="70" workbookViewId="0">
      <selection activeCell="H25" sqref="H25"/>
    </sheetView>
  </sheetViews>
  <sheetFormatPr baseColWidth="10" defaultRowHeight="15" x14ac:dyDescent="0.25"/>
  <cols>
    <col min="1" max="1" width="8.625" style="29" bestFit="1" customWidth="1"/>
    <col min="2" max="2" width="22.125" style="29" bestFit="1" customWidth="1"/>
    <col min="3" max="3" width="5.75" style="29" bestFit="1" customWidth="1"/>
    <col min="4" max="4" width="6.125" style="29" bestFit="1" customWidth="1"/>
    <col min="5" max="5" width="8.75" style="29" bestFit="1" customWidth="1"/>
    <col min="6" max="6" width="5.625" style="29" bestFit="1" customWidth="1"/>
    <col min="7" max="7" width="8.5" style="29" bestFit="1" customWidth="1"/>
    <col min="8" max="8" width="7" style="29" bestFit="1" customWidth="1"/>
    <col min="9" max="9" width="9" style="29" bestFit="1" customWidth="1"/>
    <col min="10" max="10" width="5.75" style="29" bestFit="1" customWidth="1"/>
    <col min="11" max="11" width="6.125" style="29" bestFit="1" customWidth="1"/>
    <col min="12" max="12" width="8.75" style="29" bestFit="1" customWidth="1"/>
    <col min="13" max="13" width="5.625" style="29" bestFit="1" customWidth="1"/>
    <col min="14" max="14" width="8.5" style="29" bestFit="1" customWidth="1"/>
    <col min="15" max="15" width="7" style="29" bestFit="1" customWidth="1"/>
    <col min="16" max="16" width="9" style="29" bestFit="1" customWidth="1"/>
    <col min="17" max="17" width="5.75" style="29" bestFit="1" customWidth="1"/>
    <col min="18" max="18" width="6.125" style="29" bestFit="1" customWidth="1"/>
    <col min="19" max="19" width="8.75" style="29" bestFit="1" customWidth="1"/>
    <col min="20" max="20" width="5.625" style="29" bestFit="1" customWidth="1"/>
    <col min="21" max="21" width="8.5" style="29" bestFit="1" customWidth="1"/>
    <col min="22" max="22" width="7" style="29" bestFit="1" customWidth="1"/>
    <col min="23" max="23" width="9" style="29" bestFit="1" customWidth="1"/>
    <col min="24" max="24" width="5.75" style="29" bestFit="1" customWidth="1"/>
    <col min="25" max="25" width="6.125" style="29" bestFit="1" customWidth="1"/>
    <col min="26" max="26" width="8.75" style="29" bestFit="1" customWidth="1"/>
    <col min="27" max="27" width="5.625" style="29" bestFit="1" customWidth="1"/>
    <col min="28" max="28" width="8.5" style="29" bestFit="1" customWidth="1"/>
    <col min="29" max="29" width="7" style="29" bestFit="1" customWidth="1"/>
    <col min="30" max="30" width="9" style="29" bestFit="1" customWidth="1"/>
    <col min="31" max="31" width="5.75" style="29" bestFit="1" customWidth="1"/>
    <col min="32" max="32" width="6.125" style="29" bestFit="1" customWidth="1"/>
    <col min="33" max="33" width="8.75" style="29" bestFit="1" customWidth="1"/>
    <col min="34" max="236" width="11" style="29"/>
    <col min="237" max="237" width="8.625" style="29" bestFit="1" customWidth="1"/>
    <col min="238" max="238" width="22.125" style="29" bestFit="1" customWidth="1"/>
    <col min="239" max="245" width="10.625" style="29" customWidth="1"/>
    <col min="246" max="246" width="10.875" style="29" bestFit="1" customWidth="1"/>
    <col min="247" max="247" width="9.875" style="29" bestFit="1" customWidth="1"/>
    <col min="248" max="248" width="14" style="29" bestFit="1" customWidth="1"/>
    <col min="249" max="249" width="8.5" style="29" customWidth="1"/>
    <col min="250" max="250" width="10.25" style="29" bestFit="1" customWidth="1"/>
    <col min="251" max="251" width="9" style="29" bestFit="1" customWidth="1"/>
    <col min="252" max="253" width="0" style="29" hidden="1" customWidth="1"/>
    <col min="254" max="254" width="4.5" style="29" customWidth="1"/>
    <col min="255" max="492" width="11" style="29"/>
    <col min="493" max="493" width="8.625" style="29" bestFit="1" customWidth="1"/>
    <col min="494" max="494" width="22.125" style="29" bestFit="1" customWidth="1"/>
    <col min="495" max="501" width="10.625" style="29" customWidth="1"/>
    <col min="502" max="502" width="10.875" style="29" bestFit="1" customWidth="1"/>
    <col min="503" max="503" width="9.875" style="29" bestFit="1" customWidth="1"/>
    <col min="504" max="504" width="14" style="29" bestFit="1" customWidth="1"/>
    <col min="505" max="505" width="8.5" style="29" customWidth="1"/>
    <col min="506" max="506" width="10.25" style="29" bestFit="1" customWidth="1"/>
    <col min="507" max="507" width="9" style="29" bestFit="1" customWidth="1"/>
    <col min="508" max="509" width="0" style="29" hidden="1" customWidth="1"/>
    <col min="510" max="510" width="4.5" style="29" customWidth="1"/>
    <col min="511" max="748" width="11" style="29"/>
    <col min="749" max="749" width="8.625" style="29" bestFit="1" customWidth="1"/>
    <col min="750" max="750" width="22.125" style="29" bestFit="1" customWidth="1"/>
    <col min="751" max="757" width="10.625" style="29" customWidth="1"/>
    <col min="758" max="758" width="10.875" style="29" bestFit="1" customWidth="1"/>
    <col min="759" max="759" width="9.875" style="29" bestFit="1" customWidth="1"/>
    <col min="760" max="760" width="14" style="29" bestFit="1" customWidth="1"/>
    <col min="761" max="761" width="8.5" style="29" customWidth="1"/>
    <col min="762" max="762" width="10.25" style="29" bestFit="1" customWidth="1"/>
    <col min="763" max="763" width="9" style="29" bestFit="1" customWidth="1"/>
    <col min="764" max="765" width="0" style="29" hidden="1" customWidth="1"/>
    <col min="766" max="766" width="4.5" style="29" customWidth="1"/>
    <col min="767" max="1004" width="11" style="29"/>
    <col min="1005" max="1005" width="8.625" style="29" bestFit="1" customWidth="1"/>
    <col min="1006" max="1006" width="22.125" style="29" bestFit="1" customWidth="1"/>
    <col min="1007" max="1013" width="10.625" style="29" customWidth="1"/>
    <col min="1014" max="1014" width="10.875" style="29" bestFit="1" customWidth="1"/>
    <col min="1015" max="1015" width="9.875" style="29" bestFit="1" customWidth="1"/>
    <col min="1016" max="1016" width="14" style="29" bestFit="1" customWidth="1"/>
    <col min="1017" max="1017" width="8.5" style="29" customWidth="1"/>
    <col min="1018" max="1018" width="10.25" style="29" bestFit="1" customWidth="1"/>
    <col min="1019" max="1019" width="9" style="29" bestFit="1" customWidth="1"/>
    <col min="1020" max="1021" width="0" style="29" hidden="1" customWidth="1"/>
    <col min="1022" max="1022" width="4.5" style="29" customWidth="1"/>
    <col min="1023" max="1260" width="11" style="29"/>
    <col min="1261" max="1261" width="8.625" style="29" bestFit="1" customWidth="1"/>
    <col min="1262" max="1262" width="22.125" style="29" bestFit="1" customWidth="1"/>
    <col min="1263" max="1269" width="10.625" style="29" customWidth="1"/>
    <col min="1270" max="1270" width="10.875" style="29" bestFit="1" customWidth="1"/>
    <col min="1271" max="1271" width="9.875" style="29" bestFit="1" customWidth="1"/>
    <col min="1272" max="1272" width="14" style="29" bestFit="1" customWidth="1"/>
    <col min="1273" max="1273" width="8.5" style="29" customWidth="1"/>
    <col min="1274" max="1274" width="10.25" style="29" bestFit="1" customWidth="1"/>
    <col min="1275" max="1275" width="9" style="29" bestFit="1" customWidth="1"/>
    <col min="1276" max="1277" width="0" style="29" hidden="1" customWidth="1"/>
    <col min="1278" max="1278" width="4.5" style="29" customWidth="1"/>
    <col min="1279" max="1516" width="11" style="29"/>
    <col min="1517" max="1517" width="8.625" style="29" bestFit="1" customWidth="1"/>
    <col min="1518" max="1518" width="22.125" style="29" bestFit="1" customWidth="1"/>
    <col min="1519" max="1525" width="10.625" style="29" customWidth="1"/>
    <col min="1526" max="1526" width="10.875" style="29" bestFit="1" customWidth="1"/>
    <col min="1527" max="1527" width="9.875" style="29" bestFit="1" customWidth="1"/>
    <col min="1528" max="1528" width="14" style="29" bestFit="1" customWidth="1"/>
    <col min="1529" max="1529" width="8.5" style="29" customWidth="1"/>
    <col min="1530" max="1530" width="10.25" style="29" bestFit="1" customWidth="1"/>
    <col min="1531" max="1531" width="9" style="29" bestFit="1" customWidth="1"/>
    <col min="1532" max="1533" width="0" style="29" hidden="1" customWidth="1"/>
    <col min="1534" max="1534" width="4.5" style="29" customWidth="1"/>
    <col min="1535" max="1772" width="11" style="29"/>
    <col min="1773" max="1773" width="8.625" style="29" bestFit="1" customWidth="1"/>
    <col min="1774" max="1774" width="22.125" style="29" bestFit="1" customWidth="1"/>
    <col min="1775" max="1781" width="10.625" style="29" customWidth="1"/>
    <col min="1782" max="1782" width="10.875" style="29" bestFit="1" customWidth="1"/>
    <col min="1783" max="1783" width="9.875" style="29" bestFit="1" customWidth="1"/>
    <col min="1784" max="1784" width="14" style="29" bestFit="1" customWidth="1"/>
    <col min="1785" max="1785" width="8.5" style="29" customWidth="1"/>
    <col min="1786" max="1786" width="10.25" style="29" bestFit="1" customWidth="1"/>
    <col min="1787" max="1787" width="9" style="29" bestFit="1" customWidth="1"/>
    <col min="1788" max="1789" width="0" style="29" hidden="1" customWidth="1"/>
    <col min="1790" max="1790" width="4.5" style="29" customWidth="1"/>
    <col min="1791" max="2028" width="11" style="29"/>
    <col min="2029" max="2029" width="8.625" style="29" bestFit="1" customWidth="1"/>
    <col min="2030" max="2030" width="22.125" style="29" bestFit="1" customWidth="1"/>
    <col min="2031" max="2037" width="10.625" style="29" customWidth="1"/>
    <col min="2038" max="2038" width="10.875" style="29" bestFit="1" customWidth="1"/>
    <col min="2039" max="2039" width="9.875" style="29" bestFit="1" customWidth="1"/>
    <col min="2040" max="2040" width="14" style="29" bestFit="1" customWidth="1"/>
    <col min="2041" max="2041" width="8.5" style="29" customWidth="1"/>
    <col min="2042" max="2042" width="10.25" style="29" bestFit="1" customWidth="1"/>
    <col min="2043" max="2043" width="9" style="29" bestFit="1" customWidth="1"/>
    <col min="2044" max="2045" width="0" style="29" hidden="1" customWidth="1"/>
    <col min="2046" max="2046" width="4.5" style="29" customWidth="1"/>
    <col min="2047" max="2284" width="11" style="29"/>
    <col min="2285" max="2285" width="8.625" style="29" bestFit="1" customWidth="1"/>
    <col min="2286" max="2286" width="22.125" style="29" bestFit="1" customWidth="1"/>
    <col min="2287" max="2293" width="10.625" style="29" customWidth="1"/>
    <col min="2294" max="2294" width="10.875" style="29" bestFit="1" customWidth="1"/>
    <col min="2295" max="2295" width="9.875" style="29" bestFit="1" customWidth="1"/>
    <col min="2296" max="2296" width="14" style="29" bestFit="1" customWidth="1"/>
    <col min="2297" max="2297" width="8.5" style="29" customWidth="1"/>
    <col min="2298" max="2298" width="10.25" style="29" bestFit="1" customWidth="1"/>
    <col min="2299" max="2299" width="9" style="29" bestFit="1" customWidth="1"/>
    <col min="2300" max="2301" width="0" style="29" hidden="1" customWidth="1"/>
    <col min="2302" max="2302" width="4.5" style="29" customWidth="1"/>
    <col min="2303" max="2540" width="11" style="29"/>
    <col min="2541" max="2541" width="8.625" style="29" bestFit="1" customWidth="1"/>
    <col min="2542" max="2542" width="22.125" style="29" bestFit="1" customWidth="1"/>
    <col min="2543" max="2549" width="10.625" style="29" customWidth="1"/>
    <col min="2550" max="2550" width="10.875" style="29" bestFit="1" customWidth="1"/>
    <col min="2551" max="2551" width="9.875" style="29" bestFit="1" customWidth="1"/>
    <col min="2552" max="2552" width="14" style="29" bestFit="1" customWidth="1"/>
    <col min="2553" max="2553" width="8.5" style="29" customWidth="1"/>
    <col min="2554" max="2554" width="10.25" style="29" bestFit="1" customWidth="1"/>
    <col min="2555" max="2555" width="9" style="29" bestFit="1" customWidth="1"/>
    <col min="2556" max="2557" width="0" style="29" hidden="1" customWidth="1"/>
    <col min="2558" max="2558" width="4.5" style="29" customWidth="1"/>
    <col min="2559" max="2796" width="11" style="29"/>
    <col min="2797" max="2797" width="8.625" style="29" bestFit="1" customWidth="1"/>
    <col min="2798" max="2798" width="22.125" style="29" bestFit="1" customWidth="1"/>
    <col min="2799" max="2805" width="10.625" style="29" customWidth="1"/>
    <col min="2806" max="2806" width="10.875" style="29" bestFit="1" customWidth="1"/>
    <col min="2807" max="2807" width="9.875" style="29" bestFit="1" customWidth="1"/>
    <col min="2808" max="2808" width="14" style="29" bestFit="1" customWidth="1"/>
    <col min="2809" max="2809" width="8.5" style="29" customWidth="1"/>
    <col min="2810" max="2810" width="10.25" style="29" bestFit="1" customWidth="1"/>
    <col min="2811" max="2811" width="9" style="29" bestFit="1" customWidth="1"/>
    <col min="2812" max="2813" width="0" style="29" hidden="1" customWidth="1"/>
    <col min="2814" max="2814" width="4.5" style="29" customWidth="1"/>
    <col min="2815" max="3052" width="11" style="29"/>
    <col min="3053" max="3053" width="8.625" style="29" bestFit="1" customWidth="1"/>
    <col min="3054" max="3054" width="22.125" style="29" bestFit="1" customWidth="1"/>
    <col min="3055" max="3061" width="10.625" style="29" customWidth="1"/>
    <col min="3062" max="3062" width="10.875" style="29" bestFit="1" customWidth="1"/>
    <col min="3063" max="3063" width="9.875" style="29" bestFit="1" customWidth="1"/>
    <col min="3064" max="3064" width="14" style="29" bestFit="1" customWidth="1"/>
    <col min="3065" max="3065" width="8.5" style="29" customWidth="1"/>
    <col min="3066" max="3066" width="10.25" style="29" bestFit="1" customWidth="1"/>
    <col min="3067" max="3067" width="9" style="29" bestFit="1" customWidth="1"/>
    <col min="3068" max="3069" width="0" style="29" hidden="1" customWidth="1"/>
    <col min="3070" max="3070" width="4.5" style="29" customWidth="1"/>
    <col min="3071" max="3308" width="11" style="29"/>
    <col min="3309" max="3309" width="8.625" style="29" bestFit="1" customWidth="1"/>
    <col min="3310" max="3310" width="22.125" style="29" bestFit="1" customWidth="1"/>
    <col min="3311" max="3317" width="10.625" style="29" customWidth="1"/>
    <col min="3318" max="3318" width="10.875" style="29" bestFit="1" customWidth="1"/>
    <col min="3319" max="3319" width="9.875" style="29" bestFit="1" customWidth="1"/>
    <col min="3320" max="3320" width="14" style="29" bestFit="1" customWidth="1"/>
    <col min="3321" max="3321" width="8.5" style="29" customWidth="1"/>
    <col min="3322" max="3322" width="10.25" style="29" bestFit="1" customWidth="1"/>
    <col min="3323" max="3323" width="9" style="29" bestFit="1" customWidth="1"/>
    <col min="3324" max="3325" width="0" style="29" hidden="1" customWidth="1"/>
    <col min="3326" max="3326" width="4.5" style="29" customWidth="1"/>
    <col min="3327" max="3564" width="11" style="29"/>
    <col min="3565" max="3565" width="8.625" style="29" bestFit="1" customWidth="1"/>
    <col min="3566" max="3566" width="22.125" style="29" bestFit="1" customWidth="1"/>
    <col min="3567" max="3573" width="10.625" style="29" customWidth="1"/>
    <col min="3574" max="3574" width="10.875" style="29" bestFit="1" customWidth="1"/>
    <col min="3575" max="3575" width="9.875" style="29" bestFit="1" customWidth="1"/>
    <col min="3576" max="3576" width="14" style="29" bestFit="1" customWidth="1"/>
    <col min="3577" max="3577" width="8.5" style="29" customWidth="1"/>
    <col min="3578" max="3578" width="10.25" style="29" bestFit="1" customWidth="1"/>
    <col min="3579" max="3579" width="9" style="29" bestFit="1" customWidth="1"/>
    <col min="3580" max="3581" width="0" style="29" hidden="1" customWidth="1"/>
    <col min="3582" max="3582" width="4.5" style="29" customWidth="1"/>
    <col min="3583" max="3820" width="11" style="29"/>
    <col min="3821" max="3821" width="8.625" style="29" bestFit="1" customWidth="1"/>
    <col min="3822" max="3822" width="22.125" style="29" bestFit="1" customWidth="1"/>
    <col min="3823" max="3829" width="10.625" style="29" customWidth="1"/>
    <col min="3830" max="3830" width="10.875" style="29" bestFit="1" customWidth="1"/>
    <col min="3831" max="3831" width="9.875" style="29" bestFit="1" customWidth="1"/>
    <col min="3832" max="3832" width="14" style="29" bestFit="1" customWidth="1"/>
    <col min="3833" max="3833" width="8.5" style="29" customWidth="1"/>
    <col min="3834" max="3834" width="10.25" style="29" bestFit="1" customWidth="1"/>
    <col min="3835" max="3835" width="9" style="29" bestFit="1" customWidth="1"/>
    <col min="3836" max="3837" width="0" style="29" hidden="1" customWidth="1"/>
    <col min="3838" max="3838" width="4.5" style="29" customWidth="1"/>
    <col min="3839" max="4076" width="11" style="29"/>
    <col min="4077" max="4077" width="8.625" style="29" bestFit="1" customWidth="1"/>
    <col min="4078" max="4078" width="22.125" style="29" bestFit="1" customWidth="1"/>
    <col min="4079" max="4085" width="10.625" style="29" customWidth="1"/>
    <col min="4086" max="4086" width="10.875" style="29" bestFit="1" customWidth="1"/>
    <col min="4087" max="4087" width="9.875" style="29" bestFit="1" customWidth="1"/>
    <col min="4088" max="4088" width="14" style="29" bestFit="1" customWidth="1"/>
    <col min="4089" max="4089" width="8.5" style="29" customWidth="1"/>
    <col min="4090" max="4090" width="10.25" style="29" bestFit="1" customWidth="1"/>
    <col min="4091" max="4091" width="9" style="29" bestFit="1" customWidth="1"/>
    <col min="4092" max="4093" width="0" style="29" hidden="1" customWidth="1"/>
    <col min="4094" max="4094" width="4.5" style="29" customWidth="1"/>
    <col min="4095" max="4332" width="11" style="29"/>
    <col min="4333" max="4333" width="8.625" style="29" bestFit="1" customWidth="1"/>
    <col min="4334" max="4334" width="22.125" style="29" bestFit="1" customWidth="1"/>
    <col min="4335" max="4341" width="10.625" style="29" customWidth="1"/>
    <col min="4342" max="4342" width="10.875" style="29" bestFit="1" customWidth="1"/>
    <col min="4343" max="4343" width="9.875" style="29" bestFit="1" customWidth="1"/>
    <col min="4344" max="4344" width="14" style="29" bestFit="1" customWidth="1"/>
    <col min="4345" max="4345" width="8.5" style="29" customWidth="1"/>
    <col min="4346" max="4346" width="10.25" style="29" bestFit="1" customWidth="1"/>
    <col min="4347" max="4347" width="9" style="29" bestFit="1" customWidth="1"/>
    <col min="4348" max="4349" width="0" style="29" hidden="1" customWidth="1"/>
    <col min="4350" max="4350" width="4.5" style="29" customWidth="1"/>
    <col min="4351" max="4588" width="11" style="29"/>
    <col min="4589" max="4589" width="8.625" style="29" bestFit="1" customWidth="1"/>
    <col min="4590" max="4590" width="22.125" style="29" bestFit="1" customWidth="1"/>
    <col min="4591" max="4597" width="10.625" style="29" customWidth="1"/>
    <col min="4598" max="4598" width="10.875" style="29" bestFit="1" customWidth="1"/>
    <col min="4599" max="4599" width="9.875" style="29" bestFit="1" customWidth="1"/>
    <col min="4600" max="4600" width="14" style="29" bestFit="1" customWidth="1"/>
    <col min="4601" max="4601" width="8.5" style="29" customWidth="1"/>
    <col min="4602" max="4602" width="10.25" style="29" bestFit="1" customWidth="1"/>
    <col min="4603" max="4603" width="9" style="29" bestFit="1" customWidth="1"/>
    <col min="4604" max="4605" width="0" style="29" hidden="1" customWidth="1"/>
    <col min="4606" max="4606" width="4.5" style="29" customWidth="1"/>
    <col min="4607" max="4844" width="11" style="29"/>
    <col min="4845" max="4845" width="8.625" style="29" bestFit="1" customWidth="1"/>
    <col min="4846" max="4846" width="22.125" style="29" bestFit="1" customWidth="1"/>
    <col min="4847" max="4853" width="10.625" style="29" customWidth="1"/>
    <col min="4854" max="4854" width="10.875" style="29" bestFit="1" customWidth="1"/>
    <col min="4855" max="4855" width="9.875" style="29" bestFit="1" customWidth="1"/>
    <col min="4856" max="4856" width="14" style="29" bestFit="1" customWidth="1"/>
    <col min="4857" max="4857" width="8.5" style="29" customWidth="1"/>
    <col min="4858" max="4858" width="10.25" style="29" bestFit="1" customWidth="1"/>
    <col min="4859" max="4859" width="9" style="29" bestFit="1" customWidth="1"/>
    <col min="4860" max="4861" width="0" style="29" hidden="1" customWidth="1"/>
    <col min="4862" max="4862" width="4.5" style="29" customWidth="1"/>
    <col min="4863" max="5100" width="11" style="29"/>
    <col min="5101" max="5101" width="8.625" style="29" bestFit="1" customWidth="1"/>
    <col min="5102" max="5102" width="22.125" style="29" bestFit="1" customWidth="1"/>
    <col min="5103" max="5109" width="10.625" style="29" customWidth="1"/>
    <col min="5110" max="5110" width="10.875" style="29" bestFit="1" customWidth="1"/>
    <col min="5111" max="5111" width="9.875" style="29" bestFit="1" customWidth="1"/>
    <col min="5112" max="5112" width="14" style="29" bestFit="1" customWidth="1"/>
    <col min="5113" max="5113" width="8.5" style="29" customWidth="1"/>
    <col min="5114" max="5114" width="10.25" style="29" bestFit="1" customWidth="1"/>
    <col min="5115" max="5115" width="9" style="29" bestFit="1" customWidth="1"/>
    <col min="5116" max="5117" width="0" style="29" hidden="1" customWidth="1"/>
    <col min="5118" max="5118" width="4.5" style="29" customWidth="1"/>
    <col min="5119" max="5356" width="11" style="29"/>
    <col min="5357" max="5357" width="8.625" style="29" bestFit="1" customWidth="1"/>
    <col min="5358" max="5358" width="22.125" style="29" bestFit="1" customWidth="1"/>
    <col min="5359" max="5365" width="10.625" style="29" customWidth="1"/>
    <col min="5366" max="5366" width="10.875" style="29" bestFit="1" customWidth="1"/>
    <col min="5367" max="5367" width="9.875" style="29" bestFit="1" customWidth="1"/>
    <col min="5368" max="5368" width="14" style="29" bestFit="1" customWidth="1"/>
    <col min="5369" max="5369" width="8.5" style="29" customWidth="1"/>
    <col min="5370" max="5370" width="10.25" style="29" bestFit="1" customWidth="1"/>
    <col min="5371" max="5371" width="9" style="29" bestFit="1" customWidth="1"/>
    <col min="5372" max="5373" width="0" style="29" hidden="1" customWidth="1"/>
    <col min="5374" max="5374" width="4.5" style="29" customWidth="1"/>
    <col min="5375" max="5612" width="11" style="29"/>
    <col min="5613" max="5613" width="8.625" style="29" bestFit="1" customWidth="1"/>
    <col min="5614" max="5614" width="22.125" style="29" bestFit="1" customWidth="1"/>
    <col min="5615" max="5621" width="10.625" style="29" customWidth="1"/>
    <col min="5622" max="5622" width="10.875" style="29" bestFit="1" customWidth="1"/>
    <col min="5623" max="5623" width="9.875" style="29" bestFit="1" customWidth="1"/>
    <col min="5624" max="5624" width="14" style="29" bestFit="1" customWidth="1"/>
    <col min="5625" max="5625" width="8.5" style="29" customWidth="1"/>
    <col min="5626" max="5626" width="10.25" style="29" bestFit="1" customWidth="1"/>
    <col min="5627" max="5627" width="9" style="29" bestFit="1" customWidth="1"/>
    <col min="5628" max="5629" width="0" style="29" hidden="1" customWidth="1"/>
    <col min="5630" max="5630" width="4.5" style="29" customWidth="1"/>
    <col min="5631" max="5868" width="11" style="29"/>
    <col min="5869" max="5869" width="8.625" style="29" bestFit="1" customWidth="1"/>
    <col min="5870" max="5870" width="22.125" style="29" bestFit="1" customWidth="1"/>
    <col min="5871" max="5877" width="10.625" style="29" customWidth="1"/>
    <col min="5878" max="5878" width="10.875" style="29" bestFit="1" customWidth="1"/>
    <col min="5879" max="5879" width="9.875" style="29" bestFit="1" customWidth="1"/>
    <col min="5880" max="5880" width="14" style="29" bestFit="1" customWidth="1"/>
    <col min="5881" max="5881" width="8.5" style="29" customWidth="1"/>
    <col min="5882" max="5882" width="10.25" style="29" bestFit="1" customWidth="1"/>
    <col min="5883" max="5883" width="9" style="29" bestFit="1" customWidth="1"/>
    <col min="5884" max="5885" width="0" style="29" hidden="1" customWidth="1"/>
    <col min="5886" max="5886" width="4.5" style="29" customWidth="1"/>
    <col min="5887" max="6124" width="11" style="29"/>
    <col min="6125" max="6125" width="8.625" style="29" bestFit="1" customWidth="1"/>
    <col min="6126" max="6126" width="22.125" style="29" bestFit="1" customWidth="1"/>
    <col min="6127" max="6133" width="10.625" style="29" customWidth="1"/>
    <col min="6134" max="6134" width="10.875" style="29" bestFit="1" customWidth="1"/>
    <col min="6135" max="6135" width="9.875" style="29" bestFit="1" customWidth="1"/>
    <col min="6136" max="6136" width="14" style="29" bestFit="1" customWidth="1"/>
    <col min="6137" max="6137" width="8.5" style="29" customWidth="1"/>
    <col min="6138" max="6138" width="10.25" style="29" bestFit="1" customWidth="1"/>
    <col min="6139" max="6139" width="9" style="29" bestFit="1" customWidth="1"/>
    <col min="6140" max="6141" width="0" style="29" hidden="1" customWidth="1"/>
    <col min="6142" max="6142" width="4.5" style="29" customWidth="1"/>
    <col min="6143" max="6380" width="11" style="29"/>
    <col min="6381" max="6381" width="8.625" style="29" bestFit="1" customWidth="1"/>
    <col min="6382" max="6382" width="22.125" style="29" bestFit="1" customWidth="1"/>
    <col min="6383" max="6389" width="10.625" style="29" customWidth="1"/>
    <col min="6390" max="6390" width="10.875" style="29" bestFit="1" customWidth="1"/>
    <col min="6391" max="6391" width="9.875" style="29" bestFit="1" customWidth="1"/>
    <col min="6392" max="6392" width="14" style="29" bestFit="1" customWidth="1"/>
    <col min="6393" max="6393" width="8.5" style="29" customWidth="1"/>
    <col min="6394" max="6394" width="10.25" style="29" bestFit="1" customWidth="1"/>
    <col min="6395" max="6395" width="9" style="29" bestFit="1" customWidth="1"/>
    <col min="6396" max="6397" width="0" style="29" hidden="1" customWidth="1"/>
    <col min="6398" max="6398" width="4.5" style="29" customWidth="1"/>
    <col min="6399" max="6636" width="11" style="29"/>
    <col min="6637" max="6637" width="8.625" style="29" bestFit="1" customWidth="1"/>
    <col min="6638" max="6638" width="22.125" style="29" bestFit="1" customWidth="1"/>
    <col min="6639" max="6645" width="10.625" style="29" customWidth="1"/>
    <col min="6646" max="6646" width="10.875" style="29" bestFit="1" customWidth="1"/>
    <col min="6647" max="6647" width="9.875" style="29" bestFit="1" customWidth="1"/>
    <col min="6648" max="6648" width="14" style="29" bestFit="1" customWidth="1"/>
    <col min="6649" max="6649" width="8.5" style="29" customWidth="1"/>
    <col min="6650" max="6650" width="10.25" style="29" bestFit="1" customWidth="1"/>
    <col min="6651" max="6651" width="9" style="29" bestFit="1" customWidth="1"/>
    <col min="6652" max="6653" width="0" style="29" hidden="1" customWidth="1"/>
    <col min="6654" max="6654" width="4.5" style="29" customWidth="1"/>
    <col min="6655" max="6892" width="11" style="29"/>
    <col min="6893" max="6893" width="8.625" style="29" bestFit="1" customWidth="1"/>
    <col min="6894" max="6894" width="22.125" style="29" bestFit="1" customWidth="1"/>
    <col min="6895" max="6901" width="10.625" style="29" customWidth="1"/>
    <col min="6902" max="6902" width="10.875" style="29" bestFit="1" customWidth="1"/>
    <col min="6903" max="6903" width="9.875" style="29" bestFit="1" customWidth="1"/>
    <col min="6904" max="6904" width="14" style="29" bestFit="1" customWidth="1"/>
    <col min="6905" max="6905" width="8.5" style="29" customWidth="1"/>
    <col min="6906" max="6906" width="10.25" style="29" bestFit="1" customWidth="1"/>
    <col min="6907" max="6907" width="9" style="29" bestFit="1" customWidth="1"/>
    <col min="6908" max="6909" width="0" style="29" hidden="1" customWidth="1"/>
    <col min="6910" max="6910" width="4.5" style="29" customWidth="1"/>
    <col min="6911" max="7148" width="11" style="29"/>
    <col min="7149" max="7149" width="8.625" style="29" bestFit="1" customWidth="1"/>
    <col min="7150" max="7150" width="22.125" style="29" bestFit="1" customWidth="1"/>
    <col min="7151" max="7157" width="10.625" style="29" customWidth="1"/>
    <col min="7158" max="7158" width="10.875" style="29" bestFit="1" customWidth="1"/>
    <col min="7159" max="7159" width="9.875" style="29" bestFit="1" customWidth="1"/>
    <col min="7160" max="7160" width="14" style="29" bestFit="1" customWidth="1"/>
    <col min="7161" max="7161" width="8.5" style="29" customWidth="1"/>
    <col min="7162" max="7162" width="10.25" style="29" bestFit="1" customWidth="1"/>
    <col min="7163" max="7163" width="9" style="29" bestFit="1" customWidth="1"/>
    <col min="7164" max="7165" width="0" style="29" hidden="1" customWidth="1"/>
    <col min="7166" max="7166" width="4.5" style="29" customWidth="1"/>
    <col min="7167" max="7404" width="11" style="29"/>
    <col min="7405" max="7405" width="8.625" style="29" bestFit="1" customWidth="1"/>
    <col min="7406" max="7406" width="22.125" style="29" bestFit="1" customWidth="1"/>
    <col min="7407" max="7413" width="10.625" style="29" customWidth="1"/>
    <col min="7414" max="7414" width="10.875" style="29" bestFit="1" customWidth="1"/>
    <col min="7415" max="7415" width="9.875" style="29" bestFit="1" customWidth="1"/>
    <col min="7416" max="7416" width="14" style="29" bestFit="1" customWidth="1"/>
    <col min="7417" max="7417" width="8.5" style="29" customWidth="1"/>
    <col min="7418" max="7418" width="10.25" style="29" bestFit="1" customWidth="1"/>
    <col min="7419" max="7419" width="9" style="29" bestFit="1" customWidth="1"/>
    <col min="7420" max="7421" width="0" style="29" hidden="1" customWidth="1"/>
    <col min="7422" max="7422" width="4.5" style="29" customWidth="1"/>
    <col min="7423" max="7660" width="11" style="29"/>
    <col min="7661" max="7661" width="8.625" style="29" bestFit="1" customWidth="1"/>
    <col min="7662" max="7662" width="22.125" style="29" bestFit="1" customWidth="1"/>
    <col min="7663" max="7669" width="10.625" style="29" customWidth="1"/>
    <col min="7670" max="7670" width="10.875" style="29" bestFit="1" customWidth="1"/>
    <col min="7671" max="7671" width="9.875" style="29" bestFit="1" customWidth="1"/>
    <col min="7672" max="7672" width="14" style="29" bestFit="1" customWidth="1"/>
    <col min="7673" max="7673" width="8.5" style="29" customWidth="1"/>
    <col min="7674" max="7674" width="10.25" style="29" bestFit="1" customWidth="1"/>
    <col min="7675" max="7675" width="9" style="29" bestFit="1" customWidth="1"/>
    <col min="7676" max="7677" width="0" style="29" hidden="1" customWidth="1"/>
    <col min="7678" max="7678" width="4.5" style="29" customWidth="1"/>
    <col min="7679" max="7916" width="11" style="29"/>
    <col min="7917" max="7917" width="8.625" style="29" bestFit="1" customWidth="1"/>
    <col min="7918" max="7918" width="22.125" style="29" bestFit="1" customWidth="1"/>
    <col min="7919" max="7925" width="10.625" style="29" customWidth="1"/>
    <col min="7926" max="7926" width="10.875" style="29" bestFit="1" customWidth="1"/>
    <col min="7927" max="7927" width="9.875" style="29" bestFit="1" customWidth="1"/>
    <col min="7928" max="7928" width="14" style="29" bestFit="1" customWidth="1"/>
    <col min="7929" max="7929" width="8.5" style="29" customWidth="1"/>
    <col min="7930" max="7930" width="10.25" style="29" bestFit="1" customWidth="1"/>
    <col min="7931" max="7931" width="9" style="29" bestFit="1" customWidth="1"/>
    <col min="7932" max="7933" width="0" style="29" hidden="1" customWidth="1"/>
    <col min="7934" max="7934" width="4.5" style="29" customWidth="1"/>
    <col min="7935" max="8172" width="11" style="29"/>
    <col min="8173" max="8173" width="8.625" style="29" bestFit="1" customWidth="1"/>
    <col min="8174" max="8174" width="22.125" style="29" bestFit="1" customWidth="1"/>
    <col min="8175" max="8181" width="10.625" style="29" customWidth="1"/>
    <col min="8182" max="8182" width="10.875" style="29" bestFit="1" customWidth="1"/>
    <col min="8183" max="8183" width="9.875" style="29" bestFit="1" customWidth="1"/>
    <col min="8184" max="8184" width="14" style="29" bestFit="1" customWidth="1"/>
    <col min="8185" max="8185" width="8.5" style="29" customWidth="1"/>
    <col min="8186" max="8186" width="10.25" style="29" bestFit="1" customWidth="1"/>
    <col min="8187" max="8187" width="9" style="29" bestFit="1" customWidth="1"/>
    <col min="8188" max="8189" width="0" style="29" hidden="1" customWidth="1"/>
    <col min="8190" max="8190" width="4.5" style="29" customWidth="1"/>
    <col min="8191" max="8428" width="11" style="29"/>
    <col min="8429" max="8429" width="8.625" style="29" bestFit="1" customWidth="1"/>
    <col min="8430" max="8430" width="22.125" style="29" bestFit="1" customWidth="1"/>
    <col min="8431" max="8437" width="10.625" style="29" customWidth="1"/>
    <col min="8438" max="8438" width="10.875" style="29" bestFit="1" customWidth="1"/>
    <col min="8439" max="8439" width="9.875" style="29" bestFit="1" customWidth="1"/>
    <col min="8440" max="8440" width="14" style="29" bestFit="1" customWidth="1"/>
    <col min="8441" max="8441" width="8.5" style="29" customWidth="1"/>
    <col min="8442" max="8442" width="10.25" style="29" bestFit="1" customWidth="1"/>
    <col min="8443" max="8443" width="9" style="29" bestFit="1" customWidth="1"/>
    <col min="8444" max="8445" width="0" style="29" hidden="1" customWidth="1"/>
    <col min="8446" max="8446" width="4.5" style="29" customWidth="1"/>
    <col min="8447" max="8684" width="11" style="29"/>
    <col min="8685" max="8685" width="8.625" style="29" bestFit="1" customWidth="1"/>
    <col min="8686" max="8686" width="22.125" style="29" bestFit="1" customWidth="1"/>
    <col min="8687" max="8693" width="10.625" style="29" customWidth="1"/>
    <col min="8694" max="8694" width="10.875" style="29" bestFit="1" customWidth="1"/>
    <col min="8695" max="8695" width="9.875" style="29" bestFit="1" customWidth="1"/>
    <col min="8696" max="8696" width="14" style="29" bestFit="1" customWidth="1"/>
    <col min="8697" max="8697" width="8.5" style="29" customWidth="1"/>
    <col min="8698" max="8698" width="10.25" style="29" bestFit="1" customWidth="1"/>
    <col min="8699" max="8699" width="9" style="29" bestFit="1" customWidth="1"/>
    <col min="8700" max="8701" width="0" style="29" hidden="1" customWidth="1"/>
    <col min="8702" max="8702" width="4.5" style="29" customWidth="1"/>
    <col min="8703" max="8940" width="11" style="29"/>
    <col min="8941" max="8941" width="8.625" style="29" bestFit="1" customWidth="1"/>
    <col min="8942" max="8942" width="22.125" style="29" bestFit="1" customWidth="1"/>
    <col min="8943" max="8949" width="10.625" style="29" customWidth="1"/>
    <col min="8950" max="8950" width="10.875" style="29" bestFit="1" customWidth="1"/>
    <col min="8951" max="8951" width="9.875" style="29" bestFit="1" customWidth="1"/>
    <col min="8952" max="8952" width="14" style="29" bestFit="1" customWidth="1"/>
    <col min="8953" max="8953" width="8.5" style="29" customWidth="1"/>
    <col min="8954" max="8954" width="10.25" style="29" bestFit="1" customWidth="1"/>
    <col min="8955" max="8955" width="9" style="29" bestFit="1" customWidth="1"/>
    <col min="8956" max="8957" width="0" style="29" hidden="1" customWidth="1"/>
    <col min="8958" max="8958" width="4.5" style="29" customWidth="1"/>
    <col min="8959" max="9196" width="11" style="29"/>
    <col min="9197" max="9197" width="8.625" style="29" bestFit="1" customWidth="1"/>
    <col min="9198" max="9198" width="22.125" style="29" bestFit="1" customWidth="1"/>
    <col min="9199" max="9205" width="10.625" style="29" customWidth="1"/>
    <col min="9206" max="9206" width="10.875" style="29" bestFit="1" customWidth="1"/>
    <col min="9207" max="9207" width="9.875" style="29" bestFit="1" customWidth="1"/>
    <col min="9208" max="9208" width="14" style="29" bestFit="1" customWidth="1"/>
    <col min="9209" max="9209" width="8.5" style="29" customWidth="1"/>
    <col min="9210" max="9210" width="10.25" style="29" bestFit="1" customWidth="1"/>
    <col min="9211" max="9211" width="9" style="29" bestFit="1" customWidth="1"/>
    <col min="9212" max="9213" width="0" style="29" hidden="1" customWidth="1"/>
    <col min="9214" max="9214" width="4.5" style="29" customWidth="1"/>
    <col min="9215" max="9452" width="11" style="29"/>
    <col min="9453" max="9453" width="8.625" style="29" bestFit="1" customWidth="1"/>
    <col min="9454" max="9454" width="22.125" style="29" bestFit="1" customWidth="1"/>
    <col min="9455" max="9461" width="10.625" style="29" customWidth="1"/>
    <col min="9462" max="9462" width="10.875" style="29" bestFit="1" customWidth="1"/>
    <col min="9463" max="9463" width="9.875" style="29" bestFit="1" customWidth="1"/>
    <col min="9464" max="9464" width="14" style="29" bestFit="1" customWidth="1"/>
    <col min="9465" max="9465" width="8.5" style="29" customWidth="1"/>
    <col min="9466" max="9466" width="10.25" style="29" bestFit="1" customWidth="1"/>
    <col min="9467" max="9467" width="9" style="29" bestFit="1" customWidth="1"/>
    <col min="9468" max="9469" width="0" style="29" hidden="1" customWidth="1"/>
    <col min="9470" max="9470" width="4.5" style="29" customWidth="1"/>
    <col min="9471" max="9708" width="11" style="29"/>
    <col min="9709" max="9709" width="8.625" style="29" bestFit="1" customWidth="1"/>
    <col min="9710" max="9710" width="22.125" style="29" bestFit="1" customWidth="1"/>
    <col min="9711" max="9717" width="10.625" style="29" customWidth="1"/>
    <col min="9718" max="9718" width="10.875" style="29" bestFit="1" customWidth="1"/>
    <col min="9719" max="9719" width="9.875" style="29" bestFit="1" customWidth="1"/>
    <col min="9720" max="9720" width="14" style="29" bestFit="1" customWidth="1"/>
    <col min="9721" max="9721" width="8.5" style="29" customWidth="1"/>
    <col min="9722" max="9722" width="10.25" style="29" bestFit="1" customWidth="1"/>
    <col min="9723" max="9723" width="9" style="29" bestFit="1" customWidth="1"/>
    <col min="9724" max="9725" width="0" style="29" hidden="1" customWidth="1"/>
    <col min="9726" max="9726" width="4.5" style="29" customWidth="1"/>
    <col min="9727" max="9964" width="11" style="29"/>
    <col min="9965" max="9965" width="8.625" style="29" bestFit="1" customWidth="1"/>
    <col min="9966" max="9966" width="22.125" style="29" bestFit="1" customWidth="1"/>
    <col min="9967" max="9973" width="10.625" style="29" customWidth="1"/>
    <col min="9974" max="9974" width="10.875" style="29" bestFit="1" customWidth="1"/>
    <col min="9975" max="9975" width="9.875" style="29" bestFit="1" customWidth="1"/>
    <col min="9976" max="9976" width="14" style="29" bestFit="1" customWidth="1"/>
    <col min="9977" max="9977" width="8.5" style="29" customWidth="1"/>
    <col min="9978" max="9978" width="10.25" style="29" bestFit="1" customWidth="1"/>
    <col min="9979" max="9979" width="9" style="29" bestFit="1" customWidth="1"/>
    <col min="9980" max="9981" width="0" style="29" hidden="1" customWidth="1"/>
    <col min="9982" max="9982" width="4.5" style="29" customWidth="1"/>
    <col min="9983" max="10220" width="11" style="29"/>
    <col min="10221" max="10221" width="8.625" style="29" bestFit="1" customWidth="1"/>
    <col min="10222" max="10222" width="22.125" style="29" bestFit="1" customWidth="1"/>
    <col min="10223" max="10229" width="10.625" style="29" customWidth="1"/>
    <col min="10230" max="10230" width="10.875" style="29" bestFit="1" customWidth="1"/>
    <col min="10231" max="10231" width="9.875" style="29" bestFit="1" customWidth="1"/>
    <col min="10232" max="10232" width="14" style="29" bestFit="1" customWidth="1"/>
    <col min="10233" max="10233" width="8.5" style="29" customWidth="1"/>
    <col min="10234" max="10234" width="10.25" style="29" bestFit="1" customWidth="1"/>
    <col min="10235" max="10235" width="9" style="29" bestFit="1" customWidth="1"/>
    <col min="10236" max="10237" width="0" style="29" hidden="1" customWidth="1"/>
    <col min="10238" max="10238" width="4.5" style="29" customWidth="1"/>
    <col min="10239" max="10476" width="11" style="29"/>
    <col min="10477" max="10477" width="8.625" style="29" bestFit="1" customWidth="1"/>
    <col min="10478" max="10478" width="22.125" style="29" bestFit="1" customWidth="1"/>
    <col min="10479" max="10485" width="10.625" style="29" customWidth="1"/>
    <col min="10486" max="10486" width="10.875" style="29" bestFit="1" customWidth="1"/>
    <col min="10487" max="10487" width="9.875" style="29" bestFit="1" customWidth="1"/>
    <col min="10488" max="10488" width="14" style="29" bestFit="1" customWidth="1"/>
    <col min="10489" max="10489" width="8.5" style="29" customWidth="1"/>
    <col min="10490" max="10490" width="10.25" style="29" bestFit="1" customWidth="1"/>
    <col min="10491" max="10491" width="9" style="29" bestFit="1" customWidth="1"/>
    <col min="10492" max="10493" width="0" style="29" hidden="1" customWidth="1"/>
    <col min="10494" max="10494" width="4.5" style="29" customWidth="1"/>
    <col min="10495" max="10732" width="11" style="29"/>
    <col min="10733" max="10733" width="8.625" style="29" bestFit="1" customWidth="1"/>
    <col min="10734" max="10734" width="22.125" style="29" bestFit="1" customWidth="1"/>
    <col min="10735" max="10741" width="10.625" style="29" customWidth="1"/>
    <col min="10742" max="10742" width="10.875" style="29" bestFit="1" customWidth="1"/>
    <col min="10743" max="10743" width="9.875" style="29" bestFit="1" customWidth="1"/>
    <col min="10744" max="10744" width="14" style="29" bestFit="1" customWidth="1"/>
    <col min="10745" max="10745" width="8.5" style="29" customWidth="1"/>
    <col min="10746" max="10746" width="10.25" style="29" bestFit="1" customWidth="1"/>
    <col min="10747" max="10747" width="9" style="29" bestFit="1" customWidth="1"/>
    <col min="10748" max="10749" width="0" style="29" hidden="1" customWidth="1"/>
    <col min="10750" max="10750" width="4.5" style="29" customWidth="1"/>
    <col min="10751" max="10988" width="11" style="29"/>
    <col min="10989" max="10989" width="8.625" style="29" bestFit="1" customWidth="1"/>
    <col min="10990" max="10990" width="22.125" style="29" bestFit="1" customWidth="1"/>
    <col min="10991" max="10997" width="10.625" style="29" customWidth="1"/>
    <col min="10998" max="10998" width="10.875" style="29" bestFit="1" customWidth="1"/>
    <col min="10999" max="10999" width="9.875" style="29" bestFit="1" customWidth="1"/>
    <col min="11000" max="11000" width="14" style="29" bestFit="1" customWidth="1"/>
    <col min="11001" max="11001" width="8.5" style="29" customWidth="1"/>
    <col min="11002" max="11002" width="10.25" style="29" bestFit="1" customWidth="1"/>
    <col min="11003" max="11003" width="9" style="29" bestFit="1" customWidth="1"/>
    <col min="11004" max="11005" width="0" style="29" hidden="1" customWidth="1"/>
    <col min="11006" max="11006" width="4.5" style="29" customWidth="1"/>
    <col min="11007" max="11244" width="11" style="29"/>
    <col min="11245" max="11245" width="8.625" style="29" bestFit="1" customWidth="1"/>
    <col min="11246" max="11246" width="22.125" style="29" bestFit="1" customWidth="1"/>
    <col min="11247" max="11253" width="10.625" style="29" customWidth="1"/>
    <col min="11254" max="11254" width="10.875" style="29" bestFit="1" customWidth="1"/>
    <col min="11255" max="11255" width="9.875" style="29" bestFit="1" customWidth="1"/>
    <col min="11256" max="11256" width="14" style="29" bestFit="1" customWidth="1"/>
    <col min="11257" max="11257" width="8.5" style="29" customWidth="1"/>
    <col min="11258" max="11258" width="10.25" style="29" bestFit="1" customWidth="1"/>
    <col min="11259" max="11259" width="9" style="29" bestFit="1" customWidth="1"/>
    <col min="11260" max="11261" width="0" style="29" hidden="1" customWidth="1"/>
    <col min="11262" max="11262" width="4.5" style="29" customWidth="1"/>
    <col min="11263" max="11500" width="11" style="29"/>
    <col min="11501" max="11501" width="8.625" style="29" bestFit="1" customWidth="1"/>
    <col min="11502" max="11502" width="22.125" style="29" bestFit="1" customWidth="1"/>
    <col min="11503" max="11509" width="10.625" style="29" customWidth="1"/>
    <col min="11510" max="11510" width="10.875" style="29" bestFit="1" customWidth="1"/>
    <col min="11511" max="11511" width="9.875" style="29" bestFit="1" customWidth="1"/>
    <col min="11512" max="11512" width="14" style="29" bestFit="1" customWidth="1"/>
    <col min="11513" max="11513" width="8.5" style="29" customWidth="1"/>
    <col min="11514" max="11514" width="10.25" style="29" bestFit="1" customWidth="1"/>
    <col min="11515" max="11515" width="9" style="29" bestFit="1" customWidth="1"/>
    <col min="11516" max="11517" width="0" style="29" hidden="1" customWidth="1"/>
    <col min="11518" max="11518" width="4.5" style="29" customWidth="1"/>
    <col min="11519" max="11756" width="11" style="29"/>
    <col min="11757" max="11757" width="8.625" style="29" bestFit="1" customWidth="1"/>
    <col min="11758" max="11758" width="22.125" style="29" bestFit="1" customWidth="1"/>
    <col min="11759" max="11765" width="10.625" style="29" customWidth="1"/>
    <col min="11766" max="11766" width="10.875" style="29" bestFit="1" customWidth="1"/>
    <col min="11767" max="11767" width="9.875" style="29" bestFit="1" customWidth="1"/>
    <col min="11768" max="11768" width="14" style="29" bestFit="1" customWidth="1"/>
    <col min="11769" max="11769" width="8.5" style="29" customWidth="1"/>
    <col min="11770" max="11770" width="10.25" style="29" bestFit="1" customWidth="1"/>
    <col min="11771" max="11771" width="9" style="29" bestFit="1" customWidth="1"/>
    <col min="11772" max="11773" width="0" style="29" hidden="1" customWidth="1"/>
    <col min="11774" max="11774" width="4.5" style="29" customWidth="1"/>
    <col min="11775" max="12012" width="11" style="29"/>
    <col min="12013" max="12013" width="8.625" style="29" bestFit="1" customWidth="1"/>
    <col min="12014" max="12014" width="22.125" style="29" bestFit="1" customWidth="1"/>
    <col min="12015" max="12021" width="10.625" style="29" customWidth="1"/>
    <col min="12022" max="12022" width="10.875" style="29" bestFit="1" customWidth="1"/>
    <col min="12023" max="12023" width="9.875" style="29" bestFit="1" customWidth="1"/>
    <col min="12024" max="12024" width="14" style="29" bestFit="1" customWidth="1"/>
    <col min="12025" max="12025" width="8.5" style="29" customWidth="1"/>
    <col min="12026" max="12026" width="10.25" style="29" bestFit="1" customWidth="1"/>
    <col min="12027" max="12027" width="9" style="29" bestFit="1" customWidth="1"/>
    <col min="12028" max="12029" width="0" style="29" hidden="1" customWidth="1"/>
    <col min="12030" max="12030" width="4.5" style="29" customWidth="1"/>
    <col min="12031" max="12268" width="11" style="29"/>
    <col min="12269" max="12269" width="8.625" style="29" bestFit="1" customWidth="1"/>
    <col min="12270" max="12270" width="22.125" style="29" bestFit="1" customWidth="1"/>
    <col min="12271" max="12277" width="10.625" style="29" customWidth="1"/>
    <col min="12278" max="12278" width="10.875" style="29" bestFit="1" customWidth="1"/>
    <col min="12279" max="12279" width="9.875" style="29" bestFit="1" customWidth="1"/>
    <col min="12280" max="12280" width="14" style="29" bestFit="1" customWidth="1"/>
    <col min="12281" max="12281" width="8.5" style="29" customWidth="1"/>
    <col min="12282" max="12282" width="10.25" style="29" bestFit="1" customWidth="1"/>
    <col min="12283" max="12283" width="9" style="29" bestFit="1" customWidth="1"/>
    <col min="12284" max="12285" width="0" style="29" hidden="1" customWidth="1"/>
    <col min="12286" max="12286" width="4.5" style="29" customWidth="1"/>
    <col min="12287" max="12524" width="11" style="29"/>
    <col min="12525" max="12525" width="8.625" style="29" bestFit="1" customWidth="1"/>
    <col min="12526" max="12526" width="22.125" style="29" bestFit="1" customWidth="1"/>
    <col min="12527" max="12533" width="10.625" style="29" customWidth="1"/>
    <col min="12534" max="12534" width="10.875" style="29" bestFit="1" customWidth="1"/>
    <col min="12535" max="12535" width="9.875" style="29" bestFit="1" customWidth="1"/>
    <col min="12536" max="12536" width="14" style="29" bestFit="1" customWidth="1"/>
    <col min="12537" max="12537" width="8.5" style="29" customWidth="1"/>
    <col min="12538" max="12538" width="10.25" style="29" bestFit="1" customWidth="1"/>
    <col min="12539" max="12539" width="9" style="29" bestFit="1" customWidth="1"/>
    <col min="12540" max="12541" width="0" style="29" hidden="1" customWidth="1"/>
    <col min="12542" max="12542" width="4.5" style="29" customWidth="1"/>
    <col min="12543" max="12780" width="11" style="29"/>
    <col min="12781" max="12781" width="8.625" style="29" bestFit="1" customWidth="1"/>
    <col min="12782" max="12782" width="22.125" style="29" bestFit="1" customWidth="1"/>
    <col min="12783" max="12789" width="10.625" style="29" customWidth="1"/>
    <col min="12790" max="12790" width="10.875" style="29" bestFit="1" customWidth="1"/>
    <col min="12791" max="12791" width="9.875" style="29" bestFit="1" customWidth="1"/>
    <col min="12792" max="12792" width="14" style="29" bestFit="1" customWidth="1"/>
    <col min="12793" max="12793" width="8.5" style="29" customWidth="1"/>
    <col min="12794" max="12794" width="10.25" style="29" bestFit="1" customWidth="1"/>
    <col min="12795" max="12795" width="9" style="29" bestFit="1" customWidth="1"/>
    <col min="12796" max="12797" width="0" style="29" hidden="1" customWidth="1"/>
    <col min="12798" max="12798" width="4.5" style="29" customWidth="1"/>
    <col min="12799" max="13036" width="11" style="29"/>
    <col min="13037" max="13037" width="8.625" style="29" bestFit="1" customWidth="1"/>
    <col min="13038" max="13038" width="22.125" style="29" bestFit="1" customWidth="1"/>
    <col min="13039" max="13045" width="10.625" style="29" customWidth="1"/>
    <col min="13046" max="13046" width="10.875" style="29" bestFit="1" customWidth="1"/>
    <col min="13047" max="13047" width="9.875" style="29" bestFit="1" customWidth="1"/>
    <col min="13048" max="13048" width="14" style="29" bestFit="1" customWidth="1"/>
    <col min="13049" max="13049" width="8.5" style="29" customWidth="1"/>
    <col min="13050" max="13050" width="10.25" style="29" bestFit="1" customWidth="1"/>
    <col min="13051" max="13051" width="9" style="29" bestFit="1" customWidth="1"/>
    <col min="13052" max="13053" width="0" style="29" hidden="1" customWidth="1"/>
    <col min="13054" max="13054" width="4.5" style="29" customWidth="1"/>
    <col min="13055" max="13292" width="11" style="29"/>
    <col min="13293" max="13293" width="8.625" style="29" bestFit="1" customWidth="1"/>
    <col min="13294" max="13294" width="22.125" style="29" bestFit="1" customWidth="1"/>
    <col min="13295" max="13301" width="10.625" style="29" customWidth="1"/>
    <col min="13302" max="13302" width="10.875" style="29" bestFit="1" customWidth="1"/>
    <col min="13303" max="13303" width="9.875" style="29" bestFit="1" customWidth="1"/>
    <col min="13304" max="13304" width="14" style="29" bestFit="1" customWidth="1"/>
    <col min="13305" max="13305" width="8.5" style="29" customWidth="1"/>
    <col min="13306" max="13306" width="10.25" style="29" bestFit="1" customWidth="1"/>
    <col min="13307" max="13307" width="9" style="29" bestFit="1" customWidth="1"/>
    <col min="13308" max="13309" width="0" style="29" hidden="1" customWidth="1"/>
    <col min="13310" max="13310" width="4.5" style="29" customWidth="1"/>
    <col min="13311" max="13548" width="11" style="29"/>
    <col min="13549" max="13549" width="8.625" style="29" bestFit="1" customWidth="1"/>
    <col min="13550" max="13550" width="22.125" style="29" bestFit="1" customWidth="1"/>
    <col min="13551" max="13557" width="10.625" style="29" customWidth="1"/>
    <col min="13558" max="13558" width="10.875" style="29" bestFit="1" customWidth="1"/>
    <col min="13559" max="13559" width="9.875" style="29" bestFit="1" customWidth="1"/>
    <col min="13560" max="13560" width="14" style="29" bestFit="1" customWidth="1"/>
    <col min="13561" max="13561" width="8.5" style="29" customWidth="1"/>
    <col min="13562" max="13562" width="10.25" style="29" bestFit="1" customWidth="1"/>
    <col min="13563" max="13563" width="9" style="29" bestFit="1" customWidth="1"/>
    <col min="13564" max="13565" width="0" style="29" hidden="1" customWidth="1"/>
    <col min="13566" max="13566" width="4.5" style="29" customWidth="1"/>
    <col min="13567" max="13804" width="11" style="29"/>
    <col min="13805" max="13805" width="8.625" style="29" bestFit="1" customWidth="1"/>
    <col min="13806" max="13806" width="22.125" style="29" bestFit="1" customWidth="1"/>
    <col min="13807" max="13813" width="10.625" style="29" customWidth="1"/>
    <col min="13814" max="13814" width="10.875" style="29" bestFit="1" customWidth="1"/>
    <col min="13815" max="13815" width="9.875" style="29" bestFit="1" customWidth="1"/>
    <col min="13816" max="13816" width="14" style="29" bestFit="1" customWidth="1"/>
    <col min="13817" max="13817" width="8.5" style="29" customWidth="1"/>
    <col min="13818" max="13818" width="10.25" style="29" bestFit="1" customWidth="1"/>
    <col min="13819" max="13819" width="9" style="29" bestFit="1" customWidth="1"/>
    <col min="13820" max="13821" width="0" style="29" hidden="1" customWidth="1"/>
    <col min="13822" max="13822" width="4.5" style="29" customWidth="1"/>
    <col min="13823" max="14060" width="11" style="29"/>
    <col min="14061" max="14061" width="8.625" style="29" bestFit="1" customWidth="1"/>
    <col min="14062" max="14062" width="22.125" style="29" bestFit="1" customWidth="1"/>
    <col min="14063" max="14069" width="10.625" style="29" customWidth="1"/>
    <col min="14070" max="14070" width="10.875" style="29" bestFit="1" customWidth="1"/>
    <col min="14071" max="14071" width="9.875" style="29" bestFit="1" customWidth="1"/>
    <col min="14072" max="14072" width="14" style="29" bestFit="1" customWidth="1"/>
    <col min="14073" max="14073" width="8.5" style="29" customWidth="1"/>
    <col min="14074" max="14074" width="10.25" style="29" bestFit="1" customWidth="1"/>
    <col min="14075" max="14075" width="9" style="29" bestFit="1" customWidth="1"/>
    <col min="14076" max="14077" width="0" style="29" hidden="1" customWidth="1"/>
    <col min="14078" max="14078" width="4.5" style="29" customWidth="1"/>
    <col min="14079" max="14316" width="11" style="29"/>
    <col min="14317" max="14317" width="8.625" style="29" bestFit="1" customWidth="1"/>
    <col min="14318" max="14318" width="22.125" style="29" bestFit="1" customWidth="1"/>
    <col min="14319" max="14325" width="10.625" style="29" customWidth="1"/>
    <col min="14326" max="14326" width="10.875" style="29" bestFit="1" customWidth="1"/>
    <col min="14327" max="14327" width="9.875" style="29" bestFit="1" customWidth="1"/>
    <col min="14328" max="14328" width="14" style="29" bestFit="1" customWidth="1"/>
    <col min="14329" max="14329" width="8.5" style="29" customWidth="1"/>
    <col min="14330" max="14330" width="10.25" style="29" bestFit="1" customWidth="1"/>
    <col min="14331" max="14331" width="9" style="29" bestFit="1" customWidth="1"/>
    <col min="14332" max="14333" width="0" style="29" hidden="1" customWidth="1"/>
    <col min="14334" max="14334" width="4.5" style="29" customWidth="1"/>
    <col min="14335" max="14572" width="11" style="29"/>
    <col min="14573" max="14573" width="8.625" style="29" bestFit="1" customWidth="1"/>
    <col min="14574" max="14574" width="22.125" style="29" bestFit="1" customWidth="1"/>
    <col min="14575" max="14581" width="10.625" style="29" customWidth="1"/>
    <col min="14582" max="14582" width="10.875" style="29" bestFit="1" customWidth="1"/>
    <col min="14583" max="14583" width="9.875" style="29" bestFit="1" customWidth="1"/>
    <col min="14584" max="14584" width="14" style="29" bestFit="1" customWidth="1"/>
    <col min="14585" max="14585" width="8.5" style="29" customWidth="1"/>
    <col min="14586" max="14586" width="10.25" style="29" bestFit="1" customWidth="1"/>
    <col min="14587" max="14587" width="9" style="29" bestFit="1" customWidth="1"/>
    <col min="14588" max="14589" width="0" style="29" hidden="1" customWidth="1"/>
    <col min="14590" max="14590" width="4.5" style="29" customWidth="1"/>
    <col min="14591" max="14828" width="11" style="29"/>
    <col min="14829" max="14829" width="8.625" style="29" bestFit="1" customWidth="1"/>
    <col min="14830" max="14830" width="22.125" style="29" bestFit="1" customWidth="1"/>
    <col min="14831" max="14837" width="10.625" style="29" customWidth="1"/>
    <col min="14838" max="14838" width="10.875" style="29" bestFit="1" customWidth="1"/>
    <col min="14839" max="14839" width="9.875" style="29" bestFit="1" customWidth="1"/>
    <col min="14840" max="14840" width="14" style="29" bestFit="1" customWidth="1"/>
    <col min="14841" max="14841" width="8.5" style="29" customWidth="1"/>
    <col min="14842" max="14842" width="10.25" style="29" bestFit="1" customWidth="1"/>
    <col min="14843" max="14843" width="9" style="29" bestFit="1" customWidth="1"/>
    <col min="14844" max="14845" width="0" style="29" hidden="1" customWidth="1"/>
    <col min="14846" max="14846" width="4.5" style="29" customWidth="1"/>
    <col min="14847" max="15084" width="11" style="29"/>
    <col min="15085" max="15085" width="8.625" style="29" bestFit="1" customWidth="1"/>
    <col min="15086" max="15086" width="22.125" style="29" bestFit="1" customWidth="1"/>
    <col min="15087" max="15093" width="10.625" style="29" customWidth="1"/>
    <col min="15094" max="15094" width="10.875" style="29" bestFit="1" customWidth="1"/>
    <col min="15095" max="15095" width="9.875" style="29" bestFit="1" customWidth="1"/>
    <col min="15096" max="15096" width="14" style="29" bestFit="1" customWidth="1"/>
    <col min="15097" max="15097" width="8.5" style="29" customWidth="1"/>
    <col min="15098" max="15098" width="10.25" style="29" bestFit="1" customWidth="1"/>
    <col min="15099" max="15099" width="9" style="29" bestFit="1" customWidth="1"/>
    <col min="15100" max="15101" width="0" style="29" hidden="1" customWidth="1"/>
    <col min="15102" max="15102" width="4.5" style="29" customWidth="1"/>
    <col min="15103" max="15340" width="11" style="29"/>
    <col min="15341" max="15341" width="8.625" style="29" bestFit="1" customWidth="1"/>
    <col min="15342" max="15342" width="22.125" style="29" bestFit="1" customWidth="1"/>
    <col min="15343" max="15349" width="10.625" style="29" customWidth="1"/>
    <col min="15350" max="15350" width="10.875" style="29" bestFit="1" customWidth="1"/>
    <col min="15351" max="15351" width="9.875" style="29" bestFit="1" customWidth="1"/>
    <col min="15352" max="15352" width="14" style="29" bestFit="1" customWidth="1"/>
    <col min="15353" max="15353" width="8.5" style="29" customWidth="1"/>
    <col min="15354" max="15354" width="10.25" style="29" bestFit="1" customWidth="1"/>
    <col min="15355" max="15355" width="9" style="29" bestFit="1" customWidth="1"/>
    <col min="15356" max="15357" width="0" style="29" hidden="1" customWidth="1"/>
    <col min="15358" max="15358" width="4.5" style="29" customWidth="1"/>
    <col min="15359" max="15596" width="11" style="29"/>
    <col min="15597" max="15597" width="8.625" style="29" bestFit="1" customWidth="1"/>
    <col min="15598" max="15598" width="22.125" style="29" bestFit="1" customWidth="1"/>
    <col min="15599" max="15605" width="10.625" style="29" customWidth="1"/>
    <col min="15606" max="15606" width="10.875" style="29" bestFit="1" customWidth="1"/>
    <col min="15607" max="15607" width="9.875" style="29" bestFit="1" customWidth="1"/>
    <col min="15608" max="15608" width="14" style="29" bestFit="1" customWidth="1"/>
    <col min="15609" max="15609" width="8.5" style="29" customWidth="1"/>
    <col min="15610" max="15610" width="10.25" style="29" bestFit="1" customWidth="1"/>
    <col min="15611" max="15611" width="9" style="29" bestFit="1" customWidth="1"/>
    <col min="15612" max="15613" width="0" style="29" hidden="1" customWidth="1"/>
    <col min="15614" max="15614" width="4.5" style="29" customWidth="1"/>
    <col min="15615" max="15852" width="11" style="29"/>
    <col min="15853" max="15853" width="8.625" style="29" bestFit="1" customWidth="1"/>
    <col min="15854" max="15854" width="22.125" style="29" bestFit="1" customWidth="1"/>
    <col min="15855" max="15861" width="10.625" style="29" customWidth="1"/>
    <col min="15862" max="15862" width="10.875" style="29" bestFit="1" customWidth="1"/>
    <col min="15863" max="15863" width="9.875" style="29" bestFit="1" customWidth="1"/>
    <col min="15864" max="15864" width="14" style="29" bestFit="1" customWidth="1"/>
    <col min="15865" max="15865" width="8.5" style="29" customWidth="1"/>
    <col min="15866" max="15866" width="10.25" style="29" bestFit="1" customWidth="1"/>
    <col min="15867" max="15867" width="9" style="29" bestFit="1" customWidth="1"/>
    <col min="15868" max="15869" width="0" style="29" hidden="1" customWidth="1"/>
    <col min="15870" max="15870" width="4.5" style="29" customWidth="1"/>
    <col min="15871" max="16108" width="11" style="29"/>
    <col min="16109" max="16109" width="8.625" style="29" bestFit="1" customWidth="1"/>
    <col min="16110" max="16110" width="22.125" style="29" bestFit="1" customWidth="1"/>
    <col min="16111" max="16117" width="10.625" style="29" customWidth="1"/>
    <col min="16118" max="16118" width="10.875" style="29" bestFit="1" customWidth="1"/>
    <col min="16119" max="16119" width="9.875" style="29" bestFit="1" customWidth="1"/>
    <col min="16120" max="16120" width="14" style="29" bestFit="1" customWidth="1"/>
    <col min="16121" max="16121" width="8.5" style="29" customWidth="1"/>
    <col min="16122" max="16122" width="10.25" style="29" bestFit="1" customWidth="1"/>
    <col min="16123" max="16123" width="9" style="29" bestFit="1" customWidth="1"/>
    <col min="16124" max="16125" width="0" style="29" hidden="1" customWidth="1"/>
    <col min="16126" max="16126" width="4.5" style="29" customWidth="1"/>
    <col min="16127" max="16384" width="11" style="29"/>
  </cols>
  <sheetData>
    <row r="1" spans="1:33" ht="23.25" customHeight="1" x14ac:dyDescent="0.25">
      <c r="A1" s="49" t="s">
        <v>44</v>
      </c>
      <c r="B1" s="49"/>
      <c r="C1" s="49"/>
      <c r="D1" s="49"/>
      <c r="E1" s="49"/>
      <c r="F1" s="49"/>
      <c r="G1" s="49"/>
      <c r="H1" s="49"/>
      <c r="I1" s="49"/>
    </row>
    <row r="2" spans="1:33" ht="15.75" customHeight="1" thickBot="1" x14ac:dyDescent="0.3">
      <c r="A2" s="49"/>
      <c r="B2" s="49"/>
      <c r="C2" s="49"/>
      <c r="D2" s="49"/>
      <c r="E2" s="49"/>
      <c r="F2" s="49"/>
      <c r="G2" s="49"/>
      <c r="H2" s="49"/>
      <c r="I2" s="49"/>
    </row>
    <row r="3" spans="1:33" ht="27.75" customHeight="1" thickTop="1" thickBot="1" x14ac:dyDescent="0.3">
      <c r="A3" s="50" t="s">
        <v>38</v>
      </c>
      <c r="B3" s="51"/>
      <c r="E3" s="30"/>
      <c r="F3" s="31"/>
      <c r="G3" s="31"/>
      <c r="H3" s="31"/>
      <c r="I3" s="31"/>
    </row>
    <row r="4" spans="1:33" ht="27" customHeight="1" thickTop="1" x14ac:dyDescent="0.25">
      <c r="E4" s="30"/>
    </row>
    <row r="5" spans="1:33" ht="27" customHeight="1" thickBot="1" x14ac:dyDescent="0.3">
      <c r="A5" s="32" t="s">
        <v>39</v>
      </c>
      <c r="B5" s="33">
        <f>VLOOKUP(B6,[2]Variables!C3:E17,3,FALSE)</f>
        <v>20</v>
      </c>
      <c r="C5" s="31"/>
      <c r="H5" s="65" t="s">
        <v>154</v>
      </c>
    </row>
    <row r="6" spans="1:33" ht="27" customHeight="1" thickTop="1" thickBot="1" x14ac:dyDescent="0.3">
      <c r="A6" s="34" t="s">
        <v>40</v>
      </c>
      <c r="B6" s="35" t="s">
        <v>4</v>
      </c>
      <c r="C6" s="31"/>
    </row>
    <row r="7" spans="1:33" ht="15.75" thickTop="1" x14ac:dyDescent="0.25">
      <c r="A7" s="32" t="s">
        <v>41</v>
      </c>
      <c r="B7" s="36" t="str">
        <f>VLOOKUP(B6,[2]Variables!C3:E17,2,FALSE)</f>
        <v>patrice</v>
      </c>
      <c r="C7" s="31"/>
      <c r="D7" s="31"/>
      <c r="E7" s="31"/>
      <c r="F7" s="31"/>
      <c r="G7" s="31"/>
      <c r="H7" s="31"/>
      <c r="I7" s="31"/>
    </row>
    <row r="8" spans="1:33" ht="15.75" thickBot="1" x14ac:dyDescent="0.3">
      <c r="A8" s="29" t="s">
        <v>42</v>
      </c>
    </row>
    <row r="9" spans="1:33" ht="21.95" customHeight="1" x14ac:dyDescent="0.25">
      <c r="A9" s="48"/>
      <c r="B9" s="59" t="s">
        <v>153</v>
      </c>
      <c r="C9" s="37">
        <f>VLOOKUP(B9,variables!A36:F52,4,FALSE)</f>
        <v>42370</v>
      </c>
      <c r="D9" s="38">
        <f t="shared" ref="D9" si="0">C9+1</f>
        <v>42371</v>
      </c>
      <c r="E9" s="38">
        <f t="shared" ref="E9" si="1">D9+1</f>
        <v>42372</v>
      </c>
      <c r="F9" s="38">
        <f t="shared" ref="F9" si="2">E9+1</f>
        <v>42373</v>
      </c>
      <c r="G9" s="38">
        <f t="shared" ref="G9" si="3">F9+1</f>
        <v>42374</v>
      </c>
      <c r="H9" s="38">
        <f t="shared" ref="H9" si="4">G9+1</f>
        <v>42375</v>
      </c>
      <c r="I9" s="39">
        <f t="shared" ref="I9" si="5">H9+1</f>
        <v>42376</v>
      </c>
      <c r="J9" s="39">
        <f t="shared" ref="J9" si="6">I9+1</f>
        <v>42377</v>
      </c>
      <c r="K9" s="39">
        <f t="shared" ref="K9" si="7">J9+1</f>
        <v>42378</v>
      </c>
      <c r="L9" s="39">
        <f t="shared" ref="L9" si="8">K9+1</f>
        <v>42379</v>
      </c>
      <c r="M9" s="39">
        <f t="shared" ref="M9" si="9">L9+1</f>
        <v>42380</v>
      </c>
      <c r="N9" s="39">
        <f t="shared" ref="N9" si="10">M9+1</f>
        <v>42381</v>
      </c>
      <c r="O9" s="39">
        <f t="shared" ref="O9" si="11">N9+1</f>
        <v>42382</v>
      </c>
      <c r="P9" s="39">
        <f t="shared" ref="P9" si="12">O9+1</f>
        <v>42383</v>
      </c>
      <c r="Q9" s="39">
        <f t="shared" ref="Q9" si="13">P9+1</f>
        <v>42384</v>
      </c>
      <c r="R9" s="39">
        <f t="shared" ref="R9" si="14">Q9+1</f>
        <v>42385</v>
      </c>
      <c r="S9" s="39">
        <f t="shared" ref="S9" si="15">R9+1</f>
        <v>42386</v>
      </c>
      <c r="T9" s="39">
        <f t="shared" ref="T9" si="16">S9+1</f>
        <v>42387</v>
      </c>
      <c r="U9" s="39">
        <f t="shared" ref="U9" si="17">T9+1</f>
        <v>42388</v>
      </c>
      <c r="V9" s="39">
        <f t="shared" ref="V9" si="18">U9+1</f>
        <v>42389</v>
      </c>
      <c r="W9" s="39">
        <f t="shared" ref="W9" si="19">V9+1</f>
        <v>42390</v>
      </c>
      <c r="X9" s="39">
        <f t="shared" ref="X9" si="20">W9+1</f>
        <v>42391</v>
      </c>
      <c r="Y9" s="39">
        <f t="shared" ref="Y9" si="21">X9+1</f>
        <v>42392</v>
      </c>
      <c r="Z9" s="39">
        <f t="shared" ref="Z9" si="22">Y9+1</f>
        <v>42393</v>
      </c>
      <c r="AA9" s="39">
        <f t="shared" ref="AA9" si="23">Z9+1</f>
        <v>42394</v>
      </c>
      <c r="AB9" s="39">
        <f t="shared" ref="AB9" si="24">AA9+1</f>
        <v>42395</v>
      </c>
      <c r="AC9" s="39">
        <f t="shared" ref="AC9" si="25">AB9+1</f>
        <v>42396</v>
      </c>
      <c r="AD9" s="39">
        <f t="shared" ref="AD9" si="26">AC9+1</f>
        <v>42397</v>
      </c>
      <c r="AE9" s="39">
        <f t="shared" ref="AE9" si="27">AD9+1</f>
        <v>42398</v>
      </c>
      <c r="AF9" s="39">
        <f t="shared" ref="AF9" si="28">AE9+1</f>
        <v>42399</v>
      </c>
      <c r="AG9" s="39">
        <f t="shared" ref="AG9" si="29">AF9+1</f>
        <v>42400</v>
      </c>
    </row>
    <row r="10" spans="1:33" ht="15.75" thickBot="1" x14ac:dyDescent="0.3">
      <c r="B10" s="60"/>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2" t="s">
        <v>65</v>
      </c>
      <c r="AC10" s="61"/>
      <c r="AD10" s="61"/>
      <c r="AE10" s="62" t="s">
        <v>65</v>
      </c>
      <c r="AF10" s="61"/>
      <c r="AG10" s="61"/>
    </row>
    <row r="11" spans="1:33" ht="21.95" customHeight="1" x14ac:dyDescent="0.25">
      <c r="A11" s="48"/>
      <c r="B11" s="59" t="s">
        <v>43</v>
      </c>
      <c r="C11" s="37">
        <f>VLOOKUP(B11,variables!A42:F54,4,FALSE)</f>
        <v>42401</v>
      </c>
      <c r="D11" s="38">
        <f t="shared" ref="D11:I11" si="30">C11+1</f>
        <v>42402</v>
      </c>
      <c r="E11" s="38">
        <f t="shared" si="30"/>
        <v>42403</v>
      </c>
      <c r="F11" s="38">
        <f t="shared" si="30"/>
        <v>42404</v>
      </c>
      <c r="G11" s="38">
        <f t="shared" si="30"/>
        <v>42405</v>
      </c>
      <c r="H11" s="38">
        <f t="shared" si="30"/>
        <v>42406</v>
      </c>
      <c r="I11" s="39">
        <f t="shared" si="30"/>
        <v>42407</v>
      </c>
      <c r="J11" s="39">
        <f t="shared" ref="J11" si="31">I11+1</f>
        <v>42408</v>
      </c>
      <c r="K11" s="39">
        <f t="shared" ref="K11" si="32">J11+1</f>
        <v>42409</v>
      </c>
      <c r="L11" s="39">
        <f t="shared" ref="L11" si="33">K11+1</f>
        <v>42410</v>
      </c>
      <c r="M11" s="39">
        <f t="shared" ref="M11" si="34">L11+1</f>
        <v>42411</v>
      </c>
      <c r="N11" s="39">
        <f t="shared" ref="N11" si="35">M11+1</f>
        <v>42412</v>
      </c>
      <c r="O11" s="39">
        <f t="shared" ref="O11" si="36">N11+1</f>
        <v>42413</v>
      </c>
      <c r="P11" s="39">
        <f t="shared" ref="P11" si="37">O11+1</f>
        <v>42414</v>
      </c>
      <c r="Q11" s="39">
        <f t="shared" ref="Q11" si="38">P11+1</f>
        <v>42415</v>
      </c>
      <c r="R11" s="39">
        <f t="shared" ref="R11" si="39">Q11+1</f>
        <v>42416</v>
      </c>
      <c r="S11" s="39">
        <f t="shared" ref="S11" si="40">R11+1</f>
        <v>42417</v>
      </c>
      <c r="T11" s="39">
        <f t="shared" ref="T11" si="41">S11+1</f>
        <v>42418</v>
      </c>
      <c r="U11" s="39">
        <f t="shared" ref="U11" si="42">T11+1</f>
        <v>42419</v>
      </c>
      <c r="V11" s="39">
        <f t="shared" ref="V11" si="43">U11+1</f>
        <v>42420</v>
      </c>
      <c r="W11" s="39">
        <f t="shared" ref="W11" si="44">V11+1</f>
        <v>42421</v>
      </c>
      <c r="X11" s="39">
        <f t="shared" ref="X11" si="45">W11+1</f>
        <v>42422</v>
      </c>
      <c r="Y11" s="39">
        <f t="shared" ref="Y11" si="46">X11+1</f>
        <v>42423</v>
      </c>
      <c r="Z11" s="39">
        <f t="shared" ref="Z11" si="47">Y11+1</f>
        <v>42424</v>
      </c>
      <c r="AA11" s="39">
        <f t="shared" ref="AA11" si="48">Z11+1</f>
        <v>42425</v>
      </c>
      <c r="AB11" s="39">
        <f t="shared" ref="AB11" si="49">AA11+1</f>
        <v>42426</v>
      </c>
      <c r="AC11" s="39">
        <f t="shared" ref="AC11" si="50">AB11+1</f>
        <v>42427</v>
      </c>
      <c r="AD11" s="39">
        <f t="shared" ref="AD11" si="51">AC11+1</f>
        <v>42428</v>
      </c>
      <c r="AE11" s="39">
        <f t="shared" ref="AE11" si="52">AD11+1</f>
        <v>42429</v>
      </c>
      <c r="AF11" s="39">
        <f t="shared" ref="AF11" si="53">AE11+1</f>
        <v>42430</v>
      </c>
      <c r="AG11" s="39">
        <f t="shared" ref="AG11" si="54">AF11+1</f>
        <v>42431</v>
      </c>
    </row>
    <row r="12" spans="1:33" ht="15.75" thickBot="1" x14ac:dyDescent="0.3">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row>
    <row r="13" spans="1:33" ht="21.95" customHeight="1" x14ac:dyDescent="0.25">
      <c r="A13" s="48"/>
      <c r="B13" s="59" t="s">
        <v>152</v>
      </c>
      <c r="C13" s="37">
        <f>VLOOKUP(B13,variables!A44:F56,4,FALSE)</f>
        <v>42430</v>
      </c>
      <c r="D13" s="38">
        <f t="shared" ref="D13" si="55">C13+1</f>
        <v>42431</v>
      </c>
      <c r="E13" s="38">
        <f t="shared" ref="E13" si="56">D13+1</f>
        <v>42432</v>
      </c>
      <c r="F13" s="38">
        <f t="shared" ref="F13" si="57">E13+1</f>
        <v>42433</v>
      </c>
      <c r="G13" s="38">
        <f t="shared" ref="G13" si="58">F13+1</f>
        <v>42434</v>
      </c>
      <c r="H13" s="38">
        <f t="shared" ref="H13" si="59">G13+1</f>
        <v>42435</v>
      </c>
      <c r="I13" s="39">
        <f t="shared" ref="I13" si="60">H13+1</f>
        <v>42436</v>
      </c>
      <c r="J13" s="39">
        <f t="shared" ref="J13" si="61">I13+1</f>
        <v>42437</v>
      </c>
      <c r="K13" s="39">
        <f t="shared" ref="K13" si="62">J13+1</f>
        <v>42438</v>
      </c>
      <c r="L13" s="39">
        <f t="shared" ref="L13" si="63">K13+1</f>
        <v>42439</v>
      </c>
      <c r="M13" s="39">
        <f t="shared" ref="M13" si="64">L13+1</f>
        <v>42440</v>
      </c>
      <c r="N13" s="39">
        <f t="shared" ref="N13" si="65">M13+1</f>
        <v>42441</v>
      </c>
      <c r="O13" s="39">
        <f t="shared" ref="O13" si="66">N13+1</f>
        <v>42442</v>
      </c>
      <c r="P13" s="39">
        <f t="shared" ref="P13" si="67">O13+1</f>
        <v>42443</v>
      </c>
      <c r="Q13" s="39">
        <f t="shared" ref="Q13" si="68">P13+1</f>
        <v>42444</v>
      </c>
      <c r="R13" s="39">
        <f t="shared" ref="R13" si="69">Q13+1</f>
        <v>42445</v>
      </c>
      <c r="S13" s="39">
        <f t="shared" ref="S13" si="70">R13+1</f>
        <v>42446</v>
      </c>
      <c r="T13" s="39">
        <f t="shared" ref="T13" si="71">S13+1</f>
        <v>42447</v>
      </c>
      <c r="U13" s="39">
        <f t="shared" ref="U13" si="72">T13+1</f>
        <v>42448</v>
      </c>
      <c r="V13" s="39">
        <f t="shared" ref="V13" si="73">U13+1</f>
        <v>42449</v>
      </c>
      <c r="W13" s="39">
        <f t="shared" ref="W13" si="74">V13+1</f>
        <v>42450</v>
      </c>
      <c r="X13" s="39">
        <f t="shared" ref="X13" si="75">W13+1</f>
        <v>42451</v>
      </c>
      <c r="Y13" s="39">
        <f t="shared" ref="Y13" si="76">X13+1</f>
        <v>42452</v>
      </c>
      <c r="Z13" s="39">
        <f t="shared" ref="Z13" si="77">Y13+1</f>
        <v>42453</v>
      </c>
      <c r="AA13" s="39">
        <f t="shared" ref="AA13" si="78">Z13+1</f>
        <v>42454</v>
      </c>
      <c r="AB13" s="39">
        <f t="shared" ref="AB13" si="79">AA13+1</f>
        <v>42455</v>
      </c>
      <c r="AC13" s="39">
        <f t="shared" ref="AC13" si="80">AB13+1</f>
        <v>42456</v>
      </c>
      <c r="AD13" s="39">
        <f t="shared" ref="AD13" si="81">AC13+1</f>
        <v>42457</v>
      </c>
      <c r="AE13" s="39">
        <f t="shared" ref="AE13" si="82">AD13+1</f>
        <v>42458</v>
      </c>
      <c r="AF13" s="39">
        <f t="shared" ref="AF13" si="83">AE13+1</f>
        <v>42459</v>
      </c>
      <c r="AG13" s="39">
        <f t="shared" ref="AG13" si="84">AF13+1</f>
        <v>42460</v>
      </c>
    </row>
    <row r="14" spans="1:33" x14ac:dyDescent="0.25">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row>
    <row r="19" spans="1:33" x14ac:dyDescent="0.25">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row>
    <row r="21" spans="1:33" ht="15.75" thickBot="1" x14ac:dyDescent="0.3"/>
    <row r="22" spans="1:33" ht="27.75" customHeight="1" thickTop="1" thickBot="1" x14ac:dyDescent="0.3">
      <c r="A22" s="50" t="s">
        <v>38</v>
      </c>
      <c r="B22" s="51"/>
      <c r="E22" s="30"/>
      <c r="F22" s="31"/>
      <c r="G22" s="31"/>
      <c r="H22" s="65" t="s">
        <v>155</v>
      </c>
      <c r="I22" s="31"/>
    </row>
    <row r="23" spans="1:33" ht="27" customHeight="1" thickTop="1" thickBot="1" x14ac:dyDescent="0.3">
      <c r="E23" s="30"/>
    </row>
    <row r="24" spans="1:33" ht="27" customHeight="1" thickTop="1" thickBot="1" x14ac:dyDescent="0.3">
      <c r="A24" s="34" t="s">
        <v>40</v>
      </c>
      <c r="B24" s="35" t="s">
        <v>30</v>
      </c>
      <c r="C24" s="31"/>
    </row>
    <row r="25" spans="1:33" ht="16.5" thickTop="1" thickBot="1" x14ac:dyDescent="0.3">
      <c r="A25" s="29" t="s">
        <v>42</v>
      </c>
    </row>
    <row r="26" spans="1:33" ht="21.95" customHeight="1" x14ac:dyDescent="0.25">
      <c r="A26" s="48"/>
      <c r="C26" s="37">
        <f>VLOOKUP(B24,variables!B38:D49,3,FALSE)</f>
        <v>42401</v>
      </c>
      <c r="D26" s="38">
        <f t="shared" ref="D26" si="85">C26+1</f>
        <v>42402</v>
      </c>
      <c r="E26" s="38">
        <f t="shared" ref="E26" si="86">D26+1</f>
        <v>42403</v>
      </c>
      <c r="F26" s="38">
        <f t="shared" ref="F26" si="87">E26+1</f>
        <v>42404</v>
      </c>
      <c r="G26" s="38">
        <f t="shared" ref="G26" si="88">F26+1</f>
        <v>42405</v>
      </c>
      <c r="H26" s="38">
        <f t="shared" ref="H26" si="89">G26+1</f>
        <v>42406</v>
      </c>
      <c r="I26" s="39">
        <f t="shared" ref="I26" si="90">H26+1</f>
        <v>42407</v>
      </c>
      <c r="J26" s="39">
        <f t="shared" ref="J26" si="91">I26+1</f>
        <v>42408</v>
      </c>
      <c r="K26" s="39">
        <f t="shared" ref="K26" si="92">J26+1</f>
        <v>42409</v>
      </c>
      <c r="L26" s="39">
        <f t="shared" ref="L26" si="93">K26+1</f>
        <v>42410</v>
      </c>
      <c r="M26" s="39">
        <f t="shared" ref="M26" si="94">L26+1</f>
        <v>42411</v>
      </c>
      <c r="N26" s="39">
        <f t="shared" ref="N26" si="95">M26+1</f>
        <v>42412</v>
      </c>
      <c r="O26" s="39">
        <f t="shared" ref="O26" si="96">N26+1</f>
        <v>42413</v>
      </c>
      <c r="P26" s="39">
        <f t="shared" ref="P26" si="97">O26+1</f>
        <v>42414</v>
      </c>
      <c r="Q26" s="39">
        <f t="shared" ref="Q26" si="98">P26+1</f>
        <v>42415</v>
      </c>
      <c r="R26" s="39">
        <f t="shared" ref="R26" si="99">Q26+1</f>
        <v>42416</v>
      </c>
      <c r="S26" s="39">
        <f t="shared" ref="S26" si="100">R26+1</f>
        <v>42417</v>
      </c>
      <c r="T26" s="39">
        <f t="shared" ref="T26" si="101">S26+1</f>
        <v>42418</v>
      </c>
      <c r="U26" s="39">
        <f t="shared" ref="U26" si="102">T26+1</f>
        <v>42419</v>
      </c>
      <c r="V26" s="39">
        <f t="shared" ref="V26" si="103">U26+1</f>
        <v>42420</v>
      </c>
      <c r="W26" s="39">
        <f t="shared" ref="W26" si="104">V26+1</f>
        <v>42421</v>
      </c>
      <c r="X26" s="39">
        <f t="shared" ref="X26" si="105">W26+1</f>
        <v>42422</v>
      </c>
      <c r="Y26" s="39">
        <f t="shared" ref="Y26" si="106">X26+1</f>
        <v>42423</v>
      </c>
      <c r="Z26" s="39">
        <f t="shared" ref="Z26" si="107">Y26+1</f>
        <v>42424</v>
      </c>
      <c r="AA26" s="39">
        <f t="shared" ref="AA26" si="108">Z26+1</f>
        <v>42425</v>
      </c>
      <c r="AB26" s="39">
        <f t="shared" ref="AB26" si="109">AA26+1</f>
        <v>42426</v>
      </c>
      <c r="AC26" s="39">
        <f t="shared" ref="AC26" si="110">AB26+1</f>
        <v>42427</v>
      </c>
      <c r="AD26" s="39">
        <f t="shared" ref="AD26" si="111">AC26+1</f>
        <v>42428</v>
      </c>
      <c r="AE26" s="39">
        <f t="shared" ref="AE26" si="112">AD26+1</f>
        <v>42429</v>
      </c>
      <c r="AF26" s="39">
        <f t="shared" ref="AF26" si="113">AE26+1</f>
        <v>42430</v>
      </c>
      <c r="AG26" s="39">
        <f t="shared" ref="AG26" si="114">AF26+1</f>
        <v>42431</v>
      </c>
    </row>
    <row r="27" spans="1:33" x14ac:dyDescent="0.25">
      <c r="B27" s="63" t="s">
        <v>3</v>
      </c>
      <c r="C27" s="61"/>
      <c r="D27" s="61"/>
      <c r="E27" s="61"/>
      <c r="F27" s="61"/>
      <c r="G27" s="61"/>
      <c r="H27" s="61"/>
      <c r="I27" s="61"/>
      <c r="J27" s="61"/>
      <c r="K27" s="61"/>
      <c r="L27" s="61"/>
      <c r="M27" s="61"/>
      <c r="N27" s="61"/>
      <c r="O27" s="61"/>
      <c r="P27" s="61"/>
      <c r="Q27" s="61"/>
      <c r="R27" s="61"/>
      <c r="S27" s="61"/>
      <c r="T27" s="62" t="s">
        <v>68</v>
      </c>
      <c r="U27" s="62" t="s">
        <v>64</v>
      </c>
      <c r="V27" s="61"/>
      <c r="W27" s="61"/>
      <c r="X27" s="62" t="s">
        <v>64</v>
      </c>
      <c r="Y27" s="62" t="s">
        <v>64</v>
      </c>
      <c r="Z27" s="62" t="s">
        <v>64</v>
      </c>
      <c r="AA27" s="62" t="s">
        <v>64</v>
      </c>
      <c r="AB27" s="62" t="s">
        <v>64</v>
      </c>
      <c r="AC27" s="61"/>
      <c r="AD27" s="61"/>
      <c r="AE27" s="61"/>
      <c r="AF27" s="61"/>
      <c r="AG27" s="61"/>
    </row>
    <row r="28" spans="1:33" x14ac:dyDescent="0.25">
      <c r="B28" s="63" t="s">
        <v>4</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2" t="s">
        <v>65</v>
      </c>
      <c r="AC28" s="61"/>
      <c r="AD28" s="61"/>
      <c r="AE28" s="62" t="s">
        <v>65</v>
      </c>
      <c r="AF28" s="61"/>
      <c r="AG28" s="61"/>
    </row>
    <row r="29" spans="1:33" x14ac:dyDescent="0.25">
      <c r="B29" s="63" t="s">
        <v>5</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row>
  </sheetData>
  <dataConsolidate/>
  <mergeCells count="6">
    <mergeCell ref="A22:B22"/>
    <mergeCell ref="A1:I2"/>
    <mergeCell ref="A3:B3"/>
    <mergeCell ref="B11:B12"/>
    <mergeCell ref="B13:B14"/>
    <mergeCell ref="B9:B10"/>
  </mergeCells>
  <conditionalFormatting sqref="C11:AG11">
    <cfRule type="expression" dxfId="4" priority="13">
      <formula>OR(WEEKDAY(C11)=1,WEEKDAY(C11)=7)</formula>
    </cfRule>
  </conditionalFormatting>
  <conditionalFormatting sqref="C13:AG13">
    <cfRule type="expression" dxfId="3" priority="7">
      <formula>OR(WEEKDAY(C13)=1,WEEKDAY(C13)=7)</formula>
    </cfRule>
  </conditionalFormatting>
  <conditionalFormatting sqref="C9:AG9">
    <cfRule type="expression" dxfId="2" priority="6">
      <formula>OR(WEEKDAY(C9)=1,WEEKDAY(C9)=7)</formula>
    </cfRule>
  </conditionalFormatting>
  <conditionalFormatting sqref="D26:AG26">
    <cfRule type="expression" dxfId="1" priority="2">
      <formula>OR(WEEKDAY(D26)=1,WEEKDAY(D26)=7)</formula>
    </cfRule>
  </conditionalFormatting>
  <conditionalFormatting sqref="C26">
    <cfRule type="expression" dxfId="0" priority="1">
      <formula>OR(WEEKDAY(C26)=1,WEEKDAY(C26)=7)</formula>
    </cfRule>
  </conditionalFormatting>
  <dataValidations count="3">
    <dataValidation type="list" allowBlank="1" showInputMessage="1" showErrorMessage="1" sqref="WUP982993 HZ6 RV6 ABR6 ALN6 AVJ6 BFF6 BPB6 BYX6 CIT6 CSP6 DCL6 DMH6 DWD6 EFZ6 EPV6 EZR6 FJN6 FTJ6 GDF6 GNB6 GWX6 HGT6 HQP6 IAL6 IKH6 IUD6 JDZ6 JNV6 JXR6 KHN6 KRJ6 LBF6 LLB6 LUX6 MET6 MOP6 MYL6 NIH6 NSD6 OBZ6 OLV6 OVR6 PFN6 PPJ6 PZF6 QJB6 QSX6 RCT6 RMP6 RWL6 SGH6 SQD6 SZZ6 TJV6 TTR6 UDN6 UNJ6 UXF6 VHB6 VQX6 WAT6 WKP6 WUL6 B65489 ID65489 RZ65489 ABV65489 ALR65489 AVN65489 BFJ65489 BPF65489 BZB65489 CIX65489 CST65489 DCP65489 DML65489 DWH65489 EGD65489 EPZ65489 EZV65489 FJR65489 FTN65489 GDJ65489 GNF65489 GXB65489 HGX65489 HQT65489 IAP65489 IKL65489 IUH65489 JED65489 JNZ65489 JXV65489 KHR65489 KRN65489 LBJ65489 LLF65489 LVB65489 MEX65489 MOT65489 MYP65489 NIL65489 NSH65489 OCD65489 OLZ65489 OVV65489 PFR65489 PPN65489 PZJ65489 QJF65489 QTB65489 RCX65489 RMT65489 RWP65489 SGL65489 SQH65489 TAD65489 TJZ65489 TTV65489 UDR65489 UNN65489 UXJ65489 VHF65489 VRB65489 WAX65489 WKT65489 WUP65489 B131025 ID131025 RZ131025 ABV131025 ALR131025 AVN131025 BFJ131025 BPF131025 BZB131025 CIX131025 CST131025 DCP131025 DML131025 DWH131025 EGD131025 EPZ131025 EZV131025 FJR131025 FTN131025 GDJ131025 GNF131025 GXB131025 HGX131025 HQT131025 IAP131025 IKL131025 IUH131025 JED131025 JNZ131025 JXV131025 KHR131025 KRN131025 LBJ131025 LLF131025 LVB131025 MEX131025 MOT131025 MYP131025 NIL131025 NSH131025 OCD131025 OLZ131025 OVV131025 PFR131025 PPN131025 PZJ131025 QJF131025 QTB131025 RCX131025 RMT131025 RWP131025 SGL131025 SQH131025 TAD131025 TJZ131025 TTV131025 UDR131025 UNN131025 UXJ131025 VHF131025 VRB131025 WAX131025 WKT131025 WUP131025 B196561 ID196561 RZ196561 ABV196561 ALR196561 AVN196561 BFJ196561 BPF196561 BZB196561 CIX196561 CST196561 DCP196561 DML196561 DWH196561 EGD196561 EPZ196561 EZV196561 FJR196561 FTN196561 GDJ196561 GNF196561 GXB196561 HGX196561 HQT196561 IAP196561 IKL196561 IUH196561 JED196561 JNZ196561 JXV196561 KHR196561 KRN196561 LBJ196561 LLF196561 LVB196561 MEX196561 MOT196561 MYP196561 NIL196561 NSH196561 OCD196561 OLZ196561 OVV196561 PFR196561 PPN196561 PZJ196561 QJF196561 QTB196561 RCX196561 RMT196561 RWP196561 SGL196561 SQH196561 TAD196561 TJZ196561 TTV196561 UDR196561 UNN196561 UXJ196561 VHF196561 VRB196561 WAX196561 WKT196561 WUP196561 B262097 ID262097 RZ262097 ABV262097 ALR262097 AVN262097 BFJ262097 BPF262097 BZB262097 CIX262097 CST262097 DCP262097 DML262097 DWH262097 EGD262097 EPZ262097 EZV262097 FJR262097 FTN262097 GDJ262097 GNF262097 GXB262097 HGX262097 HQT262097 IAP262097 IKL262097 IUH262097 JED262097 JNZ262097 JXV262097 KHR262097 KRN262097 LBJ262097 LLF262097 LVB262097 MEX262097 MOT262097 MYP262097 NIL262097 NSH262097 OCD262097 OLZ262097 OVV262097 PFR262097 PPN262097 PZJ262097 QJF262097 QTB262097 RCX262097 RMT262097 RWP262097 SGL262097 SQH262097 TAD262097 TJZ262097 TTV262097 UDR262097 UNN262097 UXJ262097 VHF262097 VRB262097 WAX262097 WKT262097 WUP262097 B327633 ID327633 RZ327633 ABV327633 ALR327633 AVN327633 BFJ327633 BPF327633 BZB327633 CIX327633 CST327633 DCP327633 DML327633 DWH327633 EGD327633 EPZ327633 EZV327633 FJR327633 FTN327633 GDJ327633 GNF327633 GXB327633 HGX327633 HQT327633 IAP327633 IKL327633 IUH327633 JED327633 JNZ327633 JXV327633 KHR327633 KRN327633 LBJ327633 LLF327633 LVB327633 MEX327633 MOT327633 MYP327633 NIL327633 NSH327633 OCD327633 OLZ327633 OVV327633 PFR327633 PPN327633 PZJ327633 QJF327633 QTB327633 RCX327633 RMT327633 RWP327633 SGL327633 SQH327633 TAD327633 TJZ327633 TTV327633 UDR327633 UNN327633 UXJ327633 VHF327633 VRB327633 WAX327633 WKT327633 WUP327633 B393169 ID393169 RZ393169 ABV393169 ALR393169 AVN393169 BFJ393169 BPF393169 BZB393169 CIX393169 CST393169 DCP393169 DML393169 DWH393169 EGD393169 EPZ393169 EZV393169 FJR393169 FTN393169 GDJ393169 GNF393169 GXB393169 HGX393169 HQT393169 IAP393169 IKL393169 IUH393169 JED393169 JNZ393169 JXV393169 KHR393169 KRN393169 LBJ393169 LLF393169 LVB393169 MEX393169 MOT393169 MYP393169 NIL393169 NSH393169 OCD393169 OLZ393169 OVV393169 PFR393169 PPN393169 PZJ393169 QJF393169 QTB393169 RCX393169 RMT393169 RWP393169 SGL393169 SQH393169 TAD393169 TJZ393169 TTV393169 UDR393169 UNN393169 UXJ393169 VHF393169 VRB393169 WAX393169 WKT393169 WUP393169 B458705 ID458705 RZ458705 ABV458705 ALR458705 AVN458705 BFJ458705 BPF458705 BZB458705 CIX458705 CST458705 DCP458705 DML458705 DWH458705 EGD458705 EPZ458705 EZV458705 FJR458705 FTN458705 GDJ458705 GNF458705 GXB458705 HGX458705 HQT458705 IAP458705 IKL458705 IUH458705 JED458705 JNZ458705 JXV458705 KHR458705 KRN458705 LBJ458705 LLF458705 LVB458705 MEX458705 MOT458705 MYP458705 NIL458705 NSH458705 OCD458705 OLZ458705 OVV458705 PFR458705 PPN458705 PZJ458705 QJF458705 QTB458705 RCX458705 RMT458705 RWP458705 SGL458705 SQH458705 TAD458705 TJZ458705 TTV458705 UDR458705 UNN458705 UXJ458705 VHF458705 VRB458705 WAX458705 WKT458705 WUP458705 B524241 ID524241 RZ524241 ABV524241 ALR524241 AVN524241 BFJ524241 BPF524241 BZB524241 CIX524241 CST524241 DCP524241 DML524241 DWH524241 EGD524241 EPZ524241 EZV524241 FJR524241 FTN524241 GDJ524241 GNF524241 GXB524241 HGX524241 HQT524241 IAP524241 IKL524241 IUH524241 JED524241 JNZ524241 JXV524241 KHR524241 KRN524241 LBJ524241 LLF524241 LVB524241 MEX524241 MOT524241 MYP524241 NIL524241 NSH524241 OCD524241 OLZ524241 OVV524241 PFR524241 PPN524241 PZJ524241 QJF524241 QTB524241 RCX524241 RMT524241 RWP524241 SGL524241 SQH524241 TAD524241 TJZ524241 TTV524241 UDR524241 UNN524241 UXJ524241 VHF524241 VRB524241 WAX524241 WKT524241 WUP524241 B589777 ID589777 RZ589777 ABV589777 ALR589777 AVN589777 BFJ589777 BPF589777 BZB589777 CIX589777 CST589777 DCP589777 DML589777 DWH589777 EGD589777 EPZ589777 EZV589777 FJR589777 FTN589777 GDJ589777 GNF589777 GXB589777 HGX589777 HQT589777 IAP589777 IKL589777 IUH589777 JED589777 JNZ589777 JXV589777 KHR589777 KRN589777 LBJ589777 LLF589777 LVB589777 MEX589777 MOT589777 MYP589777 NIL589777 NSH589777 OCD589777 OLZ589777 OVV589777 PFR589777 PPN589777 PZJ589777 QJF589777 QTB589777 RCX589777 RMT589777 RWP589777 SGL589777 SQH589777 TAD589777 TJZ589777 TTV589777 UDR589777 UNN589777 UXJ589777 VHF589777 VRB589777 WAX589777 WKT589777 WUP589777 B655313 ID655313 RZ655313 ABV655313 ALR655313 AVN655313 BFJ655313 BPF655313 BZB655313 CIX655313 CST655313 DCP655313 DML655313 DWH655313 EGD655313 EPZ655313 EZV655313 FJR655313 FTN655313 GDJ655313 GNF655313 GXB655313 HGX655313 HQT655313 IAP655313 IKL655313 IUH655313 JED655313 JNZ655313 JXV655313 KHR655313 KRN655313 LBJ655313 LLF655313 LVB655313 MEX655313 MOT655313 MYP655313 NIL655313 NSH655313 OCD655313 OLZ655313 OVV655313 PFR655313 PPN655313 PZJ655313 QJF655313 QTB655313 RCX655313 RMT655313 RWP655313 SGL655313 SQH655313 TAD655313 TJZ655313 TTV655313 UDR655313 UNN655313 UXJ655313 VHF655313 VRB655313 WAX655313 WKT655313 WUP655313 B720849 ID720849 RZ720849 ABV720849 ALR720849 AVN720849 BFJ720849 BPF720849 BZB720849 CIX720849 CST720849 DCP720849 DML720849 DWH720849 EGD720849 EPZ720849 EZV720849 FJR720849 FTN720849 GDJ720849 GNF720849 GXB720849 HGX720849 HQT720849 IAP720849 IKL720849 IUH720849 JED720849 JNZ720849 JXV720849 KHR720849 KRN720849 LBJ720849 LLF720849 LVB720849 MEX720849 MOT720849 MYP720849 NIL720849 NSH720849 OCD720849 OLZ720849 OVV720849 PFR720849 PPN720849 PZJ720849 QJF720849 QTB720849 RCX720849 RMT720849 RWP720849 SGL720849 SQH720849 TAD720849 TJZ720849 TTV720849 UDR720849 UNN720849 UXJ720849 VHF720849 VRB720849 WAX720849 WKT720849 WUP720849 B786385 ID786385 RZ786385 ABV786385 ALR786385 AVN786385 BFJ786385 BPF786385 BZB786385 CIX786385 CST786385 DCP786385 DML786385 DWH786385 EGD786385 EPZ786385 EZV786385 FJR786385 FTN786385 GDJ786385 GNF786385 GXB786385 HGX786385 HQT786385 IAP786385 IKL786385 IUH786385 JED786385 JNZ786385 JXV786385 KHR786385 KRN786385 LBJ786385 LLF786385 LVB786385 MEX786385 MOT786385 MYP786385 NIL786385 NSH786385 OCD786385 OLZ786385 OVV786385 PFR786385 PPN786385 PZJ786385 QJF786385 QTB786385 RCX786385 RMT786385 RWP786385 SGL786385 SQH786385 TAD786385 TJZ786385 TTV786385 UDR786385 UNN786385 UXJ786385 VHF786385 VRB786385 WAX786385 WKT786385 WUP786385 B851921 ID851921 RZ851921 ABV851921 ALR851921 AVN851921 BFJ851921 BPF851921 BZB851921 CIX851921 CST851921 DCP851921 DML851921 DWH851921 EGD851921 EPZ851921 EZV851921 FJR851921 FTN851921 GDJ851921 GNF851921 GXB851921 HGX851921 HQT851921 IAP851921 IKL851921 IUH851921 JED851921 JNZ851921 JXV851921 KHR851921 KRN851921 LBJ851921 LLF851921 LVB851921 MEX851921 MOT851921 MYP851921 NIL851921 NSH851921 OCD851921 OLZ851921 OVV851921 PFR851921 PPN851921 PZJ851921 QJF851921 QTB851921 RCX851921 RMT851921 RWP851921 SGL851921 SQH851921 TAD851921 TJZ851921 TTV851921 UDR851921 UNN851921 UXJ851921 VHF851921 VRB851921 WAX851921 WKT851921 WUP851921 B917457 ID917457 RZ917457 ABV917457 ALR917457 AVN917457 BFJ917457 BPF917457 BZB917457 CIX917457 CST917457 DCP917457 DML917457 DWH917457 EGD917457 EPZ917457 EZV917457 FJR917457 FTN917457 GDJ917457 GNF917457 GXB917457 HGX917457 HQT917457 IAP917457 IKL917457 IUH917457 JED917457 JNZ917457 JXV917457 KHR917457 KRN917457 LBJ917457 LLF917457 LVB917457 MEX917457 MOT917457 MYP917457 NIL917457 NSH917457 OCD917457 OLZ917457 OVV917457 PFR917457 PPN917457 PZJ917457 QJF917457 QTB917457 RCX917457 RMT917457 RWP917457 SGL917457 SQH917457 TAD917457 TJZ917457 TTV917457 UDR917457 UNN917457 UXJ917457 VHF917457 VRB917457 WAX917457 WKT917457 WUP917457 B982993 ID982993 RZ982993 ABV982993 ALR982993 AVN982993 BFJ982993 BPF982993 BZB982993 CIX982993 CST982993 DCP982993 DML982993 DWH982993 EGD982993 EPZ982993 EZV982993 FJR982993 FTN982993 GDJ982993 GNF982993 GXB982993 HGX982993 HQT982993 IAP982993 IKL982993 IUH982993 JED982993 JNZ982993 JXV982993 KHR982993 KRN982993 LBJ982993 LLF982993 LVB982993 MEX982993 MOT982993 MYP982993 NIL982993 NSH982993 OCD982993 OLZ982993 OVV982993 PFR982993 PPN982993 PZJ982993 QJF982993 QTB982993 RCX982993 RMT982993 RWP982993 SGL982993 SQH982993 TAD982993 TJZ982993 TTV982993 UDR982993 UNN982993 UXJ982993 VHF982993 VRB982993 WAX982993 WKT982993 HZ24 RV24 ABR24 ALN24 AVJ24 BFF24 BPB24 BYX24 CIT24 CSP24 DCL24 DMH24 DWD24 EFZ24 EPV24 EZR24 FJN24 FTJ24 GDF24 GNB24 GWX24 HGT24 HQP24 IAL24 IKH24 IUD24 JDZ24 JNV24 JXR24 KHN24 KRJ24 LBF24 LLB24 LUX24 MET24 MOP24 MYL24 NIH24 NSD24 OBZ24 OLV24 OVR24 PFN24 PPJ24 PZF24 QJB24 QSX24 RCT24 RMP24 RWL24 SGH24 SQD24 SZZ24 TJV24 TTR24 UDN24 UNJ24 UXF24 VHB24 VQX24 WAT24 WKP24 WUL24">
      <formula1>nom</formula1>
    </dataValidation>
    <dataValidation type="list" allowBlank="1" showInputMessage="1" showErrorMessage="1" sqref="IC5 RY5 ABU5 ALQ5 AVM5 BFI5 BPE5 BZA5 CIW5 CSS5 DCO5 DMK5 DWG5 EGC5 EPY5 EZU5 FJQ5 FTM5 GDI5 GNE5 GXA5 HGW5 HQS5 IAO5 IKK5 IUG5 JEC5 JNY5 JXU5 KHQ5 KRM5 LBI5 LLE5 LVA5 MEW5 MOS5 MYO5 NIK5 NSG5 OCC5 OLY5 OVU5 PFQ5 PPM5 PZI5 QJE5 QTA5 RCW5 RMS5 RWO5 SGK5 SQG5 TAC5 TJY5 TTU5 UDQ5 UNM5 UXI5 VHE5 VRA5 WAW5 WKS5 WUO5 E65488 IG65488 SC65488 ABY65488 ALU65488 AVQ65488 BFM65488 BPI65488 BZE65488 CJA65488 CSW65488 DCS65488 DMO65488 DWK65488 EGG65488 EQC65488 EZY65488 FJU65488 FTQ65488 GDM65488 GNI65488 GXE65488 HHA65488 HQW65488 IAS65488 IKO65488 IUK65488 JEG65488 JOC65488 JXY65488 KHU65488 KRQ65488 LBM65488 LLI65488 LVE65488 MFA65488 MOW65488 MYS65488 NIO65488 NSK65488 OCG65488 OMC65488 OVY65488 PFU65488 PPQ65488 PZM65488 QJI65488 QTE65488 RDA65488 RMW65488 RWS65488 SGO65488 SQK65488 TAG65488 TKC65488 TTY65488 UDU65488 UNQ65488 UXM65488 VHI65488 VRE65488 WBA65488 WKW65488 WUS65488 E131024 IG131024 SC131024 ABY131024 ALU131024 AVQ131024 BFM131024 BPI131024 BZE131024 CJA131024 CSW131024 DCS131024 DMO131024 DWK131024 EGG131024 EQC131024 EZY131024 FJU131024 FTQ131024 GDM131024 GNI131024 GXE131024 HHA131024 HQW131024 IAS131024 IKO131024 IUK131024 JEG131024 JOC131024 JXY131024 KHU131024 KRQ131024 LBM131024 LLI131024 LVE131024 MFA131024 MOW131024 MYS131024 NIO131024 NSK131024 OCG131024 OMC131024 OVY131024 PFU131024 PPQ131024 PZM131024 QJI131024 QTE131024 RDA131024 RMW131024 RWS131024 SGO131024 SQK131024 TAG131024 TKC131024 TTY131024 UDU131024 UNQ131024 UXM131024 VHI131024 VRE131024 WBA131024 WKW131024 WUS131024 E196560 IG196560 SC196560 ABY196560 ALU196560 AVQ196560 BFM196560 BPI196560 BZE196560 CJA196560 CSW196560 DCS196560 DMO196560 DWK196560 EGG196560 EQC196560 EZY196560 FJU196560 FTQ196560 GDM196560 GNI196560 GXE196560 HHA196560 HQW196560 IAS196560 IKO196560 IUK196560 JEG196560 JOC196560 JXY196560 KHU196560 KRQ196560 LBM196560 LLI196560 LVE196560 MFA196560 MOW196560 MYS196560 NIO196560 NSK196560 OCG196560 OMC196560 OVY196560 PFU196560 PPQ196560 PZM196560 QJI196560 QTE196560 RDA196560 RMW196560 RWS196560 SGO196560 SQK196560 TAG196560 TKC196560 TTY196560 UDU196560 UNQ196560 UXM196560 VHI196560 VRE196560 WBA196560 WKW196560 WUS196560 E262096 IG262096 SC262096 ABY262096 ALU262096 AVQ262096 BFM262096 BPI262096 BZE262096 CJA262096 CSW262096 DCS262096 DMO262096 DWK262096 EGG262096 EQC262096 EZY262096 FJU262096 FTQ262096 GDM262096 GNI262096 GXE262096 HHA262096 HQW262096 IAS262096 IKO262096 IUK262096 JEG262096 JOC262096 JXY262096 KHU262096 KRQ262096 LBM262096 LLI262096 LVE262096 MFA262096 MOW262096 MYS262096 NIO262096 NSK262096 OCG262096 OMC262096 OVY262096 PFU262096 PPQ262096 PZM262096 QJI262096 QTE262096 RDA262096 RMW262096 RWS262096 SGO262096 SQK262096 TAG262096 TKC262096 TTY262096 UDU262096 UNQ262096 UXM262096 VHI262096 VRE262096 WBA262096 WKW262096 WUS262096 E327632 IG327632 SC327632 ABY327632 ALU327632 AVQ327632 BFM327632 BPI327632 BZE327632 CJA327632 CSW327632 DCS327632 DMO327632 DWK327632 EGG327632 EQC327632 EZY327632 FJU327632 FTQ327632 GDM327632 GNI327632 GXE327632 HHA327632 HQW327632 IAS327632 IKO327632 IUK327632 JEG327632 JOC327632 JXY327632 KHU327632 KRQ327632 LBM327632 LLI327632 LVE327632 MFA327632 MOW327632 MYS327632 NIO327632 NSK327632 OCG327632 OMC327632 OVY327632 PFU327632 PPQ327632 PZM327632 QJI327632 QTE327632 RDA327632 RMW327632 RWS327632 SGO327632 SQK327632 TAG327632 TKC327632 TTY327632 UDU327632 UNQ327632 UXM327632 VHI327632 VRE327632 WBA327632 WKW327632 WUS327632 E393168 IG393168 SC393168 ABY393168 ALU393168 AVQ393168 BFM393168 BPI393168 BZE393168 CJA393168 CSW393168 DCS393168 DMO393168 DWK393168 EGG393168 EQC393168 EZY393168 FJU393168 FTQ393168 GDM393168 GNI393168 GXE393168 HHA393168 HQW393168 IAS393168 IKO393168 IUK393168 JEG393168 JOC393168 JXY393168 KHU393168 KRQ393168 LBM393168 LLI393168 LVE393168 MFA393168 MOW393168 MYS393168 NIO393168 NSK393168 OCG393168 OMC393168 OVY393168 PFU393168 PPQ393168 PZM393168 QJI393168 QTE393168 RDA393168 RMW393168 RWS393168 SGO393168 SQK393168 TAG393168 TKC393168 TTY393168 UDU393168 UNQ393168 UXM393168 VHI393168 VRE393168 WBA393168 WKW393168 WUS393168 E458704 IG458704 SC458704 ABY458704 ALU458704 AVQ458704 BFM458704 BPI458704 BZE458704 CJA458704 CSW458704 DCS458704 DMO458704 DWK458704 EGG458704 EQC458704 EZY458704 FJU458704 FTQ458704 GDM458704 GNI458704 GXE458704 HHA458704 HQW458704 IAS458704 IKO458704 IUK458704 JEG458704 JOC458704 JXY458704 KHU458704 KRQ458704 LBM458704 LLI458704 LVE458704 MFA458704 MOW458704 MYS458704 NIO458704 NSK458704 OCG458704 OMC458704 OVY458704 PFU458704 PPQ458704 PZM458704 QJI458704 QTE458704 RDA458704 RMW458704 RWS458704 SGO458704 SQK458704 TAG458704 TKC458704 TTY458704 UDU458704 UNQ458704 UXM458704 VHI458704 VRE458704 WBA458704 WKW458704 WUS458704 E524240 IG524240 SC524240 ABY524240 ALU524240 AVQ524240 BFM524240 BPI524240 BZE524240 CJA524240 CSW524240 DCS524240 DMO524240 DWK524240 EGG524240 EQC524240 EZY524240 FJU524240 FTQ524240 GDM524240 GNI524240 GXE524240 HHA524240 HQW524240 IAS524240 IKO524240 IUK524240 JEG524240 JOC524240 JXY524240 KHU524240 KRQ524240 LBM524240 LLI524240 LVE524240 MFA524240 MOW524240 MYS524240 NIO524240 NSK524240 OCG524240 OMC524240 OVY524240 PFU524240 PPQ524240 PZM524240 QJI524240 QTE524240 RDA524240 RMW524240 RWS524240 SGO524240 SQK524240 TAG524240 TKC524240 TTY524240 UDU524240 UNQ524240 UXM524240 VHI524240 VRE524240 WBA524240 WKW524240 WUS524240 E589776 IG589776 SC589776 ABY589776 ALU589776 AVQ589776 BFM589776 BPI589776 BZE589776 CJA589776 CSW589776 DCS589776 DMO589776 DWK589776 EGG589776 EQC589776 EZY589776 FJU589776 FTQ589776 GDM589776 GNI589776 GXE589776 HHA589776 HQW589776 IAS589776 IKO589776 IUK589776 JEG589776 JOC589776 JXY589776 KHU589776 KRQ589776 LBM589776 LLI589776 LVE589776 MFA589776 MOW589776 MYS589776 NIO589776 NSK589776 OCG589776 OMC589776 OVY589776 PFU589776 PPQ589776 PZM589776 QJI589776 QTE589776 RDA589776 RMW589776 RWS589776 SGO589776 SQK589776 TAG589776 TKC589776 TTY589776 UDU589776 UNQ589776 UXM589776 VHI589776 VRE589776 WBA589776 WKW589776 WUS589776 E655312 IG655312 SC655312 ABY655312 ALU655312 AVQ655312 BFM655312 BPI655312 BZE655312 CJA655312 CSW655312 DCS655312 DMO655312 DWK655312 EGG655312 EQC655312 EZY655312 FJU655312 FTQ655312 GDM655312 GNI655312 GXE655312 HHA655312 HQW655312 IAS655312 IKO655312 IUK655312 JEG655312 JOC655312 JXY655312 KHU655312 KRQ655312 LBM655312 LLI655312 LVE655312 MFA655312 MOW655312 MYS655312 NIO655312 NSK655312 OCG655312 OMC655312 OVY655312 PFU655312 PPQ655312 PZM655312 QJI655312 QTE655312 RDA655312 RMW655312 RWS655312 SGO655312 SQK655312 TAG655312 TKC655312 TTY655312 UDU655312 UNQ655312 UXM655312 VHI655312 VRE655312 WBA655312 WKW655312 WUS655312 E720848 IG720848 SC720848 ABY720848 ALU720848 AVQ720848 BFM720848 BPI720848 BZE720848 CJA720848 CSW720848 DCS720848 DMO720848 DWK720848 EGG720848 EQC720848 EZY720848 FJU720848 FTQ720848 GDM720848 GNI720848 GXE720848 HHA720848 HQW720848 IAS720848 IKO720848 IUK720848 JEG720848 JOC720848 JXY720848 KHU720848 KRQ720848 LBM720848 LLI720848 LVE720848 MFA720848 MOW720848 MYS720848 NIO720848 NSK720848 OCG720848 OMC720848 OVY720848 PFU720848 PPQ720848 PZM720848 QJI720848 QTE720848 RDA720848 RMW720848 RWS720848 SGO720848 SQK720848 TAG720848 TKC720848 TTY720848 UDU720848 UNQ720848 UXM720848 VHI720848 VRE720848 WBA720848 WKW720848 WUS720848 E786384 IG786384 SC786384 ABY786384 ALU786384 AVQ786384 BFM786384 BPI786384 BZE786384 CJA786384 CSW786384 DCS786384 DMO786384 DWK786384 EGG786384 EQC786384 EZY786384 FJU786384 FTQ786384 GDM786384 GNI786384 GXE786384 HHA786384 HQW786384 IAS786384 IKO786384 IUK786384 JEG786384 JOC786384 JXY786384 KHU786384 KRQ786384 LBM786384 LLI786384 LVE786384 MFA786384 MOW786384 MYS786384 NIO786384 NSK786384 OCG786384 OMC786384 OVY786384 PFU786384 PPQ786384 PZM786384 QJI786384 QTE786384 RDA786384 RMW786384 RWS786384 SGO786384 SQK786384 TAG786384 TKC786384 TTY786384 UDU786384 UNQ786384 UXM786384 VHI786384 VRE786384 WBA786384 WKW786384 WUS786384 E851920 IG851920 SC851920 ABY851920 ALU851920 AVQ851920 BFM851920 BPI851920 BZE851920 CJA851920 CSW851920 DCS851920 DMO851920 DWK851920 EGG851920 EQC851920 EZY851920 FJU851920 FTQ851920 GDM851920 GNI851920 GXE851920 HHA851920 HQW851920 IAS851920 IKO851920 IUK851920 JEG851920 JOC851920 JXY851920 KHU851920 KRQ851920 LBM851920 LLI851920 LVE851920 MFA851920 MOW851920 MYS851920 NIO851920 NSK851920 OCG851920 OMC851920 OVY851920 PFU851920 PPQ851920 PZM851920 QJI851920 QTE851920 RDA851920 RMW851920 RWS851920 SGO851920 SQK851920 TAG851920 TKC851920 TTY851920 UDU851920 UNQ851920 UXM851920 VHI851920 VRE851920 WBA851920 WKW851920 WUS851920 E917456 IG917456 SC917456 ABY917456 ALU917456 AVQ917456 BFM917456 BPI917456 BZE917456 CJA917456 CSW917456 DCS917456 DMO917456 DWK917456 EGG917456 EQC917456 EZY917456 FJU917456 FTQ917456 GDM917456 GNI917456 GXE917456 HHA917456 HQW917456 IAS917456 IKO917456 IUK917456 JEG917456 JOC917456 JXY917456 KHU917456 KRQ917456 LBM917456 LLI917456 LVE917456 MFA917456 MOW917456 MYS917456 NIO917456 NSK917456 OCG917456 OMC917456 OVY917456 PFU917456 PPQ917456 PZM917456 QJI917456 QTE917456 RDA917456 RMW917456 RWS917456 SGO917456 SQK917456 TAG917456 TKC917456 TTY917456 UDU917456 UNQ917456 UXM917456 VHI917456 VRE917456 WBA917456 WKW917456 WUS917456 E982992 IG982992 SC982992 ABY982992 ALU982992 AVQ982992 BFM982992 BPI982992 BZE982992 CJA982992 CSW982992 DCS982992 DMO982992 DWK982992 EGG982992 EQC982992 EZY982992 FJU982992 FTQ982992 GDM982992 GNI982992 GXE982992 HHA982992 HQW982992 IAS982992 IKO982992 IUK982992 JEG982992 JOC982992 JXY982992 KHU982992 KRQ982992 LBM982992 LLI982992 LVE982992 MFA982992 MOW982992 MYS982992 NIO982992 NSK982992 OCG982992 OMC982992 OVY982992 PFU982992 PPQ982992 PZM982992 QJI982992 QTE982992 RDA982992 RMW982992 RWS982992 SGO982992 SQK982992 TAG982992 TKC982992 TTY982992 UDU982992 UNQ982992 UXM982992 VHI982992 VRE982992 WBA982992 WKW982992 WUS982992">
      <formula1>Période</formula1>
    </dataValidation>
    <dataValidation type="list" allowBlank="1" showInputMessage="1" showErrorMessage="1" sqref="B13 B9">
      <formula1>$A$30:$A$42</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variables!$C$3:$C$17</xm:f>
          </x14:formula1>
          <xm:sqref>B6</xm:sqref>
        </x14:dataValidation>
        <x14:dataValidation type="list" allowBlank="1" showInputMessage="1" showErrorMessage="1">
          <x14:formula1>
            <xm:f>variables!$A$42:$A$54</xm:f>
          </x14:formula1>
          <xm:sqref>B11</xm:sqref>
        </x14:dataValidation>
        <x14:dataValidation type="list" allowBlank="1" showInputMessage="1" showErrorMessage="1">
          <x14:formula1>
            <xm:f>variables!$B$38:$B$49</xm:f>
          </x14:formula1>
          <xm:sqref>B24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8:I951"/>
  <sheetViews>
    <sheetView workbookViewId="0">
      <selection activeCell="G890" sqref="G890"/>
    </sheetView>
  </sheetViews>
  <sheetFormatPr baseColWidth="10" defaultRowHeight="14.25" x14ac:dyDescent="0.2"/>
  <sheetData>
    <row r="8" spans="1:9" ht="39" x14ac:dyDescent="0.25">
      <c r="A8" s="52" t="s">
        <v>0</v>
      </c>
      <c r="B8" s="52" t="s">
        <v>55</v>
      </c>
      <c r="C8" s="53" t="s">
        <v>56</v>
      </c>
      <c r="D8" s="53" t="s">
        <v>57</v>
      </c>
      <c r="E8" s="53" t="s">
        <v>58</v>
      </c>
      <c r="F8" s="53" t="s">
        <v>59</v>
      </c>
      <c r="G8" s="53" t="s">
        <v>60</v>
      </c>
      <c r="H8" s="54" t="s">
        <v>61</v>
      </c>
      <c r="I8" s="54" t="s">
        <v>62</v>
      </c>
    </row>
    <row r="9" spans="1:9" ht="15" hidden="1" x14ac:dyDescent="0.25">
      <c r="A9" s="52" t="s">
        <v>4</v>
      </c>
      <c r="B9" s="52" t="s">
        <v>63</v>
      </c>
      <c r="C9" s="52" t="s">
        <v>64</v>
      </c>
      <c r="D9" s="55">
        <v>42086</v>
      </c>
      <c r="E9" s="55">
        <v>42086</v>
      </c>
      <c r="F9" s="55">
        <v>42090</v>
      </c>
      <c r="G9" s="52">
        <v>5</v>
      </c>
      <c r="H9" s="56">
        <v>5</v>
      </c>
      <c r="I9" s="57">
        <v>5</v>
      </c>
    </row>
    <row r="10" spans="1:9" ht="15" hidden="1" x14ac:dyDescent="0.25">
      <c r="A10" s="52" t="s">
        <v>4</v>
      </c>
      <c r="B10" s="52" t="s">
        <v>63</v>
      </c>
      <c r="C10" s="52" t="s">
        <v>65</v>
      </c>
      <c r="D10" s="55">
        <v>42044</v>
      </c>
      <c r="E10" s="55">
        <v>42044</v>
      </c>
      <c r="F10" s="55">
        <v>42044</v>
      </c>
      <c r="G10" s="52">
        <v>1</v>
      </c>
      <c r="H10" s="56">
        <v>1</v>
      </c>
      <c r="I10" s="57">
        <v>1</v>
      </c>
    </row>
    <row r="11" spans="1:9" ht="15" hidden="1" x14ac:dyDescent="0.25">
      <c r="A11" s="52" t="s">
        <v>4</v>
      </c>
      <c r="B11" s="52" t="s">
        <v>63</v>
      </c>
      <c r="C11" s="52" t="s">
        <v>65</v>
      </c>
      <c r="D11" s="55">
        <v>42233</v>
      </c>
      <c r="E11" s="55">
        <v>42233</v>
      </c>
      <c r="F11" s="55">
        <v>42251</v>
      </c>
      <c r="G11" s="52">
        <v>19</v>
      </c>
      <c r="H11" s="56">
        <v>15</v>
      </c>
      <c r="I11" s="57">
        <v>15</v>
      </c>
    </row>
    <row r="12" spans="1:9" ht="15" hidden="1" x14ac:dyDescent="0.25">
      <c r="A12" s="52" t="s">
        <v>4</v>
      </c>
      <c r="B12" s="52" t="s">
        <v>63</v>
      </c>
      <c r="C12" s="52" t="s">
        <v>65</v>
      </c>
      <c r="D12" s="55">
        <v>42361</v>
      </c>
      <c r="E12" s="55">
        <v>42361</v>
      </c>
      <c r="F12" s="55">
        <v>42362</v>
      </c>
      <c r="G12" s="52">
        <v>2</v>
      </c>
      <c r="H12" s="56">
        <v>2</v>
      </c>
      <c r="I12" s="57">
        <v>2</v>
      </c>
    </row>
    <row r="13" spans="1:9" ht="15" hidden="1" x14ac:dyDescent="0.25">
      <c r="A13" s="52" t="s">
        <v>4</v>
      </c>
      <c r="B13" s="52" t="s">
        <v>63</v>
      </c>
      <c r="C13" s="52" t="s">
        <v>65</v>
      </c>
      <c r="D13" s="55">
        <v>42366</v>
      </c>
      <c r="E13" s="55">
        <v>42366</v>
      </c>
      <c r="F13" s="55">
        <v>42369</v>
      </c>
      <c r="G13" s="52">
        <v>4</v>
      </c>
      <c r="H13" s="56">
        <v>4</v>
      </c>
      <c r="I13" s="57">
        <v>4</v>
      </c>
    </row>
    <row r="14" spans="1:9" ht="15" hidden="1" x14ac:dyDescent="0.25">
      <c r="A14" s="52" t="s">
        <v>4</v>
      </c>
      <c r="B14" s="52" t="s">
        <v>63</v>
      </c>
      <c r="C14" s="52" t="s">
        <v>65</v>
      </c>
      <c r="D14" s="55">
        <v>42394</v>
      </c>
      <c r="E14" s="55">
        <v>42394</v>
      </c>
      <c r="F14" s="55">
        <v>42394</v>
      </c>
      <c r="G14" s="52">
        <v>1</v>
      </c>
      <c r="H14" s="56">
        <v>1</v>
      </c>
      <c r="I14" s="58">
        <v>1</v>
      </c>
    </row>
    <row r="15" spans="1:9" ht="15" x14ac:dyDescent="0.25">
      <c r="A15" s="52" t="s">
        <v>4</v>
      </c>
      <c r="B15" s="52" t="s">
        <v>63</v>
      </c>
      <c r="C15" s="52" t="s">
        <v>65</v>
      </c>
      <c r="D15" s="55">
        <v>42426</v>
      </c>
      <c r="E15" s="55">
        <v>42426</v>
      </c>
      <c r="F15" s="55">
        <v>42426</v>
      </c>
      <c r="G15" s="52">
        <v>1</v>
      </c>
      <c r="H15" s="56">
        <v>1</v>
      </c>
      <c r="I15" s="58">
        <v>1</v>
      </c>
    </row>
    <row r="16" spans="1:9" ht="15" x14ac:dyDescent="0.25">
      <c r="A16" s="52" t="s">
        <v>4</v>
      </c>
      <c r="B16" s="52" t="s">
        <v>63</v>
      </c>
      <c r="C16" s="52" t="s">
        <v>65</v>
      </c>
      <c r="D16" s="55">
        <v>42429</v>
      </c>
      <c r="E16" s="55">
        <v>42429</v>
      </c>
      <c r="F16" s="55">
        <v>42429</v>
      </c>
      <c r="G16" s="52">
        <v>1</v>
      </c>
      <c r="H16" s="56">
        <v>1</v>
      </c>
      <c r="I16" s="58">
        <v>1</v>
      </c>
    </row>
    <row r="17" spans="1:9" ht="15" hidden="1" x14ac:dyDescent="0.25">
      <c r="A17" s="52" t="s">
        <v>4</v>
      </c>
      <c r="B17" s="52" t="s">
        <v>63</v>
      </c>
      <c r="C17" s="52" t="s">
        <v>65</v>
      </c>
      <c r="D17" s="55">
        <v>42454</v>
      </c>
      <c r="E17" s="55">
        <v>42454</v>
      </c>
      <c r="F17" s="55">
        <v>42454</v>
      </c>
      <c r="G17" s="52">
        <v>1</v>
      </c>
      <c r="H17" s="56">
        <v>1</v>
      </c>
      <c r="I17" s="58">
        <v>1</v>
      </c>
    </row>
    <row r="18" spans="1:9" ht="15" hidden="1" x14ac:dyDescent="0.25">
      <c r="A18" s="52" t="s">
        <v>4</v>
      </c>
      <c r="B18" s="52" t="s">
        <v>63</v>
      </c>
      <c r="C18" s="52" t="s">
        <v>65</v>
      </c>
      <c r="D18" s="55">
        <v>42464</v>
      </c>
      <c r="E18" s="55">
        <v>42464</v>
      </c>
      <c r="F18" s="55">
        <v>42468</v>
      </c>
      <c r="G18" s="52">
        <v>5</v>
      </c>
      <c r="H18" s="56">
        <v>5</v>
      </c>
      <c r="I18" s="58">
        <v>5</v>
      </c>
    </row>
    <row r="19" spans="1:9" ht="15" hidden="1" x14ac:dyDescent="0.25">
      <c r="A19" s="52" t="s">
        <v>4</v>
      </c>
      <c r="B19" s="52" t="s">
        <v>63</v>
      </c>
      <c r="C19" s="52" t="s">
        <v>66</v>
      </c>
      <c r="D19" s="55">
        <v>42037</v>
      </c>
      <c r="E19" s="55">
        <v>42037</v>
      </c>
      <c r="F19" s="55">
        <v>42040</v>
      </c>
      <c r="G19" s="52">
        <v>4</v>
      </c>
      <c r="H19" s="56">
        <v>4</v>
      </c>
      <c r="I19" s="57">
        <v>4</v>
      </c>
    </row>
    <row r="20" spans="1:9" ht="15" hidden="1" x14ac:dyDescent="0.25">
      <c r="A20" s="52" t="s">
        <v>4</v>
      </c>
      <c r="B20" s="52" t="s">
        <v>63</v>
      </c>
      <c r="C20" s="52" t="s">
        <v>66</v>
      </c>
      <c r="D20" s="55">
        <v>42328</v>
      </c>
      <c r="E20" s="55">
        <v>42328</v>
      </c>
      <c r="F20" s="55">
        <v>42328</v>
      </c>
      <c r="G20" s="52">
        <v>1</v>
      </c>
      <c r="H20" s="56">
        <v>1</v>
      </c>
      <c r="I20" s="57">
        <v>1</v>
      </c>
    </row>
    <row r="21" spans="1:9" ht="15" hidden="1" x14ac:dyDescent="0.25">
      <c r="A21" s="52" t="s">
        <v>4</v>
      </c>
      <c r="B21" s="52" t="s">
        <v>63</v>
      </c>
      <c r="C21" s="52" t="s">
        <v>66</v>
      </c>
      <c r="D21" s="55">
        <v>42373</v>
      </c>
      <c r="E21" s="55">
        <v>42373</v>
      </c>
      <c r="F21" s="55">
        <v>42376</v>
      </c>
      <c r="G21" s="52">
        <v>4</v>
      </c>
      <c r="H21" s="56">
        <v>4</v>
      </c>
      <c r="I21" s="58">
        <v>4</v>
      </c>
    </row>
    <row r="22" spans="1:9" ht="15" hidden="1" x14ac:dyDescent="0.25">
      <c r="A22" s="52" t="s">
        <v>4</v>
      </c>
      <c r="B22" s="52" t="s">
        <v>63</v>
      </c>
      <c r="C22" s="52" t="s">
        <v>67</v>
      </c>
      <c r="D22" s="55">
        <v>42033</v>
      </c>
      <c r="E22" s="55">
        <v>42033</v>
      </c>
      <c r="F22" s="55">
        <v>42033</v>
      </c>
      <c r="G22" s="52">
        <v>1</v>
      </c>
      <c r="H22" s="56">
        <v>1</v>
      </c>
      <c r="I22" s="57">
        <v>1</v>
      </c>
    </row>
    <row r="23" spans="1:9" ht="15" hidden="1" x14ac:dyDescent="0.25">
      <c r="A23" s="52" t="s">
        <v>4</v>
      </c>
      <c r="B23" s="52" t="s">
        <v>63</v>
      </c>
      <c r="C23" s="52" t="s">
        <v>67</v>
      </c>
      <c r="D23" s="55">
        <v>42282</v>
      </c>
      <c r="E23" s="55">
        <v>42282</v>
      </c>
      <c r="F23" s="55">
        <v>42282</v>
      </c>
      <c r="G23" s="52">
        <v>1</v>
      </c>
      <c r="H23" s="56">
        <v>1</v>
      </c>
      <c r="I23" s="57">
        <v>1</v>
      </c>
    </row>
    <row r="24" spans="1:9" ht="15" hidden="1" x14ac:dyDescent="0.25">
      <c r="A24" s="52" t="s">
        <v>4</v>
      </c>
      <c r="B24" s="52" t="s">
        <v>63</v>
      </c>
      <c r="C24" s="52" t="s">
        <v>67</v>
      </c>
      <c r="D24" s="55">
        <v>42283</v>
      </c>
      <c r="E24" s="55">
        <v>42283</v>
      </c>
      <c r="F24" s="55">
        <v>42283</v>
      </c>
      <c r="G24" s="52">
        <v>1</v>
      </c>
      <c r="H24" s="56">
        <v>1</v>
      </c>
      <c r="I24" s="57">
        <v>1</v>
      </c>
    </row>
    <row r="25" spans="1:9" ht="15" hidden="1" x14ac:dyDescent="0.25">
      <c r="A25" s="52" t="s">
        <v>4</v>
      </c>
      <c r="B25" s="52" t="s">
        <v>63</v>
      </c>
      <c r="C25" s="52" t="s">
        <v>67</v>
      </c>
      <c r="D25" s="55">
        <v>42286</v>
      </c>
      <c r="E25" s="55">
        <v>42286</v>
      </c>
      <c r="F25" s="55">
        <v>42286</v>
      </c>
      <c r="G25" s="52">
        <v>1</v>
      </c>
      <c r="H25" s="56">
        <v>1</v>
      </c>
      <c r="I25" s="57">
        <v>1</v>
      </c>
    </row>
    <row r="26" spans="1:9" ht="15" hidden="1" x14ac:dyDescent="0.25">
      <c r="A26" s="52" t="s">
        <v>4</v>
      </c>
      <c r="B26" s="52" t="s">
        <v>63</v>
      </c>
      <c r="C26" s="52" t="s">
        <v>67</v>
      </c>
      <c r="D26" s="55">
        <v>42291</v>
      </c>
      <c r="E26" s="55">
        <v>42291</v>
      </c>
      <c r="F26" s="55">
        <v>42291</v>
      </c>
      <c r="G26" s="52">
        <v>1</v>
      </c>
      <c r="H26" s="56">
        <v>1</v>
      </c>
      <c r="I26" s="57">
        <v>1</v>
      </c>
    </row>
    <row r="27" spans="1:9" ht="15" hidden="1" x14ac:dyDescent="0.25">
      <c r="A27" s="52" t="s">
        <v>4</v>
      </c>
      <c r="B27" s="52" t="s">
        <v>63</v>
      </c>
      <c r="C27" s="52" t="s">
        <v>67</v>
      </c>
      <c r="D27" s="55">
        <v>42296</v>
      </c>
      <c r="E27" s="55">
        <v>42296</v>
      </c>
      <c r="F27" s="55">
        <v>42296</v>
      </c>
      <c r="G27" s="52">
        <v>1</v>
      </c>
      <c r="H27" s="56">
        <v>1</v>
      </c>
      <c r="I27" s="57">
        <v>1</v>
      </c>
    </row>
    <row r="28" spans="1:9" ht="15" hidden="1" x14ac:dyDescent="0.25">
      <c r="A28" s="52" t="s">
        <v>4</v>
      </c>
      <c r="B28" s="52" t="s">
        <v>63</v>
      </c>
      <c r="C28" s="52" t="s">
        <v>67</v>
      </c>
      <c r="D28" s="55">
        <v>42297</v>
      </c>
      <c r="E28" s="55">
        <v>42297</v>
      </c>
      <c r="F28" s="55">
        <v>42297</v>
      </c>
      <c r="G28" s="52">
        <v>1</v>
      </c>
      <c r="H28" s="56">
        <v>1</v>
      </c>
      <c r="I28" s="57">
        <v>1</v>
      </c>
    </row>
    <row r="29" spans="1:9" ht="15" hidden="1" x14ac:dyDescent="0.25">
      <c r="A29" s="52" t="s">
        <v>4</v>
      </c>
      <c r="B29" s="52" t="s">
        <v>63</v>
      </c>
      <c r="C29" s="52" t="s">
        <v>67</v>
      </c>
      <c r="D29" s="55">
        <v>42298</v>
      </c>
      <c r="E29" s="55">
        <v>42298</v>
      </c>
      <c r="F29" s="55">
        <v>42298</v>
      </c>
      <c r="G29" s="52">
        <v>1</v>
      </c>
      <c r="H29" s="56">
        <v>1</v>
      </c>
      <c r="I29" s="57">
        <v>1</v>
      </c>
    </row>
    <row r="30" spans="1:9" ht="15" hidden="1" x14ac:dyDescent="0.25">
      <c r="A30" s="52" t="s">
        <v>4</v>
      </c>
      <c r="B30" s="52" t="s">
        <v>63</v>
      </c>
      <c r="C30" s="52" t="s">
        <v>67</v>
      </c>
      <c r="D30" s="55">
        <v>42305</v>
      </c>
      <c r="E30" s="55">
        <v>42305</v>
      </c>
      <c r="F30" s="55">
        <v>42305</v>
      </c>
      <c r="G30" s="52">
        <v>1</v>
      </c>
      <c r="H30" s="56">
        <v>1</v>
      </c>
      <c r="I30" s="57">
        <v>1</v>
      </c>
    </row>
    <row r="31" spans="1:9" ht="15" hidden="1" x14ac:dyDescent="0.25">
      <c r="A31" s="52" t="s">
        <v>4</v>
      </c>
      <c r="B31" s="52" t="s">
        <v>63</v>
      </c>
      <c r="C31" s="52" t="s">
        <v>67</v>
      </c>
      <c r="D31" s="55">
        <v>42327</v>
      </c>
      <c r="E31" s="55">
        <v>42327</v>
      </c>
      <c r="F31" s="55">
        <v>42327</v>
      </c>
      <c r="G31" s="52">
        <v>1</v>
      </c>
      <c r="H31" s="56">
        <v>1</v>
      </c>
      <c r="I31" s="57">
        <v>1</v>
      </c>
    </row>
    <row r="32" spans="1:9" ht="15" hidden="1" x14ac:dyDescent="0.25">
      <c r="A32" s="52" t="s">
        <v>4</v>
      </c>
      <c r="B32" s="52" t="s">
        <v>63</v>
      </c>
      <c r="C32" s="52" t="s">
        <v>67</v>
      </c>
      <c r="D32" s="55">
        <v>42383</v>
      </c>
      <c r="E32" s="55">
        <v>42383</v>
      </c>
      <c r="F32" s="55">
        <v>42383</v>
      </c>
      <c r="G32" s="52">
        <v>1</v>
      </c>
      <c r="H32" s="56">
        <v>1</v>
      </c>
      <c r="I32" s="58">
        <v>1</v>
      </c>
    </row>
    <row r="33" spans="1:9" ht="15" hidden="1" x14ac:dyDescent="0.25">
      <c r="A33" s="52" t="s">
        <v>4</v>
      </c>
      <c r="B33" s="52" t="s">
        <v>63</v>
      </c>
      <c r="C33" s="52" t="s">
        <v>67</v>
      </c>
      <c r="D33" s="55">
        <v>42387</v>
      </c>
      <c r="E33" s="55">
        <v>42387</v>
      </c>
      <c r="F33" s="55">
        <v>42387</v>
      </c>
      <c r="G33" s="52">
        <v>1</v>
      </c>
      <c r="H33" s="56">
        <v>1</v>
      </c>
      <c r="I33" s="58">
        <v>1</v>
      </c>
    </row>
    <row r="34" spans="1:9" ht="15" hidden="1" x14ac:dyDescent="0.25">
      <c r="A34" s="52" t="s">
        <v>4</v>
      </c>
      <c r="B34" s="52" t="s">
        <v>63</v>
      </c>
      <c r="C34" s="52" t="s">
        <v>67</v>
      </c>
      <c r="D34" s="55">
        <v>42395</v>
      </c>
      <c r="E34" s="55">
        <v>42395</v>
      </c>
      <c r="F34" s="55">
        <v>42395</v>
      </c>
      <c r="G34" s="52">
        <v>1</v>
      </c>
      <c r="H34" s="56">
        <v>1</v>
      </c>
      <c r="I34" s="58">
        <v>1</v>
      </c>
    </row>
    <row r="35" spans="1:9" ht="15" hidden="1" x14ac:dyDescent="0.25">
      <c r="A35" s="52" t="s">
        <v>4</v>
      </c>
      <c r="B35" s="52" t="s">
        <v>63</v>
      </c>
      <c r="C35" s="52" t="s">
        <v>67</v>
      </c>
      <c r="D35" s="55">
        <v>42396</v>
      </c>
      <c r="E35" s="55">
        <v>42396</v>
      </c>
      <c r="F35" s="55">
        <v>42396</v>
      </c>
      <c r="G35" s="52">
        <v>1</v>
      </c>
      <c r="H35" s="56">
        <v>1</v>
      </c>
      <c r="I35" s="58">
        <v>1</v>
      </c>
    </row>
    <row r="36" spans="1:9" ht="15" hidden="1" x14ac:dyDescent="0.25">
      <c r="A36" s="52" t="s">
        <v>4</v>
      </c>
      <c r="B36" s="52" t="s">
        <v>63</v>
      </c>
      <c r="C36" s="52" t="s">
        <v>67</v>
      </c>
      <c r="D36" s="55">
        <v>42397</v>
      </c>
      <c r="E36" s="55">
        <v>42397</v>
      </c>
      <c r="F36" s="55">
        <v>42397</v>
      </c>
      <c r="G36" s="52">
        <v>1</v>
      </c>
      <c r="H36" s="56">
        <v>1</v>
      </c>
      <c r="I36" s="58">
        <v>1</v>
      </c>
    </row>
    <row r="37" spans="1:9" ht="15" hidden="1" x14ac:dyDescent="0.25">
      <c r="A37" s="52" t="s">
        <v>4</v>
      </c>
      <c r="B37" s="52" t="s">
        <v>63</v>
      </c>
      <c r="C37" s="52" t="s">
        <v>67</v>
      </c>
      <c r="D37" s="55">
        <v>42398</v>
      </c>
      <c r="E37" s="55">
        <v>42398</v>
      </c>
      <c r="F37" s="55">
        <v>42398</v>
      </c>
      <c r="G37" s="52">
        <v>1</v>
      </c>
      <c r="H37" s="56">
        <v>1</v>
      </c>
      <c r="I37" s="58">
        <v>1</v>
      </c>
    </row>
    <row r="38" spans="1:9" ht="15" hidden="1" x14ac:dyDescent="0.25">
      <c r="A38" s="52" t="s">
        <v>4</v>
      </c>
      <c r="B38" s="52" t="s">
        <v>63</v>
      </c>
      <c r="C38" s="52" t="s">
        <v>68</v>
      </c>
      <c r="D38" s="55">
        <v>42359</v>
      </c>
      <c r="E38" s="55">
        <v>42359</v>
      </c>
      <c r="F38" s="55">
        <v>42360</v>
      </c>
      <c r="G38" s="52">
        <v>2</v>
      </c>
      <c r="H38" s="56">
        <v>2</v>
      </c>
      <c r="I38" s="57">
        <v>2</v>
      </c>
    </row>
    <row r="39" spans="1:9" ht="15" hidden="1" x14ac:dyDescent="0.25">
      <c r="A39" s="52" t="s">
        <v>4</v>
      </c>
      <c r="B39" s="52" t="s">
        <v>63</v>
      </c>
      <c r="C39" s="52" t="s">
        <v>68</v>
      </c>
      <c r="D39" s="55">
        <v>42436</v>
      </c>
      <c r="E39" s="55">
        <v>42436</v>
      </c>
      <c r="F39" s="55">
        <v>42436</v>
      </c>
      <c r="G39" s="52">
        <v>1</v>
      </c>
      <c r="H39" s="56">
        <v>1</v>
      </c>
      <c r="I39" s="58">
        <v>1</v>
      </c>
    </row>
    <row r="40" spans="1:9" ht="15" hidden="1" x14ac:dyDescent="0.25">
      <c r="A40" s="52" t="s">
        <v>4</v>
      </c>
      <c r="B40" s="52" t="s">
        <v>63</v>
      </c>
      <c r="C40" s="52" t="s">
        <v>69</v>
      </c>
      <c r="D40" s="55">
        <v>42132</v>
      </c>
      <c r="E40" s="55">
        <v>42132</v>
      </c>
      <c r="F40" s="55">
        <v>42132</v>
      </c>
      <c r="G40" s="52">
        <v>1</v>
      </c>
      <c r="H40" s="56">
        <v>1</v>
      </c>
      <c r="I40" s="57">
        <v>0</v>
      </c>
    </row>
    <row r="41" spans="1:9" ht="15" hidden="1" x14ac:dyDescent="0.25">
      <c r="A41" s="52" t="s">
        <v>5</v>
      </c>
      <c r="B41" s="52" t="s">
        <v>70</v>
      </c>
      <c r="C41" s="52" t="s">
        <v>71</v>
      </c>
      <c r="D41" s="55">
        <v>42289</v>
      </c>
      <c r="E41" s="55">
        <v>42289</v>
      </c>
      <c r="F41" s="55">
        <v>42293</v>
      </c>
      <c r="G41" s="52">
        <v>5</v>
      </c>
      <c r="H41" s="56">
        <v>5</v>
      </c>
      <c r="I41" s="57">
        <v>5</v>
      </c>
    </row>
    <row r="42" spans="1:9" ht="15" hidden="1" x14ac:dyDescent="0.25">
      <c r="A42" s="52" t="s">
        <v>5</v>
      </c>
      <c r="B42" s="52" t="s">
        <v>70</v>
      </c>
      <c r="C42" s="52" t="s">
        <v>64</v>
      </c>
      <c r="D42" s="55">
        <v>42382</v>
      </c>
      <c r="E42" s="55">
        <v>42382</v>
      </c>
      <c r="F42" s="55">
        <v>42382</v>
      </c>
      <c r="G42" s="52">
        <v>1</v>
      </c>
      <c r="H42" s="56">
        <v>1</v>
      </c>
      <c r="I42" s="58">
        <v>1</v>
      </c>
    </row>
    <row r="43" spans="1:9" ht="15" hidden="1" x14ac:dyDescent="0.25">
      <c r="A43" s="52" t="s">
        <v>5</v>
      </c>
      <c r="B43" s="52" t="s">
        <v>70</v>
      </c>
      <c r="C43" s="52" t="s">
        <v>64</v>
      </c>
      <c r="D43" s="55">
        <v>42474</v>
      </c>
      <c r="E43" s="55">
        <v>42474</v>
      </c>
      <c r="F43" s="55">
        <v>42475</v>
      </c>
      <c r="G43" s="52">
        <v>2</v>
      </c>
      <c r="H43" s="56">
        <v>2</v>
      </c>
      <c r="I43" s="58">
        <v>2</v>
      </c>
    </row>
    <row r="44" spans="1:9" ht="15" hidden="1" x14ac:dyDescent="0.25">
      <c r="A44" s="52" t="s">
        <v>5</v>
      </c>
      <c r="B44" s="52" t="s">
        <v>70</v>
      </c>
      <c r="C44" s="52" t="s">
        <v>64</v>
      </c>
      <c r="D44" s="55">
        <v>42481</v>
      </c>
      <c r="E44" s="55">
        <v>42481</v>
      </c>
      <c r="F44" s="55">
        <v>42482</v>
      </c>
      <c r="G44" s="52">
        <v>2</v>
      </c>
      <c r="H44" s="56">
        <v>2</v>
      </c>
      <c r="I44" s="58">
        <v>2</v>
      </c>
    </row>
    <row r="45" spans="1:9" ht="15" hidden="1" x14ac:dyDescent="0.25">
      <c r="A45" s="52" t="s">
        <v>5</v>
      </c>
      <c r="B45" s="52" t="s">
        <v>70</v>
      </c>
      <c r="C45" s="52" t="s">
        <v>65</v>
      </c>
      <c r="D45" s="55">
        <v>42018</v>
      </c>
      <c r="E45" s="55">
        <v>42018</v>
      </c>
      <c r="F45" s="55">
        <v>42018</v>
      </c>
      <c r="G45" s="52">
        <v>1</v>
      </c>
      <c r="H45" s="56">
        <v>1</v>
      </c>
      <c r="I45" s="57">
        <v>1</v>
      </c>
    </row>
    <row r="46" spans="1:9" ht="15" hidden="1" x14ac:dyDescent="0.25">
      <c r="A46" s="52" t="s">
        <v>5</v>
      </c>
      <c r="B46" s="52" t="s">
        <v>70</v>
      </c>
      <c r="C46" s="52" t="s">
        <v>65</v>
      </c>
      <c r="D46" s="55">
        <v>42051</v>
      </c>
      <c r="E46" s="55">
        <v>42051</v>
      </c>
      <c r="F46" s="55">
        <v>42055</v>
      </c>
      <c r="G46" s="52">
        <v>5</v>
      </c>
      <c r="H46" s="56">
        <v>5</v>
      </c>
      <c r="I46" s="57">
        <v>5</v>
      </c>
    </row>
    <row r="47" spans="1:9" ht="15" hidden="1" x14ac:dyDescent="0.25">
      <c r="A47" s="52" t="s">
        <v>5</v>
      </c>
      <c r="B47" s="52" t="s">
        <v>70</v>
      </c>
      <c r="C47" s="52" t="s">
        <v>65</v>
      </c>
      <c r="D47" s="55">
        <v>42089</v>
      </c>
      <c r="E47" s="55">
        <v>42089</v>
      </c>
      <c r="F47" s="55">
        <v>42090</v>
      </c>
      <c r="G47" s="52">
        <v>2</v>
      </c>
      <c r="H47" s="56">
        <v>2</v>
      </c>
      <c r="I47" s="57">
        <v>2</v>
      </c>
    </row>
    <row r="48" spans="1:9" ht="15" hidden="1" x14ac:dyDescent="0.25">
      <c r="A48" s="52" t="s">
        <v>5</v>
      </c>
      <c r="B48" s="52" t="s">
        <v>70</v>
      </c>
      <c r="C48" s="52" t="s">
        <v>65</v>
      </c>
      <c r="D48" s="55">
        <v>42202</v>
      </c>
      <c r="E48" s="55">
        <v>42202</v>
      </c>
      <c r="F48" s="55">
        <v>42202</v>
      </c>
      <c r="G48" s="52">
        <v>1</v>
      </c>
      <c r="H48" s="56">
        <v>1</v>
      </c>
      <c r="I48" s="57">
        <v>1</v>
      </c>
    </row>
    <row r="49" spans="1:9" ht="15" hidden="1" x14ac:dyDescent="0.25">
      <c r="A49" s="52" t="s">
        <v>5</v>
      </c>
      <c r="B49" s="52" t="s">
        <v>70</v>
      </c>
      <c r="C49" s="52" t="s">
        <v>65</v>
      </c>
      <c r="D49" s="55">
        <v>42226</v>
      </c>
      <c r="E49" s="55">
        <v>42226</v>
      </c>
      <c r="F49" s="55">
        <v>42244</v>
      </c>
      <c r="G49" s="52">
        <v>19</v>
      </c>
      <c r="H49" s="56">
        <v>15</v>
      </c>
      <c r="I49" s="57">
        <v>15</v>
      </c>
    </row>
    <row r="50" spans="1:9" ht="15" hidden="1" x14ac:dyDescent="0.25">
      <c r="A50" s="52" t="s">
        <v>5</v>
      </c>
      <c r="B50" s="52" t="s">
        <v>70</v>
      </c>
      <c r="C50" s="52" t="s">
        <v>65</v>
      </c>
      <c r="D50" s="55">
        <v>42366</v>
      </c>
      <c r="E50" s="55">
        <v>42366</v>
      </c>
      <c r="F50" s="55">
        <v>42369</v>
      </c>
      <c r="G50" s="52">
        <v>4</v>
      </c>
      <c r="H50" s="56">
        <v>4</v>
      </c>
      <c r="I50" s="57">
        <v>4</v>
      </c>
    </row>
    <row r="51" spans="1:9" ht="15" hidden="1" x14ac:dyDescent="0.25">
      <c r="A51" s="52" t="s">
        <v>5</v>
      </c>
      <c r="B51" s="52" t="s">
        <v>70</v>
      </c>
      <c r="C51" s="52" t="s">
        <v>65</v>
      </c>
      <c r="D51" s="55">
        <v>42418</v>
      </c>
      <c r="E51" s="55">
        <v>42418</v>
      </c>
      <c r="F51" s="55">
        <v>42419</v>
      </c>
      <c r="G51" s="52">
        <v>2</v>
      </c>
      <c r="H51" s="56">
        <v>2</v>
      </c>
      <c r="I51" s="58">
        <v>2</v>
      </c>
    </row>
    <row r="52" spans="1:9" ht="15" hidden="1" x14ac:dyDescent="0.25">
      <c r="A52" s="52" t="s">
        <v>5</v>
      </c>
      <c r="B52" s="52" t="s">
        <v>70</v>
      </c>
      <c r="C52" s="52" t="s">
        <v>65</v>
      </c>
      <c r="D52" s="55">
        <v>42425</v>
      </c>
      <c r="E52" s="55">
        <v>42425</v>
      </c>
      <c r="F52" s="55">
        <v>42426</v>
      </c>
      <c r="G52" s="52">
        <v>2</v>
      </c>
      <c r="H52" s="56">
        <v>2</v>
      </c>
      <c r="I52" s="58">
        <v>2</v>
      </c>
    </row>
    <row r="53" spans="1:9" ht="15" hidden="1" x14ac:dyDescent="0.25">
      <c r="A53" s="52" t="s">
        <v>5</v>
      </c>
      <c r="B53" s="52" t="s">
        <v>70</v>
      </c>
      <c r="C53" s="52" t="s">
        <v>65</v>
      </c>
      <c r="D53" s="55">
        <v>42496</v>
      </c>
      <c r="E53" s="55">
        <v>42496</v>
      </c>
      <c r="F53" s="55">
        <v>42496</v>
      </c>
      <c r="G53" s="52">
        <v>1</v>
      </c>
      <c r="H53" s="56">
        <v>1</v>
      </c>
      <c r="I53" s="58">
        <v>1</v>
      </c>
    </row>
    <row r="54" spans="1:9" ht="15" hidden="1" x14ac:dyDescent="0.25">
      <c r="A54" s="52" t="s">
        <v>5</v>
      </c>
      <c r="B54" s="52" t="s">
        <v>70</v>
      </c>
      <c r="C54" s="52" t="s">
        <v>72</v>
      </c>
      <c r="D54" s="55">
        <v>42023</v>
      </c>
      <c r="E54" s="55">
        <v>42023</v>
      </c>
      <c r="F54" s="55">
        <v>42023</v>
      </c>
      <c r="G54" s="52">
        <v>1</v>
      </c>
      <c r="H54" s="56">
        <v>1</v>
      </c>
      <c r="I54" s="57">
        <v>1</v>
      </c>
    </row>
    <row r="55" spans="1:9" ht="15" hidden="1" x14ac:dyDescent="0.25">
      <c r="A55" s="52" t="s">
        <v>5</v>
      </c>
      <c r="B55" s="52" t="s">
        <v>70</v>
      </c>
      <c r="C55" s="52" t="s">
        <v>66</v>
      </c>
      <c r="D55" s="55">
        <v>42107</v>
      </c>
      <c r="E55" s="55">
        <v>42107</v>
      </c>
      <c r="F55" s="55">
        <v>42110</v>
      </c>
      <c r="G55" s="52">
        <v>4</v>
      </c>
      <c r="H55" s="56">
        <v>4</v>
      </c>
      <c r="I55" s="57">
        <v>4</v>
      </c>
    </row>
    <row r="56" spans="1:9" ht="15" hidden="1" x14ac:dyDescent="0.25">
      <c r="A56" s="52" t="s">
        <v>5</v>
      </c>
      <c r="B56" s="52" t="s">
        <v>70</v>
      </c>
      <c r="C56" s="52" t="s">
        <v>66</v>
      </c>
      <c r="D56" s="55">
        <v>42310</v>
      </c>
      <c r="E56" s="55">
        <v>42310</v>
      </c>
      <c r="F56" s="55">
        <v>42313</v>
      </c>
      <c r="G56" s="52">
        <v>4</v>
      </c>
      <c r="H56" s="56">
        <v>4</v>
      </c>
      <c r="I56" s="57">
        <v>4</v>
      </c>
    </row>
    <row r="57" spans="1:9" ht="15" hidden="1" x14ac:dyDescent="0.25">
      <c r="A57" s="52" t="s">
        <v>5</v>
      </c>
      <c r="B57" s="52" t="s">
        <v>70</v>
      </c>
      <c r="C57" s="52" t="s">
        <v>66</v>
      </c>
      <c r="D57" s="55">
        <v>42335</v>
      </c>
      <c r="E57" s="55">
        <v>42335</v>
      </c>
      <c r="F57" s="55">
        <v>42335</v>
      </c>
      <c r="G57" s="52">
        <v>1</v>
      </c>
      <c r="H57" s="56">
        <v>1</v>
      </c>
      <c r="I57" s="57">
        <v>1</v>
      </c>
    </row>
    <row r="58" spans="1:9" ht="15" hidden="1" x14ac:dyDescent="0.25">
      <c r="A58" s="52" t="s">
        <v>5</v>
      </c>
      <c r="B58" s="52" t="s">
        <v>70</v>
      </c>
      <c r="C58" s="52" t="s">
        <v>67</v>
      </c>
      <c r="D58" s="55">
        <v>42282</v>
      </c>
      <c r="E58" s="55">
        <v>42282</v>
      </c>
      <c r="F58" s="55">
        <v>42282</v>
      </c>
      <c r="G58" s="52">
        <v>1</v>
      </c>
      <c r="H58" s="56">
        <v>1</v>
      </c>
      <c r="I58" s="57">
        <v>1</v>
      </c>
    </row>
    <row r="59" spans="1:9" ht="15" hidden="1" x14ac:dyDescent="0.25">
      <c r="A59" s="52" t="s">
        <v>5</v>
      </c>
      <c r="B59" s="52" t="s">
        <v>70</v>
      </c>
      <c r="C59" s="52" t="s">
        <v>67</v>
      </c>
      <c r="D59" s="55">
        <v>42394</v>
      </c>
      <c r="E59" s="55">
        <v>42394</v>
      </c>
      <c r="F59" s="55">
        <v>42394</v>
      </c>
      <c r="G59" s="52">
        <v>1</v>
      </c>
      <c r="H59" s="56">
        <v>1</v>
      </c>
      <c r="I59" s="58">
        <v>1</v>
      </c>
    </row>
    <row r="60" spans="1:9" ht="15" hidden="1" x14ac:dyDescent="0.25">
      <c r="A60" s="52" t="s">
        <v>5</v>
      </c>
      <c r="B60" s="52" t="s">
        <v>70</v>
      </c>
      <c r="C60" s="52" t="s">
        <v>67</v>
      </c>
      <c r="D60" s="55">
        <v>42396</v>
      </c>
      <c r="E60" s="55">
        <v>42396</v>
      </c>
      <c r="F60" s="55">
        <v>42396</v>
      </c>
      <c r="G60" s="52">
        <v>1</v>
      </c>
      <c r="H60" s="56">
        <v>1</v>
      </c>
      <c r="I60" s="58">
        <v>1</v>
      </c>
    </row>
    <row r="61" spans="1:9" ht="15" hidden="1" x14ac:dyDescent="0.25">
      <c r="A61" s="52" t="s">
        <v>5</v>
      </c>
      <c r="B61" s="52" t="s">
        <v>70</v>
      </c>
      <c r="C61" s="52" t="s">
        <v>67</v>
      </c>
      <c r="D61" s="55">
        <v>42398</v>
      </c>
      <c r="E61" s="55">
        <v>42398</v>
      </c>
      <c r="F61" s="55">
        <v>42398</v>
      </c>
      <c r="G61" s="52">
        <v>1</v>
      </c>
      <c r="H61" s="56">
        <v>1</v>
      </c>
      <c r="I61" s="58">
        <v>1</v>
      </c>
    </row>
    <row r="62" spans="1:9" ht="15" hidden="1" x14ac:dyDescent="0.25">
      <c r="A62" s="52" t="s">
        <v>5</v>
      </c>
      <c r="B62" s="52" t="s">
        <v>70</v>
      </c>
      <c r="C62" s="52" t="s">
        <v>73</v>
      </c>
      <c r="D62" s="55">
        <v>42079</v>
      </c>
      <c r="E62" s="55">
        <v>42079</v>
      </c>
      <c r="F62" s="55">
        <v>42088</v>
      </c>
      <c r="G62" s="52">
        <v>10</v>
      </c>
      <c r="H62" s="56">
        <v>8</v>
      </c>
      <c r="I62" s="57">
        <v>8</v>
      </c>
    </row>
    <row r="63" spans="1:9" ht="15" hidden="1" x14ac:dyDescent="0.25">
      <c r="A63" s="52" t="s">
        <v>5</v>
      </c>
      <c r="B63" s="52" t="s">
        <v>70</v>
      </c>
      <c r="C63" s="52" t="s">
        <v>73</v>
      </c>
      <c r="D63" s="55">
        <v>42389</v>
      </c>
      <c r="E63" s="55">
        <v>42389</v>
      </c>
      <c r="F63" s="55">
        <v>42391</v>
      </c>
      <c r="G63" s="52">
        <v>3</v>
      </c>
      <c r="H63" s="56">
        <v>3</v>
      </c>
      <c r="I63" s="58">
        <v>3</v>
      </c>
    </row>
    <row r="64" spans="1:9" ht="15" hidden="1" x14ac:dyDescent="0.25">
      <c r="A64" s="52" t="s">
        <v>5</v>
      </c>
      <c r="B64" s="52" t="s">
        <v>70</v>
      </c>
      <c r="C64" s="52" t="s">
        <v>74</v>
      </c>
      <c r="D64" s="55">
        <v>42326</v>
      </c>
      <c r="E64" s="55">
        <v>42326</v>
      </c>
      <c r="F64" s="55">
        <v>42326</v>
      </c>
      <c r="G64" s="52">
        <v>1</v>
      </c>
      <c r="H64" s="56">
        <v>1</v>
      </c>
      <c r="I64" s="57">
        <v>1</v>
      </c>
    </row>
    <row r="65" spans="1:9" ht="15" hidden="1" x14ac:dyDescent="0.25">
      <c r="A65" s="52" t="s">
        <v>5</v>
      </c>
      <c r="B65" s="52" t="s">
        <v>70</v>
      </c>
      <c r="C65" s="52" t="s">
        <v>68</v>
      </c>
      <c r="D65" s="55">
        <v>42296</v>
      </c>
      <c r="E65" s="55">
        <v>42296</v>
      </c>
      <c r="F65" s="55">
        <v>42300</v>
      </c>
      <c r="G65" s="52">
        <v>5</v>
      </c>
      <c r="H65" s="56">
        <v>5</v>
      </c>
      <c r="I65" s="57">
        <v>5</v>
      </c>
    </row>
    <row r="66" spans="1:9" ht="15" hidden="1" x14ac:dyDescent="0.25">
      <c r="A66" s="52" t="s">
        <v>5</v>
      </c>
      <c r="B66" s="52" t="s">
        <v>70</v>
      </c>
      <c r="C66" s="52" t="s">
        <v>68</v>
      </c>
      <c r="D66" s="55">
        <v>42387</v>
      </c>
      <c r="E66" s="55">
        <v>42387</v>
      </c>
      <c r="F66" s="55">
        <v>42387</v>
      </c>
      <c r="G66" s="52">
        <v>1</v>
      </c>
      <c r="H66" s="56">
        <v>1</v>
      </c>
      <c r="I66" s="58">
        <v>1</v>
      </c>
    </row>
    <row r="67" spans="1:9" ht="15" hidden="1" x14ac:dyDescent="0.25">
      <c r="A67" s="52" t="s">
        <v>5</v>
      </c>
      <c r="B67" s="52" t="s">
        <v>70</v>
      </c>
      <c r="C67" s="52" t="s">
        <v>75</v>
      </c>
      <c r="D67" s="55">
        <v>42248</v>
      </c>
      <c r="E67" s="55">
        <v>42248</v>
      </c>
      <c r="F67" s="55">
        <v>42248</v>
      </c>
      <c r="G67" s="52">
        <v>1</v>
      </c>
      <c r="H67" s="56">
        <v>1</v>
      </c>
      <c r="I67" s="57">
        <v>1</v>
      </c>
    </row>
    <row r="68" spans="1:9" ht="15" hidden="1" x14ac:dyDescent="0.25">
      <c r="A68" s="52" t="s">
        <v>7</v>
      </c>
      <c r="B68" s="52" t="s">
        <v>76</v>
      </c>
      <c r="C68" s="52" t="s">
        <v>77</v>
      </c>
      <c r="D68" s="55">
        <v>42079</v>
      </c>
      <c r="E68" s="55">
        <v>42079</v>
      </c>
      <c r="F68" s="55">
        <v>42079</v>
      </c>
      <c r="G68" s="52">
        <v>1</v>
      </c>
      <c r="H68" s="56">
        <v>1</v>
      </c>
      <c r="I68" s="57">
        <v>1</v>
      </c>
    </row>
    <row r="69" spans="1:9" ht="15" hidden="1" x14ac:dyDescent="0.25">
      <c r="A69" s="52" t="s">
        <v>7</v>
      </c>
      <c r="B69" s="52" t="s">
        <v>76</v>
      </c>
      <c r="C69" s="52" t="s">
        <v>77</v>
      </c>
      <c r="D69" s="55">
        <v>42255</v>
      </c>
      <c r="E69" s="55">
        <v>42255</v>
      </c>
      <c r="F69" s="55">
        <v>42257</v>
      </c>
      <c r="G69" s="52">
        <v>3</v>
      </c>
      <c r="H69" s="56">
        <v>3</v>
      </c>
      <c r="I69" s="57">
        <v>3</v>
      </c>
    </row>
    <row r="70" spans="1:9" ht="15" hidden="1" x14ac:dyDescent="0.25">
      <c r="A70" s="52" t="s">
        <v>7</v>
      </c>
      <c r="B70" s="52" t="s">
        <v>76</v>
      </c>
      <c r="C70" s="52" t="s">
        <v>78</v>
      </c>
      <c r="D70" s="55">
        <v>42107</v>
      </c>
      <c r="E70" s="55">
        <v>42107</v>
      </c>
      <c r="F70" s="55">
        <v>42107</v>
      </c>
      <c r="G70" s="52">
        <v>1</v>
      </c>
      <c r="H70" s="56">
        <v>1</v>
      </c>
      <c r="I70" s="57">
        <v>1</v>
      </c>
    </row>
    <row r="71" spans="1:9" ht="15" hidden="1" x14ac:dyDescent="0.25">
      <c r="A71" s="52" t="s">
        <v>7</v>
      </c>
      <c r="B71" s="52" t="s">
        <v>76</v>
      </c>
      <c r="C71" s="52" t="s">
        <v>64</v>
      </c>
      <c r="D71" s="55">
        <v>42458</v>
      </c>
      <c r="E71" s="55">
        <v>42458</v>
      </c>
      <c r="F71" s="55">
        <v>42460</v>
      </c>
      <c r="G71" s="52">
        <v>3</v>
      </c>
      <c r="H71" s="56">
        <v>3</v>
      </c>
      <c r="I71" s="58">
        <v>3</v>
      </c>
    </row>
    <row r="72" spans="1:9" ht="15" hidden="1" x14ac:dyDescent="0.25">
      <c r="A72" s="52" t="s">
        <v>7</v>
      </c>
      <c r="B72" s="52" t="s">
        <v>76</v>
      </c>
      <c r="C72" s="52" t="s">
        <v>65</v>
      </c>
      <c r="D72" s="55">
        <v>42033</v>
      </c>
      <c r="E72" s="55">
        <v>42033</v>
      </c>
      <c r="F72" s="55">
        <v>42034</v>
      </c>
      <c r="G72" s="52">
        <v>2</v>
      </c>
      <c r="H72" s="56">
        <v>2</v>
      </c>
      <c r="I72" s="57">
        <v>2</v>
      </c>
    </row>
    <row r="73" spans="1:9" ht="15" hidden="1" x14ac:dyDescent="0.25">
      <c r="A73" s="52" t="s">
        <v>7</v>
      </c>
      <c r="B73" s="52" t="s">
        <v>76</v>
      </c>
      <c r="C73" s="52" t="s">
        <v>65</v>
      </c>
      <c r="D73" s="55">
        <v>42058</v>
      </c>
      <c r="E73" s="55">
        <v>42058</v>
      </c>
      <c r="F73" s="55">
        <v>42062</v>
      </c>
      <c r="G73" s="52">
        <v>5</v>
      </c>
      <c r="H73" s="56">
        <v>5</v>
      </c>
      <c r="I73" s="57">
        <v>5</v>
      </c>
    </row>
    <row r="74" spans="1:9" ht="15" hidden="1" x14ac:dyDescent="0.25">
      <c r="A74" s="52" t="s">
        <v>7</v>
      </c>
      <c r="B74" s="52" t="s">
        <v>76</v>
      </c>
      <c r="C74" s="52" t="s">
        <v>65</v>
      </c>
      <c r="D74" s="55">
        <v>42144</v>
      </c>
      <c r="E74" s="55">
        <v>42144</v>
      </c>
      <c r="F74" s="55">
        <v>42144</v>
      </c>
      <c r="G74" s="52">
        <v>1</v>
      </c>
      <c r="H74" s="56">
        <v>1</v>
      </c>
      <c r="I74" s="57">
        <v>1</v>
      </c>
    </row>
    <row r="75" spans="1:9" ht="15" hidden="1" x14ac:dyDescent="0.25">
      <c r="A75" s="52" t="s">
        <v>7</v>
      </c>
      <c r="B75" s="52" t="s">
        <v>76</v>
      </c>
      <c r="C75" s="52" t="s">
        <v>65</v>
      </c>
      <c r="D75" s="55">
        <v>42212</v>
      </c>
      <c r="E75" s="55">
        <v>42212</v>
      </c>
      <c r="F75" s="55">
        <v>42216</v>
      </c>
      <c r="G75" s="52">
        <v>5</v>
      </c>
      <c r="H75" s="56">
        <v>5</v>
      </c>
      <c r="I75" s="57">
        <v>5</v>
      </c>
    </row>
    <row r="76" spans="1:9" ht="15" hidden="1" x14ac:dyDescent="0.25">
      <c r="A76" s="52" t="s">
        <v>7</v>
      </c>
      <c r="B76" s="52" t="s">
        <v>76</v>
      </c>
      <c r="C76" s="52" t="s">
        <v>65</v>
      </c>
      <c r="D76" s="55">
        <v>42219</v>
      </c>
      <c r="E76" s="55">
        <v>42219</v>
      </c>
      <c r="F76" s="55">
        <v>42230</v>
      </c>
      <c r="G76" s="52">
        <v>12</v>
      </c>
      <c r="H76" s="56">
        <v>10</v>
      </c>
      <c r="I76" s="57">
        <v>10</v>
      </c>
    </row>
    <row r="77" spans="1:9" ht="15" hidden="1" x14ac:dyDescent="0.25">
      <c r="A77" s="52" t="s">
        <v>7</v>
      </c>
      <c r="B77" s="52" t="s">
        <v>76</v>
      </c>
      <c r="C77" s="52" t="s">
        <v>65</v>
      </c>
      <c r="D77" s="55">
        <v>42261</v>
      </c>
      <c r="E77" s="55">
        <v>42261</v>
      </c>
      <c r="F77" s="55">
        <v>42261</v>
      </c>
      <c r="G77" s="52">
        <v>1</v>
      </c>
      <c r="H77" s="56">
        <v>1</v>
      </c>
      <c r="I77" s="57">
        <v>1</v>
      </c>
    </row>
    <row r="78" spans="1:9" ht="15" hidden="1" x14ac:dyDescent="0.25">
      <c r="A78" s="52" t="s">
        <v>7</v>
      </c>
      <c r="B78" s="52" t="s">
        <v>76</v>
      </c>
      <c r="C78" s="52" t="s">
        <v>65</v>
      </c>
      <c r="D78" s="55">
        <v>42366</v>
      </c>
      <c r="E78" s="55">
        <v>42366</v>
      </c>
      <c r="F78" s="55">
        <v>42369</v>
      </c>
      <c r="G78" s="52">
        <v>4</v>
      </c>
      <c r="H78" s="56">
        <v>4</v>
      </c>
      <c r="I78" s="57">
        <v>4</v>
      </c>
    </row>
    <row r="79" spans="1:9" ht="15" hidden="1" x14ac:dyDescent="0.25">
      <c r="A79" s="52" t="s">
        <v>7</v>
      </c>
      <c r="B79" s="52" t="s">
        <v>76</v>
      </c>
      <c r="C79" s="52" t="s">
        <v>65</v>
      </c>
      <c r="D79" s="55">
        <v>42373</v>
      </c>
      <c r="E79" s="55">
        <v>42373</v>
      </c>
      <c r="F79" s="55">
        <v>42373</v>
      </c>
      <c r="G79" s="52">
        <v>1</v>
      </c>
      <c r="H79" s="56">
        <v>1</v>
      </c>
      <c r="I79" s="58">
        <v>1</v>
      </c>
    </row>
    <row r="80" spans="1:9" ht="15" hidden="1" x14ac:dyDescent="0.25">
      <c r="A80" s="52" t="s">
        <v>7</v>
      </c>
      <c r="B80" s="52" t="s">
        <v>76</v>
      </c>
      <c r="C80" s="52" t="s">
        <v>65</v>
      </c>
      <c r="D80" s="55">
        <v>42394</v>
      </c>
      <c r="E80" s="55">
        <v>42394</v>
      </c>
      <c r="F80" s="55">
        <v>42394</v>
      </c>
      <c r="G80" s="52">
        <v>1</v>
      </c>
      <c r="H80" s="56">
        <v>1</v>
      </c>
      <c r="I80" s="58">
        <v>1</v>
      </c>
    </row>
    <row r="81" spans="1:9" ht="15" hidden="1" x14ac:dyDescent="0.25">
      <c r="A81" s="52" t="s">
        <v>7</v>
      </c>
      <c r="B81" s="52" t="s">
        <v>76</v>
      </c>
      <c r="C81" s="52" t="s">
        <v>65</v>
      </c>
      <c r="D81" s="55">
        <v>42461</v>
      </c>
      <c r="E81" s="55">
        <v>42461</v>
      </c>
      <c r="F81" s="55">
        <v>42461</v>
      </c>
      <c r="G81" s="52">
        <v>1</v>
      </c>
      <c r="H81" s="56">
        <v>1</v>
      </c>
      <c r="I81" s="58">
        <v>1</v>
      </c>
    </row>
    <row r="82" spans="1:9" ht="15" hidden="1" x14ac:dyDescent="0.25">
      <c r="A82" s="52" t="s">
        <v>7</v>
      </c>
      <c r="B82" s="52" t="s">
        <v>76</v>
      </c>
      <c r="C82" s="52" t="s">
        <v>79</v>
      </c>
      <c r="D82" s="55">
        <v>42102</v>
      </c>
      <c r="E82" s="55">
        <v>42102</v>
      </c>
      <c r="F82" s="55">
        <v>42104</v>
      </c>
      <c r="G82" s="52">
        <v>3</v>
      </c>
      <c r="H82" s="56">
        <v>3</v>
      </c>
      <c r="I82" s="57">
        <v>3</v>
      </c>
    </row>
    <row r="83" spans="1:9" ht="15" hidden="1" x14ac:dyDescent="0.25">
      <c r="A83" s="52" t="s">
        <v>7</v>
      </c>
      <c r="B83" s="52" t="s">
        <v>76</v>
      </c>
      <c r="C83" s="52" t="s">
        <v>66</v>
      </c>
      <c r="D83" s="55">
        <v>42335</v>
      </c>
      <c r="E83" s="55">
        <v>42335</v>
      </c>
      <c r="F83" s="55">
        <v>42335</v>
      </c>
      <c r="G83" s="52">
        <v>1</v>
      </c>
      <c r="H83" s="56">
        <v>1</v>
      </c>
      <c r="I83" s="57">
        <v>1</v>
      </c>
    </row>
    <row r="84" spans="1:9" ht="15" hidden="1" x14ac:dyDescent="0.25">
      <c r="A84" s="52" t="s">
        <v>7</v>
      </c>
      <c r="B84" s="52" t="s">
        <v>76</v>
      </c>
      <c r="C84" s="52" t="s">
        <v>66</v>
      </c>
      <c r="D84" s="55">
        <v>42352</v>
      </c>
      <c r="E84" s="55">
        <v>42352</v>
      </c>
      <c r="F84" s="55">
        <v>42355</v>
      </c>
      <c r="G84" s="52">
        <v>4</v>
      </c>
      <c r="H84" s="56">
        <v>4</v>
      </c>
      <c r="I84" s="57">
        <v>4</v>
      </c>
    </row>
    <row r="85" spans="1:9" ht="15" hidden="1" x14ac:dyDescent="0.25">
      <c r="A85" s="52" t="s">
        <v>7</v>
      </c>
      <c r="B85" s="52" t="s">
        <v>76</v>
      </c>
      <c r="C85" s="52" t="s">
        <v>67</v>
      </c>
      <c r="D85" s="55">
        <v>42283</v>
      </c>
      <c r="E85" s="55">
        <v>42283</v>
      </c>
      <c r="F85" s="55">
        <v>42283</v>
      </c>
      <c r="G85" s="52">
        <v>1</v>
      </c>
      <c r="H85" s="56">
        <v>1</v>
      </c>
      <c r="I85" s="57">
        <v>1</v>
      </c>
    </row>
    <row r="86" spans="1:9" ht="15" hidden="1" x14ac:dyDescent="0.25">
      <c r="A86" s="52" t="s">
        <v>7</v>
      </c>
      <c r="B86" s="52" t="s">
        <v>76</v>
      </c>
      <c r="C86" s="52" t="s">
        <v>67</v>
      </c>
      <c r="D86" s="55">
        <v>42286</v>
      </c>
      <c r="E86" s="55">
        <v>42286</v>
      </c>
      <c r="F86" s="55">
        <v>42286</v>
      </c>
      <c r="G86" s="52">
        <v>1</v>
      </c>
      <c r="H86" s="56">
        <v>1</v>
      </c>
      <c r="I86" s="57">
        <v>1</v>
      </c>
    </row>
    <row r="87" spans="1:9" ht="15" hidden="1" x14ac:dyDescent="0.25">
      <c r="A87" s="52" t="s">
        <v>7</v>
      </c>
      <c r="B87" s="52" t="s">
        <v>76</v>
      </c>
      <c r="C87" s="52" t="s">
        <v>67</v>
      </c>
      <c r="D87" s="55">
        <v>42296</v>
      </c>
      <c r="E87" s="55">
        <v>42296</v>
      </c>
      <c r="F87" s="55">
        <v>42296</v>
      </c>
      <c r="G87" s="52">
        <v>1</v>
      </c>
      <c r="H87" s="56">
        <v>1</v>
      </c>
      <c r="I87" s="57">
        <v>1</v>
      </c>
    </row>
    <row r="88" spans="1:9" ht="15" hidden="1" x14ac:dyDescent="0.25">
      <c r="A88" s="52" t="s">
        <v>7</v>
      </c>
      <c r="B88" s="52" t="s">
        <v>76</v>
      </c>
      <c r="C88" s="52" t="s">
        <v>67</v>
      </c>
      <c r="D88" s="55">
        <v>42297</v>
      </c>
      <c r="E88" s="55">
        <v>42297</v>
      </c>
      <c r="F88" s="55">
        <v>42297</v>
      </c>
      <c r="G88" s="52">
        <v>1</v>
      </c>
      <c r="H88" s="56">
        <v>1</v>
      </c>
      <c r="I88" s="57">
        <v>1</v>
      </c>
    </row>
    <row r="89" spans="1:9" ht="15" hidden="1" x14ac:dyDescent="0.25">
      <c r="A89" s="52" t="s">
        <v>7</v>
      </c>
      <c r="B89" s="52" t="s">
        <v>76</v>
      </c>
      <c r="C89" s="52" t="s">
        <v>67</v>
      </c>
      <c r="D89" s="55">
        <v>42299</v>
      </c>
      <c r="E89" s="55">
        <v>42299</v>
      </c>
      <c r="F89" s="55">
        <v>42299</v>
      </c>
      <c r="G89" s="52">
        <v>1</v>
      </c>
      <c r="H89" s="56">
        <v>1</v>
      </c>
      <c r="I89" s="57">
        <v>1</v>
      </c>
    </row>
    <row r="90" spans="1:9" ht="15" hidden="1" x14ac:dyDescent="0.25">
      <c r="A90" s="52" t="s">
        <v>7</v>
      </c>
      <c r="B90" s="52" t="s">
        <v>76</v>
      </c>
      <c r="C90" s="52" t="s">
        <v>67</v>
      </c>
      <c r="D90" s="55">
        <v>42305</v>
      </c>
      <c r="E90" s="55">
        <v>42305</v>
      </c>
      <c r="F90" s="55">
        <v>42305</v>
      </c>
      <c r="G90" s="52">
        <v>1</v>
      </c>
      <c r="H90" s="56">
        <v>1</v>
      </c>
      <c r="I90" s="57">
        <v>1</v>
      </c>
    </row>
    <row r="91" spans="1:9" ht="15" hidden="1" x14ac:dyDescent="0.25">
      <c r="A91" s="52" t="s">
        <v>7</v>
      </c>
      <c r="B91" s="52" t="s">
        <v>76</v>
      </c>
      <c r="C91" s="52" t="s">
        <v>67</v>
      </c>
      <c r="D91" s="55">
        <v>42313</v>
      </c>
      <c r="E91" s="55">
        <v>42313</v>
      </c>
      <c r="F91" s="55">
        <v>42313</v>
      </c>
      <c r="G91" s="52">
        <v>1</v>
      </c>
      <c r="H91" s="56">
        <v>1</v>
      </c>
      <c r="I91" s="57">
        <v>1</v>
      </c>
    </row>
    <row r="92" spans="1:9" ht="15" hidden="1" x14ac:dyDescent="0.25">
      <c r="A92" s="52" t="s">
        <v>7</v>
      </c>
      <c r="B92" s="52" t="s">
        <v>76</v>
      </c>
      <c r="C92" s="52" t="s">
        <v>67</v>
      </c>
      <c r="D92" s="55">
        <v>42314</v>
      </c>
      <c r="E92" s="55">
        <v>42314</v>
      </c>
      <c r="F92" s="55">
        <v>42314</v>
      </c>
      <c r="G92" s="52">
        <v>1</v>
      </c>
      <c r="H92" s="56">
        <v>1</v>
      </c>
      <c r="I92" s="57">
        <v>1</v>
      </c>
    </row>
    <row r="93" spans="1:9" ht="15" hidden="1" x14ac:dyDescent="0.25">
      <c r="A93" s="52" t="s">
        <v>7</v>
      </c>
      <c r="B93" s="52" t="s">
        <v>76</v>
      </c>
      <c r="C93" s="52" t="s">
        <v>67</v>
      </c>
      <c r="D93" s="55">
        <v>42321</v>
      </c>
      <c r="E93" s="55">
        <v>42321</v>
      </c>
      <c r="F93" s="55">
        <v>42321</v>
      </c>
      <c r="G93" s="52">
        <v>1</v>
      </c>
      <c r="H93" s="56">
        <v>1</v>
      </c>
      <c r="I93" s="57">
        <v>1</v>
      </c>
    </row>
    <row r="94" spans="1:9" ht="15" hidden="1" x14ac:dyDescent="0.25">
      <c r="A94" s="52" t="s">
        <v>7</v>
      </c>
      <c r="B94" s="52" t="s">
        <v>76</v>
      </c>
      <c r="C94" s="52" t="s">
        <v>67</v>
      </c>
      <c r="D94" s="55">
        <v>42328</v>
      </c>
      <c r="E94" s="55">
        <v>42328</v>
      </c>
      <c r="F94" s="55">
        <v>42328</v>
      </c>
      <c r="G94" s="52">
        <v>1</v>
      </c>
      <c r="H94" s="56">
        <v>1</v>
      </c>
      <c r="I94" s="57">
        <v>1</v>
      </c>
    </row>
    <row r="95" spans="1:9" ht="15" hidden="1" x14ac:dyDescent="0.25">
      <c r="A95" s="52" t="s">
        <v>7</v>
      </c>
      <c r="B95" s="52" t="s">
        <v>76</v>
      </c>
      <c r="C95" s="52" t="s">
        <v>67</v>
      </c>
      <c r="D95" s="55">
        <v>42359</v>
      </c>
      <c r="E95" s="55">
        <v>42359</v>
      </c>
      <c r="F95" s="55">
        <v>42359</v>
      </c>
      <c r="G95" s="52">
        <v>1</v>
      </c>
      <c r="H95" s="56">
        <v>1</v>
      </c>
      <c r="I95" s="57">
        <v>1</v>
      </c>
    </row>
    <row r="96" spans="1:9" ht="15" hidden="1" x14ac:dyDescent="0.25">
      <c r="A96" s="52" t="s">
        <v>7</v>
      </c>
      <c r="B96" s="52" t="s">
        <v>76</v>
      </c>
      <c r="C96" s="52" t="s">
        <v>67</v>
      </c>
      <c r="D96" s="55">
        <v>42361</v>
      </c>
      <c r="E96" s="55">
        <v>42361</v>
      </c>
      <c r="F96" s="55">
        <v>42361</v>
      </c>
      <c r="G96" s="52">
        <v>1</v>
      </c>
      <c r="H96" s="56">
        <v>1</v>
      </c>
      <c r="I96" s="57">
        <v>1</v>
      </c>
    </row>
    <row r="97" spans="1:9" ht="15" hidden="1" x14ac:dyDescent="0.25">
      <c r="A97" s="52" t="s">
        <v>7</v>
      </c>
      <c r="B97" s="52" t="s">
        <v>76</v>
      </c>
      <c r="C97" s="52" t="s">
        <v>67</v>
      </c>
      <c r="D97" s="55">
        <v>42380</v>
      </c>
      <c r="E97" s="55">
        <v>42380</v>
      </c>
      <c r="F97" s="55">
        <v>42380</v>
      </c>
      <c r="G97" s="52">
        <v>1</v>
      </c>
      <c r="H97" s="56">
        <v>1</v>
      </c>
      <c r="I97" s="58">
        <v>1</v>
      </c>
    </row>
    <row r="98" spans="1:9" ht="15" hidden="1" x14ac:dyDescent="0.25">
      <c r="A98" s="52" t="s">
        <v>7</v>
      </c>
      <c r="B98" s="52" t="s">
        <v>76</v>
      </c>
      <c r="C98" s="52" t="s">
        <v>80</v>
      </c>
      <c r="D98" s="55">
        <v>42108</v>
      </c>
      <c r="E98" s="55">
        <v>42108</v>
      </c>
      <c r="F98" s="55">
        <v>42111</v>
      </c>
      <c r="G98" s="52">
        <v>4</v>
      </c>
      <c r="H98" s="56">
        <v>4</v>
      </c>
      <c r="I98" s="57">
        <v>4</v>
      </c>
    </row>
    <row r="99" spans="1:9" ht="15" hidden="1" x14ac:dyDescent="0.25">
      <c r="A99" s="52" t="s">
        <v>7</v>
      </c>
      <c r="B99" s="52" t="s">
        <v>76</v>
      </c>
      <c r="C99" s="52" t="s">
        <v>80</v>
      </c>
      <c r="D99" s="55">
        <v>42114</v>
      </c>
      <c r="E99" s="55">
        <v>42114</v>
      </c>
      <c r="F99" s="55">
        <v>42118</v>
      </c>
      <c r="G99" s="52">
        <v>5</v>
      </c>
      <c r="H99" s="56">
        <v>5</v>
      </c>
      <c r="I99" s="57">
        <v>5</v>
      </c>
    </row>
    <row r="100" spans="1:9" ht="15" hidden="1" x14ac:dyDescent="0.25">
      <c r="A100" s="52" t="s">
        <v>7</v>
      </c>
      <c r="B100" s="52" t="s">
        <v>76</v>
      </c>
      <c r="C100" s="52" t="s">
        <v>74</v>
      </c>
      <c r="D100" s="55">
        <v>42289</v>
      </c>
      <c r="E100" s="55">
        <v>42289</v>
      </c>
      <c r="F100" s="55">
        <v>42289</v>
      </c>
      <c r="G100" s="52">
        <v>1</v>
      </c>
      <c r="H100" s="56">
        <v>1</v>
      </c>
      <c r="I100" s="57">
        <v>1</v>
      </c>
    </row>
    <row r="101" spans="1:9" ht="15" hidden="1" x14ac:dyDescent="0.25">
      <c r="A101" s="52" t="s">
        <v>7</v>
      </c>
      <c r="B101" s="52" t="s">
        <v>76</v>
      </c>
      <c r="C101" s="52" t="s">
        <v>68</v>
      </c>
      <c r="D101" s="55">
        <v>42072</v>
      </c>
      <c r="E101" s="55">
        <v>42072</v>
      </c>
      <c r="F101" s="55">
        <v>42072</v>
      </c>
      <c r="G101" s="52">
        <v>1</v>
      </c>
      <c r="H101" s="56">
        <v>1</v>
      </c>
      <c r="I101" s="57">
        <v>1</v>
      </c>
    </row>
    <row r="102" spans="1:9" ht="15" hidden="1" x14ac:dyDescent="0.25">
      <c r="A102" s="52" t="s">
        <v>7</v>
      </c>
      <c r="B102" s="52" t="s">
        <v>76</v>
      </c>
      <c r="C102" s="52" t="s">
        <v>68</v>
      </c>
      <c r="D102" s="55">
        <v>42101</v>
      </c>
      <c r="E102" s="55">
        <v>42101</v>
      </c>
      <c r="F102" s="55">
        <v>42101</v>
      </c>
      <c r="G102" s="52">
        <v>1</v>
      </c>
      <c r="H102" s="56">
        <v>1</v>
      </c>
      <c r="I102" s="57">
        <v>1</v>
      </c>
    </row>
    <row r="103" spans="1:9" ht="15" hidden="1" x14ac:dyDescent="0.25">
      <c r="A103" s="52" t="s">
        <v>7</v>
      </c>
      <c r="B103" s="52" t="s">
        <v>76</v>
      </c>
      <c r="C103" s="52" t="s">
        <v>68</v>
      </c>
      <c r="D103" s="55">
        <v>42340</v>
      </c>
      <c r="E103" s="55">
        <v>42340</v>
      </c>
      <c r="F103" s="55">
        <v>42340</v>
      </c>
      <c r="G103" s="52">
        <v>1</v>
      </c>
      <c r="H103" s="56">
        <v>1</v>
      </c>
      <c r="I103" s="57">
        <v>1</v>
      </c>
    </row>
    <row r="104" spans="1:9" ht="15" hidden="1" x14ac:dyDescent="0.25">
      <c r="A104" s="52" t="s">
        <v>7</v>
      </c>
      <c r="B104" s="52" t="s">
        <v>76</v>
      </c>
      <c r="C104" s="52" t="s">
        <v>68</v>
      </c>
      <c r="D104" s="55">
        <v>42395</v>
      </c>
      <c r="E104" s="55">
        <v>42395</v>
      </c>
      <c r="F104" s="55">
        <v>42396</v>
      </c>
      <c r="G104" s="52">
        <v>2</v>
      </c>
      <c r="H104" s="56">
        <v>2</v>
      </c>
      <c r="I104" s="58">
        <v>2</v>
      </c>
    </row>
    <row r="105" spans="1:9" ht="15" hidden="1" x14ac:dyDescent="0.25">
      <c r="A105" s="52" t="s">
        <v>7</v>
      </c>
      <c r="B105" s="52" t="s">
        <v>76</v>
      </c>
      <c r="C105" s="52" t="s">
        <v>68</v>
      </c>
      <c r="D105" s="55">
        <v>42440</v>
      </c>
      <c r="E105" s="55">
        <v>42440</v>
      </c>
      <c r="F105" s="55">
        <v>42440</v>
      </c>
      <c r="G105" s="52">
        <v>1</v>
      </c>
      <c r="H105" s="56">
        <v>1</v>
      </c>
      <c r="I105" s="58">
        <v>1</v>
      </c>
    </row>
    <row r="106" spans="1:9" ht="15" hidden="1" x14ac:dyDescent="0.25">
      <c r="A106" s="52" t="s">
        <v>7</v>
      </c>
      <c r="B106" s="52" t="s">
        <v>76</v>
      </c>
      <c r="C106" s="52" t="s">
        <v>75</v>
      </c>
      <c r="D106" s="55">
        <v>42233</v>
      </c>
      <c r="E106" s="55">
        <v>42233</v>
      </c>
      <c r="F106" s="55">
        <v>42233</v>
      </c>
      <c r="G106" s="52">
        <v>1</v>
      </c>
      <c r="H106" s="56">
        <v>1</v>
      </c>
      <c r="I106" s="57">
        <v>1</v>
      </c>
    </row>
    <row r="107" spans="1:9" ht="15" hidden="1" x14ac:dyDescent="0.25">
      <c r="A107" s="52" t="s">
        <v>7</v>
      </c>
      <c r="B107" s="52" t="s">
        <v>76</v>
      </c>
      <c r="C107" s="52" t="s">
        <v>69</v>
      </c>
      <c r="D107" s="55">
        <v>42138</v>
      </c>
      <c r="E107" s="55">
        <v>42138</v>
      </c>
      <c r="F107" s="55">
        <v>42138</v>
      </c>
      <c r="G107" s="52">
        <v>1</v>
      </c>
      <c r="H107" s="56">
        <v>1</v>
      </c>
      <c r="I107" s="57">
        <v>0</v>
      </c>
    </row>
    <row r="108" spans="1:9" ht="15" hidden="1" x14ac:dyDescent="0.25">
      <c r="A108" s="52" t="s">
        <v>10</v>
      </c>
      <c r="B108" s="52" t="s">
        <v>81</v>
      </c>
      <c r="C108" s="52" t="s">
        <v>77</v>
      </c>
      <c r="D108" s="55">
        <v>42410</v>
      </c>
      <c r="E108" s="55">
        <v>42410</v>
      </c>
      <c r="F108" s="55">
        <v>42412</v>
      </c>
      <c r="G108" s="52">
        <v>3</v>
      </c>
      <c r="H108" s="56">
        <v>3</v>
      </c>
      <c r="I108" s="58">
        <v>3</v>
      </c>
    </row>
    <row r="109" spans="1:9" ht="15" hidden="1" x14ac:dyDescent="0.25">
      <c r="A109" s="52" t="s">
        <v>10</v>
      </c>
      <c r="B109" s="52" t="s">
        <v>81</v>
      </c>
      <c r="C109" s="52" t="s">
        <v>82</v>
      </c>
      <c r="D109" s="55">
        <v>42097</v>
      </c>
      <c r="E109" s="55">
        <v>42097</v>
      </c>
      <c r="F109" s="55">
        <v>42097</v>
      </c>
      <c r="G109" s="52">
        <v>1</v>
      </c>
      <c r="H109" s="56">
        <v>1</v>
      </c>
      <c r="I109" s="57">
        <v>1</v>
      </c>
    </row>
    <row r="110" spans="1:9" ht="15" hidden="1" x14ac:dyDescent="0.25">
      <c r="A110" s="52" t="s">
        <v>10</v>
      </c>
      <c r="B110" s="52" t="s">
        <v>81</v>
      </c>
      <c r="C110" s="52" t="s">
        <v>82</v>
      </c>
      <c r="D110" s="55">
        <v>42320</v>
      </c>
      <c r="E110" s="55">
        <v>42320</v>
      </c>
      <c r="F110" s="55">
        <v>42321</v>
      </c>
      <c r="G110" s="52">
        <v>2</v>
      </c>
      <c r="H110" s="56">
        <v>2</v>
      </c>
      <c r="I110" s="57">
        <v>2</v>
      </c>
    </row>
    <row r="111" spans="1:9" ht="15" hidden="1" x14ac:dyDescent="0.25">
      <c r="A111" s="52" t="s">
        <v>10</v>
      </c>
      <c r="B111" s="52" t="s">
        <v>81</v>
      </c>
      <c r="C111" s="52" t="s">
        <v>82</v>
      </c>
      <c r="D111" s="55">
        <v>42445</v>
      </c>
      <c r="E111" s="55">
        <v>42445</v>
      </c>
      <c r="F111" s="55">
        <v>42447</v>
      </c>
      <c r="G111" s="52">
        <v>3</v>
      </c>
      <c r="H111" s="56">
        <v>3</v>
      </c>
      <c r="I111" s="58">
        <v>3</v>
      </c>
    </row>
    <row r="112" spans="1:9" ht="15" hidden="1" x14ac:dyDescent="0.25">
      <c r="A112" s="52" t="s">
        <v>10</v>
      </c>
      <c r="B112" s="52" t="s">
        <v>81</v>
      </c>
      <c r="C112" s="52" t="s">
        <v>64</v>
      </c>
      <c r="D112" s="55">
        <v>42458</v>
      </c>
      <c r="E112" s="55">
        <v>42458</v>
      </c>
      <c r="F112" s="55">
        <v>42464</v>
      </c>
      <c r="G112" s="52">
        <v>7</v>
      </c>
      <c r="H112" s="56">
        <v>5</v>
      </c>
      <c r="I112" s="58">
        <v>5</v>
      </c>
    </row>
    <row r="113" spans="1:9" ht="15" hidden="1" x14ac:dyDescent="0.25">
      <c r="A113" s="52" t="s">
        <v>10</v>
      </c>
      <c r="B113" s="52" t="s">
        <v>81</v>
      </c>
      <c r="C113" s="52" t="s">
        <v>65</v>
      </c>
      <c r="D113" s="55">
        <v>42170</v>
      </c>
      <c r="E113" s="55">
        <v>42170</v>
      </c>
      <c r="F113" s="55">
        <v>42171</v>
      </c>
      <c r="G113" s="52">
        <v>2</v>
      </c>
      <c r="H113" s="56">
        <v>2</v>
      </c>
      <c r="I113" s="57">
        <v>2</v>
      </c>
    </row>
    <row r="114" spans="1:9" ht="15" hidden="1" x14ac:dyDescent="0.25">
      <c r="A114" s="52" t="s">
        <v>10</v>
      </c>
      <c r="B114" s="52" t="s">
        <v>81</v>
      </c>
      <c r="C114" s="52" t="s">
        <v>65</v>
      </c>
      <c r="D114" s="55">
        <v>42247</v>
      </c>
      <c r="E114" s="55">
        <v>42247</v>
      </c>
      <c r="F114" s="55">
        <v>42265</v>
      </c>
      <c r="G114" s="52">
        <v>19</v>
      </c>
      <c r="H114" s="56">
        <v>15</v>
      </c>
      <c r="I114" s="57">
        <v>15</v>
      </c>
    </row>
    <row r="115" spans="1:9" ht="15" hidden="1" x14ac:dyDescent="0.25">
      <c r="A115" s="52" t="s">
        <v>10</v>
      </c>
      <c r="B115" s="52" t="s">
        <v>81</v>
      </c>
      <c r="C115" s="52" t="s">
        <v>65</v>
      </c>
      <c r="D115" s="55">
        <v>42366</v>
      </c>
      <c r="E115" s="55">
        <v>42366</v>
      </c>
      <c r="F115" s="55">
        <v>42369</v>
      </c>
      <c r="G115" s="52">
        <v>4</v>
      </c>
      <c r="H115" s="56">
        <v>4</v>
      </c>
      <c r="I115" s="57">
        <v>4</v>
      </c>
    </row>
    <row r="116" spans="1:9" ht="15" hidden="1" x14ac:dyDescent="0.25">
      <c r="A116" s="52" t="s">
        <v>10</v>
      </c>
      <c r="B116" s="52" t="s">
        <v>81</v>
      </c>
      <c r="C116" s="52" t="s">
        <v>66</v>
      </c>
      <c r="D116" s="55">
        <v>42335</v>
      </c>
      <c r="E116" s="55">
        <v>42335</v>
      </c>
      <c r="F116" s="55">
        <v>42335</v>
      </c>
      <c r="G116" s="52">
        <v>1</v>
      </c>
      <c r="H116" s="56">
        <v>1</v>
      </c>
      <c r="I116" s="57">
        <v>1</v>
      </c>
    </row>
    <row r="117" spans="1:9" ht="15" hidden="1" x14ac:dyDescent="0.25">
      <c r="A117" s="52" t="s">
        <v>10</v>
      </c>
      <c r="B117" s="52" t="s">
        <v>81</v>
      </c>
      <c r="C117" s="52" t="s">
        <v>73</v>
      </c>
      <c r="D117" s="55">
        <v>42164</v>
      </c>
      <c r="E117" s="55">
        <v>42164</v>
      </c>
      <c r="F117" s="55">
        <v>42169</v>
      </c>
      <c r="G117" s="52">
        <v>6</v>
      </c>
      <c r="H117" s="56">
        <v>4</v>
      </c>
      <c r="I117" s="57">
        <v>4</v>
      </c>
    </row>
    <row r="118" spans="1:9" ht="15" hidden="1" x14ac:dyDescent="0.25">
      <c r="A118" s="52" t="s">
        <v>11</v>
      </c>
      <c r="B118" s="52" t="s">
        <v>83</v>
      </c>
      <c r="C118" s="52" t="s">
        <v>64</v>
      </c>
      <c r="D118" s="55">
        <v>42051</v>
      </c>
      <c r="E118" s="55">
        <v>42051</v>
      </c>
      <c r="F118" s="55">
        <v>42053</v>
      </c>
      <c r="G118" s="52">
        <v>3</v>
      </c>
      <c r="H118" s="56">
        <v>3</v>
      </c>
      <c r="I118" s="57">
        <v>3</v>
      </c>
    </row>
    <row r="119" spans="1:9" ht="15" hidden="1" x14ac:dyDescent="0.25">
      <c r="A119" s="52" t="s">
        <v>11</v>
      </c>
      <c r="B119" s="52" t="s">
        <v>83</v>
      </c>
      <c r="C119" s="52" t="s">
        <v>64</v>
      </c>
      <c r="D119" s="55">
        <v>42090</v>
      </c>
      <c r="E119" s="55">
        <v>42090</v>
      </c>
      <c r="F119" s="55">
        <v>42090</v>
      </c>
      <c r="G119" s="52">
        <v>1</v>
      </c>
      <c r="H119" s="56">
        <v>1</v>
      </c>
      <c r="I119" s="57">
        <v>1</v>
      </c>
    </row>
    <row r="120" spans="1:9" ht="15" hidden="1" x14ac:dyDescent="0.25">
      <c r="A120" s="52" t="s">
        <v>11</v>
      </c>
      <c r="B120" s="52" t="s">
        <v>83</v>
      </c>
      <c r="C120" s="52" t="s">
        <v>64</v>
      </c>
      <c r="D120" s="55">
        <v>42422</v>
      </c>
      <c r="E120" s="55">
        <v>42422</v>
      </c>
      <c r="F120" s="55">
        <v>42426</v>
      </c>
      <c r="G120" s="52">
        <v>5</v>
      </c>
      <c r="H120" s="56">
        <v>5</v>
      </c>
      <c r="I120" s="58">
        <v>5</v>
      </c>
    </row>
    <row r="121" spans="1:9" ht="15" hidden="1" x14ac:dyDescent="0.25">
      <c r="A121" s="52" t="s">
        <v>11</v>
      </c>
      <c r="B121" s="52" t="s">
        <v>83</v>
      </c>
      <c r="C121" s="52" t="s">
        <v>65</v>
      </c>
      <c r="D121" s="55">
        <v>42093</v>
      </c>
      <c r="E121" s="55">
        <v>42093</v>
      </c>
      <c r="F121" s="55">
        <v>42093</v>
      </c>
      <c r="G121" s="52">
        <v>1</v>
      </c>
      <c r="H121" s="56">
        <v>1</v>
      </c>
      <c r="I121" s="57">
        <v>1</v>
      </c>
    </row>
    <row r="122" spans="1:9" ht="15" hidden="1" x14ac:dyDescent="0.25">
      <c r="A122" s="52" t="s">
        <v>11</v>
      </c>
      <c r="B122" s="52" t="s">
        <v>83</v>
      </c>
      <c r="C122" s="52" t="s">
        <v>65</v>
      </c>
      <c r="D122" s="55">
        <v>42205</v>
      </c>
      <c r="E122" s="55">
        <v>42205</v>
      </c>
      <c r="F122" s="55">
        <v>42223</v>
      </c>
      <c r="G122" s="52">
        <v>19</v>
      </c>
      <c r="H122" s="56">
        <v>15</v>
      </c>
      <c r="I122" s="57">
        <v>15</v>
      </c>
    </row>
    <row r="123" spans="1:9" ht="15" hidden="1" x14ac:dyDescent="0.25">
      <c r="A123" s="52" t="s">
        <v>11</v>
      </c>
      <c r="B123" s="52" t="s">
        <v>83</v>
      </c>
      <c r="C123" s="52" t="s">
        <v>65</v>
      </c>
      <c r="D123" s="55">
        <v>42284</v>
      </c>
      <c r="E123" s="55">
        <v>42284</v>
      </c>
      <c r="F123" s="55">
        <v>42284</v>
      </c>
      <c r="G123" s="52">
        <v>1</v>
      </c>
      <c r="H123" s="56">
        <v>1</v>
      </c>
      <c r="I123" s="57">
        <v>1</v>
      </c>
    </row>
    <row r="124" spans="1:9" ht="15" hidden="1" x14ac:dyDescent="0.25">
      <c r="A124" s="52" t="s">
        <v>11</v>
      </c>
      <c r="B124" s="52" t="s">
        <v>83</v>
      </c>
      <c r="C124" s="52" t="s">
        <v>65</v>
      </c>
      <c r="D124" s="55">
        <v>42299</v>
      </c>
      <c r="E124" s="55">
        <v>42299</v>
      </c>
      <c r="F124" s="55">
        <v>42300</v>
      </c>
      <c r="G124" s="52">
        <v>2</v>
      </c>
      <c r="H124" s="56">
        <v>2</v>
      </c>
      <c r="I124" s="57">
        <v>2</v>
      </c>
    </row>
    <row r="125" spans="1:9" ht="15" hidden="1" x14ac:dyDescent="0.25">
      <c r="A125" s="52" t="s">
        <v>11</v>
      </c>
      <c r="B125" s="52" t="s">
        <v>83</v>
      </c>
      <c r="C125" s="52" t="s">
        <v>65</v>
      </c>
      <c r="D125" s="55">
        <v>42359</v>
      </c>
      <c r="E125" s="55">
        <v>42359</v>
      </c>
      <c r="F125" s="55">
        <v>42362</v>
      </c>
      <c r="G125" s="52">
        <v>4</v>
      </c>
      <c r="H125" s="56">
        <v>4</v>
      </c>
      <c r="I125" s="57">
        <v>4</v>
      </c>
    </row>
    <row r="126" spans="1:9" ht="15" hidden="1" x14ac:dyDescent="0.25">
      <c r="A126" s="52" t="s">
        <v>11</v>
      </c>
      <c r="B126" s="52" t="s">
        <v>83</v>
      </c>
      <c r="C126" s="52" t="s">
        <v>65</v>
      </c>
      <c r="D126" s="55">
        <v>42458</v>
      </c>
      <c r="E126" s="55">
        <v>42458</v>
      </c>
      <c r="F126" s="55">
        <v>42460</v>
      </c>
      <c r="G126" s="52">
        <v>3</v>
      </c>
      <c r="H126" s="56">
        <v>3</v>
      </c>
      <c r="I126" s="58">
        <v>3</v>
      </c>
    </row>
    <row r="127" spans="1:9" ht="15" hidden="1" x14ac:dyDescent="0.25">
      <c r="A127" s="52" t="s">
        <v>11</v>
      </c>
      <c r="B127" s="52" t="s">
        <v>83</v>
      </c>
      <c r="C127" s="52" t="s">
        <v>66</v>
      </c>
      <c r="D127" s="55">
        <v>42065</v>
      </c>
      <c r="E127" s="55">
        <v>42065</v>
      </c>
      <c r="F127" s="55">
        <v>42068</v>
      </c>
      <c r="G127" s="52">
        <v>4</v>
      </c>
      <c r="H127" s="56">
        <v>4</v>
      </c>
      <c r="I127" s="57">
        <v>4</v>
      </c>
    </row>
    <row r="128" spans="1:9" ht="15" hidden="1" x14ac:dyDescent="0.25">
      <c r="A128" s="52" t="s">
        <v>11</v>
      </c>
      <c r="B128" s="52" t="s">
        <v>83</v>
      </c>
      <c r="C128" s="52" t="s">
        <v>66</v>
      </c>
      <c r="D128" s="55">
        <v>42121</v>
      </c>
      <c r="E128" s="55">
        <v>42121</v>
      </c>
      <c r="F128" s="55">
        <v>42123</v>
      </c>
      <c r="G128" s="52">
        <v>3</v>
      </c>
      <c r="H128" s="56">
        <v>3</v>
      </c>
      <c r="I128" s="57">
        <v>3</v>
      </c>
    </row>
    <row r="129" spans="1:9" ht="15" hidden="1" x14ac:dyDescent="0.25">
      <c r="A129" s="52" t="s">
        <v>11</v>
      </c>
      <c r="B129" s="52" t="s">
        <v>83</v>
      </c>
      <c r="C129" s="52" t="s">
        <v>66</v>
      </c>
      <c r="D129" s="55">
        <v>42335</v>
      </c>
      <c r="E129" s="55">
        <v>42335</v>
      </c>
      <c r="F129" s="55">
        <v>42335</v>
      </c>
      <c r="G129" s="52">
        <v>1</v>
      </c>
      <c r="H129" s="56">
        <v>1</v>
      </c>
      <c r="I129" s="57">
        <v>1</v>
      </c>
    </row>
    <row r="130" spans="1:9" ht="15" hidden="1" x14ac:dyDescent="0.25">
      <c r="A130" s="52" t="s">
        <v>11</v>
      </c>
      <c r="B130" s="52" t="s">
        <v>83</v>
      </c>
      <c r="C130" s="52" t="s">
        <v>67</v>
      </c>
      <c r="D130" s="55">
        <v>42006</v>
      </c>
      <c r="E130" s="55">
        <v>42006</v>
      </c>
      <c r="F130" s="55">
        <v>42006</v>
      </c>
      <c r="G130" s="52">
        <v>1</v>
      </c>
      <c r="H130" s="56">
        <v>1</v>
      </c>
      <c r="I130" s="57">
        <v>1</v>
      </c>
    </row>
    <row r="131" spans="1:9" ht="15" hidden="1" x14ac:dyDescent="0.25">
      <c r="A131" s="52" t="s">
        <v>11</v>
      </c>
      <c r="B131" s="52" t="s">
        <v>83</v>
      </c>
      <c r="C131" s="52" t="s">
        <v>67</v>
      </c>
      <c r="D131" s="55">
        <v>42010</v>
      </c>
      <c r="E131" s="55">
        <v>42010</v>
      </c>
      <c r="F131" s="55">
        <v>42010</v>
      </c>
      <c r="G131" s="52">
        <v>1</v>
      </c>
      <c r="H131" s="56">
        <v>1</v>
      </c>
      <c r="I131" s="57">
        <v>1</v>
      </c>
    </row>
    <row r="132" spans="1:9" ht="15" hidden="1" x14ac:dyDescent="0.25">
      <c r="A132" s="52" t="s">
        <v>11</v>
      </c>
      <c r="B132" s="52" t="s">
        <v>83</v>
      </c>
      <c r="C132" s="52" t="s">
        <v>67</v>
      </c>
      <c r="D132" s="55">
        <v>42017</v>
      </c>
      <c r="E132" s="55">
        <v>42017</v>
      </c>
      <c r="F132" s="55">
        <v>42017</v>
      </c>
      <c r="G132" s="52">
        <v>1</v>
      </c>
      <c r="H132" s="56">
        <v>1</v>
      </c>
      <c r="I132" s="57">
        <v>1</v>
      </c>
    </row>
    <row r="133" spans="1:9" ht="15" hidden="1" x14ac:dyDescent="0.25">
      <c r="A133" s="52" t="s">
        <v>11</v>
      </c>
      <c r="B133" s="52" t="s">
        <v>83</v>
      </c>
      <c r="C133" s="52" t="s">
        <v>67</v>
      </c>
      <c r="D133" s="55">
        <v>42020</v>
      </c>
      <c r="E133" s="55">
        <v>42020</v>
      </c>
      <c r="F133" s="55">
        <v>42020</v>
      </c>
      <c r="G133" s="52">
        <v>1</v>
      </c>
      <c r="H133" s="56">
        <v>1</v>
      </c>
      <c r="I133" s="57">
        <v>1</v>
      </c>
    </row>
    <row r="134" spans="1:9" ht="15" hidden="1" x14ac:dyDescent="0.25">
      <c r="A134" s="52" t="s">
        <v>11</v>
      </c>
      <c r="B134" s="52" t="s">
        <v>83</v>
      </c>
      <c r="C134" s="52" t="s">
        <v>67</v>
      </c>
      <c r="D134" s="55">
        <v>42026</v>
      </c>
      <c r="E134" s="55">
        <v>42026</v>
      </c>
      <c r="F134" s="55">
        <v>42026</v>
      </c>
      <c r="G134" s="52">
        <v>1</v>
      </c>
      <c r="H134" s="56">
        <v>1</v>
      </c>
      <c r="I134" s="57">
        <v>1</v>
      </c>
    </row>
    <row r="135" spans="1:9" ht="15" hidden="1" x14ac:dyDescent="0.25">
      <c r="A135" s="52" t="s">
        <v>11</v>
      </c>
      <c r="B135" s="52" t="s">
        <v>83</v>
      </c>
      <c r="C135" s="52" t="s">
        <v>67</v>
      </c>
      <c r="D135" s="55">
        <v>42027</v>
      </c>
      <c r="E135" s="55">
        <v>42027</v>
      </c>
      <c r="F135" s="55">
        <v>42027</v>
      </c>
      <c r="G135" s="52">
        <v>1</v>
      </c>
      <c r="H135" s="56">
        <v>1</v>
      </c>
      <c r="I135" s="57">
        <v>1</v>
      </c>
    </row>
    <row r="136" spans="1:9" ht="15" hidden="1" x14ac:dyDescent="0.25">
      <c r="A136" s="52" t="s">
        <v>11</v>
      </c>
      <c r="B136" s="52" t="s">
        <v>83</v>
      </c>
      <c r="C136" s="52" t="s">
        <v>67</v>
      </c>
      <c r="D136" s="55">
        <v>42033</v>
      </c>
      <c r="E136" s="55">
        <v>42033</v>
      </c>
      <c r="F136" s="55">
        <v>42033</v>
      </c>
      <c r="G136" s="52">
        <v>1</v>
      </c>
      <c r="H136" s="56">
        <v>1</v>
      </c>
      <c r="I136" s="57">
        <v>1</v>
      </c>
    </row>
    <row r="137" spans="1:9" ht="15" hidden="1" x14ac:dyDescent="0.25">
      <c r="A137" s="52" t="s">
        <v>11</v>
      </c>
      <c r="B137" s="52" t="s">
        <v>83</v>
      </c>
      <c r="C137" s="52" t="s">
        <v>67</v>
      </c>
      <c r="D137" s="55">
        <v>42037</v>
      </c>
      <c r="E137" s="55">
        <v>42037</v>
      </c>
      <c r="F137" s="55">
        <v>42037</v>
      </c>
      <c r="G137" s="52">
        <v>1</v>
      </c>
      <c r="H137" s="56">
        <v>1</v>
      </c>
      <c r="I137" s="57">
        <v>1</v>
      </c>
    </row>
    <row r="138" spans="1:9" ht="15" hidden="1" x14ac:dyDescent="0.25">
      <c r="A138" s="52" t="s">
        <v>11</v>
      </c>
      <c r="B138" s="52" t="s">
        <v>83</v>
      </c>
      <c r="C138" s="52" t="s">
        <v>67</v>
      </c>
      <c r="D138" s="55">
        <v>42039</v>
      </c>
      <c r="E138" s="55">
        <v>42039</v>
      </c>
      <c r="F138" s="55">
        <v>42039</v>
      </c>
      <c r="G138" s="52">
        <v>1</v>
      </c>
      <c r="H138" s="56">
        <v>1</v>
      </c>
      <c r="I138" s="57">
        <v>1</v>
      </c>
    </row>
    <row r="139" spans="1:9" ht="15" hidden="1" x14ac:dyDescent="0.25">
      <c r="A139" s="52" t="s">
        <v>11</v>
      </c>
      <c r="B139" s="52" t="s">
        <v>83</v>
      </c>
      <c r="C139" s="52" t="s">
        <v>67</v>
      </c>
      <c r="D139" s="55">
        <v>42040</v>
      </c>
      <c r="E139" s="55">
        <v>42040</v>
      </c>
      <c r="F139" s="55">
        <v>42040</v>
      </c>
      <c r="G139" s="52">
        <v>1</v>
      </c>
      <c r="H139" s="56">
        <v>1</v>
      </c>
      <c r="I139" s="57">
        <v>1</v>
      </c>
    </row>
    <row r="140" spans="1:9" ht="15" hidden="1" x14ac:dyDescent="0.25">
      <c r="A140" s="52" t="s">
        <v>11</v>
      </c>
      <c r="B140" s="52" t="s">
        <v>83</v>
      </c>
      <c r="C140" s="52" t="s">
        <v>67</v>
      </c>
      <c r="D140" s="55">
        <v>42044</v>
      </c>
      <c r="E140" s="55">
        <v>42044</v>
      </c>
      <c r="F140" s="55">
        <v>42044</v>
      </c>
      <c r="G140" s="52">
        <v>1</v>
      </c>
      <c r="H140" s="56">
        <v>1</v>
      </c>
      <c r="I140" s="57">
        <v>1</v>
      </c>
    </row>
    <row r="141" spans="1:9" ht="15" hidden="1" x14ac:dyDescent="0.25">
      <c r="A141" s="52" t="s">
        <v>11</v>
      </c>
      <c r="B141" s="52" t="s">
        <v>83</v>
      </c>
      <c r="C141" s="52" t="s">
        <v>67</v>
      </c>
      <c r="D141" s="55">
        <v>42055</v>
      </c>
      <c r="E141" s="55">
        <v>42055</v>
      </c>
      <c r="F141" s="55">
        <v>42055</v>
      </c>
      <c r="G141" s="52">
        <v>1</v>
      </c>
      <c r="H141" s="56">
        <v>1</v>
      </c>
      <c r="I141" s="57">
        <v>1</v>
      </c>
    </row>
    <row r="142" spans="1:9" ht="15" hidden="1" x14ac:dyDescent="0.25">
      <c r="A142" s="52" t="s">
        <v>11</v>
      </c>
      <c r="B142" s="52" t="s">
        <v>83</v>
      </c>
      <c r="C142" s="52" t="s">
        <v>67</v>
      </c>
      <c r="D142" s="55">
        <v>42058</v>
      </c>
      <c r="E142" s="55">
        <v>42058</v>
      </c>
      <c r="F142" s="55">
        <v>42059</v>
      </c>
      <c r="G142" s="52">
        <v>2</v>
      </c>
      <c r="H142" s="56">
        <v>2</v>
      </c>
      <c r="I142" s="57">
        <v>2</v>
      </c>
    </row>
    <row r="143" spans="1:9" ht="15" hidden="1" x14ac:dyDescent="0.25">
      <c r="A143" s="52" t="s">
        <v>11</v>
      </c>
      <c r="B143" s="52" t="s">
        <v>83</v>
      </c>
      <c r="C143" s="52" t="s">
        <v>67</v>
      </c>
      <c r="D143" s="55">
        <v>42061</v>
      </c>
      <c r="E143" s="55">
        <v>42061</v>
      </c>
      <c r="F143" s="55">
        <v>42061</v>
      </c>
      <c r="G143" s="52">
        <v>1</v>
      </c>
      <c r="H143" s="56">
        <v>1</v>
      </c>
      <c r="I143" s="57">
        <v>1</v>
      </c>
    </row>
    <row r="144" spans="1:9" ht="15" hidden="1" x14ac:dyDescent="0.25">
      <c r="A144" s="52" t="s">
        <v>11</v>
      </c>
      <c r="B144" s="52" t="s">
        <v>83</v>
      </c>
      <c r="C144" s="52" t="s">
        <v>67</v>
      </c>
      <c r="D144" s="55">
        <v>42072</v>
      </c>
      <c r="E144" s="55">
        <v>42072</v>
      </c>
      <c r="F144" s="55">
        <v>42072</v>
      </c>
      <c r="G144" s="52">
        <v>1</v>
      </c>
      <c r="H144" s="56">
        <v>1</v>
      </c>
      <c r="I144" s="57">
        <v>1</v>
      </c>
    </row>
    <row r="145" spans="1:9" ht="15" hidden="1" x14ac:dyDescent="0.25">
      <c r="A145" s="52" t="s">
        <v>11</v>
      </c>
      <c r="B145" s="52" t="s">
        <v>83</v>
      </c>
      <c r="C145" s="52" t="s">
        <v>67</v>
      </c>
      <c r="D145" s="55">
        <v>42074</v>
      </c>
      <c r="E145" s="55">
        <v>42074</v>
      </c>
      <c r="F145" s="55">
        <v>42074</v>
      </c>
      <c r="G145" s="52">
        <v>1</v>
      </c>
      <c r="H145" s="56">
        <v>1</v>
      </c>
      <c r="I145" s="57">
        <v>1</v>
      </c>
    </row>
    <row r="146" spans="1:9" ht="15" hidden="1" x14ac:dyDescent="0.25">
      <c r="A146" s="52" t="s">
        <v>11</v>
      </c>
      <c r="B146" s="52" t="s">
        <v>83</v>
      </c>
      <c r="C146" s="52" t="s">
        <v>67</v>
      </c>
      <c r="D146" s="55">
        <v>42081</v>
      </c>
      <c r="E146" s="55">
        <v>42081</v>
      </c>
      <c r="F146" s="55">
        <v>42081</v>
      </c>
      <c r="G146" s="52">
        <v>1</v>
      </c>
      <c r="H146" s="56">
        <v>1</v>
      </c>
      <c r="I146" s="57">
        <v>1</v>
      </c>
    </row>
    <row r="147" spans="1:9" ht="15" hidden="1" x14ac:dyDescent="0.25">
      <c r="A147" s="52" t="s">
        <v>11</v>
      </c>
      <c r="B147" s="52" t="s">
        <v>83</v>
      </c>
      <c r="C147" s="52" t="s">
        <v>67</v>
      </c>
      <c r="D147" s="55">
        <v>42082</v>
      </c>
      <c r="E147" s="55">
        <v>42082</v>
      </c>
      <c r="F147" s="55">
        <v>42082</v>
      </c>
      <c r="G147" s="52">
        <v>1</v>
      </c>
      <c r="H147" s="56">
        <v>1</v>
      </c>
      <c r="I147" s="57">
        <v>1</v>
      </c>
    </row>
    <row r="148" spans="1:9" ht="15" hidden="1" x14ac:dyDescent="0.25">
      <c r="A148" s="52" t="s">
        <v>11</v>
      </c>
      <c r="B148" s="52" t="s">
        <v>83</v>
      </c>
      <c r="C148" s="52" t="s">
        <v>67</v>
      </c>
      <c r="D148" s="55">
        <v>42083</v>
      </c>
      <c r="E148" s="55">
        <v>42083</v>
      </c>
      <c r="F148" s="55">
        <v>42083</v>
      </c>
      <c r="G148" s="52">
        <v>1</v>
      </c>
      <c r="H148" s="56">
        <v>1</v>
      </c>
      <c r="I148" s="57">
        <v>1</v>
      </c>
    </row>
    <row r="149" spans="1:9" ht="15" hidden="1" x14ac:dyDescent="0.25">
      <c r="A149" s="52" t="s">
        <v>11</v>
      </c>
      <c r="B149" s="52" t="s">
        <v>83</v>
      </c>
      <c r="C149" s="52" t="s">
        <v>67</v>
      </c>
      <c r="D149" s="55">
        <v>42088</v>
      </c>
      <c r="E149" s="55">
        <v>42088</v>
      </c>
      <c r="F149" s="55">
        <v>42088</v>
      </c>
      <c r="G149" s="52">
        <v>1</v>
      </c>
      <c r="H149" s="56">
        <v>1</v>
      </c>
      <c r="I149" s="57">
        <v>1</v>
      </c>
    </row>
    <row r="150" spans="1:9" ht="15" hidden="1" x14ac:dyDescent="0.25">
      <c r="A150" s="52" t="s">
        <v>11</v>
      </c>
      <c r="B150" s="52" t="s">
        <v>83</v>
      </c>
      <c r="C150" s="52" t="s">
        <v>67</v>
      </c>
      <c r="D150" s="55">
        <v>42282</v>
      </c>
      <c r="E150" s="55">
        <v>42282</v>
      </c>
      <c r="F150" s="55">
        <v>42282</v>
      </c>
      <c r="G150" s="52">
        <v>1</v>
      </c>
      <c r="H150" s="56">
        <v>1</v>
      </c>
      <c r="I150" s="57">
        <v>1</v>
      </c>
    </row>
    <row r="151" spans="1:9" ht="15" hidden="1" x14ac:dyDescent="0.25">
      <c r="A151" s="52" t="s">
        <v>11</v>
      </c>
      <c r="B151" s="52" t="s">
        <v>83</v>
      </c>
      <c r="C151" s="52" t="s">
        <v>67</v>
      </c>
      <c r="D151" s="55">
        <v>42286</v>
      </c>
      <c r="E151" s="55">
        <v>42286</v>
      </c>
      <c r="F151" s="55">
        <v>42286</v>
      </c>
      <c r="G151" s="52">
        <v>1</v>
      </c>
      <c r="H151" s="56">
        <v>1</v>
      </c>
      <c r="I151" s="57">
        <v>1</v>
      </c>
    </row>
    <row r="152" spans="1:9" ht="15" hidden="1" x14ac:dyDescent="0.25">
      <c r="A152" s="52" t="s">
        <v>11</v>
      </c>
      <c r="B152" s="52" t="s">
        <v>83</v>
      </c>
      <c r="C152" s="52" t="s">
        <v>67</v>
      </c>
      <c r="D152" s="55">
        <v>42292</v>
      </c>
      <c r="E152" s="55">
        <v>42292</v>
      </c>
      <c r="F152" s="55">
        <v>42292</v>
      </c>
      <c r="G152" s="52">
        <v>1</v>
      </c>
      <c r="H152" s="56">
        <v>1</v>
      </c>
      <c r="I152" s="57">
        <v>1</v>
      </c>
    </row>
    <row r="153" spans="1:9" ht="15" hidden="1" x14ac:dyDescent="0.25">
      <c r="A153" s="52" t="s">
        <v>11</v>
      </c>
      <c r="B153" s="52" t="s">
        <v>83</v>
      </c>
      <c r="C153" s="52" t="s">
        <v>67</v>
      </c>
      <c r="D153" s="55">
        <v>42293</v>
      </c>
      <c r="E153" s="55">
        <v>42293</v>
      </c>
      <c r="F153" s="55">
        <v>42293</v>
      </c>
      <c r="G153" s="52">
        <v>1</v>
      </c>
      <c r="H153" s="56">
        <v>1</v>
      </c>
      <c r="I153" s="57">
        <v>1</v>
      </c>
    </row>
    <row r="154" spans="1:9" ht="15" hidden="1" x14ac:dyDescent="0.25">
      <c r="A154" s="52" t="s">
        <v>11</v>
      </c>
      <c r="B154" s="52" t="s">
        <v>83</v>
      </c>
      <c r="C154" s="52" t="s">
        <v>67</v>
      </c>
      <c r="D154" s="55">
        <v>42296</v>
      </c>
      <c r="E154" s="55">
        <v>42296</v>
      </c>
      <c r="F154" s="55">
        <v>42296</v>
      </c>
      <c r="G154" s="52">
        <v>1</v>
      </c>
      <c r="H154" s="56">
        <v>1</v>
      </c>
      <c r="I154" s="57">
        <v>1</v>
      </c>
    </row>
    <row r="155" spans="1:9" ht="15" hidden="1" x14ac:dyDescent="0.25">
      <c r="A155" s="52" t="s">
        <v>11</v>
      </c>
      <c r="B155" s="52" t="s">
        <v>83</v>
      </c>
      <c r="C155" s="52" t="s">
        <v>67</v>
      </c>
      <c r="D155" s="55">
        <v>42298</v>
      </c>
      <c r="E155" s="55">
        <v>42298</v>
      </c>
      <c r="F155" s="55">
        <v>42298</v>
      </c>
      <c r="G155" s="52">
        <v>1</v>
      </c>
      <c r="H155" s="56">
        <v>1</v>
      </c>
      <c r="I155" s="57">
        <v>1</v>
      </c>
    </row>
    <row r="156" spans="1:9" ht="15" hidden="1" x14ac:dyDescent="0.25">
      <c r="A156" s="52" t="s">
        <v>11</v>
      </c>
      <c r="B156" s="52" t="s">
        <v>83</v>
      </c>
      <c r="C156" s="52" t="s">
        <v>67</v>
      </c>
      <c r="D156" s="55">
        <v>42305</v>
      </c>
      <c r="E156" s="55">
        <v>42305</v>
      </c>
      <c r="F156" s="55">
        <v>42305</v>
      </c>
      <c r="G156" s="52">
        <v>1</v>
      </c>
      <c r="H156" s="56">
        <v>1</v>
      </c>
      <c r="I156" s="57">
        <v>1</v>
      </c>
    </row>
    <row r="157" spans="1:9" ht="15" hidden="1" x14ac:dyDescent="0.25">
      <c r="A157" s="52" t="s">
        <v>11</v>
      </c>
      <c r="B157" s="52" t="s">
        <v>83</v>
      </c>
      <c r="C157" s="52" t="s">
        <v>67</v>
      </c>
      <c r="D157" s="55">
        <v>42332</v>
      </c>
      <c r="E157" s="55">
        <v>42332</v>
      </c>
      <c r="F157" s="55">
        <v>42332</v>
      </c>
      <c r="G157" s="52">
        <v>1</v>
      </c>
      <c r="H157" s="56">
        <v>1</v>
      </c>
      <c r="I157" s="57">
        <v>1</v>
      </c>
    </row>
    <row r="158" spans="1:9" ht="15" hidden="1" x14ac:dyDescent="0.25">
      <c r="A158" s="52" t="s">
        <v>11</v>
      </c>
      <c r="B158" s="52" t="s">
        <v>83</v>
      </c>
      <c r="C158" s="52" t="s">
        <v>67</v>
      </c>
      <c r="D158" s="55">
        <v>42340</v>
      </c>
      <c r="E158" s="55">
        <v>42340</v>
      </c>
      <c r="F158" s="55">
        <v>42340</v>
      </c>
      <c r="G158" s="52">
        <v>1</v>
      </c>
      <c r="H158" s="56">
        <v>1</v>
      </c>
      <c r="I158" s="57">
        <v>1</v>
      </c>
    </row>
    <row r="159" spans="1:9" ht="15" hidden="1" x14ac:dyDescent="0.25">
      <c r="A159" s="52" t="s">
        <v>11</v>
      </c>
      <c r="B159" s="52" t="s">
        <v>83</v>
      </c>
      <c r="C159" s="52" t="s">
        <v>67</v>
      </c>
      <c r="D159" s="55">
        <v>42341</v>
      </c>
      <c r="E159" s="55">
        <v>42341</v>
      </c>
      <c r="F159" s="55">
        <v>42341</v>
      </c>
      <c r="G159" s="52">
        <v>1</v>
      </c>
      <c r="H159" s="56">
        <v>1</v>
      </c>
      <c r="I159" s="57">
        <v>1</v>
      </c>
    </row>
    <row r="160" spans="1:9" ht="15" hidden="1" x14ac:dyDescent="0.25">
      <c r="A160" s="52" t="s">
        <v>11</v>
      </c>
      <c r="B160" s="52" t="s">
        <v>83</v>
      </c>
      <c r="C160" s="52" t="s">
        <v>67</v>
      </c>
      <c r="D160" s="55">
        <v>42342</v>
      </c>
      <c r="E160" s="55">
        <v>42342</v>
      </c>
      <c r="F160" s="55">
        <v>42342</v>
      </c>
      <c r="G160" s="52">
        <v>1</v>
      </c>
      <c r="H160" s="56">
        <v>1</v>
      </c>
      <c r="I160" s="57">
        <v>1</v>
      </c>
    </row>
    <row r="161" spans="1:9" ht="15" hidden="1" x14ac:dyDescent="0.25">
      <c r="A161" s="52" t="s">
        <v>11</v>
      </c>
      <c r="B161" s="52" t="s">
        <v>83</v>
      </c>
      <c r="C161" s="52" t="s">
        <v>67</v>
      </c>
      <c r="D161" s="55">
        <v>42345</v>
      </c>
      <c r="E161" s="55">
        <v>42345</v>
      </c>
      <c r="F161" s="55">
        <v>42345</v>
      </c>
      <c r="G161" s="52">
        <v>1</v>
      </c>
      <c r="H161" s="56">
        <v>1</v>
      </c>
      <c r="I161" s="57">
        <v>1</v>
      </c>
    </row>
    <row r="162" spans="1:9" ht="15" hidden="1" x14ac:dyDescent="0.25">
      <c r="A162" s="52" t="s">
        <v>11</v>
      </c>
      <c r="B162" s="52" t="s">
        <v>83</v>
      </c>
      <c r="C162" s="52" t="s">
        <v>67</v>
      </c>
      <c r="D162" s="55">
        <v>42348</v>
      </c>
      <c r="E162" s="55">
        <v>42348</v>
      </c>
      <c r="F162" s="55">
        <v>42348</v>
      </c>
      <c r="G162" s="52">
        <v>1</v>
      </c>
      <c r="H162" s="56">
        <v>1</v>
      </c>
      <c r="I162" s="57">
        <v>1</v>
      </c>
    </row>
    <row r="163" spans="1:9" ht="15" hidden="1" x14ac:dyDescent="0.25">
      <c r="A163" s="52" t="s">
        <v>11</v>
      </c>
      <c r="B163" s="52" t="s">
        <v>83</v>
      </c>
      <c r="C163" s="52" t="s">
        <v>67</v>
      </c>
      <c r="D163" s="55">
        <v>42352</v>
      </c>
      <c r="E163" s="55">
        <v>42352</v>
      </c>
      <c r="F163" s="55">
        <v>42353</v>
      </c>
      <c r="G163" s="52">
        <v>2</v>
      </c>
      <c r="H163" s="56">
        <v>2</v>
      </c>
      <c r="I163" s="57">
        <v>2</v>
      </c>
    </row>
    <row r="164" spans="1:9" ht="15" hidden="1" x14ac:dyDescent="0.25">
      <c r="A164" s="52" t="s">
        <v>11</v>
      </c>
      <c r="B164" s="52" t="s">
        <v>83</v>
      </c>
      <c r="C164" s="52" t="s">
        <v>67</v>
      </c>
      <c r="D164" s="55">
        <v>42354</v>
      </c>
      <c r="E164" s="55">
        <v>42354</v>
      </c>
      <c r="F164" s="55">
        <v>42354</v>
      </c>
      <c r="G164" s="52">
        <v>1</v>
      </c>
      <c r="H164" s="56">
        <v>1</v>
      </c>
      <c r="I164" s="57">
        <v>1</v>
      </c>
    </row>
    <row r="165" spans="1:9" ht="15" hidden="1" x14ac:dyDescent="0.25">
      <c r="A165" s="52" t="s">
        <v>11</v>
      </c>
      <c r="B165" s="52" t="s">
        <v>83</v>
      </c>
      <c r="C165" s="52" t="s">
        <v>67</v>
      </c>
      <c r="D165" s="55">
        <v>42373</v>
      </c>
      <c r="E165" s="55">
        <v>42373</v>
      </c>
      <c r="F165" s="55">
        <v>42373</v>
      </c>
      <c r="G165" s="52">
        <v>1</v>
      </c>
      <c r="H165" s="56">
        <v>1</v>
      </c>
      <c r="I165" s="58">
        <v>1</v>
      </c>
    </row>
    <row r="166" spans="1:9" ht="15" hidden="1" x14ac:dyDescent="0.25">
      <c r="A166" s="52" t="s">
        <v>11</v>
      </c>
      <c r="B166" s="52" t="s">
        <v>83</v>
      </c>
      <c r="C166" s="52" t="s">
        <v>67</v>
      </c>
      <c r="D166" s="55">
        <v>42374</v>
      </c>
      <c r="E166" s="55">
        <v>42374</v>
      </c>
      <c r="F166" s="55">
        <v>42374</v>
      </c>
      <c r="G166" s="52">
        <v>1</v>
      </c>
      <c r="H166" s="56">
        <v>1</v>
      </c>
      <c r="I166" s="58">
        <v>1</v>
      </c>
    </row>
    <row r="167" spans="1:9" ht="15" hidden="1" x14ac:dyDescent="0.25">
      <c r="A167" s="52" t="s">
        <v>11</v>
      </c>
      <c r="B167" s="52" t="s">
        <v>83</v>
      </c>
      <c r="C167" s="52" t="s">
        <v>67</v>
      </c>
      <c r="D167" s="55">
        <v>42377</v>
      </c>
      <c r="E167" s="55">
        <v>42377</v>
      </c>
      <c r="F167" s="55">
        <v>42377</v>
      </c>
      <c r="G167" s="52">
        <v>1</v>
      </c>
      <c r="H167" s="56">
        <v>1</v>
      </c>
      <c r="I167" s="58">
        <v>1</v>
      </c>
    </row>
    <row r="168" spans="1:9" ht="15" hidden="1" x14ac:dyDescent="0.25">
      <c r="A168" s="52" t="s">
        <v>11</v>
      </c>
      <c r="B168" s="52" t="s">
        <v>83</v>
      </c>
      <c r="C168" s="52" t="s">
        <v>67</v>
      </c>
      <c r="D168" s="55">
        <v>42380</v>
      </c>
      <c r="E168" s="55">
        <v>42380</v>
      </c>
      <c r="F168" s="55">
        <v>42380</v>
      </c>
      <c r="G168" s="52">
        <v>1</v>
      </c>
      <c r="H168" s="56">
        <v>1</v>
      </c>
      <c r="I168" s="58">
        <v>1</v>
      </c>
    </row>
    <row r="169" spans="1:9" ht="15" hidden="1" x14ac:dyDescent="0.25">
      <c r="A169" s="52" t="s">
        <v>11</v>
      </c>
      <c r="B169" s="52" t="s">
        <v>83</v>
      </c>
      <c r="C169" s="52" t="s">
        <v>67</v>
      </c>
      <c r="D169" s="55">
        <v>42381</v>
      </c>
      <c r="E169" s="55">
        <v>42381</v>
      </c>
      <c r="F169" s="55">
        <v>42381</v>
      </c>
      <c r="G169" s="52">
        <v>1</v>
      </c>
      <c r="H169" s="56">
        <v>1</v>
      </c>
      <c r="I169" s="58">
        <v>1</v>
      </c>
    </row>
    <row r="170" spans="1:9" ht="15" hidden="1" x14ac:dyDescent="0.25">
      <c r="A170" s="52" t="s">
        <v>11</v>
      </c>
      <c r="B170" s="52" t="s">
        <v>83</v>
      </c>
      <c r="C170" s="52" t="s">
        <v>67</v>
      </c>
      <c r="D170" s="55">
        <v>42382</v>
      </c>
      <c r="E170" s="55">
        <v>42382</v>
      </c>
      <c r="F170" s="55">
        <v>42382</v>
      </c>
      <c r="G170" s="52">
        <v>1</v>
      </c>
      <c r="H170" s="56">
        <v>1</v>
      </c>
      <c r="I170" s="58">
        <v>1</v>
      </c>
    </row>
    <row r="171" spans="1:9" ht="15" hidden="1" x14ac:dyDescent="0.25">
      <c r="A171" s="52" t="s">
        <v>11</v>
      </c>
      <c r="B171" s="52" t="s">
        <v>83</v>
      </c>
      <c r="C171" s="52" t="s">
        <v>67</v>
      </c>
      <c r="D171" s="55">
        <v>42383</v>
      </c>
      <c r="E171" s="55">
        <v>42383</v>
      </c>
      <c r="F171" s="55">
        <v>42383</v>
      </c>
      <c r="G171" s="52">
        <v>1</v>
      </c>
      <c r="H171" s="56">
        <v>1</v>
      </c>
      <c r="I171" s="58">
        <v>1</v>
      </c>
    </row>
    <row r="172" spans="1:9" ht="15" hidden="1" x14ac:dyDescent="0.25">
      <c r="A172" s="52" t="s">
        <v>11</v>
      </c>
      <c r="B172" s="52" t="s">
        <v>83</v>
      </c>
      <c r="C172" s="52" t="s">
        <v>67</v>
      </c>
      <c r="D172" s="55">
        <v>42387</v>
      </c>
      <c r="E172" s="55">
        <v>42387</v>
      </c>
      <c r="F172" s="55">
        <v>42387</v>
      </c>
      <c r="G172" s="52">
        <v>1</v>
      </c>
      <c r="H172" s="56">
        <v>1</v>
      </c>
      <c r="I172" s="58">
        <v>1</v>
      </c>
    </row>
    <row r="173" spans="1:9" ht="15" hidden="1" x14ac:dyDescent="0.25">
      <c r="A173" s="52" t="s">
        <v>11</v>
      </c>
      <c r="B173" s="52" t="s">
        <v>83</v>
      </c>
      <c r="C173" s="52" t="s">
        <v>67</v>
      </c>
      <c r="D173" s="55">
        <v>42390</v>
      </c>
      <c r="E173" s="55">
        <v>42390</v>
      </c>
      <c r="F173" s="55">
        <v>42390</v>
      </c>
      <c r="G173" s="52">
        <v>1</v>
      </c>
      <c r="H173" s="56">
        <v>1</v>
      </c>
      <c r="I173" s="58">
        <v>1</v>
      </c>
    </row>
    <row r="174" spans="1:9" ht="15" hidden="1" x14ac:dyDescent="0.25">
      <c r="A174" s="52" t="s">
        <v>11</v>
      </c>
      <c r="B174" s="52" t="s">
        <v>83</v>
      </c>
      <c r="C174" s="52" t="s">
        <v>67</v>
      </c>
      <c r="D174" s="55">
        <v>42391</v>
      </c>
      <c r="E174" s="55">
        <v>42391</v>
      </c>
      <c r="F174" s="55">
        <v>42391</v>
      </c>
      <c r="G174" s="52">
        <v>1</v>
      </c>
      <c r="H174" s="56">
        <v>1</v>
      </c>
      <c r="I174" s="58">
        <v>1</v>
      </c>
    </row>
    <row r="175" spans="1:9" ht="15" hidden="1" x14ac:dyDescent="0.25">
      <c r="A175" s="52" t="s">
        <v>11</v>
      </c>
      <c r="B175" s="52" t="s">
        <v>83</v>
      </c>
      <c r="C175" s="52" t="s">
        <v>67</v>
      </c>
      <c r="D175" s="55">
        <v>42395</v>
      </c>
      <c r="E175" s="55">
        <v>42395</v>
      </c>
      <c r="F175" s="55">
        <v>42395</v>
      </c>
      <c r="G175" s="52">
        <v>1</v>
      </c>
      <c r="H175" s="56">
        <v>1</v>
      </c>
      <c r="I175" s="58">
        <v>1</v>
      </c>
    </row>
    <row r="176" spans="1:9" ht="15" hidden="1" x14ac:dyDescent="0.25">
      <c r="A176" s="52" t="s">
        <v>11</v>
      </c>
      <c r="B176" s="52" t="s">
        <v>83</v>
      </c>
      <c r="C176" s="52" t="s">
        <v>67</v>
      </c>
      <c r="D176" s="55">
        <v>42396</v>
      </c>
      <c r="E176" s="55">
        <v>42396</v>
      </c>
      <c r="F176" s="55">
        <v>42396</v>
      </c>
      <c r="G176" s="52">
        <v>1</v>
      </c>
      <c r="H176" s="56">
        <v>1</v>
      </c>
      <c r="I176" s="58">
        <v>1</v>
      </c>
    </row>
    <row r="177" spans="1:9" ht="15" hidden="1" x14ac:dyDescent="0.25">
      <c r="A177" s="52" t="s">
        <v>11</v>
      </c>
      <c r="B177" s="52" t="s">
        <v>83</v>
      </c>
      <c r="C177" s="52" t="s">
        <v>73</v>
      </c>
      <c r="D177" s="55">
        <v>42312</v>
      </c>
      <c r="E177" s="55">
        <v>42312</v>
      </c>
      <c r="F177" s="55">
        <v>42323</v>
      </c>
      <c r="G177" s="52">
        <v>12</v>
      </c>
      <c r="H177" s="56">
        <v>8</v>
      </c>
      <c r="I177" s="57">
        <v>7</v>
      </c>
    </row>
    <row r="178" spans="1:9" ht="15" hidden="1" x14ac:dyDescent="0.25">
      <c r="A178" s="52" t="s">
        <v>11</v>
      </c>
      <c r="B178" s="52" t="s">
        <v>83</v>
      </c>
      <c r="C178" s="52" t="s">
        <v>73</v>
      </c>
      <c r="D178" s="55">
        <v>42324</v>
      </c>
      <c r="E178" s="55">
        <v>42324</v>
      </c>
      <c r="F178" s="55">
        <v>42328</v>
      </c>
      <c r="G178" s="52">
        <v>5</v>
      </c>
      <c r="H178" s="56">
        <v>5</v>
      </c>
      <c r="I178" s="57">
        <v>5</v>
      </c>
    </row>
    <row r="179" spans="1:9" ht="15" hidden="1" x14ac:dyDescent="0.25">
      <c r="A179" s="52" t="s">
        <v>11</v>
      </c>
      <c r="B179" s="52" t="s">
        <v>83</v>
      </c>
      <c r="C179" s="52" t="s">
        <v>68</v>
      </c>
      <c r="D179" s="55">
        <v>42032</v>
      </c>
      <c r="E179" s="55">
        <v>42032</v>
      </c>
      <c r="F179" s="55">
        <v>42032</v>
      </c>
      <c r="G179" s="52">
        <v>1</v>
      </c>
      <c r="H179" s="56">
        <v>1</v>
      </c>
      <c r="I179" s="57">
        <v>1</v>
      </c>
    </row>
    <row r="180" spans="1:9" ht="15" hidden="1" x14ac:dyDescent="0.25">
      <c r="A180" s="52" t="s">
        <v>11</v>
      </c>
      <c r="B180" s="52" t="s">
        <v>83</v>
      </c>
      <c r="C180" s="52" t="s">
        <v>68</v>
      </c>
      <c r="D180" s="55">
        <v>42079</v>
      </c>
      <c r="E180" s="55">
        <v>42079</v>
      </c>
      <c r="F180" s="55">
        <v>42080</v>
      </c>
      <c r="G180" s="52">
        <v>2</v>
      </c>
      <c r="H180" s="56">
        <v>2</v>
      </c>
      <c r="I180" s="57">
        <v>2</v>
      </c>
    </row>
    <row r="181" spans="1:9" ht="15" hidden="1" x14ac:dyDescent="0.25">
      <c r="A181" s="52" t="s">
        <v>11</v>
      </c>
      <c r="B181" s="52" t="s">
        <v>83</v>
      </c>
      <c r="C181" s="52" t="s">
        <v>68</v>
      </c>
      <c r="D181" s="55">
        <v>42094</v>
      </c>
      <c r="E181" s="55">
        <v>42094</v>
      </c>
      <c r="F181" s="55">
        <v>42094</v>
      </c>
      <c r="G181" s="52">
        <v>1</v>
      </c>
      <c r="H181" s="56">
        <v>1</v>
      </c>
      <c r="I181" s="57">
        <v>1</v>
      </c>
    </row>
    <row r="182" spans="1:9" ht="15" hidden="1" x14ac:dyDescent="0.25">
      <c r="A182" s="52" t="s">
        <v>11</v>
      </c>
      <c r="B182" s="52" t="s">
        <v>83</v>
      </c>
      <c r="C182" s="52" t="s">
        <v>68</v>
      </c>
      <c r="D182" s="55">
        <v>42109</v>
      </c>
      <c r="E182" s="55">
        <v>42109</v>
      </c>
      <c r="F182" s="55">
        <v>42109</v>
      </c>
      <c r="G182" s="52">
        <v>1</v>
      </c>
      <c r="H182" s="56">
        <v>1</v>
      </c>
      <c r="I182" s="57">
        <v>1</v>
      </c>
    </row>
    <row r="183" spans="1:9" ht="15" hidden="1" x14ac:dyDescent="0.25">
      <c r="A183" s="52" t="s">
        <v>11</v>
      </c>
      <c r="B183" s="52" t="s">
        <v>83</v>
      </c>
      <c r="C183" s="52" t="s">
        <v>68</v>
      </c>
      <c r="D183" s="55">
        <v>42349</v>
      </c>
      <c r="E183" s="55">
        <v>42349</v>
      </c>
      <c r="F183" s="55">
        <v>42349</v>
      </c>
      <c r="G183" s="52">
        <v>1</v>
      </c>
      <c r="H183" s="56">
        <v>1</v>
      </c>
      <c r="I183" s="57">
        <v>1</v>
      </c>
    </row>
    <row r="184" spans="1:9" ht="15" hidden="1" x14ac:dyDescent="0.25">
      <c r="A184" s="52" t="s">
        <v>11</v>
      </c>
      <c r="B184" s="52" t="s">
        <v>83</v>
      </c>
      <c r="C184" s="52" t="s">
        <v>68</v>
      </c>
      <c r="D184" s="55">
        <v>42409</v>
      </c>
      <c r="E184" s="55">
        <v>42409</v>
      </c>
      <c r="F184" s="55">
        <v>42409</v>
      </c>
      <c r="G184" s="52">
        <v>1</v>
      </c>
      <c r="H184" s="56">
        <v>1</v>
      </c>
      <c r="I184" s="58">
        <v>1</v>
      </c>
    </row>
    <row r="185" spans="1:9" ht="15" hidden="1" x14ac:dyDescent="0.25">
      <c r="A185" s="52" t="s">
        <v>11</v>
      </c>
      <c r="B185" s="52" t="s">
        <v>83</v>
      </c>
      <c r="C185" s="52" t="s">
        <v>68</v>
      </c>
      <c r="D185" s="55">
        <v>42440</v>
      </c>
      <c r="E185" s="55">
        <v>42440</v>
      </c>
      <c r="F185" s="55">
        <v>42443</v>
      </c>
      <c r="G185" s="52">
        <v>4</v>
      </c>
      <c r="H185" s="56">
        <v>2</v>
      </c>
      <c r="I185" s="58">
        <v>2</v>
      </c>
    </row>
    <row r="186" spans="1:9" ht="15" hidden="1" x14ac:dyDescent="0.25">
      <c r="A186" s="52" t="s">
        <v>120</v>
      </c>
      <c r="B186" s="52" t="s">
        <v>84</v>
      </c>
      <c r="C186" s="52" t="s">
        <v>64</v>
      </c>
      <c r="D186" s="55">
        <v>42030</v>
      </c>
      <c r="E186" s="55">
        <v>42030</v>
      </c>
      <c r="F186" s="55">
        <v>42031</v>
      </c>
      <c r="G186" s="52">
        <v>2</v>
      </c>
      <c r="H186" s="56">
        <v>2</v>
      </c>
      <c r="I186" s="57">
        <v>2</v>
      </c>
    </row>
    <row r="187" spans="1:9" ht="15" hidden="1" x14ac:dyDescent="0.25">
      <c r="A187" s="52" t="s">
        <v>120</v>
      </c>
      <c r="B187" s="52" t="s">
        <v>84</v>
      </c>
      <c r="C187" s="52" t="s">
        <v>64</v>
      </c>
      <c r="D187" s="55">
        <v>42055</v>
      </c>
      <c r="E187" s="55">
        <v>42055</v>
      </c>
      <c r="F187" s="55">
        <v>42055</v>
      </c>
      <c r="G187" s="52">
        <v>1</v>
      </c>
      <c r="H187" s="56">
        <v>1</v>
      </c>
      <c r="I187" s="57">
        <v>1</v>
      </c>
    </row>
    <row r="188" spans="1:9" ht="15" hidden="1" x14ac:dyDescent="0.25">
      <c r="A188" s="52" t="s">
        <v>120</v>
      </c>
      <c r="B188" s="52" t="s">
        <v>84</v>
      </c>
      <c r="C188" s="52" t="s">
        <v>64</v>
      </c>
      <c r="D188" s="55">
        <v>42383</v>
      </c>
      <c r="E188" s="55">
        <v>42383</v>
      </c>
      <c r="F188" s="55">
        <v>42383</v>
      </c>
      <c r="G188" s="52">
        <v>1</v>
      </c>
      <c r="H188" s="56">
        <v>1</v>
      </c>
      <c r="I188" s="58">
        <v>1</v>
      </c>
    </row>
    <row r="189" spans="1:9" ht="15" hidden="1" x14ac:dyDescent="0.25">
      <c r="A189" s="52" t="s">
        <v>120</v>
      </c>
      <c r="B189" s="52" t="s">
        <v>84</v>
      </c>
      <c r="C189" s="52" t="s">
        <v>64</v>
      </c>
      <c r="D189" s="55">
        <v>42418</v>
      </c>
      <c r="E189" s="55">
        <v>42418</v>
      </c>
      <c r="F189" s="55">
        <v>42419</v>
      </c>
      <c r="G189" s="52">
        <v>2</v>
      </c>
      <c r="H189" s="56">
        <v>2</v>
      </c>
      <c r="I189" s="58">
        <v>2</v>
      </c>
    </row>
    <row r="190" spans="1:9" ht="15" hidden="1" x14ac:dyDescent="0.25">
      <c r="A190" s="52" t="s">
        <v>120</v>
      </c>
      <c r="B190" s="52" t="s">
        <v>84</v>
      </c>
      <c r="C190" s="52" t="s">
        <v>65</v>
      </c>
      <c r="D190" s="55">
        <v>42051</v>
      </c>
      <c r="E190" s="55">
        <v>42051</v>
      </c>
      <c r="F190" s="55">
        <v>42054</v>
      </c>
      <c r="G190" s="52">
        <v>4</v>
      </c>
      <c r="H190" s="56">
        <v>4</v>
      </c>
      <c r="I190" s="57">
        <v>4</v>
      </c>
    </row>
    <row r="191" spans="1:9" ht="15" hidden="1" x14ac:dyDescent="0.25">
      <c r="A191" s="52" t="s">
        <v>120</v>
      </c>
      <c r="B191" s="52" t="s">
        <v>84</v>
      </c>
      <c r="C191" s="52" t="s">
        <v>65</v>
      </c>
      <c r="D191" s="55">
        <v>42079</v>
      </c>
      <c r="E191" s="55">
        <v>42079</v>
      </c>
      <c r="F191" s="55">
        <v>42080</v>
      </c>
      <c r="G191" s="52">
        <v>2</v>
      </c>
      <c r="H191" s="56">
        <v>2</v>
      </c>
      <c r="I191" s="57">
        <v>2</v>
      </c>
    </row>
    <row r="192" spans="1:9" ht="15" hidden="1" x14ac:dyDescent="0.25">
      <c r="A192" s="52" t="s">
        <v>120</v>
      </c>
      <c r="B192" s="52" t="s">
        <v>84</v>
      </c>
      <c r="C192" s="52" t="s">
        <v>65</v>
      </c>
      <c r="D192" s="55">
        <v>42128</v>
      </c>
      <c r="E192" s="55">
        <v>42128</v>
      </c>
      <c r="F192" s="55">
        <v>42128</v>
      </c>
      <c r="G192" s="52">
        <v>1</v>
      </c>
      <c r="H192" s="56">
        <v>1</v>
      </c>
      <c r="I192" s="57">
        <v>1</v>
      </c>
    </row>
    <row r="193" spans="1:9" ht="15" hidden="1" x14ac:dyDescent="0.25">
      <c r="A193" s="52" t="s">
        <v>120</v>
      </c>
      <c r="B193" s="52" t="s">
        <v>84</v>
      </c>
      <c r="C193" s="52" t="s">
        <v>65</v>
      </c>
      <c r="D193" s="55">
        <v>42198</v>
      </c>
      <c r="E193" s="55">
        <v>42198</v>
      </c>
      <c r="F193" s="55">
        <v>42198</v>
      </c>
      <c r="G193" s="52">
        <v>1</v>
      </c>
      <c r="H193" s="56">
        <v>1</v>
      </c>
      <c r="I193" s="57">
        <v>1</v>
      </c>
    </row>
    <row r="194" spans="1:9" ht="15" hidden="1" x14ac:dyDescent="0.25">
      <c r="A194" s="52" t="s">
        <v>120</v>
      </c>
      <c r="B194" s="52" t="s">
        <v>84</v>
      </c>
      <c r="C194" s="52" t="s">
        <v>65</v>
      </c>
      <c r="D194" s="55">
        <v>42219</v>
      </c>
      <c r="E194" s="55">
        <v>42219</v>
      </c>
      <c r="F194" s="55">
        <v>42237</v>
      </c>
      <c r="G194" s="52">
        <v>19</v>
      </c>
      <c r="H194" s="56">
        <v>15</v>
      </c>
      <c r="I194" s="57">
        <v>15</v>
      </c>
    </row>
    <row r="195" spans="1:9" ht="15" hidden="1" x14ac:dyDescent="0.25">
      <c r="A195" s="52" t="s">
        <v>120</v>
      </c>
      <c r="B195" s="52" t="s">
        <v>84</v>
      </c>
      <c r="C195" s="52" t="s">
        <v>65</v>
      </c>
      <c r="D195" s="55">
        <v>42359</v>
      </c>
      <c r="E195" s="55">
        <v>42359</v>
      </c>
      <c r="F195" s="55">
        <v>42362</v>
      </c>
      <c r="G195" s="52">
        <v>4</v>
      </c>
      <c r="H195" s="56">
        <v>4</v>
      </c>
      <c r="I195" s="57">
        <v>4</v>
      </c>
    </row>
    <row r="196" spans="1:9" ht="15" hidden="1" x14ac:dyDescent="0.25">
      <c r="A196" s="52" t="s">
        <v>120</v>
      </c>
      <c r="B196" s="52" t="s">
        <v>84</v>
      </c>
      <c r="C196" s="52" t="s">
        <v>65</v>
      </c>
      <c r="D196" s="55">
        <v>42485</v>
      </c>
      <c r="E196" s="55">
        <v>42485</v>
      </c>
      <c r="F196" s="55">
        <v>42489</v>
      </c>
      <c r="G196" s="52">
        <v>5</v>
      </c>
      <c r="H196" s="56">
        <v>5</v>
      </c>
      <c r="I196" s="58">
        <v>5</v>
      </c>
    </row>
    <row r="197" spans="1:9" ht="15" hidden="1" x14ac:dyDescent="0.25">
      <c r="A197" s="52" t="s">
        <v>120</v>
      </c>
      <c r="B197" s="52" t="s">
        <v>84</v>
      </c>
      <c r="C197" s="52" t="s">
        <v>66</v>
      </c>
      <c r="D197" s="55">
        <v>42065</v>
      </c>
      <c r="E197" s="55">
        <v>42065</v>
      </c>
      <c r="F197" s="55">
        <v>42068</v>
      </c>
      <c r="G197" s="52">
        <v>4</v>
      </c>
      <c r="H197" s="56">
        <v>4</v>
      </c>
      <c r="I197" s="57">
        <v>4</v>
      </c>
    </row>
    <row r="198" spans="1:9" ht="15" hidden="1" x14ac:dyDescent="0.25">
      <c r="A198" s="52" t="s">
        <v>120</v>
      </c>
      <c r="B198" s="52" t="s">
        <v>84</v>
      </c>
      <c r="C198" s="52" t="s">
        <v>66</v>
      </c>
      <c r="D198" s="55">
        <v>42086</v>
      </c>
      <c r="E198" s="55">
        <v>42086</v>
      </c>
      <c r="F198" s="55">
        <v>42087</v>
      </c>
      <c r="G198" s="52">
        <v>2</v>
      </c>
      <c r="H198" s="56">
        <v>2</v>
      </c>
      <c r="I198" s="57">
        <v>2</v>
      </c>
    </row>
    <row r="199" spans="1:9" ht="15" hidden="1" x14ac:dyDescent="0.25">
      <c r="A199" s="52" t="s">
        <v>120</v>
      </c>
      <c r="B199" s="52" t="s">
        <v>84</v>
      </c>
      <c r="C199" s="52" t="s">
        <v>74</v>
      </c>
      <c r="D199" s="55">
        <v>42417</v>
      </c>
      <c r="E199" s="55">
        <v>42417</v>
      </c>
      <c r="F199" s="55">
        <v>42417</v>
      </c>
      <c r="G199" s="52">
        <v>1</v>
      </c>
      <c r="H199" s="56">
        <v>1</v>
      </c>
      <c r="I199" s="58">
        <v>1</v>
      </c>
    </row>
    <row r="200" spans="1:9" ht="15" hidden="1" x14ac:dyDescent="0.25">
      <c r="A200" s="52" t="s">
        <v>120</v>
      </c>
      <c r="B200" s="52" t="s">
        <v>84</v>
      </c>
      <c r="C200" s="52" t="s">
        <v>85</v>
      </c>
      <c r="D200" s="55">
        <v>42149</v>
      </c>
      <c r="E200" s="55">
        <v>42149</v>
      </c>
      <c r="F200" s="55">
        <v>42149</v>
      </c>
      <c r="G200" s="52">
        <v>1</v>
      </c>
      <c r="H200" s="56">
        <v>1</v>
      </c>
      <c r="I200" s="57">
        <v>0</v>
      </c>
    </row>
    <row r="201" spans="1:9" ht="15" hidden="1" x14ac:dyDescent="0.25">
      <c r="A201" s="52" t="s">
        <v>120</v>
      </c>
      <c r="B201" s="52" t="s">
        <v>84</v>
      </c>
      <c r="C201" s="52" t="s">
        <v>85</v>
      </c>
      <c r="D201" s="55">
        <v>42186</v>
      </c>
      <c r="E201" s="55">
        <v>42186</v>
      </c>
      <c r="F201" s="55">
        <v>42186</v>
      </c>
      <c r="G201" s="52">
        <v>1</v>
      </c>
      <c r="H201" s="56">
        <v>1</v>
      </c>
      <c r="I201" s="57">
        <v>1</v>
      </c>
    </row>
    <row r="202" spans="1:9" ht="15" hidden="1" x14ac:dyDescent="0.25">
      <c r="A202" s="52" t="s">
        <v>120</v>
      </c>
      <c r="B202" s="52" t="s">
        <v>84</v>
      </c>
      <c r="C202" s="52" t="s">
        <v>85</v>
      </c>
      <c r="D202" s="55">
        <v>42296</v>
      </c>
      <c r="E202" s="55">
        <v>42296</v>
      </c>
      <c r="F202" s="55">
        <v>42300</v>
      </c>
      <c r="G202" s="52">
        <v>5</v>
      </c>
      <c r="H202" s="56">
        <v>5</v>
      </c>
      <c r="I202" s="57">
        <v>5</v>
      </c>
    </row>
    <row r="203" spans="1:9" ht="15" hidden="1" x14ac:dyDescent="0.25">
      <c r="A203" s="52" t="s">
        <v>120</v>
      </c>
      <c r="B203" s="52" t="s">
        <v>84</v>
      </c>
      <c r="C203" s="52" t="s">
        <v>85</v>
      </c>
      <c r="D203" s="55">
        <v>42317</v>
      </c>
      <c r="E203" s="55">
        <v>42317</v>
      </c>
      <c r="F203" s="55">
        <v>42318</v>
      </c>
      <c r="G203" s="52">
        <v>2</v>
      </c>
      <c r="H203" s="56">
        <v>2</v>
      </c>
      <c r="I203" s="57">
        <v>2</v>
      </c>
    </row>
    <row r="204" spans="1:9" ht="15" hidden="1" x14ac:dyDescent="0.25">
      <c r="A204" s="52" t="s">
        <v>120</v>
      </c>
      <c r="B204" s="52" t="s">
        <v>84</v>
      </c>
      <c r="C204" s="52" t="s">
        <v>85</v>
      </c>
      <c r="D204" s="55">
        <v>42345</v>
      </c>
      <c r="E204" s="55">
        <v>42345</v>
      </c>
      <c r="F204" s="55">
        <v>42345</v>
      </c>
      <c r="G204" s="52">
        <v>1</v>
      </c>
      <c r="H204" s="56">
        <v>1</v>
      </c>
      <c r="I204" s="57">
        <v>1</v>
      </c>
    </row>
    <row r="205" spans="1:9" ht="15" hidden="1" x14ac:dyDescent="0.25">
      <c r="A205" s="52" t="s">
        <v>120</v>
      </c>
      <c r="B205" s="52" t="s">
        <v>84</v>
      </c>
      <c r="C205" s="52" t="s">
        <v>85</v>
      </c>
      <c r="D205" s="55">
        <v>42384</v>
      </c>
      <c r="E205" s="55">
        <v>42384</v>
      </c>
      <c r="F205" s="55">
        <v>42384</v>
      </c>
      <c r="G205" s="52">
        <v>1</v>
      </c>
      <c r="H205" s="56">
        <v>1</v>
      </c>
      <c r="I205" s="58">
        <v>1</v>
      </c>
    </row>
    <row r="206" spans="1:9" ht="15" hidden="1" x14ac:dyDescent="0.25">
      <c r="A206" s="52" t="s">
        <v>120</v>
      </c>
      <c r="B206" s="52" t="s">
        <v>84</v>
      </c>
      <c r="C206" s="52" t="s">
        <v>85</v>
      </c>
      <c r="D206" s="55">
        <v>42422</v>
      </c>
      <c r="E206" s="55">
        <v>42422</v>
      </c>
      <c r="F206" s="55">
        <v>42422</v>
      </c>
      <c r="G206" s="52">
        <v>1</v>
      </c>
      <c r="H206" s="56">
        <v>1</v>
      </c>
      <c r="I206" s="58">
        <v>1</v>
      </c>
    </row>
    <row r="207" spans="1:9" ht="15" hidden="1" x14ac:dyDescent="0.25">
      <c r="A207" s="52" t="s">
        <v>120</v>
      </c>
      <c r="B207" s="52" t="s">
        <v>84</v>
      </c>
      <c r="C207" s="52" t="s">
        <v>85</v>
      </c>
      <c r="D207" s="55">
        <v>42446</v>
      </c>
      <c r="E207" s="55">
        <v>42446</v>
      </c>
      <c r="F207" s="55">
        <v>42446</v>
      </c>
      <c r="G207" s="52">
        <v>1</v>
      </c>
      <c r="H207" s="56">
        <v>1</v>
      </c>
      <c r="I207" s="58">
        <v>1</v>
      </c>
    </row>
    <row r="208" spans="1:9" ht="15" hidden="1" x14ac:dyDescent="0.25">
      <c r="A208" s="52" t="s">
        <v>120</v>
      </c>
      <c r="B208" s="52" t="s">
        <v>84</v>
      </c>
      <c r="C208" s="52" t="s">
        <v>75</v>
      </c>
      <c r="D208" s="55">
        <v>42240</v>
      </c>
      <c r="E208" s="55">
        <v>42240</v>
      </c>
      <c r="F208" s="55">
        <v>42240</v>
      </c>
      <c r="G208" s="52">
        <v>1</v>
      </c>
      <c r="H208" s="56">
        <v>1</v>
      </c>
      <c r="I208" s="57">
        <v>1</v>
      </c>
    </row>
    <row r="209" spans="1:9" ht="15" hidden="1" x14ac:dyDescent="0.25">
      <c r="A209" s="52" t="s">
        <v>121</v>
      </c>
      <c r="B209" s="52" t="s">
        <v>86</v>
      </c>
      <c r="C209" s="52" t="s">
        <v>87</v>
      </c>
      <c r="D209" s="55">
        <v>42114</v>
      </c>
      <c r="E209" s="55">
        <v>42114</v>
      </c>
      <c r="F209" s="55">
        <v>42118</v>
      </c>
      <c r="G209" s="52">
        <v>5</v>
      </c>
      <c r="H209" s="56">
        <v>5</v>
      </c>
      <c r="I209" s="57">
        <v>5</v>
      </c>
    </row>
    <row r="210" spans="1:9" ht="15" hidden="1" x14ac:dyDescent="0.25">
      <c r="A210" s="52" t="s">
        <v>121</v>
      </c>
      <c r="B210" s="52" t="s">
        <v>86</v>
      </c>
      <c r="C210" s="52" t="s">
        <v>65</v>
      </c>
      <c r="D210" s="55">
        <v>42051</v>
      </c>
      <c r="E210" s="55">
        <v>42051</v>
      </c>
      <c r="F210" s="55">
        <v>42055</v>
      </c>
      <c r="G210" s="52">
        <v>5</v>
      </c>
      <c r="H210" s="56">
        <v>5</v>
      </c>
      <c r="I210" s="57">
        <v>5</v>
      </c>
    </row>
    <row r="211" spans="1:9" ht="15" hidden="1" x14ac:dyDescent="0.25">
      <c r="A211" s="52" t="s">
        <v>121</v>
      </c>
      <c r="B211" s="52" t="s">
        <v>86</v>
      </c>
      <c r="C211" s="52" t="s">
        <v>65</v>
      </c>
      <c r="D211" s="55">
        <v>42074</v>
      </c>
      <c r="E211" s="55">
        <v>42074</v>
      </c>
      <c r="F211" s="55">
        <v>42074</v>
      </c>
      <c r="G211" s="52">
        <v>1</v>
      </c>
      <c r="H211" s="56">
        <v>1</v>
      </c>
      <c r="I211" s="57">
        <v>1</v>
      </c>
    </row>
    <row r="212" spans="1:9" ht="15" hidden="1" x14ac:dyDescent="0.25">
      <c r="A212" s="52" t="s">
        <v>121</v>
      </c>
      <c r="B212" s="52" t="s">
        <v>86</v>
      </c>
      <c r="C212" s="52" t="s">
        <v>65</v>
      </c>
      <c r="D212" s="55">
        <v>42081</v>
      </c>
      <c r="E212" s="55">
        <v>42081</v>
      </c>
      <c r="F212" s="55">
        <v>42081</v>
      </c>
      <c r="G212" s="52">
        <v>1</v>
      </c>
      <c r="H212" s="56">
        <v>1</v>
      </c>
      <c r="I212" s="57">
        <v>1</v>
      </c>
    </row>
    <row r="213" spans="1:9" ht="15" hidden="1" x14ac:dyDescent="0.25">
      <c r="A213" s="52" t="s">
        <v>121</v>
      </c>
      <c r="B213" s="52" t="s">
        <v>86</v>
      </c>
      <c r="C213" s="52" t="s">
        <v>65</v>
      </c>
      <c r="D213" s="55">
        <v>42088</v>
      </c>
      <c r="E213" s="55">
        <v>42088</v>
      </c>
      <c r="F213" s="55">
        <v>42088</v>
      </c>
      <c r="G213" s="52">
        <v>1</v>
      </c>
      <c r="H213" s="56">
        <v>1</v>
      </c>
      <c r="I213" s="57">
        <v>1</v>
      </c>
    </row>
    <row r="214" spans="1:9" ht="15" hidden="1" x14ac:dyDescent="0.25">
      <c r="A214" s="52" t="s">
        <v>121</v>
      </c>
      <c r="B214" s="52" t="s">
        <v>86</v>
      </c>
      <c r="C214" s="52" t="s">
        <v>65</v>
      </c>
      <c r="D214" s="55">
        <v>42139</v>
      </c>
      <c r="E214" s="55">
        <v>42139</v>
      </c>
      <c r="F214" s="55">
        <v>42139</v>
      </c>
      <c r="G214" s="52">
        <v>1</v>
      </c>
      <c r="H214" s="56">
        <v>1</v>
      </c>
      <c r="I214" s="57">
        <v>1</v>
      </c>
    </row>
    <row r="215" spans="1:9" ht="15" hidden="1" x14ac:dyDescent="0.25">
      <c r="A215" s="52" t="s">
        <v>121</v>
      </c>
      <c r="B215" s="52" t="s">
        <v>86</v>
      </c>
      <c r="C215" s="52" t="s">
        <v>65</v>
      </c>
      <c r="D215" s="55">
        <v>42198</v>
      </c>
      <c r="E215" s="55">
        <v>42198</v>
      </c>
      <c r="F215" s="55">
        <v>42209</v>
      </c>
      <c r="G215" s="52">
        <v>12</v>
      </c>
      <c r="H215" s="56">
        <v>10</v>
      </c>
      <c r="I215" s="57">
        <v>9</v>
      </c>
    </row>
    <row r="216" spans="1:9" ht="15" hidden="1" x14ac:dyDescent="0.25">
      <c r="A216" s="52" t="s">
        <v>121</v>
      </c>
      <c r="B216" s="52" t="s">
        <v>86</v>
      </c>
      <c r="C216" s="52" t="s">
        <v>65</v>
      </c>
      <c r="D216" s="55">
        <v>42226</v>
      </c>
      <c r="E216" s="55">
        <v>42226</v>
      </c>
      <c r="F216" s="55">
        <v>42237</v>
      </c>
      <c r="G216" s="52">
        <v>12</v>
      </c>
      <c r="H216" s="56">
        <v>10</v>
      </c>
      <c r="I216" s="57">
        <v>10</v>
      </c>
    </row>
    <row r="217" spans="1:9" ht="15" hidden="1" x14ac:dyDescent="0.25">
      <c r="A217" s="52" t="s">
        <v>121</v>
      </c>
      <c r="B217" s="52" t="s">
        <v>86</v>
      </c>
      <c r="C217" s="52" t="s">
        <v>65</v>
      </c>
      <c r="D217" s="55">
        <v>42439</v>
      </c>
      <c r="E217" s="55">
        <v>42439</v>
      </c>
      <c r="F217" s="55">
        <v>42439</v>
      </c>
      <c r="G217" s="52">
        <v>1</v>
      </c>
      <c r="H217" s="56">
        <v>1</v>
      </c>
      <c r="I217" s="58">
        <v>1</v>
      </c>
    </row>
    <row r="218" spans="1:9" ht="15" hidden="1" x14ac:dyDescent="0.25">
      <c r="A218" s="52" t="s">
        <v>121</v>
      </c>
      <c r="B218" s="52" t="s">
        <v>86</v>
      </c>
      <c r="C218" s="52" t="s">
        <v>65</v>
      </c>
      <c r="D218" s="55">
        <v>42445</v>
      </c>
      <c r="E218" s="55">
        <v>42445</v>
      </c>
      <c r="F218" s="55">
        <v>42445</v>
      </c>
      <c r="G218" s="52">
        <v>1</v>
      </c>
      <c r="H218" s="56">
        <v>1</v>
      </c>
      <c r="I218" s="58">
        <v>1</v>
      </c>
    </row>
    <row r="219" spans="1:9" ht="15" hidden="1" x14ac:dyDescent="0.25">
      <c r="A219" s="52" t="s">
        <v>121</v>
      </c>
      <c r="B219" s="52" t="s">
        <v>86</v>
      </c>
      <c r="C219" s="52" t="s">
        <v>65</v>
      </c>
      <c r="D219" s="55">
        <v>42478</v>
      </c>
      <c r="E219" s="55">
        <v>42478</v>
      </c>
      <c r="F219" s="55">
        <v>42482</v>
      </c>
      <c r="G219" s="52">
        <v>5</v>
      </c>
      <c r="H219" s="56">
        <v>5</v>
      </c>
      <c r="I219" s="58">
        <v>5</v>
      </c>
    </row>
    <row r="220" spans="1:9" ht="15" hidden="1" x14ac:dyDescent="0.25">
      <c r="A220" s="52" t="s">
        <v>121</v>
      </c>
      <c r="B220" s="52" t="s">
        <v>86</v>
      </c>
      <c r="C220" s="52" t="s">
        <v>65</v>
      </c>
      <c r="D220" s="55">
        <v>42487</v>
      </c>
      <c r="E220" s="55">
        <v>42487</v>
      </c>
      <c r="F220" s="55">
        <v>42487</v>
      </c>
      <c r="G220" s="52">
        <v>1</v>
      </c>
      <c r="H220" s="56">
        <v>1</v>
      </c>
      <c r="I220" s="58">
        <v>1</v>
      </c>
    </row>
    <row r="221" spans="1:9" ht="15" hidden="1" x14ac:dyDescent="0.25">
      <c r="A221" s="52" t="s">
        <v>121</v>
      </c>
      <c r="B221" s="52" t="s">
        <v>86</v>
      </c>
      <c r="C221" s="52" t="s">
        <v>65</v>
      </c>
      <c r="D221" s="55">
        <v>42501</v>
      </c>
      <c r="E221" s="55">
        <v>42501</v>
      </c>
      <c r="F221" s="55">
        <v>42501</v>
      </c>
      <c r="G221" s="52">
        <v>1</v>
      </c>
      <c r="H221" s="56">
        <v>1</v>
      </c>
      <c r="I221" s="58">
        <v>1</v>
      </c>
    </row>
    <row r="222" spans="1:9" ht="15" hidden="1" x14ac:dyDescent="0.25">
      <c r="A222" s="52" t="s">
        <v>121</v>
      </c>
      <c r="B222" s="52" t="s">
        <v>86</v>
      </c>
      <c r="C222" s="52" t="s">
        <v>65</v>
      </c>
      <c r="D222" s="55">
        <v>42506</v>
      </c>
      <c r="E222" s="55">
        <v>42506</v>
      </c>
      <c r="F222" s="55">
        <v>42506</v>
      </c>
      <c r="G222" s="52">
        <v>1</v>
      </c>
      <c r="H222" s="56">
        <v>1</v>
      </c>
      <c r="I222" s="58">
        <v>0</v>
      </c>
    </row>
    <row r="223" spans="1:9" ht="15" hidden="1" x14ac:dyDescent="0.25">
      <c r="A223" s="52" t="s">
        <v>121</v>
      </c>
      <c r="B223" s="52" t="s">
        <v>86</v>
      </c>
      <c r="C223" s="52" t="s">
        <v>65</v>
      </c>
      <c r="D223" s="55">
        <v>42515</v>
      </c>
      <c r="E223" s="55">
        <v>42515</v>
      </c>
      <c r="F223" s="55">
        <v>42515</v>
      </c>
      <c r="G223" s="52">
        <v>1</v>
      </c>
      <c r="H223" s="56">
        <v>1</v>
      </c>
      <c r="I223" s="58">
        <v>1</v>
      </c>
    </row>
    <row r="224" spans="1:9" ht="15" hidden="1" x14ac:dyDescent="0.25">
      <c r="A224" s="52" t="s">
        <v>121</v>
      </c>
      <c r="B224" s="52" t="s">
        <v>86</v>
      </c>
      <c r="C224" s="52" t="s">
        <v>85</v>
      </c>
      <c r="D224" s="55">
        <v>42299</v>
      </c>
      <c r="E224" s="55">
        <v>42299</v>
      </c>
      <c r="F224" s="55">
        <v>42305</v>
      </c>
      <c r="G224" s="52">
        <v>7</v>
      </c>
      <c r="H224" s="56">
        <v>5</v>
      </c>
      <c r="I224" s="57">
        <v>5</v>
      </c>
    </row>
    <row r="225" spans="1:9" ht="15" hidden="1" x14ac:dyDescent="0.25">
      <c r="A225" s="52" t="s">
        <v>121</v>
      </c>
      <c r="B225" s="52" t="s">
        <v>86</v>
      </c>
      <c r="C225" s="52" t="s">
        <v>85</v>
      </c>
      <c r="D225" s="55">
        <v>42359</v>
      </c>
      <c r="E225" s="55">
        <v>42359</v>
      </c>
      <c r="F225" s="55">
        <v>42362</v>
      </c>
      <c r="G225" s="52">
        <v>4</v>
      </c>
      <c r="H225" s="56">
        <v>4</v>
      </c>
      <c r="I225" s="57">
        <v>4</v>
      </c>
    </row>
    <row r="226" spans="1:9" ht="15" hidden="1" x14ac:dyDescent="0.25">
      <c r="A226" s="52" t="s">
        <v>121</v>
      </c>
      <c r="B226" s="52" t="s">
        <v>86</v>
      </c>
      <c r="C226" s="52" t="s">
        <v>85</v>
      </c>
      <c r="D226" s="55">
        <v>42382</v>
      </c>
      <c r="E226" s="55">
        <v>42382</v>
      </c>
      <c r="F226" s="55">
        <v>42382</v>
      </c>
      <c r="G226" s="52">
        <v>1</v>
      </c>
      <c r="H226" s="56">
        <v>1</v>
      </c>
      <c r="I226" s="58">
        <v>1</v>
      </c>
    </row>
    <row r="227" spans="1:9" ht="15" hidden="1" x14ac:dyDescent="0.25">
      <c r="A227" s="52" t="s">
        <v>121</v>
      </c>
      <c r="B227" s="52" t="s">
        <v>86</v>
      </c>
      <c r="C227" s="52" t="s">
        <v>85</v>
      </c>
      <c r="D227" s="55">
        <v>42410</v>
      </c>
      <c r="E227" s="55">
        <v>42410</v>
      </c>
      <c r="F227" s="55">
        <v>42410</v>
      </c>
      <c r="G227" s="52">
        <v>1</v>
      </c>
      <c r="H227" s="56">
        <v>1</v>
      </c>
      <c r="I227" s="58">
        <v>1</v>
      </c>
    </row>
    <row r="228" spans="1:9" ht="15" hidden="1" x14ac:dyDescent="0.25">
      <c r="A228" s="52" t="s">
        <v>121</v>
      </c>
      <c r="B228" s="52" t="s">
        <v>86</v>
      </c>
      <c r="C228" s="52" t="s">
        <v>85</v>
      </c>
      <c r="D228" s="55">
        <v>42438</v>
      </c>
      <c r="E228" s="55">
        <v>42438</v>
      </c>
      <c r="F228" s="55">
        <v>42438</v>
      </c>
      <c r="G228" s="52">
        <v>1</v>
      </c>
      <c r="H228" s="56">
        <v>1</v>
      </c>
      <c r="I228" s="58">
        <v>1</v>
      </c>
    </row>
    <row r="229" spans="1:9" ht="15" hidden="1" x14ac:dyDescent="0.25">
      <c r="A229" s="52" t="s">
        <v>121</v>
      </c>
      <c r="B229" s="52" t="s">
        <v>86</v>
      </c>
      <c r="C229" s="52" t="s">
        <v>85</v>
      </c>
      <c r="D229" s="55">
        <v>42496</v>
      </c>
      <c r="E229" s="55">
        <v>42496</v>
      </c>
      <c r="F229" s="55">
        <v>42496</v>
      </c>
      <c r="G229" s="52">
        <v>1</v>
      </c>
      <c r="H229" s="56">
        <v>1</v>
      </c>
      <c r="I229" s="58">
        <v>1</v>
      </c>
    </row>
    <row r="230" spans="1:9" ht="15" hidden="1" x14ac:dyDescent="0.25">
      <c r="A230" s="52" t="s">
        <v>122</v>
      </c>
      <c r="B230" s="52" t="s">
        <v>88</v>
      </c>
      <c r="C230" s="52" t="s">
        <v>82</v>
      </c>
      <c r="D230" s="55">
        <v>42055</v>
      </c>
      <c r="E230" s="55">
        <v>42055</v>
      </c>
      <c r="F230" s="55">
        <v>42055</v>
      </c>
      <c r="G230" s="52">
        <v>1</v>
      </c>
      <c r="H230" s="56">
        <v>1</v>
      </c>
      <c r="I230" s="57">
        <v>1</v>
      </c>
    </row>
    <row r="231" spans="1:9" ht="15" hidden="1" x14ac:dyDescent="0.25">
      <c r="A231" s="52" t="s">
        <v>122</v>
      </c>
      <c r="B231" s="52" t="s">
        <v>88</v>
      </c>
      <c r="C231" s="52" t="s">
        <v>82</v>
      </c>
      <c r="D231" s="55">
        <v>42124</v>
      </c>
      <c r="E231" s="55">
        <v>42124</v>
      </c>
      <c r="F231" s="55">
        <v>42124</v>
      </c>
      <c r="G231" s="52">
        <v>1</v>
      </c>
      <c r="H231" s="56">
        <v>1</v>
      </c>
      <c r="I231" s="57">
        <v>1</v>
      </c>
    </row>
    <row r="232" spans="1:9" ht="15" hidden="1" x14ac:dyDescent="0.25">
      <c r="A232" s="52" t="s">
        <v>122</v>
      </c>
      <c r="B232" s="52" t="s">
        <v>88</v>
      </c>
      <c r="C232" s="52" t="s">
        <v>82</v>
      </c>
      <c r="D232" s="55">
        <v>42167</v>
      </c>
      <c r="E232" s="55">
        <v>42167</v>
      </c>
      <c r="F232" s="55">
        <v>42167</v>
      </c>
      <c r="G232" s="52">
        <v>1</v>
      </c>
      <c r="H232" s="56">
        <v>1</v>
      </c>
      <c r="I232" s="57">
        <v>1</v>
      </c>
    </row>
    <row r="233" spans="1:9" ht="15" hidden="1" x14ac:dyDescent="0.25">
      <c r="A233" s="52" t="s">
        <v>122</v>
      </c>
      <c r="B233" s="52" t="s">
        <v>88</v>
      </c>
      <c r="C233" s="52" t="s">
        <v>82</v>
      </c>
      <c r="D233" s="55">
        <v>42307</v>
      </c>
      <c r="E233" s="55">
        <v>42307</v>
      </c>
      <c r="F233" s="55">
        <v>42307</v>
      </c>
      <c r="G233" s="52">
        <v>1</v>
      </c>
      <c r="H233" s="56">
        <v>1</v>
      </c>
      <c r="I233" s="57">
        <v>1</v>
      </c>
    </row>
    <row r="234" spans="1:9" ht="15" hidden="1" x14ac:dyDescent="0.25">
      <c r="A234" s="52" t="s">
        <v>122</v>
      </c>
      <c r="B234" s="52" t="s">
        <v>88</v>
      </c>
      <c r="C234" s="52" t="s">
        <v>82</v>
      </c>
      <c r="D234" s="55">
        <v>42355</v>
      </c>
      <c r="E234" s="55">
        <v>42355</v>
      </c>
      <c r="F234" s="55">
        <v>42355</v>
      </c>
      <c r="G234" s="52">
        <v>1</v>
      </c>
      <c r="H234" s="56">
        <v>1</v>
      </c>
      <c r="I234" s="57">
        <v>1</v>
      </c>
    </row>
    <row r="235" spans="1:9" ht="15" hidden="1" x14ac:dyDescent="0.25">
      <c r="A235" s="52" t="s">
        <v>122</v>
      </c>
      <c r="B235" s="52" t="s">
        <v>88</v>
      </c>
      <c r="C235" s="52" t="s">
        <v>82</v>
      </c>
      <c r="D235" s="55">
        <v>42377</v>
      </c>
      <c r="E235" s="55">
        <v>42377</v>
      </c>
      <c r="F235" s="55">
        <v>42377</v>
      </c>
      <c r="G235" s="52">
        <v>1</v>
      </c>
      <c r="H235" s="56">
        <v>1</v>
      </c>
      <c r="I235" s="58">
        <v>1</v>
      </c>
    </row>
    <row r="236" spans="1:9" ht="15" hidden="1" x14ac:dyDescent="0.25">
      <c r="A236" s="52" t="s">
        <v>122</v>
      </c>
      <c r="B236" s="52" t="s">
        <v>88</v>
      </c>
      <c r="C236" s="52" t="s">
        <v>64</v>
      </c>
      <c r="D236" s="55">
        <v>42086</v>
      </c>
      <c r="E236" s="55">
        <v>42086</v>
      </c>
      <c r="F236" s="55">
        <v>42090</v>
      </c>
      <c r="G236" s="52">
        <v>5</v>
      </c>
      <c r="H236" s="56">
        <v>5</v>
      </c>
      <c r="I236" s="57">
        <v>5</v>
      </c>
    </row>
    <row r="237" spans="1:9" ht="15" hidden="1" x14ac:dyDescent="0.25">
      <c r="A237" s="52" t="s">
        <v>122</v>
      </c>
      <c r="B237" s="52" t="s">
        <v>88</v>
      </c>
      <c r="C237" s="52" t="s">
        <v>64</v>
      </c>
      <c r="D237" s="55">
        <v>42485</v>
      </c>
      <c r="E237" s="55">
        <v>42485</v>
      </c>
      <c r="F237" s="55">
        <v>42489</v>
      </c>
      <c r="G237" s="52">
        <v>5</v>
      </c>
      <c r="H237" s="56">
        <v>5</v>
      </c>
      <c r="I237" s="58">
        <v>5</v>
      </c>
    </row>
    <row r="238" spans="1:9" ht="15" hidden="1" x14ac:dyDescent="0.25">
      <c r="A238" s="52" t="s">
        <v>122</v>
      </c>
      <c r="B238" s="52" t="s">
        <v>88</v>
      </c>
      <c r="C238" s="52" t="s">
        <v>65</v>
      </c>
      <c r="D238" s="55">
        <v>42181</v>
      </c>
      <c r="E238" s="55">
        <v>42181</v>
      </c>
      <c r="F238" s="55">
        <v>42188</v>
      </c>
      <c r="G238" s="52">
        <v>8</v>
      </c>
      <c r="H238" s="56">
        <v>6</v>
      </c>
      <c r="I238" s="57">
        <v>6</v>
      </c>
    </row>
    <row r="239" spans="1:9" ht="15" hidden="1" x14ac:dyDescent="0.25">
      <c r="A239" s="52" t="s">
        <v>122</v>
      </c>
      <c r="B239" s="52" t="s">
        <v>88</v>
      </c>
      <c r="C239" s="52" t="s">
        <v>65</v>
      </c>
      <c r="D239" s="55">
        <v>42240</v>
      </c>
      <c r="E239" s="55">
        <v>42240</v>
      </c>
      <c r="F239" s="55">
        <v>42258</v>
      </c>
      <c r="G239" s="52">
        <v>19</v>
      </c>
      <c r="H239" s="56">
        <v>15</v>
      </c>
      <c r="I239" s="57">
        <v>15</v>
      </c>
    </row>
    <row r="240" spans="1:9" ht="15" hidden="1" x14ac:dyDescent="0.25">
      <c r="A240" s="52" t="s">
        <v>122</v>
      </c>
      <c r="B240" s="52" t="s">
        <v>88</v>
      </c>
      <c r="C240" s="52" t="s">
        <v>65</v>
      </c>
      <c r="D240" s="55">
        <v>42366</v>
      </c>
      <c r="E240" s="55">
        <v>42366</v>
      </c>
      <c r="F240" s="55">
        <v>42369</v>
      </c>
      <c r="G240" s="52">
        <v>4</v>
      </c>
      <c r="H240" s="56">
        <v>4</v>
      </c>
      <c r="I240" s="57">
        <v>4</v>
      </c>
    </row>
    <row r="241" spans="1:9" ht="15" hidden="1" x14ac:dyDescent="0.25">
      <c r="A241" s="52" t="s">
        <v>122</v>
      </c>
      <c r="B241" s="52" t="s">
        <v>88</v>
      </c>
      <c r="C241" s="52" t="s">
        <v>66</v>
      </c>
      <c r="D241" s="55">
        <v>42327</v>
      </c>
      <c r="E241" s="55">
        <v>42327</v>
      </c>
      <c r="F241" s="55">
        <v>42328</v>
      </c>
      <c r="G241" s="52">
        <v>2</v>
      </c>
      <c r="H241" s="56">
        <v>2</v>
      </c>
      <c r="I241" s="57">
        <v>2</v>
      </c>
    </row>
    <row r="242" spans="1:9" ht="15" hidden="1" x14ac:dyDescent="0.25">
      <c r="A242" s="52" t="s">
        <v>122</v>
      </c>
      <c r="B242" s="52" t="s">
        <v>88</v>
      </c>
      <c r="C242" s="52" t="s">
        <v>75</v>
      </c>
      <c r="D242" s="55">
        <v>42261</v>
      </c>
      <c r="E242" s="55">
        <v>42261</v>
      </c>
      <c r="F242" s="55">
        <v>42261</v>
      </c>
      <c r="G242" s="52">
        <v>1</v>
      </c>
      <c r="H242" s="56">
        <v>1</v>
      </c>
      <c r="I242" s="57">
        <v>1</v>
      </c>
    </row>
    <row r="243" spans="1:9" ht="15" hidden="1" x14ac:dyDescent="0.25">
      <c r="A243" s="52" t="s">
        <v>13</v>
      </c>
      <c r="B243" s="52" t="s">
        <v>89</v>
      </c>
      <c r="C243" s="52" t="s">
        <v>64</v>
      </c>
      <c r="D243" s="55">
        <v>42108</v>
      </c>
      <c r="E243" s="55">
        <v>42108</v>
      </c>
      <c r="F243" s="55">
        <v>42111</v>
      </c>
      <c r="G243" s="52">
        <v>4</v>
      </c>
      <c r="H243" s="56">
        <v>4</v>
      </c>
      <c r="I243" s="57">
        <v>4</v>
      </c>
    </row>
    <row r="244" spans="1:9" ht="15" hidden="1" x14ac:dyDescent="0.25">
      <c r="A244" s="52" t="s">
        <v>13</v>
      </c>
      <c r="B244" s="52" t="s">
        <v>89</v>
      </c>
      <c r="C244" s="52" t="s">
        <v>64</v>
      </c>
      <c r="D244" s="55">
        <v>42397</v>
      </c>
      <c r="E244" s="55">
        <v>42397</v>
      </c>
      <c r="F244" s="55">
        <v>42397</v>
      </c>
      <c r="G244" s="52">
        <v>1</v>
      </c>
      <c r="H244" s="56">
        <v>1</v>
      </c>
      <c r="I244" s="58">
        <v>1</v>
      </c>
    </row>
    <row r="245" spans="1:9" ht="15" hidden="1" x14ac:dyDescent="0.25">
      <c r="A245" s="52" t="s">
        <v>13</v>
      </c>
      <c r="B245" s="52" t="s">
        <v>89</v>
      </c>
      <c r="C245" s="52" t="s">
        <v>64</v>
      </c>
      <c r="D245" s="55">
        <v>42416</v>
      </c>
      <c r="E245" s="55">
        <v>42416</v>
      </c>
      <c r="F245" s="55">
        <v>42419</v>
      </c>
      <c r="G245" s="52">
        <v>4</v>
      </c>
      <c r="H245" s="56">
        <v>4</v>
      </c>
      <c r="I245" s="58">
        <v>4</v>
      </c>
    </row>
    <row r="246" spans="1:9" ht="15" hidden="1" x14ac:dyDescent="0.25">
      <c r="A246" s="52" t="s">
        <v>13</v>
      </c>
      <c r="B246" s="52" t="s">
        <v>89</v>
      </c>
      <c r="C246" s="52" t="s">
        <v>65</v>
      </c>
      <c r="D246" s="55">
        <v>42044</v>
      </c>
      <c r="E246" s="55">
        <v>42044</v>
      </c>
      <c r="F246" s="55">
        <v>42045</v>
      </c>
      <c r="G246" s="52">
        <v>2</v>
      </c>
      <c r="H246" s="56">
        <v>2</v>
      </c>
      <c r="I246" s="57">
        <v>2</v>
      </c>
    </row>
    <row r="247" spans="1:9" ht="15" hidden="1" x14ac:dyDescent="0.25">
      <c r="A247" s="52" t="s">
        <v>13</v>
      </c>
      <c r="B247" s="52" t="s">
        <v>89</v>
      </c>
      <c r="C247" s="52" t="s">
        <v>65</v>
      </c>
      <c r="D247" s="55">
        <v>42107</v>
      </c>
      <c r="E247" s="55">
        <v>42107</v>
      </c>
      <c r="F247" s="55">
        <v>42107</v>
      </c>
      <c r="G247" s="52">
        <v>1</v>
      </c>
      <c r="H247" s="56">
        <v>1</v>
      </c>
      <c r="I247" s="57">
        <v>1</v>
      </c>
    </row>
    <row r="248" spans="1:9" ht="15" hidden="1" x14ac:dyDescent="0.25">
      <c r="A248" s="52" t="s">
        <v>13</v>
      </c>
      <c r="B248" s="52" t="s">
        <v>89</v>
      </c>
      <c r="C248" s="52" t="s">
        <v>65</v>
      </c>
      <c r="D248" s="55">
        <v>42135</v>
      </c>
      <c r="E248" s="55">
        <v>42135</v>
      </c>
      <c r="F248" s="55">
        <v>42135</v>
      </c>
      <c r="G248" s="52">
        <v>1</v>
      </c>
      <c r="H248" s="56">
        <v>1</v>
      </c>
      <c r="I248" s="57">
        <v>1</v>
      </c>
    </row>
    <row r="249" spans="1:9" ht="15" hidden="1" x14ac:dyDescent="0.25">
      <c r="A249" s="52" t="s">
        <v>13</v>
      </c>
      <c r="B249" s="52" t="s">
        <v>89</v>
      </c>
      <c r="C249" s="52" t="s">
        <v>65</v>
      </c>
      <c r="D249" s="55">
        <v>42219</v>
      </c>
      <c r="E249" s="55">
        <v>42219</v>
      </c>
      <c r="F249" s="55">
        <v>42237</v>
      </c>
      <c r="G249" s="52">
        <v>19</v>
      </c>
      <c r="H249" s="56">
        <v>15</v>
      </c>
      <c r="I249" s="57">
        <v>15</v>
      </c>
    </row>
    <row r="250" spans="1:9" ht="15" hidden="1" x14ac:dyDescent="0.25">
      <c r="A250" s="52" t="s">
        <v>13</v>
      </c>
      <c r="B250" s="52" t="s">
        <v>89</v>
      </c>
      <c r="C250" s="52" t="s">
        <v>65</v>
      </c>
      <c r="D250" s="55">
        <v>42366</v>
      </c>
      <c r="E250" s="55">
        <v>42366</v>
      </c>
      <c r="F250" s="55">
        <v>42369</v>
      </c>
      <c r="G250" s="52">
        <v>4</v>
      </c>
      <c r="H250" s="56">
        <v>4</v>
      </c>
      <c r="I250" s="57">
        <v>4</v>
      </c>
    </row>
    <row r="251" spans="1:9" ht="15" hidden="1" x14ac:dyDescent="0.25">
      <c r="A251" s="52" t="s">
        <v>13</v>
      </c>
      <c r="B251" s="52" t="s">
        <v>89</v>
      </c>
      <c r="C251" s="52" t="s">
        <v>65</v>
      </c>
      <c r="D251" s="55">
        <v>42471</v>
      </c>
      <c r="E251" s="55">
        <v>42471</v>
      </c>
      <c r="F251" s="55">
        <v>42475</v>
      </c>
      <c r="G251" s="52">
        <v>5</v>
      </c>
      <c r="H251" s="56">
        <v>5</v>
      </c>
      <c r="I251" s="58">
        <v>5</v>
      </c>
    </row>
    <row r="252" spans="1:9" ht="15" hidden="1" x14ac:dyDescent="0.25">
      <c r="A252" s="52" t="s">
        <v>13</v>
      </c>
      <c r="B252" s="52" t="s">
        <v>89</v>
      </c>
      <c r="C252" s="52" t="s">
        <v>66</v>
      </c>
      <c r="D252" s="55">
        <v>42289</v>
      </c>
      <c r="E252" s="55">
        <v>42289</v>
      </c>
      <c r="F252" s="55">
        <v>42292</v>
      </c>
      <c r="G252" s="52">
        <v>4</v>
      </c>
      <c r="H252" s="56">
        <v>4</v>
      </c>
      <c r="I252" s="57">
        <v>4</v>
      </c>
    </row>
    <row r="253" spans="1:9" ht="15" hidden="1" x14ac:dyDescent="0.25">
      <c r="A253" s="52" t="s">
        <v>13</v>
      </c>
      <c r="B253" s="52" t="s">
        <v>89</v>
      </c>
      <c r="C253" s="52" t="s">
        <v>66</v>
      </c>
      <c r="D253" s="55">
        <v>42335</v>
      </c>
      <c r="E253" s="55">
        <v>42335</v>
      </c>
      <c r="F253" s="55">
        <v>42335</v>
      </c>
      <c r="G253" s="52">
        <v>1</v>
      </c>
      <c r="H253" s="56">
        <v>1</v>
      </c>
      <c r="I253" s="57">
        <v>1</v>
      </c>
    </row>
    <row r="254" spans="1:9" ht="15" hidden="1" x14ac:dyDescent="0.25">
      <c r="A254" s="52" t="s">
        <v>13</v>
      </c>
      <c r="B254" s="52" t="s">
        <v>89</v>
      </c>
      <c r="C254" s="52" t="s">
        <v>66</v>
      </c>
      <c r="D254" s="55">
        <v>42345</v>
      </c>
      <c r="E254" s="55">
        <v>42345</v>
      </c>
      <c r="F254" s="55">
        <v>42348</v>
      </c>
      <c r="G254" s="52">
        <v>4</v>
      </c>
      <c r="H254" s="56">
        <v>4</v>
      </c>
      <c r="I254" s="57">
        <v>4</v>
      </c>
    </row>
    <row r="255" spans="1:9" ht="15" hidden="1" x14ac:dyDescent="0.25">
      <c r="A255" s="52" t="s">
        <v>13</v>
      </c>
      <c r="B255" s="52" t="s">
        <v>89</v>
      </c>
      <c r="C255" s="52" t="s">
        <v>67</v>
      </c>
      <c r="D255" s="55">
        <v>42018</v>
      </c>
      <c r="E255" s="55">
        <v>42018</v>
      </c>
      <c r="F255" s="55">
        <v>42018</v>
      </c>
      <c r="G255" s="52">
        <v>1</v>
      </c>
      <c r="H255" s="56">
        <v>1</v>
      </c>
      <c r="I255" s="57">
        <v>1</v>
      </c>
    </row>
    <row r="256" spans="1:9" ht="15" hidden="1" x14ac:dyDescent="0.25">
      <c r="A256" s="52" t="s">
        <v>13</v>
      </c>
      <c r="B256" s="52" t="s">
        <v>89</v>
      </c>
      <c r="C256" s="52" t="s">
        <v>67</v>
      </c>
      <c r="D256" s="55">
        <v>42024</v>
      </c>
      <c r="E256" s="55">
        <v>42024</v>
      </c>
      <c r="F256" s="55">
        <v>42026</v>
      </c>
      <c r="G256" s="52">
        <v>3</v>
      </c>
      <c r="H256" s="56">
        <v>3</v>
      </c>
      <c r="I256" s="57">
        <v>3</v>
      </c>
    </row>
    <row r="257" spans="1:9" ht="15" hidden="1" x14ac:dyDescent="0.25">
      <c r="A257" s="52" t="s">
        <v>13</v>
      </c>
      <c r="B257" s="52" t="s">
        <v>89</v>
      </c>
      <c r="C257" s="52" t="s">
        <v>67</v>
      </c>
      <c r="D257" s="55">
        <v>42030</v>
      </c>
      <c r="E257" s="55">
        <v>42030</v>
      </c>
      <c r="F257" s="55">
        <v>42031</v>
      </c>
      <c r="G257" s="52">
        <v>2</v>
      </c>
      <c r="H257" s="56">
        <v>2</v>
      </c>
      <c r="I257" s="57">
        <v>2</v>
      </c>
    </row>
    <row r="258" spans="1:9" ht="15" hidden="1" x14ac:dyDescent="0.25">
      <c r="A258" s="52" t="s">
        <v>13</v>
      </c>
      <c r="B258" s="52" t="s">
        <v>89</v>
      </c>
      <c r="C258" s="52" t="s">
        <v>67</v>
      </c>
      <c r="D258" s="55">
        <v>42032</v>
      </c>
      <c r="E258" s="55">
        <v>42032</v>
      </c>
      <c r="F258" s="55">
        <v>42032</v>
      </c>
      <c r="G258" s="52">
        <v>1</v>
      </c>
      <c r="H258" s="56">
        <v>1</v>
      </c>
      <c r="I258" s="57">
        <v>1</v>
      </c>
    </row>
    <row r="259" spans="1:9" ht="15" hidden="1" x14ac:dyDescent="0.25">
      <c r="A259" s="52" t="s">
        <v>13</v>
      </c>
      <c r="B259" s="52" t="s">
        <v>89</v>
      </c>
      <c r="C259" s="52" t="s">
        <v>67</v>
      </c>
      <c r="D259" s="55">
        <v>42046</v>
      </c>
      <c r="E259" s="55">
        <v>42046</v>
      </c>
      <c r="F259" s="55">
        <v>42046</v>
      </c>
      <c r="G259" s="52">
        <v>1</v>
      </c>
      <c r="H259" s="56">
        <v>1</v>
      </c>
      <c r="I259" s="57">
        <v>1</v>
      </c>
    </row>
    <row r="260" spans="1:9" ht="15" hidden="1" x14ac:dyDescent="0.25">
      <c r="A260" s="52" t="s">
        <v>13</v>
      </c>
      <c r="B260" s="52" t="s">
        <v>89</v>
      </c>
      <c r="C260" s="52" t="s">
        <v>67</v>
      </c>
      <c r="D260" s="55">
        <v>42047</v>
      </c>
      <c r="E260" s="55">
        <v>42047</v>
      </c>
      <c r="F260" s="55">
        <v>42047</v>
      </c>
      <c r="G260" s="52">
        <v>1</v>
      </c>
      <c r="H260" s="56">
        <v>1</v>
      </c>
      <c r="I260" s="57">
        <v>1</v>
      </c>
    </row>
    <row r="261" spans="1:9" ht="15" hidden="1" x14ac:dyDescent="0.25">
      <c r="A261" s="52" t="s">
        <v>13</v>
      </c>
      <c r="B261" s="52" t="s">
        <v>89</v>
      </c>
      <c r="C261" s="52" t="s">
        <v>67</v>
      </c>
      <c r="D261" s="55">
        <v>42051</v>
      </c>
      <c r="E261" s="55">
        <v>42051</v>
      </c>
      <c r="F261" s="55">
        <v>42054</v>
      </c>
      <c r="G261" s="52">
        <v>4</v>
      </c>
      <c r="H261" s="56">
        <v>4</v>
      </c>
      <c r="I261" s="57">
        <v>4</v>
      </c>
    </row>
    <row r="262" spans="1:9" ht="15" hidden="1" x14ac:dyDescent="0.25">
      <c r="A262" s="52" t="s">
        <v>13</v>
      </c>
      <c r="B262" s="52" t="s">
        <v>89</v>
      </c>
      <c r="C262" s="52" t="s">
        <v>67</v>
      </c>
      <c r="D262" s="55">
        <v>42060</v>
      </c>
      <c r="E262" s="55">
        <v>42060</v>
      </c>
      <c r="F262" s="55">
        <v>42060</v>
      </c>
      <c r="G262" s="52">
        <v>1</v>
      </c>
      <c r="H262" s="56">
        <v>1</v>
      </c>
      <c r="I262" s="57">
        <v>1</v>
      </c>
    </row>
    <row r="263" spans="1:9" ht="15" hidden="1" x14ac:dyDescent="0.25">
      <c r="A263" s="52" t="s">
        <v>13</v>
      </c>
      <c r="B263" s="52" t="s">
        <v>89</v>
      </c>
      <c r="C263" s="52" t="s">
        <v>67</v>
      </c>
      <c r="D263" s="55">
        <v>42062</v>
      </c>
      <c r="E263" s="55">
        <v>42062</v>
      </c>
      <c r="F263" s="55">
        <v>42062</v>
      </c>
      <c r="G263" s="52">
        <v>1</v>
      </c>
      <c r="H263" s="56">
        <v>1</v>
      </c>
      <c r="I263" s="57">
        <v>1</v>
      </c>
    </row>
    <row r="264" spans="1:9" ht="15" hidden="1" x14ac:dyDescent="0.25">
      <c r="A264" s="52" t="s">
        <v>13</v>
      </c>
      <c r="B264" s="52" t="s">
        <v>89</v>
      </c>
      <c r="C264" s="52" t="s">
        <v>67</v>
      </c>
      <c r="D264" s="55">
        <v>42065</v>
      </c>
      <c r="E264" s="55">
        <v>42065</v>
      </c>
      <c r="F264" s="55">
        <v>42067</v>
      </c>
      <c r="G264" s="52">
        <v>3</v>
      </c>
      <c r="H264" s="56">
        <v>3</v>
      </c>
      <c r="I264" s="57">
        <v>3</v>
      </c>
    </row>
    <row r="265" spans="1:9" ht="15" hidden="1" x14ac:dyDescent="0.25">
      <c r="A265" s="52" t="s">
        <v>13</v>
      </c>
      <c r="B265" s="52" t="s">
        <v>89</v>
      </c>
      <c r="C265" s="52" t="s">
        <v>67</v>
      </c>
      <c r="D265" s="55">
        <v>42068</v>
      </c>
      <c r="E265" s="55">
        <v>42068</v>
      </c>
      <c r="F265" s="55">
        <v>42069</v>
      </c>
      <c r="G265" s="52">
        <v>2</v>
      </c>
      <c r="H265" s="56">
        <v>2</v>
      </c>
      <c r="I265" s="57">
        <v>2</v>
      </c>
    </row>
    <row r="266" spans="1:9" ht="15" hidden="1" x14ac:dyDescent="0.25">
      <c r="A266" s="52" t="s">
        <v>13</v>
      </c>
      <c r="B266" s="52" t="s">
        <v>89</v>
      </c>
      <c r="C266" s="52" t="s">
        <v>67</v>
      </c>
      <c r="D266" s="55">
        <v>42074</v>
      </c>
      <c r="E266" s="55">
        <v>42074</v>
      </c>
      <c r="F266" s="55">
        <v>42074</v>
      </c>
      <c r="G266" s="52">
        <v>1</v>
      </c>
      <c r="H266" s="56">
        <v>1</v>
      </c>
      <c r="I266" s="57">
        <v>1</v>
      </c>
    </row>
    <row r="267" spans="1:9" ht="15" hidden="1" x14ac:dyDescent="0.25">
      <c r="A267" s="52" t="s">
        <v>13</v>
      </c>
      <c r="B267" s="52" t="s">
        <v>89</v>
      </c>
      <c r="C267" s="52" t="s">
        <v>67</v>
      </c>
      <c r="D267" s="55">
        <v>42079</v>
      </c>
      <c r="E267" s="55">
        <v>42079</v>
      </c>
      <c r="F267" s="55">
        <v>42081</v>
      </c>
      <c r="G267" s="52">
        <v>3</v>
      </c>
      <c r="H267" s="56">
        <v>3</v>
      </c>
      <c r="I267" s="57">
        <v>3</v>
      </c>
    </row>
    <row r="268" spans="1:9" ht="15" hidden="1" x14ac:dyDescent="0.25">
      <c r="A268" s="52" t="s">
        <v>13</v>
      </c>
      <c r="B268" s="52" t="s">
        <v>89</v>
      </c>
      <c r="C268" s="52" t="s">
        <v>67</v>
      </c>
      <c r="D268" s="55">
        <v>42083</v>
      </c>
      <c r="E268" s="55">
        <v>42083</v>
      </c>
      <c r="F268" s="55">
        <v>42083</v>
      </c>
      <c r="G268" s="52">
        <v>1</v>
      </c>
      <c r="H268" s="56">
        <v>1</v>
      </c>
      <c r="I268" s="57">
        <v>1</v>
      </c>
    </row>
    <row r="269" spans="1:9" ht="15" hidden="1" x14ac:dyDescent="0.25">
      <c r="A269" s="52" t="s">
        <v>13</v>
      </c>
      <c r="B269" s="52" t="s">
        <v>89</v>
      </c>
      <c r="C269" s="52" t="s">
        <v>67</v>
      </c>
      <c r="D269" s="55">
        <v>42086</v>
      </c>
      <c r="E269" s="55">
        <v>42086</v>
      </c>
      <c r="F269" s="55">
        <v>42088</v>
      </c>
      <c r="G269" s="52">
        <v>3</v>
      </c>
      <c r="H269" s="56">
        <v>3</v>
      </c>
      <c r="I269" s="57">
        <v>3</v>
      </c>
    </row>
    <row r="270" spans="1:9" ht="15" hidden="1" x14ac:dyDescent="0.25">
      <c r="A270" s="52" t="s">
        <v>13</v>
      </c>
      <c r="B270" s="52" t="s">
        <v>89</v>
      </c>
      <c r="C270" s="52" t="s">
        <v>67</v>
      </c>
      <c r="D270" s="55">
        <v>42089</v>
      </c>
      <c r="E270" s="55">
        <v>42089</v>
      </c>
      <c r="F270" s="55">
        <v>42089</v>
      </c>
      <c r="G270" s="52">
        <v>1</v>
      </c>
      <c r="H270" s="56">
        <v>1</v>
      </c>
      <c r="I270" s="57">
        <v>1</v>
      </c>
    </row>
    <row r="271" spans="1:9" ht="15" hidden="1" x14ac:dyDescent="0.25">
      <c r="A271" s="52" t="s">
        <v>13</v>
      </c>
      <c r="B271" s="52" t="s">
        <v>89</v>
      </c>
      <c r="C271" s="52" t="s">
        <v>67</v>
      </c>
      <c r="D271" s="55">
        <v>42090</v>
      </c>
      <c r="E271" s="55">
        <v>42090</v>
      </c>
      <c r="F271" s="55">
        <v>42090</v>
      </c>
      <c r="G271" s="52">
        <v>1</v>
      </c>
      <c r="H271" s="56">
        <v>1</v>
      </c>
      <c r="I271" s="57">
        <v>1</v>
      </c>
    </row>
    <row r="272" spans="1:9" ht="15" hidden="1" x14ac:dyDescent="0.25">
      <c r="A272" s="52" t="s">
        <v>13</v>
      </c>
      <c r="B272" s="52" t="s">
        <v>89</v>
      </c>
      <c r="C272" s="52" t="s">
        <v>67</v>
      </c>
      <c r="D272" s="55">
        <v>42283</v>
      </c>
      <c r="E272" s="55">
        <v>42283</v>
      </c>
      <c r="F272" s="55">
        <v>42283</v>
      </c>
      <c r="G272" s="52">
        <v>1</v>
      </c>
      <c r="H272" s="56">
        <v>1</v>
      </c>
      <c r="I272" s="57">
        <v>1</v>
      </c>
    </row>
    <row r="273" spans="1:9" ht="15" hidden="1" x14ac:dyDescent="0.25">
      <c r="A273" s="52" t="s">
        <v>13</v>
      </c>
      <c r="B273" s="52" t="s">
        <v>89</v>
      </c>
      <c r="C273" s="52" t="s">
        <v>67</v>
      </c>
      <c r="D273" s="55">
        <v>42284</v>
      </c>
      <c r="E273" s="55">
        <v>42284</v>
      </c>
      <c r="F273" s="55">
        <v>42284</v>
      </c>
      <c r="G273" s="52">
        <v>1</v>
      </c>
      <c r="H273" s="56">
        <v>1</v>
      </c>
      <c r="I273" s="57">
        <v>1</v>
      </c>
    </row>
    <row r="274" spans="1:9" ht="15" hidden="1" x14ac:dyDescent="0.25">
      <c r="A274" s="52" t="s">
        <v>13</v>
      </c>
      <c r="B274" s="52" t="s">
        <v>89</v>
      </c>
      <c r="C274" s="52" t="s">
        <v>67</v>
      </c>
      <c r="D274" s="55">
        <v>42286</v>
      </c>
      <c r="E274" s="55">
        <v>42286</v>
      </c>
      <c r="F274" s="55">
        <v>42286</v>
      </c>
      <c r="G274" s="52">
        <v>1</v>
      </c>
      <c r="H274" s="56">
        <v>1</v>
      </c>
      <c r="I274" s="57">
        <v>1</v>
      </c>
    </row>
    <row r="275" spans="1:9" ht="15" hidden="1" x14ac:dyDescent="0.25">
      <c r="A275" s="52" t="s">
        <v>13</v>
      </c>
      <c r="B275" s="52" t="s">
        <v>89</v>
      </c>
      <c r="C275" s="52" t="s">
        <v>67</v>
      </c>
      <c r="D275" s="55">
        <v>42296</v>
      </c>
      <c r="E275" s="55">
        <v>42296</v>
      </c>
      <c r="F275" s="55">
        <v>42296</v>
      </c>
      <c r="G275" s="52">
        <v>1</v>
      </c>
      <c r="H275" s="56">
        <v>1</v>
      </c>
      <c r="I275" s="57">
        <v>1</v>
      </c>
    </row>
    <row r="276" spans="1:9" ht="15" hidden="1" x14ac:dyDescent="0.25">
      <c r="A276" s="52" t="s">
        <v>13</v>
      </c>
      <c r="B276" s="52" t="s">
        <v>89</v>
      </c>
      <c r="C276" s="52" t="s">
        <v>67</v>
      </c>
      <c r="D276" s="55">
        <v>42313</v>
      </c>
      <c r="E276" s="55">
        <v>42313</v>
      </c>
      <c r="F276" s="55">
        <v>42313</v>
      </c>
      <c r="G276" s="52">
        <v>1</v>
      </c>
      <c r="H276" s="56">
        <v>1</v>
      </c>
      <c r="I276" s="57">
        <v>1</v>
      </c>
    </row>
    <row r="277" spans="1:9" ht="15" hidden="1" x14ac:dyDescent="0.25">
      <c r="A277" s="52" t="s">
        <v>13</v>
      </c>
      <c r="B277" s="52" t="s">
        <v>89</v>
      </c>
      <c r="C277" s="52" t="s">
        <v>67</v>
      </c>
      <c r="D277" s="55">
        <v>42314</v>
      </c>
      <c r="E277" s="55">
        <v>42314</v>
      </c>
      <c r="F277" s="55">
        <v>42314</v>
      </c>
      <c r="G277" s="52">
        <v>1</v>
      </c>
      <c r="H277" s="56">
        <v>1</v>
      </c>
      <c r="I277" s="57">
        <v>1</v>
      </c>
    </row>
    <row r="278" spans="1:9" ht="15" hidden="1" x14ac:dyDescent="0.25">
      <c r="A278" s="52" t="s">
        <v>13</v>
      </c>
      <c r="B278" s="52" t="s">
        <v>89</v>
      </c>
      <c r="C278" s="52" t="s">
        <v>67</v>
      </c>
      <c r="D278" s="55">
        <v>42317</v>
      </c>
      <c r="E278" s="55">
        <v>42317</v>
      </c>
      <c r="F278" s="55">
        <v>42317</v>
      </c>
      <c r="G278" s="52">
        <v>1</v>
      </c>
      <c r="H278" s="56">
        <v>1</v>
      </c>
      <c r="I278" s="57">
        <v>1</v>
      </c>
    </row>
    <row r="279" spans="1:9" ht="15" hidden="1" x14ac:dyDescent="0.25">
      <c r="A279" s="52" t="s">
        <v>13</v>
      </c>
      <c r="B279" s="52" t="s">
        <v>89</v>
      </c>
      <c r="C279" s="52" t="s">
        <v>67</v>
      </c>
      <c r="D279" s="55">
        <v>42331</v>
      </c>
      <c r="E279" s="55">
        <v>42331</v>
      </c>
      <c r="F279" s="55">
        <v>42331</v>
      </c>
      <c r="G279" s="52">
        <v>1</v>
      </c>
      <c r="H279" s="56">
        <v>1</v>
      </c>
      <c r="I279" s="57">
        <v>1</v>
      </c>
    </row>
    <row r="280" spans="1:9" ht="15" hidden="1" x14ac:dyDescent="0.25">
      <c r="A280" s="52" t="s">
        <v>13</v>
      </c>
      <c r="B280" s="52" t="s">
        <v>89</v>
      </c>
      <c r="C280" s="52" t="s">
        <v>67</v>
      </c>
      <c r="D280" s="55">
        <v>42334</v>
      </c>
      <c r="E280" s="55">
        <v>42334</v>
      </c>
      <c r="F280" s="55">
        <v>42334</v>
      </c>
      <c r="G280" s="52">
        <v>1</v>
      </c>
      <c r="H280" s="56">
        <v>1</v>
      </c>
      <c r="I280" s="57">
        <v>1</v>
      </c>
    </row>
    <row r="281" spans="1:9" ht="15" hidden="1" x14ac:dyDescent="0.25">
      <c r="A281" s="52" t="s">
        <v>13</v>
      </c>
      <c r="B281" s="52" t="s">
        <v>89</v>
      </c>
      <c r="C281" s="52" t="s">
        <v>67</v>
      </c>
      <c r="D281" s="55">
        <v>42341</v>
      </c>
      <c r="E281" s="55">
        <v>42341</v>
      </c>
      <c r="F281" s="55">
        <v>42341</v>
      </c>
      <c r="G281" s="52">
        <v>1</v>
      </c>
      <c r="H281" s="56">
        <v>1</v>
      </c>
      <c r="I281" s="57">
        <v>1</v>
      </c>
    </row>
    <row r="282" spans="1:9" ht="15" hidden="1" x14ac:dyDescent="0.25">
      <c r="A282" s="52" t="s">
        <v>13</v>
      </c>
      <c r="B282" s="52" t="s">
        <v>89</v>
      </c>
      <c r="C282" s="52" t="s">
        <v>67</v>
      </c>
      <c r="D282" s="55">
        <v>42361</v>
      </c>
      <c r="E282" s="55">
        <v>42361</v>
      </c>
      <c r="F282" s="55">
        <v>42361</v>
      </c>
      <c r="G282" s="52">
        <v>1</v>
      </c>
      <c r="H282" s="56">
        <v>1</v>
      </c>
      <c r="I282" s="57">
        <v>1</v>
      </c>
    </row>
    <row r="283" spans="1:9" ht="15" hidden="1" x14ac:dyDescent="0.25">
      <c r="A283" s="52" t="s">
        <v>13</v>
      </c>
      <c r="B283" s="52" t="s">
        <v>89</v>
      </c>
      <c r="C283" s="52" t="s">
        <v>67</v>
      </c>
      <c r="D283" s="55">
        <v>42374</v>
      </c>
      <c r="E283" s="55">
        <v>42374</v>
      </c>
      <c r="F283" s="55">
        <v>42374</v>
      </c>
      <c r="G283" s="52">
        <v>1</v>
      </c>
      <c r="H283" s="56">
        <v>1</v>
      </c>
      <c r="I283" s="58">
        <v>1</v>
      </c>
    </row>
    <row r="284" spans="1:9" ht="15" hidden="1" x14ac:dyDescent="0.25">
      <c r="A284" s="52" t="s">
        <v>13</v>
      </c>
      <c r="B284" s="52" t="s">
        <v>89</v>
      </c>
      <c r="C284" s="52" t="s">
        <v>67</v>
      </c>
      <c r="D284" s="55">
        <v>42387</v>
      </c>
      <c r="E284" s="55">
        <v>42387</v>
      </c>
      <c r="F284" s="55">
        <v>42387</v>
      </c>
      <c r="G284" s="52">
        <v>1</v>
      </c>
      <c r="H284" s="56">
        <v>1</v>
      </c>
      <c r="I284" s="58">
        <v>1</v>
      </c>
    </row>
    <row r="285" spans="1:9" ht="15" hidden="1" x14ac:dyDescent="0.25">
      <c r="A285" s="52" t="s">
        <v>13</v>
      </c>
      <c r="B285" s="52" t="s">
        <v>89</v>
      </c>
      <c r="C285" s="52" t="s">
        <v>67</v>
      </c>
      <c r="D285" s="55">
        <v>42389</v>
      </c>
      <c r="E285" s="55">
        <v>42389</v>
      </c>
      <c r="F285" s="55">
        <v>42389</v>
      </c>
      <c r="G285" s="52">
        <v>1</v>
      </c>
      <c r="H285" s="56">
        <v>1</v>
      </c>
      <c r="I285" s="58">
        <v>1</v>
      </c>
    </row>
    <row r="286" spans="1:9" ht="15" hidden="1" x14ac:dyDescent="0.25">
      <c r="A286" s="52" t="s">
        <v>13</v>
      </c>
      <c r="B286" s="52" t="s">
        <v>89</v>
      </c>
      <c r="C286" s="52" t="s">
        <v>67</v>
      </c>
      <c r="D286" s="55">
        <v>42395</v>
      </c>
      <c r="E286" s="55">
        <v>42395</v>
      </c>
      <c r="F286" s="55">
        <v>42395</v>
      </c>
      <c r="G286" s="52">
        <v>1</v>
      </c>
      <c r="H286" s="56">
        <v>1</v>
      </c>
      <c r="I286" s="58">
        <v>1</v>
      </c>
    </row>
    <row r="287" spans="1:9" ht="15" hidden="1" x14ac:dyDescent="0.25">
      <c r="A287" s="52" t="s">
        <v>13</v>
      </c>
      <c r="B287" s="52" t="s">
        <v>89</v>
      </c>
      <c r="C287" s="52" t="s">
        <v>67</v>
      </c>
      <c r="D287" s="55">
        <v>42398</v>
      </c>
      <c r="E287" s="55">
        <v>42398</v>
      </c>
      <c r="F287" s="55">
        <v>42398</v>
      </c>
      <c r="G287" s="52">
        <v>1</v>
      </c>
      <c r="H287" s="56">
        <v>1</v>
      </c>
      <c r="I287" s="58">
        <v>1</v>
      </c>
    </row>
    <row r="288" spans="1:9" ht="15" hidden="1" x14ac:dyDescent="0.25">
      <c r="A288" s="52" t="s">
        <v>13</v>
      </c>
      <c r="B288" s="52" t="s">
        <v>89</v>
      </c>
      <c r="C288" s="52" t="s">
        <v>74</v>
      </c>
      <c r="D288" s="55">
        <v>42415</v>
      </c>
      <c r="E288" s="55">
        <v>42415</v>
      </c>
      <c r="F288" s="55">
        <v>42415</v>
      </c>
      <c r="G288" s="52">
        <v>1</v>
      </c>
      <c r="H288" s="56">
        <v>1</v>
      </c>
      <c r="I288" s="58">
        <v>1</v>
      </c>
    </row>
    <row r="289" spans="1:9" ht="15" hidden="1" x14ac:dyDescent="0.25">
      <c r="A289" s="52" t="s">
        <v>13</v>
      </c>
      <c r="B289" s="52" t="s">
        <v>89</v>
      </c>
      <c r="C289" s="52" t="s">
        <v>68</v>
      </c>
      <c r="D289" s="55">
        <v>42061</v>
      </c>
      <c r="E289" s="55">
        <v>42061</v>
      </c>
      <c r="F289" s="55">
        <v>42061</v>
      </c>
      <c r="G289" s="52">
        <v>1</v>
      </c>
      <c r="H289" s="56">
        <v>1</v>
      </c>
      <c r="I289" s="57">
        <v>1</v>
      </c>
    </row>
    <row r="290" spans="1:9" ht="15" hidden="1" x14ac:dyDescent="0.25">
      <c r="A290" s="52" t="s">
        <v>13</v>
      </c>
      <c r="B290" s="52" t="s">
        <v>89</v>
      </c>
      <c r="C290" s="52" t="s">
        <v>68</v>
      </c>
      <c r="D290" s="55">
        <v>42075</v>
      </c>
      <c r="E290" s="55">
        <v>42075</v>
      </c>
      <c r="F290" s="55">
        <v>42075</v>
      </c>
      <c r="G290" s="52">
        <v>1</v>
      </c>
      <c r="H290" s="56">
        <v>1</v>
      </c>
      <c r="I290" s="57">
        <v>1</v>
      </c>
    </row>
    <row r="291" spans="1:9" ht="15" hidden="1" x14ac:dyDescent="0.25">
      <c r="A291" s="52" t="s">
        <v>13</v>
      </c>
      <c r="B291" s="52" t="s">
        <v>89</v>
      </c>
      <c r="C291" s="52" t="s">
        <v>68</v>
      </c>
      <c r="D291" s="55">
        <v>42103</v>
      </c>
      <c r="E291" s="55">
        <v>42103</v>
      </c>
      <c r="F291" s="55">
        <v>42103</v>
      </c>
      <c r="G291" s="52">
        <v>1</v>
      </c>
      <c r="H291" s="56">
        <v>1</v>
      </c>
      <c r="I291" s="57">
        <v>1</v>
      </c>
    </row>
    <row r="292" spans="1:9" ht="15" hidden="1" x14ac:dyDescent="0.25">
      <c r="A292" s="52" t="s">
        <v>13</v>
      </c>
      <c r="B292" s="52" t="s">
        <v>89</v>
      </c>
      <c r="C292" s="52" t="s">
        <v>68</v>
      </c>
      <c r="D292" s="55">
        <v>42104</v>
      </c>
      <c r="E292" s="55">
        <v>42104</v>
      </c>
      <c r="F292" s="55">
        <v>42104</v>
      </c>
      <c r="G292" s="52">
        <v>1</v>
      </c>
      <c r="H292" s="56">
        <v>1</v>
      </c>
      <c r="I292" s="57">
        <v>1</v>
      </c>
    </row>
    <row r="293" spans="1:9" ht="15" hidden="1" x14ac:dyDescent="0.25">
      <c r="A293" s="52" t="s">
        <v>13</v>
      </c>
      <c r="B293" s="52" t="s">
        <v>89</v>
      </c>
      <c r="C293" s="52" t="s">
        <v>68</v>
      </c>
      <c r="D293" s="55">
        <v>42339</v>
      </c>
      <c r="E293" s="55">
        <v>42339</v>
      </c>
      <c r="F293" s="55">
        <v>42339</v>
      </c>
      <c r="G293" s="52">
        <v>1</v>
      </c>
      <c r="H293" s="56">
        <v>1</v>
      </c>
      <c r="I293" s="57">
        <v>1</v>
      </c>
    </row>
    <row r="294" spans="1:9" ht="15" hidden="1" x14ac:dyDescent="0.25">
      <c r="A294" s="52" t="s">
        <v>13</v>
      </c>
      <c r="B294" s="52" t="s">
        <v>89</v>
      </c>
      <c r="C294" s="52" t="s">
        <v>68</v>
      </c>
      <c r="D294" s="55">
        <v>42424</v>
      </c>
      <c r="E294" s="55">
        <v>42424</v>
      </c>
      <c r="F294" s="55">
        <v>42424</v>
      </c>
      <c r="G294" s="52">
        <v>1</v>
      </c>
      <c r="H294" s="56">
        <v>1</v>
      </c>
      <c r="I294" s="58">
        <v>1</v>
      </c>
    </row>
    <row r="295" spans="1:9" ht="15" hidden="1" x14ac:dyDescent="0.25">
      <c r="A295" s="52" t="s">
        <v>13</v>
      </c>
      <c r="B295" s="52" t="s">
        <v>89</v>
      </c>
      <c r="C295" s="52" t="s">
        <v>75</v>
      </c>
      <c r="D295" s="55">
        <v>42216</v>
      </c>
      <c r="E295" s="55">
        <v>42216</v>
      </c>
      <c r="F295" s="55">
        <v>42216</v>
      </c>
      <c r="G295" s="52">
        <v>1</v>
      </c>
      <c r="H295" s="56">
        <v>1</v>
      </c>
      <c r="I295" s="57">
        <v>1</v>
      </c>
    </row>
    <row r="296" spans="1:9" ht="15" hidden="1" x14ac:dyDescent="0.25">
      <c r="A296" s="52" t="s">
        <v>123</v>
      </c>
      <c r="B296" s="52" t="s">
        <v>90</v>
      </c>
      <c r="C296" s="52" t="s">
        <v>64</v>
      </c>
      <c r="D296" s="55">
        <v>42027</v>
      </c>
      <c r="E296" s="55">
        <v>42027</v>
      </c>
      <c r="F296" s="55">
        <v>42027</v>
      </c>
      <c r="G296" s="52">
        <v>1</v>
      </c>
      <c r="H296" s="56">
        <v>1</v>
      </c>
      <c r="I296" s="57">
        <v>1</v>
      </c>
    </row>
    <row r="297" spans="1:9" ht="15" hidden="1" x14ac:dyDescent="0.25">
      <c r="A297" s="52" t="s">
        <v>123</v>
      </c>
      <c r="B297" s="52" t="s">
        <v>90</v>
      </c>
      <c r="C297" s="52" t="s">
        <v>64</v>
      </c>
      <c r="D297" s="55">
        <v>42089</v>
      </c>
      <c r="E297" s="55">
        <v>42089</v>
      </c>
      <c r="F297" s="55">
        <v>42089</v>
      </c>
      <c r="G297" s="52">
        <v>1</v>
      </c>
      <c r="H297" s="56">
        <v>1</v>
      </c>
      <c r="I297" s="57">
        <v>1</v>
      </c>
    </row>
    <row r="298" spans="1:9" ht="15" hidden="1" x14ac:dyDescent="0.25">
      <c r="A298" s="52" t="s">
        <v>123</v>
      </c>
      <c r="B298" s="52" t="s">
        <v>90</v>
      </c>
      <c r="C298" s="52" t="s">
        <v>64</v>
      </c>
      <c r="D298" s="55">
        <v>42136</v>
      </c>
      <c r="E298" s="55">
        <v>42136</v>
      </c>
      <c r="F298" s="55">
        <v>42136</v>
      </c>
      <c r="G298" s="52">
        <v>1</v>
      </c>
      <c r="H298" s="56">
        <v>1</v>
      </c>
      <c r="I298" s="57">
        <v>1</v>
      </c>
    </row>
    <row r="299" spans="1:9" ht="15" hidden="1" x14ac:dyDescent="0.25">
      <c r="A299" s="52" t="s">
        <v>123</v>
      </c>
      <c r="B299" s="52" t="s">
        <v>90</v>
      </c>
      <c r="C299" s="52" t="s">
        <v>64</v>
      </c>
      <c r="D299" s="55">
        <v>42149</v>
      </c>
      <c r="E299" s="55">
        <v>42149</v>
      </c>
      <c r="F299" s="55">
        <v>42149</v>
      </c>
      <c r="G299" s="52">
        <v>1</v>
      </c>
      <c r="H299" s="56">
        <v>1</v>
      </c>
      <c r="I299" s="57">
        <v>0</v>
      </c>
    </row>
    <row r="300" spans="1:9" ht="15" hidden="1" x14ac:dyDescent="0.25">
      <c r="A300" s="52" t="s">
        <v>123</v>
      </c>
      <c r="B300" s="52" t="s">
        <v>90</v>
      </c>
      <c r="C300" s="52" t="s">
        <v>64</v>
      </c>
      <c r="D300" s="55">
        <v>42151</v>
      </c>
      <c r="E300" s="55">
        <v>42151</v>
      </c>
      <c r="F300" s="55">
        <v>42151</v>
      </c>
      <c r="G300" s="52">
        <v>1</v>
      </c>
      <c r="H300" s="56">
        <v>1</v>
      </c>
      <c r="I300" s="57">
        <v>1</v>
      </c>
    </row>
    <row r="301" spans="1:9" ht="15" hidden="1" x14ac:dyDescent="0.25">
      <c r="A301" s="52" t="s">
        <v>123</v>
      </c>
      <c r="B301" s="52" t="s">
        <v>90</v>
      </c>
      <c r="C301" s="52" t="s">
        <v>64</v>
      </c>
      <c r="D301" s="55">
        <v>42373</v>
      </c>
      <c r="E301" s="55">
        <v>42373</v>
      </c>
      <c r="F301" s="55">
        <v>42376</v>
      </c>
      <c r="G301" s="52">
        <v>4</v>
      </c>
      <c r="H301" s="56">
        <v>4</v>
      </c>
      <c r="I301" s="58">
        <v>4</v>
      </c>
    </row>
    <row r="302" spans="1:9" ht="15" hidden="1" x14ac:dyDescent="0.25">
      <c r="A302" s="52" t="s">
        <v>123</v>
      </c>
      <c r="B302" s="52" t="s">
        <v>90</v>
      </c>
      <c r="C302" s="52" t="s">
        <v>91</v>
      </c>
      <c r="D302" s="55">
        <v>42222</v>
      </c>
      <c r="E302" s="55">
        <v>42222</v>
      </c>
      <c r="F302" s="55">
        <v>42223</v>
      </c>
      <c r="G302" s="52">
        <v>2</v>
      </c>
      <c r="H302" s="56">
        <v>2</v>
      </c>
      <c r="I302" s="57">
        <v>2</v>
      </c>
    </row>
    <row r="303" spans="1:9" ht="15" hidden="1" x14ac:dyDescent="0.25">
      <c r="A303" s="52" t="s">
        <v>123</v>
      </c>
      <c r="B303" s="52" t="s">
        <v>90</v>
      </c>
      <c r="C303" s="52" t="s">
        <v>91</v>
      </c>
      <c r="D303" s="55">
        <v>42270</v>
      </c>
      <c r="E303" s="55">
        <v>42270</v>
      </c>
      <c r="F303" s="55">
        <v>42271</v>
      </c>
      <c r="G303" s="52">
        <v>2</v>
      </c>
      <c r="H303" s="56">
        <v>2</v>
      </c>
      <c r="I303" s="57">
        <v>2</v>
      </c>
    </row>
    <row r="304" spans="1:9" ht="15" hidden="1" x14ac:dyDescent="0.25">
      <c r="A304" s="52" t="s">
        <v>123</v>
      </c>
      <c r="B304" s="52" t="s">
        <v>90</v>
      </c>
      <c r="C304" s="52" t="s">
        <v>65</v>
      </c>
      <c r="D304" s="55">
        <v>42010</v>
      </c>
      <c r="E304" s="55">
        <v>42010</v>
      </c>
      <c r="F304" s="55">
        <v>42010</v>
      </c>
      <c r="G304" s="52">
        <v>1</v>
      </c>
      <c r="H304" s="56">
        <v>1</v>
      </c>
      <c r="I304" s="57">
        <v>1</v>
      </c>
    </row>
    <row r="305" spans="1:9" ht="15" hidden="1" x14ac:dyDescent="0.25">
      <c r="A305" s="52" t="s">
        <v>123</v>
      </c>
      <c r="B305" s="52" t="s">
        <v>90</v>
      </c>
      <c r="C305" s="52" t="s">
        <v>65</v>
      </c>
      <c r="D305" s="55">
        <v>42137</v>
      </c>
      <c r="E305" s="55">
        <v>42137</v>
      </c>
      <c r="F305" s="55">
        <v>42143</v>
      </c>
      <c r="G305" s="52">
        <v>7</v>
      </c>
      <c r="H305" s="56">
        <v>5</v>
      </c>
      <c r="I305" s="57">
        <v>4</v>
      </c>
    </row>
    <row r="306" spans="1:9" ht="15" hidden="1" x14ac:dyDescent="0.25">
      <c r="A306" s="52" t="s">
        <v>123</v>
      </c>
      <c r="B306" s="52" t="s">
        <v>90</v>
      </c>
      <c r="C306" s="52" t="s">
        <v>65</v>
      </c>
      <c r="D306" s="55">
        <v>42213</v>
      </c>
      <c r="E306" s="55">
        <v>42213</v>
      </c>
      <c r="F306" s="55">
        <v>42216</v>
      </c>
      <c r="G306" s="52">
        <v>4</v>
      </c>
      <c r="H306" s="56">
        <v>4</v>
      </c>
      <c r="I306" s="57">
        <v>4</v>
      </c>
    </row>
    <row r="307" spans="1:9" ht="15" hidden="1" x14ac:dyDescent="0.25">
      <c r="A307" s="52" t="s">
        <v>123</v>
      </c>
      <c r="B307" s="52" t="s">
        <v>90</v>
      </c>
      <c r="C307" s="52" t="s">
        <v>65</v>
      </c>
      <c r="D307" s="55">
        <v>42226</v>
      </c>
      <c r="E307" s="55">
        <v>42226</v>
      </c>
      <c r="F307" s="55">
        <v>42237</v>
      </c>
      <c r="G307" s="52">
        <v>12</v>
      </c>
      <c r="H307" s="56">
        <v>10</v>
      </c>
      <c r="I307" s="57">
        <v>10</v>
      </c>
    </row>
    <row r="308" spans="1:9" ht="15" hidden="1" x14ac:dyDescent="0.25">
      <c r="A308" s="52" t="s">
        <v>123</v>
      </c>
      <c r="B308" s="52" t="s">
        <v>90</v>
      </c>
      <c r="C308" s="52" t="s">
        <v>65</v>
      </c>
      <c r="D308" s="55">
        <v>42272</v>
      </c>
      <c r="E308" s="55">
        <v>42272</v>
      </c>
      <c r="F308" s="55">
        <v>42272</v>
      </c>
      <c r="G308" s="52">
        <v>1</v>
      </c>
      <c r="H308" s="56">
        <v>1</v>
      </c>
      <c r="I308" s="57">
        <v>1</v>
      </c>
    </row>
    <row r="309" spans="1:9" ht="15" hidden="1" x14ac:dyDescent="0.25">
      <c r="A309" s="52" t="s">
        <v>123</v>
      </c>
      <c r="B309" s="52" t="s">
        <v>90</v>
      </c>
      <c r="C309" s="52" t="s">
        <v>66</v>
      </c>
      <c r="D309" s="55">
        <v>42046</v>
      </c>
      <c r="E309" s="55">
        <v>42046</v>
      </c>
      <c r="F309" s="55">
        <v>42047</v>
      </c>
      <c r="G309" s="52">
        <v>2</v>
      </c>
      <c r="H309" s="56">
        <v>2</v>
      </c>
      <c r="I309" s="57">
        <v>2</v>
      </c>
    </row>
    <row r="310" spans="1:9" ht="15" hidden="1" x14ac:dyDescent="0.25">
      <c r="A310" s="52" t="s">
        <v>123</v>
      </c>
      <c r="B310" s="52" t="s">
        <v>90</v>
      </c>
      <c r="C310" s="52" t="s">
        <v>85</v>
      </c>
      <c r="D310" s="55">
        <v>42198</v>
      </c>
      <c r="E310" s="55">
        <v>42198</v>
      </c>
      <c r="F310" s="55">
        <v>42212</v>
      </c>
      <c r="G310" s="52">
        <v>15</v>
      </c>
      <c r="H310" s="56">
        <v>11</v>
      </c>
      <c r="I310" s="57">
        <v>10</v>
      </c>
    </row>
    <row r="311" spans="1:9" ht="15" hidden="1" x14ac:dyDescent="0.25">
      <c r="A311" s="52" t="s">
        <v>123</v>
      </c>
      <c r="B311" s="52" t="s">
        <v>90</v>
      </c>
      <c r="C311" s="52" t="s">
        <v>85</v>
      </c>
      <c r="D311" s="55">
        <v>42377</v>
      </c>
      <c r="E311" s="55">
        <v>42377</v>
      </c>
      <c r="F311" s="55">
        <v>42377</v>
      </c>
      <c r="G311" s="52">
        <v>1</v>
      </c>
      <c r="H311" s="56">
        <v>1</v>
      </c>
      <c r="I311" s="58">
        <v>1</v>
      </c>
    </row>
    <row r="312" spans="1:9" ht="15" hidden="1" x14ac:dyDescent="0.25">
      <c r="A312" s="52" t="s">
        <v>123</v>
      </c>
      <c r="B312" s="52" t="s">
        <v>90</v>
      </c>
      <c r="C312" s="52" t="s">
        <v>85</v>
      </c>
      <c r="D312" s="55">
        <v>42426</v>
      </c>
      <c r="E312" s="55">
        <v>42426</v>
      </c>
      <c r="F312" s="55">
        <v>42426</v>
      </c>
      <c r="G312" s="52">
        <v>1</v>
      </c>
      <c r="H312" s="56">
        <v>1</v>
      </c>
      <c r="I312" s="58">
        <v>1</v>
      </c>
    </row>
    <row r="313" spans="1:9" ht="15" hidden="1" x14ac:dyDescent="0.25">
      <c r="A313" s="52" t="s">
        <v>124</v>
      </c>
      <c r="B313" s="52" t="s">
        <v>92</v>
      </c>
      <c r="C313" s="52" t="s">
        <v>71</v>
      </c>
      <c r="D313" s="55">
        <v>42340</v>
      </c>
      <c r="E313" s="55">
        <v>42340</v>
      </c>
      <c r="F313" s="55">
        <v>42340</v>
      </c>
      <c r="G313" s="52">
        <v>1</v>
      </c>
      <c r="H313" s="56">
        <v>1</v>
      </c>
      <c r="I313" s="57">
        <v>1</v>
      </c>
    </row>
    <row r="314" spans="1:9" ht="15" hidden="1" x14ac:dyDescent="0.25">
      <c r="A314" s="52" t="s">
        <v>124</v>
      </c>
      <c r="B314" s="52" t="s">
        <v>92</v>
      </c>
      <c r="C314" s="52" t="s">
        <v>93</v>
      </c>
      <c r="D314" s="55">
        <v>42496</v>
      </c>
      <c r="E314" s="55">
        <v>42496</v>
      </c>
      <c r="F314" s="55">
        <v>42496</v>
      </c>
      <c r="G314" s="52">
        <v>1</v>
      </c>
      <c r="H314" s="56">
        <v>1</v>
      </c>
      <c r="I314" s="58">
        <v>1</v>
      </c>
    </row>
    <row r="315" spans="1:9" ht="15" hidden="1" x14ac:dyDescent="0.25">
      <c r="A315" s="52" t="s">
        <v>124</v>
      </c>
      <c r="B315" s="52" t="s">
        <v>92</v>
      </c>
      <c r="C315" s="52" t="s">
        <v>64</v>
      </c>
      <c r="D315" s="55">
        <v>42006</v>
      </c>
      <c r="E315" s="55">
        <v>42006</v>
      </c>
      <c r="F315" s="55">
        <v>42006</v>
      </c>
      <c r="G315" s="52">
        <v>1</v>
      </c>
      <c r="H315" s="56">
        <v>1</v>
      </c>
      <c r="I315" s="57">
        <v>1</v>
      </c>
    </row>
    <row r="316" spans="1:9" ht="15" hidden="1" x14ac:dyDescent="0.25">
      <c r="A316" s="52" t="s">
        <v>124</v>
      </c>
      <c r="B316" s="52" t="s">
        <v>92</v>
      </c>
      <c r="C316" s="52" t="s">
        <v>64</v>
      </c>
      <c r="D316" s="55">
        <v>42038</v>
      </c>
      <c r="E316" s="55">
        <v>42038</v>
      </c>
      <c r="F316" s="55">
        <v>42038</v>
      </c>
      <c r="G316" s="52">
        <v>1</v>
      </c>
      <c r="H316" s="56">
        <v>1</v>
      </c>
      <c r="I316" s="57">
        <v>1</v>
      </c>
    </row>
    <row r="317" spans="1:9" ht="15" hidden="1" x14ac:dyDescent="0.25">
      <c r="A317" s="52" t="s">
        <v>124</v>
      </c>
      <c r="B317" s="52" t="s">
        <v>92</v>
      </c>
      <c r="C317" s="52" t="s">
        <v>64</v>
      </c>
      <c r="D317" s="55">
        <v>42062</v>
      </c>
      <c r="E317" s="55">
        <v>42062</v>
      </c>
      <c r="F317" s="55">
        <v>42062</v>
      </c>
      <c r="G317" s="52">
        <v>1</v>
      </c>
      <c r="H317" s="56">
        <v>1</v>
      </c>
      <c r="I317" s="57">
        <v>1</v>
      </c>
    </row>
    <row r="318" spans="1:9" ht="15" hidden="1" x14ac:dyDescent="0.25">
      <c r="A318" s="52" t="s">
        <v>124</v>
      </c>
      <c r="B318" s="52" t="s">
        <v>92</v>
      </c>
      <c r="C318" s="52" t="s">
        <v>64</v>
      </c>
      <c r="D318" s="55">
        <v>42072</v>
      </c>
      <c r="E318" s="55">
        <v>42072</v>
      </c>
      <c r="F318" s="55">
        <v>42072</v>
      </c>
      <c r="G318" s="52">
        <v>1</v>
      </c>
      <c r="H318" s="56">
        <v>1</v>
      </c>
      <c r="I318" s="57">
        <v>1</v>
      </c>
    </row>
    <row r="319" spans="1:9" ht="15" hidden="1" x14ac:dyDescent="0.25">
      <c r="A319" s="52" t="s">
        <v>124</v>
      </c>
      <c r="B319" s="52" t="s">
        <v>92</v>
      </c>
      <c r="C319" s="52" t="s">
        <v>64</v>
      </c>
      <c r="D319" s="55">
        <v>42139</v>
      </c>
      <c r="E319" s="55">
        <v>42139</v>
      </c>
      <c r="F319" s="55">
        <v>42139</v>
      </c>
      <c r="G319" s="52">
        <v>1</v>
      </c>
      <c r="H319" s="56">
        <v>1</v>
      </c>
      <c r="I319" s="57">
        <v>1</v>
      </c>
    </row>
    <row r="320" spans="1:9" ht="15" hidden="1" x14ac:dyDescent="0.25">
      <c r="A320" s="52" t="s">
        <v>124</v>
      </c>
      <c r="B320" s="52" t="s">
        <v>92</v>
      </c>
      <c r="C320" s="52" t="s">
        <v>64</v>
      </c>
      <c r="D320" s="55">
        <v>42478</v>
      </c>
      <c r="E320" s="55">
        <v>42478</v>
      </c>
      <c r="F320" s="55">
        <v>42482</v>
      </c>
      <c r="G320" s="52">
        <v>5</v>
      </c>
      <c r="H320" s="56">
        <v>5</v>
      </c>
      <c r="I320" s="58">
        <v>5</v>
      </c>
    </row>
    <row r="321" spans="1:9" ht="15" hidden="1" x14ac:dyDescent="0.25">
      <c r="A321" s="52" t="s">
        <v>124</v>
      </c>
      <c r="B321" s="52" t="s">
        <v>92</v>
      </c>
      <c r="C321" s="52" t="s">
        <v>65</v>
      </c>
      <c r="D321" s="55">
        <v>42121</v>
      </c>
      <c r="E321" s="55">
        <v>42121</v>
      </c>
      <c r="F321" s="55">
        <v>42124</v>
      </c>
      <c r="G321" s="52">
        <v>4</v>
      </c>
      <c r="H321" s="56">
        <v>4</v>
      </c>
      <c r="I321" s="57">
        <v>4</v>
      </c>
    </row>
    <row r="322" spans="1:9" ht="15" hidden="1" x14ac:dyDescent="0.25">
      <c r="A322" s="52" t="s">
        <v>124</v>
      </c>
      <c r="B322" s="52" t="s">
        <v>92</v>
      </c>
      <c r="C322" s="52" t="s">
        <v>65</v>
      </c>
      <c r="D322" s="55">
        <v>42205</v>
      </c>
      <c r="E322" s="55">
        <v>42205</v>
      </c>
      <c r="F322" s="55">
        <v>42209</v>
      </c>
      <c r="G322" s="52">
        <v>5</v>
      </c>
      <c r="H322" s="56">
        <v>5</v>
      </c>
      <c r="I322" s="57">
        <v>5</v>
      </c>
    </row>
    <row r="323" spans="1:9" ht="15" hidden="1" x14ac:dyDescent="0.25">
      <c r="A323" s="52" t="s">
        <v>124</v>
      </c>
      <c r="B323" s="52" t="s">
        <v>92</v>
      </c>
      <c r="C323" s="52" t="s">
        <v>65</v>
      </c>
      <c r="D323" s="55">
        <v>42219</v>
      </c>
      <c r="E323" s="55">
        <v>42219</v>
      </c>
      <c r="F323" s="55">
        <v>42239</v>
      </c>
      <c r="G323" s="52">
        <v>21</v>
      </c>
      <c r="H323" s="56">
        <v>15</v>
      </c>
      <c r="I323" s="57">
        <v>15</v>
      </c>
    </row>
    <row r="324" spans="1:9" ht="15" hidden="1" x14ac:dyDescent="0.25">
      <c r="A324" s="52" t="s">
        <v>124</v>
      </c>
      <c r="B324" s="52" t="s">
        <v>92</v>
      </c>
      <c r="C324" s="52" t="s">
        <v>65</v>
      </c>
      <c r="D324" s="55">
        <v>42247</v>
      </c>
      <c r="E324" s="55">
        <v>42247</v>
      </c>
      <c r="F324" s="55">
        <v>42247</v>
      </c>
      <c r="G324" s="52">
        <v>1</v>
      </c>
      <c r="H324" s="56">
        <v>1</v>
      </c>
      <c r="I324" s="57">
        <v>1</v>
      </c>
    </row>
    <row r="325" spans="1:9" ht="15" hidden="1" x14ac:dyDescent="0.25">
      <c r="A325" s="52" t="s">
        <v>124</v>
      </c>
      <c r="B325" s="52" t="s">
        <v>92</v>
      </c>
      <c r="C325" s="52" t="s">
        <v>65</v>
      </c>
      <c r="D325" s="55">
        <v>42362</v>
      </c>
      <c r="E325" s="55">
        <v>42362</v>
      </c>
      <c r="F325" s="55">
        <v>42362</v>
      </c>
      <c r="G325" s="52">
        <v>1</v>
      </c>
      <c r="H325" s="56">
        <v>1</v>
      </c>
      <c r="I325" s="57">
        <v>1</v>
      </c>
    </row>
    <row r="326" spans="1:9" ht="15" hidden="1" x14ac:dyDescent="0.25">
      <c r="A326" s="52" t="s">
        <v>124</v>
      </c>
      <c r="B326" s="52" t="s">
        <v>92</v>
      </c>
      <c r="C326" s="52" t="s">
        <v>65</v>
      </c>
      <c r="D326" s="55">
        <v>42366</v>
      </c>
      <c r="E326" s="55">
        <v>42366</v>
      </c>
      <c r="F326" s="55">
        <v>42369</v>
      </c>
      <c r="G326" s="52">
        <v>4</v>
      </c>
      <c r="H326" s="56">
        <v>4</v>
      </c>
      <c r="I326" s="57">
        <v>4</v>
      </c>
    </row>
    <row r="327" spans="1:9" ht="15" hidden="1" x14ac:dyDescent="0.25">
      <c r="A327" s="52" t="s">
        <v>124</v>
      </c>
      <c r="B327" s="52" t="s">
        <v>92</v>
      </c>
      <c r="C327" s="52" t="s">
        <v>65</v>
      </c>
      <c r="D327" s="55">
        <v>42508</v>
      </c>
      <c r="E327" s="55">
        <v>42508</v>
      </c>
      <c r="F327" s="55">
        <v>42510</v>
      </c>
      <c r="G327" s="52">
        <v>3</v>
      </c>
      <c r="H327" s="56">
        <v>3</v>
      </c>
      <c r="I327" s="58">
        <v>3</v>
      </c>
    </row>
    <row r="328" spans="1:9" ht="15" hidden="1" x14ac:dyDescent="0.25">
      <c r="A328" s="52" t="s">
        <v>124</v>
      </c>
      <c r="B328" s="52" t="s">
        <v>92</v>
      </c>
      <c r="C328" s="52" t="s">
        <v>66</v>
      </c>
      <c r="D328" s="55">
        <v>42018</v>
      </c>
      <c r="E328" s="55">
        <v>42018</v>
      </c>
      <c r="F328" s="55">
        <v>42019</v>
      </c>
      <c r="G328" s="52">
        <v>2</v>
      </c>
      <c r="H328" s="56">
        <v>2</v>
      </c>
      <c r="I328" s="57">
        <v>2</v>
      </c>
    </row>
    <row r="329" spans="1:9" ht="15" hidden="1" x14ac:dyDescent="0.25">
      <c r="A329" s="52" t="s">
        <v>124</v>
      </c>
      <c r="B329" s="52" t="s">
        <v>92</v>
      </c>
      <c r="C329" s="52" t="s">
        <v>66</v>
      </c>
      <c r="D329" s="55">
        <v>42046</v>
      </c>
      <c r="E329" s="55">
        <v>42046</v>
      </c>
      <c r="F329" s="55">
        <v>42047</v>
      </c>
      <c r="G329" s="52">
        <v>2</v>
      </c>
      <c r="H329" s="56">
        <v>2</v>
      </c>
      <c r="I329" s="57">
        <v>2</v>
      </c>
    </row>
    <row r="330" spans="1:9" ht="15" hidden="1" x14ac:dyDescent="0.25">
      <c r="A330" s="52" t="s">
        <v>124</v>
      </c>
      <c r="B330" s="52" t="s">
        <v>92</v>
      </c>
      <c r="C330" s="52" t="s">
        <v>74</v>
      </c>
      <c r="D330" s="55">
        <v>42507</v>
      </c>
      <c r="E330" s="55">
        <v>42507</v>
      </c>
      <c r="F330" s="55">
        <v>42507</v>
      </c>
      <c r="G330" s="52">
        <v>1</v>
      </c>
      <c r="H330" s="56">
        <v>1</v>
      </c>
      <c r="I330" s="58">
        <v>1</v>
      </c>
    </row>
    <row r="331" spans="1:9" ht="15" hidden="1" x14ac:dyDescent="0.25">
      <c r="A331" s="52" t="s">
        <v>124</v>
      </c>
      <c r="B331" s="52" t="s">
        <v>92</v>
      </c>
      <c r="C331" s="52" t="s">
        <v>85</v>
      </c>
      <c r="D331" s="55">
        <v>42110</v>
      </c>
      <c r="E331" s="55">
        <v>42110</v>
      </c>
      <c r="F331" s="55">
        <v>42110</v>
      </c>
      <c r="G331" s="52">
        <v>1</v>
      </c>
      <c r="H331" s="56">
        <v>1</v>
      </c>
      <c r="I331" s="57">
        <v>1</v>
      </c>
    </row>
    <row r="332" spans="1:9" ht="15" hidden="1" x14ac:dyDescent="0.25">
      <c r="A332" s="52" t="s">
        <v>124</v>
      </c>
      <c r="B332" s="52" t="s">
        <v>92</v>
      </c>
      <c r="C332" s="52" t="s">
        <v>85</v>
      </c>
      <c r="D332" s="55">
        <v>42198</v>
      </c>
      <c r="E332" s="55">
        <v>42198</v>
      </c>
      <c r="F332" s="55">
        <v>42202</v>
      </c>
      <c r="G332" s="52">
        <v>5</v>
      </c>
      <c r="H332" s="56">
        <v>5</v>
      </c>
      <c r="I332" s="57">
        <v>4</v>
      </c>
    </row>
    <row r="333" spans="1:9" ht="15" hidden="1" x14ac:dyDescent="0.25">
      <c r="A333" s="52" t="s">
        <v>124</v>
      </c>
      <c r="B333" s="52" t="s">
        <v>92</v>
      </c>
      <c r="C333" s="52" t="s">
        <v>85</v>
      </c>
      <c r="D333" s="55">
        <v>42405</v>
      </c>
      <c r="E333" s="55">
        <v>42405</v>
      </c>
      <c r="F333" s="55">
        <v>42405</v>
      </c>
      <c r="G333" s="52">
        <v>1</v>
      </c>
      <c r="H333" s="56">
        <v>1</v>
      </c>
      <c r="I333" s="58">
        <v>1</v>
      </c>
    </row>
    <row r="334" spans="1:9" ht="15" hidden="1" x14ac:dyDescent="0.25">
      <c r="A334" s="52" t="s">
        <v>124</v>
      </c>
      <c r="B334" s="52" t="s">
        <v>92</v>
      </c>
      <c r="C334" s="52" t="s">
        <v>85</v>
      </c>
      <c r="D334" s="55">
        <v>42454</v>
      </c>
      <c r="E334" s="55">
        <v>42454</v>
      </c>
      <c r="F334" s="55">
        <v>42454</v>
      </c>
      <c r="G334" s="52">
        <v>1</v>
      </c>
      <c r="H334" s="56">
        <v>1</v>
      </c>
      <c r="I334" s="58">
        <v>1</v>
      </c>
    </row>
    <row r="335" spans="1:9" ht="15" hidden="1" x14ac:dyDescent="0.25">
      <c r="A335" s="52" t="s">
        <v>124</v>
      </c>
      <c r="B335" s="52" t="s">
        <v>92</v>
      </c>
      <c r="C335" s="52" t="s">
        <v>85</v>
      </c>
      <c r="D335" s="55">
        <v>42485</v>
      </c>
      <c r="E335" s="55">
        <v>42485</v>
      </c>
      <c r="F335" s="55">
        <v>42485</v>
      </c>
      <c r="G335" s="52">
        <v>1</v>
      </c>
      <c r="H335" s="56">
        <v>1</v>
      </c>
      <c r="I335" s="58">
        <v>1</v>
      </c>
    </row>
    <row r="336" spans="1:9" ht="15" hidden="1" x14ac:dyDescent="0.25">
      <c r="A336" s="52" t="s">
        <v>124</v>
      </c>
      <c r="B336" s="52" t="s">
        <v>92</v>
      </c>
      <c r="C336" s="52" t="s">
        <v>85</v>
      </c>
      <c r="D336" s="55">
        <v>42506</v>
      </c>
      <c r="E336" s="55">
        <v>42506</v>
      </c>
      <c r="F336" s="55">
        <v>42506</v>
      </c>
      <c r="G336" s="52">
        <v>1</v>
      </c>
      <c r="H336" s="56">
        <v>1</v>
      </c>
      <c r="I336" s="58">
        <v>0</v>
      </c>
    </row>
    <row r="337" spans="1:9" ht="15" hidden="1" x14ac:dyDescent="0.25">
      <c r="A337" s="52" t="s">
        <v>122</v>
      </c>
      <c r="B337" s="52" t="s">
        <v>94</v>
      </c>
      <c r="C337" s="52" t="s">
        <v>64</v>
      </c>
      <c r="D337" s="55">
        <v>42415</v>
      </c>
      <c r="E337" s="55">
        <v>42415</v>
      </c>
      <c r="F337" s="55">
        <v>42416</v>
      </c>
      <c r="G337" s="52">
        <v>2</v>
      </c>
      <c r="H337" s="56">
        <v>2</v>
      </c>
      <c r="I337" s="58">
        <v>2</v>
      </c>
    </row>
    <row r="338" spans="1:9" ht="15" hidden="1" x14ac:dyDescent="0.25">
      <c r="A338" s="52" t="s">
        <v>122</v>
      </c>
      <c r="B338" s="52" t="s">
        <v>94</v>
      </c>
      <c r="C338" s="52" t="s">
        <v>64</v>
      </c>
      <c r="D338" s="55">
        <v>42481</v>
      </c>
      <c r="E338" s="55">
        <v>42481</v>
      </c>
      <c r="F338" s="55">
        <v>42481</v>
      </c>
      <c r="G338" s="52">
        <v>1</v>
      </c>
      <c r="H338" s="56">
        <v>1</v>
      </c>
      <c r="I338" s="58">
        <v>1</v>
      </c>
    </row>
    <row r="339" spans="1:9" ht="15" hidden="1" x14ac:dyDescent="0.25">
      <c r="A339" s="52" t="s">
        <v>122</v>
      </c>
      <c r="B339" s="52" t="s">
        <v>94</v>
      </c>
      <c r="C339" s="52" t="s">
        <v>91</v>
      </c>
      <c r="D339" s="55">
        <v>42272</v>
      </c>
      <c r="E339" s="55">
        <v>42272</v>
      </c>
      <c r="F339" s="55">
        <v>42272</v>
      </c>
      <c r="G339" s="52">
        <v>1</v>
      </c>
      <c r="H339" s="56">
        <v>1</v>
      </c>
      <c r="I339" s="57">
        <v>1</v>
      </c>
    </row>
    <row r="340" spans="1:9" ht="15" hidden="1" x14ac:dyDescent="0.25">
      <c r="A340" s="52" t="s">
        <v>122</v>
      </c>
      <c r="B340" s="52" t="s">
        <v>94</v>
      </c>
      <c r="C340" s="52" t="s">
        <v>91</v>
      </c>
      <c r="D340" s="55">
        <v>42397</v>
      </c>
      <c r="E340" s="55">
        <v>42397</v>
      </c>
      <c r="F340" s="55">
        <v>42397</v>
      </c>
      <c r="G340" s="52">
        <v>1</v>
      </c>
      <c r="H340" s="56">
        <v>1</v>
      </c>
      <c r="I340" s="58">
        <v>1</v>
      </c>
    </row>
    <row r="341" spans="1:9" ht="15" hidden="1" x14ac:dyDescent="0.25">
      <c r="A341" s="52" t="s">
        <v>122</v>
      </c>
      <c r="B341" s="52" t="s">
        <v>94</v>
      </c>
      <c r="C341" s="52" t="s">
        <v>65</v>
      </c>
      <c r="D341" s="55">
        <v>42006</v>
      </c>
      <c r="E341" s="55">
        <v>42006</v>
      </c>
      <c r="F341" s="55">
        <v>42006</v>
      </c>
      <c r="G341" s="52">
        <v>1</v>
      </c>
      <c r="H341" s="56">
        <v>1</v>
      </c>
      <c r="I341" s="57">
        <v>1</v>
      </c>
    </row>
    <row r="342" spans="1:9" ht="15" hidden="1" x14ac:dyDescent="0.25">
      <c r="A342" s="52" t="s">
        <v>122</v>
      </c>
      <c r="B342" s="52" t="s">
        <v>94</v>
      </c>
      <c r="C342" s="52" t="s">
        <v>65</v>
      </c>
      <c r="D342" s="55">
        <v>42114</v>
      </c>
      <c r="E342" s="55">
        <v>42114</v>
      </c>
      <c r="F342" s="55">
        <v>42115</v>
      </c>
      <c r="G342" s="52">
        <v>2</v>
      </c>
      <c r="H342" s="56">
        <v>2</v>
      </c>
      <c r="I342" s="57">
        <v>2</v>
      </c>
    </row>
    <row r="343" spans="1:9" ht="15" hidden="1" x14ac:dyDescent="0.25">
      <c r="A343" s="52" t="s">
        <v>122</v>
      </c>
      <c r="B343" s="52" t="s">
        <v>94</v>
      </c>
      <c r="C343" s="52" t="s">
        <v>65</v>
      </c>
      <c r="D343" s="55">
        <v>42139</v>
      </c>
      <c r="E343" s="55">
        <v>42139</v>
      </c>
      <c r="F343" s="55">
        <v>42139</v>
      </c>
      <c r="G343" s="52">
        <v>1</v>
      </c>
      <c r="H343" s="56">
        <v>1</v>
      </c>
      <c r="I343" s="57">
        <v>1</v>
      </c>
    </row>
    <row r="344" spans="1:9" ht="15" hidden="1" x14ac:dyDescent="0.25">
      <c r="A344" s="52" t="s">
        <v>122</v>
      </c>
      <c r="B344" s="52" t="s">
        <v>94</v>
      </c>
      <c r="C344" s="52" t="s">
        <v>65</v>
      </c>
      <c r="D344" s="55">
        <v>42219</v>
      </c>
      <c r="E344" s="55">
        <v>42219</v>
      </c>
      <c r="F344" s="55">
        <v>42244</v>
      </c>
      <c r="G344" s="52">
        <v>26</v>
      </c>
      <c r="H344" s="56">
        <v>20</v>
      </c>
      <c r="I344" s="57">
        <v>20</v>
      </c>
    </row>
    <row r="345" spans="1:9" ht="15" hidden="1" x14ac:dyDescent="0.25">
      <c r="A345" s="52" t="s">
        <v>122</v>
      </c>
      <c r="B345" s="52" t="s">
        <v>94</v>
      </c>
      <c r="C345" s="52" t="s">
        <v>65</v>
      </c>
      <c r="D345" s="55">
        <v>42369</v>
      </c>
      <c r="E345" s="55">
        <v>42369</v>
      </c>
      <c r="F345" s="55">
        <v>42369</v>
      </c>
      <c r="G345" s="52">
        <v>1</v>
      </c>
      <c r="H345" s="56">
        <v>1</v>
      </c>
      <c r="I345" s="57">
        <v>1</v>
      </c>
    </row>
    <row r="346" spans="1:9" ht="15" hidden="1" x14ac:dyDescent="0.25">
      <c r="A346" s="52" t="s">
        <v>122</v>
      </c>
      <c r="B346" s="52" t="s">
        <v>94</v>
      </c>
      <c r="C346" s="52" t="s">
        <v>65</v>
      </c>
      <c r="D346" s="55">
        <v>42479</v>
      </c>
      <c r="E346" s="55">
        <v>42479</v>
      </c>
      <c r="F346" s="55">
        <v>42480</v>
      </c>
      <c r="G346" s="52">
        <v>2</v>
      </c>
      <c r="H346" s="56">
        <v>2</v>
      </c>
      <c r="I346" s="58">
        <v>2</v>
      </c>
    </row>
    <row r="347" spans="1:9" ht="15" hidden="1" x14ac:dyDescent="0.25">
      <c r="A347" s="52" t="s">
        <v>122</v>
      </c>
      <c r="B347" s="52" t="s">
        <v>94</v>
      </c>
      <c r="C347" s="52" t="s">
        <v>79</v>
      </c>
      <c r="D347" s="55">
        <v>42340</v>
      </c>
      <c r="E347" s="55">
        <v>42340</v>
      </c>
      <c r="F347" s="55">
        <v>42342</v>
      </c>
      <c r="G347" s="52">
        <v>3</v>
      </c>
      <c r="H347" s="56">
        <v>3</v>
      </c>
      <c r="I347" s="57">
        <v>3</v>
      </c>
    </row>
    <row r="348" spans="1:9" ht="15" hidden="1" x14ac:dyDescent="0.25">
      <c r="A348" s="52" t="s">
        <v>122</v>
      </c>
      <c r="B348" s="52" t="s">
        <v>94</v>
      </c>
      <c r="C348" s="52" t="s">
        <v>66</v>
      </c>
      <c r="D348" s="55">
        <v>42088</v>
      </c>
      <c r="E348" s="55">
        <v>42088</v>
      </c>
      <c r="F348" s="55">
        <v>42089</v>
      </c>
      <c r="G348" s="52">
        <v>2</v>
      </c>
      <c r="H348" s="56">
        <v>2</v>
      </c>
      <c r="I348" s="57">
        <v>2</v>
      </c>
    </row>
    <row r="349" spans="1:9" ht="15" hidden="1" x14ac:dyDescent="0.25">
      <c r="A349" s="52" t="s">
        <v>122</v>
      </c>
      <c r="B349" s="52" t="s">
        <v>94</v>
      </c>
      <c r="C349" s="52" t="s">
        <v>66</v>
      </c>
      <c r="D349" s="55">
        <v>42297</v>
      </c>
      <c r="E349" s="55">
        <v>42297</v>
      </c>
      <c r="F349" s="55">
        <v>42299</v>
      </c>
      <c r="G349" s="52">
        <v>3</v>
      </c>
      <c r="H349" s="56">
        <v>3</v>
      </c>
      <c r="I349" s="57">
        <v>3</v>
      </c>
    </row>
    <row r="350" spans="1:9" ht="15" hidden="1" x14ac:dyDescent="0.25">
      <c r="A350" s="52" t="s">
        <v>122</v>
      </c>
      <c r="B350" s="52" t="s">
        <v>94</v>
      </c>
      <c r="C350" s="52" t="s">
        <v>80</v>
      </c>
      <c r="D350" s="55">
        <v>42373</v>
      </c>
      <c r="E350" s="55">
        <v>42373</v>
      </c>
      <c r="F350" s="55">
        <v>42377</v>
      </c>
      <c r="G350" s="52">
        <v>5</v>
      </c>
      <c r="H350" s="56">
        <v>5</v>
      </c>
      <c r="I350" s="58">
        <v>5</v>
      </c>
    </row>
    <row r="351" spans="1:9" ht="15" hidden="1" x14ac:dyDescent="0.25">
      <c r="A351" s="52" t="s">
        <v>122</v>
      </c>
      <c r="B351" s="52" t="s">
        <v>94</v>
      </c>
      <c r="C351" s="52" t="s">
        <v>80</v>
      </c>
      <c r="D351" s="55">
        <v>42380</v>
      </c>
      <c r="E351" s="55">
        <v>42380</v>
      </c>
      <c r="F351" s="55">
        <v>42383</v>
      </c>
      <c r="G351" s="52">
        <v>4</v>
      </c>
      <c r="H351" s="56">
        <v>4</v>
      </c>
      <c r="I351" s="58">
        <v>4</v>
      </c>
    </row>
    <row r="352" spans="1:9" ht="15" hidden="1" x14ac:dyDescent="0.25">
      <c r="A352" s="52" t="s">
        <v>122</v>
      </c>
      <c r="B352" s="52" t="s">
        <v>94</v>
      </c>
      <c r="C352" s="52" t="s">
        <v>74</v>
      </c>
      <c r="D352" s="55">
        <v>42366</v>
      </c>
      <c r="E352" s="55">
        <v>42366</v>
      </c>
      <c r="F352" s="55">
        <v>42366</v>
      </c>
      <c r="G352" s="52">
        <v>1</v>
      </c>
      <c r="H352" s="56">
        <v>1</v>
      </c>
      <c r="I352" s="57">
        <v>1</v>
      </c>
    </row>
    <row r="353" spans="1:9" ht="15" hidden="1" x14ac:dyDescent="0.25">
      <c r="A353" s="52" t="s">
        <v>122</v>
      </c>
      <c r="B353" s="52" t="s">
        <v>94</v>
      </c>
      <c r="C353" s="52" t="s">
        <v>85</v>
      </c>
      <c r="D353" s="55">
        <v>42116</v>
      </c>
      <c r="E353" s="55">
        <v>42116</v>
      </c>
      <c r="F353" s="55">
        <v>42118</v>
      </c>
      <c r="G353" s="52">
        <v>3</v>
      </c>
      <c r="H353" s="56">
        <v>3</v>
      </c>
      <c r="I353" s="57">
        <v>3</v>
      </c>
    </row>
    <row r="354" spans="1:9" ht="15" hidden="1" x14ac:dyDescent="0.25">
      <c r="A354" s="52" t="s">
        <v>122</v>
      </c>
      <c r="B354" s="52" t="s">
        <v>94</v>
      </c>
      <c r="C354" s="52" t="s">
        <v>85</v>
      </c>
      <c r="D354" s="55">
        <v>42149</v>
      </c>
      <c r="E354" s="55">
        <v>42149</v>
      </c>
      <c r="F354" s="55">
        <v>42153</v>
      </c>
      <c r="G354" s="52">
        <v>5</v>
      </c>
      <c r="H354" s="56">
        <v>5</v>
      </c>
      <c r="I354" s="57">
        <v>4</v>
      </c>
    </row>
    <row r="355" spans="1:9" ht="15" hidden="1" x14ac:dyDescent="0.25">
      <c r="A355" s="52" t="s">
        <v>122</v>
      </c>
      <c r="B355" s="52" t="s">
        <v>94</v>
      </c>
      <c r="C355" s="52" t="s">
        <v>85</v>
      </c>
      <c r="D355" s="55">
        <v>42367</v>
      </c>
      <c r="E355" s="55">
        <v>42367</v>
      </c>
      <c r="F355" s="55">
        <v>42368</v>
      </c>
      <c r="G355" s="52">
        <v>2</v>
      </c>
      <c r="H355" s="56">
        <v>2</v>
      </c>
      <c r="I355" s="57">
        <v>2</v>
      </c>
    </row>
    <row r="356" spans="1:9" ht="15" hidden="1" x14ac:dyDescent="0.25">
      <c r="A356" s="52" t="s">
        <v>122</v>
      </c>
      <c r="B356" s="52" t="s">
        <v>94</v>
      </c>
      <c r="C356" s="52" t="s">
        <v>85</v>
      </c>
      <c r="D356" s="55">
        <v>42398</v>
      </c>
      <c r="E356" s="55">
        <v>42398</v>
      </c>
      <c r="F356" s="55">
        <v>42398</v>
      </c>
      <c r="G356" s="52">
        <v>1</v>
      </c>
      <c r="H356" s="56">
        <v>1</v>
      </c>
      <c r="I356" s="58">
        <v>1</v>
      </c>
    </row>
    <row r="357" spans="1:9" ht="15" hidden="1" x14ac:dyDescent="0.25">
      <c r="A357" s="52" t="s">
        <v>122</v>
      </c>
      <c r="B357" s="52" t="s">
        <v>94</v>
      </c>
      <c r="C357" s="52" t="s">
        <v>85</v>
      </c>
      <c r="D357" s="55">
        <v>42417</v>
      </c>
      <c r="E357" s="55">
        <v>42417</v>
      </c>
      <c r="F357" s="55">
        <v>42417</v>
      </c>
      <c r="G357" s="52">
        <v>1</v>
      </c>
      <c r="H357" s="56">
        <v>1</v>
      </c>
      <c r="I357" s="58">
        <v>1</v>
      </c>
    </row>
    <row r="358" spans="1:9" ht="15" hidden="1" x14ac:dyDescent="0.25">
      <c r="A358" s="52" t="s">
        <v>122</v>
      </c>
      <c r="B358" s="52" t="s">
        <v>94</v>
      </c>
      <c r="C358" s="52" t="s">
        <v>85</v>
      </c>
      <c r="D358" s="55">
        <v>42482</v>
      </c>
      <c r="E358" s="55">
        <v>42482</v>
      </c>
      <c r="F358" s="55">
        <v>42482</v>
      </c>
      <c r="G358" s="52">
        <v>1</v>
      </c>
      <c r="H358" s="56">
        <v>1</v>
      </c>
      <c r="I358" s="58">
        <v>1</v>
      </c>
    </row>
    <row r="359" spans="1:9" ht="15" hidden="1" x14ac:dyDescent="0.25">
      <c r="A359" s="52" t="s">
        <v>125</v>
      </c>
      <c r="B359" s="52" t="s">
        <v>84</v>
      </c>
      <c r="C359" s="52" t="s">
        <v>93</v>
      </c>
      <c r="D359" s="55">
        <v>42425</v>
      </c>
      <c r="E359" s="55">
        <v>42425</v>
      </c>
      <c r="F359" s="55">
        <v>42425</v>
      </c>
      <c r="G359" s="52">
        <v>1</v>
      </c>
      <c r="H359" s="56">
        <v>1</v>
      </c>
      <c r="I359" s="58">
        <v>1</v>
      </c>
    </row>
    <row r="360" spans="1:9" ht="15" hidden="1" x14ac:dyDescent="0.25">
      <c r="A360" s="52" t="s">
        <v>125</v>
      </c>
      <c r="B360" s="52" t="s">
        <v>84</v>
      </c>
      <c r="C360" s="52" t="s">
        <v>64</v>
      </c>
      <c r="D360" s="55">
        <v>42011</v>
      </c>
      <c r="E360" s="55">
        <v>42011</v>
      </c>
      <c r="F360" s="55">
        <v>42013</v>
      </c>
      <c r="G360" s="52">
        <v>3</v>
      </c>
      <c r="H360" s="56">
        <v>3</v>
      </c>
      <c r="I360" s="57">
        <v>3</v>
      </c>
    </row>
    <row r="361" spans="1:9" ht="15" hidden="1" x14ac:dyDescent="0.25">
      <c r="A361" s="52" t="s">
        <v>125</v>
      </c>
      <c r="B361" s="52" t="s">
        <v>84</v>
      </c>
      <c r="C361" s="52" t="s">
        <v>64</v>
      </c>
      <c r="D361" s="55">
        <v>42149</v>
      </c>
      <c r="E361" s="55">
        <v>42149</v>
      </c>
      <c r="F361" s="55">
        <v>42149</v>
      </c>
      <c r="G361" s="52">
        <v>1</v>
      </c>
      <c r="H361" s="56">
        <v>1</v>
      </c>
      <c r="I361" s="57">
        <v>0</v>
      </c>
    </row>
    <row r="362" spans="1:9" ht="15" hidden="1" x14ac:dyDescent="0.25">
      <c r="A362" s="52" t="s">
        <v>125</v>
      </c>
      <c r="B362" s="52" t="s">
        <v>84</v>
      </c>
      <c r="C362" s="52" t="s">
        <v>64</v>
      </c>
      <c r="D362" s="55">
        <v>42150</v>
      </c>
      <c r="E362" s="55">
        <v>42150</v>
      </c>
      <c r="F362" s="55">
        <v>42150</v>
      </c>
      <c r="G362" s="52">
        <v>1</v>
      </c>
      <c r="H362" s="56">
        <v>1</v>
      </c>
      <c r="I362" s="57">
        <v>1</v>
      </c>
    </row>
    <row r="363" spans="1:9" ht="15" hidden="1" x14ac:dyDescent="0.25">
      <c r="A363" s="52" t="s">
        <v>125</v>
      </c>
      <c r="B363" s="52" t="s">
        <v>84</v>
      </c>
      <c r="C363" s="52" t="s">
        <v>64</v>
      </c>
      <c r="D363" s="55">
        <v>42423</v>
      </c>
      <c r="E363" s="55">
        <v>42423</v>
      </c>
      <c r="F363" s="55">
        <v>42424</v>
      </c>
      <c r="G363" s="52">
        <v>2</v>
      </c>
      <c r="H363" s="56">
        <v>2</v>
      </c>
      <c r="I363" s="58">
        <v>2</v>
      </c>
    </row>
    <row r="364" spans="1:9" ht="15" hidden="1" x14ac:dyDescent="0.25">
      <c r="A364" s="52" t="s">
        <v>125</v>
      </c>
      <c r="B364" s="52" t="s">
        <v>84</v>
      </c>
      <c r="C364" s="52" t="s">
        <v>87</v>
      </c>
      <c r="D364" s="55">
        <v>42079</v>
      </c>
      <c r="E364" s="55">
        <v>42079</v>
      </c>
      <c r="F364" s="55">
        <v>42083</v>
      </c>
      <c r="G364" s="52">
        <v>5</v>
      </c>
      <c r="H364" s="56">
        <v>5</v>
      </c>
      <c r="I364" s="57">
        <v>5</v>
      </c>
    </row>
    <row r="365" spans="1:9" ht="15" hidden="1" x14ac:dyDescent="0.25">
      <c r="A365" s="52" t="s">
        <v>125</v>
      </c>
      <c r="B365" s="52" t="s">
        <v>84</v>
      </c>
      <c r="C365" s="52" t="s">
        <v>65</v>
      </c>
      <c r="D365" s="55">
        <v>42114</v>
      </c>
      <c r="E365" s="55">
        <v>42114</v>
      </c>
      <c r="F365" s="55">
        <v>42118</v>
      </c>
      <c r="G365" s="52">
        <v>5</v>
      </c>
      <c r="H365" s="56">
        <v>5</v>
      </c>
      <c r="I365" s="57">
        <v>5</v>
      </c>
    </row>
    <row r="366" spans="1:9" ht="15" hidden="1" x14ac:dyDescent="0.25">
      <c r="A366" s="52" t="s">
        <v>125</v>
      </c>
      <c r="B366" s="52" t="s">
        <v>84</v>
      </c>
      <c r="C366" s="52" t="s">
        <v>65</v>
      </c>
      <c r="D366" s="55">
        <v>42181</v>
      </c>
      <c r="E366" s="55">
        <v>42181</v>
      </c>
      <c r="F366" s="55">
        <v>42181</v>
      </c>
      <c r="G366" s="52">
        <v>1</v>
      </c>
      <c r="H366" s="56">
        <v>1</v>
      </c>
      <c r="I366" s="57">
        <v>1</v>
      </c>
    </row>
    <row r="367" spans="1:9" ht="15" hidden="1" x14ac:dyDescent="0.25">
      <c r="A367" s="52" t="s">
        <v>125</v>
      </c>
      <c r="B367" s="52" t="s">
        <v>84</v>
      </c>
      <c r="C367" s="52" t="s">
        <v>65</v>
      </c>
      <c r="D367" s="55">
        <v>42188</v>
      </c>
      <c r="E367" s="55">
        <v>42188</v>
      </c>
      <c r="F367" s="55">
        <v>42188</v>
      </c>
      <c r="G367" s="52">
        <v>1</v>
      </c>
      <c r="H367" s="56">
        <v>1</v>
      </c>
      <c r="I367" s="57">
        <v>1</v>
      </c>
    </row>
    <row r="368" spans="1:9" ht="15" hidden="1" x14ac:dyDescent="0.25">
      <c r="A368" s="52" t="s">
        <v>125</v>
      </c>
      <c r="B368" s="52" t="s">
        <v>84</v>
      </c>
      <c r="C368" s="52" t="s">
        <v>65</v>
      </c>
      <c r="D368" s="55">
        <v>42205</v>
      </c>
      <c r="E368" s="55">
        <v>42205</v>
      </c>
      <c r="F368" s="55">
        <v>42205</v>
      </c>
      <c r="G368" s="52">
        <v>1</v>
      </c>
      <c r="H368" s="56">
        <v>1</v>
      </c>
      <c r="I368" s="57">
        <v>1</v>
      </c>
    </row>
    <row r="369" spans="1:9" ht="15" hidden="1" x14ac:dyDescent="0.25">
      <c r="A369" s="52" t="s">
        <v>125</v>
      </c>
      <c r="B369" s="52" t="s">
        <v>84</v>
      </c>
      <c r="C369" s="52" t="s">
        <v>65</v>
      </c>
      <c r="D369" s="55">
        <v>42209</v>
      </c>
      <c r="E369" s="55">
        <v>42209</v>
      </c>
      <c r="F369" s="55">
        <v>42209</v>
      </c>
      <c r="G369" s="52">
        <v>1</v>
      </c>
      <c r="H369" s="56">
        <v>1</v>
      </c>
      <c r="I369" s="57">
        <v>1</v>
      </c>
    </row>
    <row r="370" spans="1:9" ht="15" hidden="1" x14ac:dyDescent="0.25">
      <c r="A370" s="52" t="s">
        <v>125</v>
      </c>
      <c r="B370" s="52" t="s">
        <v>84</v>
      </c>
      <c r="C370" s="52" t="s">
        <v>65</v>
      </c>
      <c r="D370" s="55">
        <v>42219</v>
      </c>
      <c r="E370" s="55">
        <v>42219</v>
      </c>
      <c r="F370" s="55">
        <v>42241</v>
      </c>
      <c r="G370" s="52">
        <v>23</v>
      </c>
      <c r="H370" s="56">
        <v>17</v>
      </c>
      <c r="I370" s="57">
        <v>17</v>
      </c>
    </row>
    <row r="371" spans="1:9" ht="15" hidden="1" x14ac:dyDescent="0.25">
      <c r="A371" s="52" t="s">
        <v>125</v>
      </c>
      <c r="B371" s="52" t="s">
        <v>84</v>
      </c>
      <c r="C371" s="52" t="s">
        <v>65</v>
      </c>
      <c r="D371" s="55">
        <v>42478</v>
      </c>
      <c r="E371" s="55">
        <v>42478</v>
      </c>
      <c r="F371" s="55">
        <v>42481</v>
      </c>
      <c r="G371" s="52">
        <v>4</v>
      </c>
      <c r="H371" s="56">
        <v>4</v>
      </c>
      <c r="I371" s="58">
        <v>4</v>
      </c>
    </row>
    <row r="372" spans="1:9" ht="15" hidden="1" x14ac:dyDescent="0.25">
      <c r="A372" s="52" t="s">
        <v>125</v>
      </c>
      <c r="B372" s="52" t="s">
        <v>84</v>
      </c>
      <c r="C372" s="52" t="s">
        <v>66</v>
      </c>
      <c r="D372" s="55">
        <v>42164</v>
      </c>
      <c r="E372" s="55">
        <v>42164</v>
      </c>
      <c r="F372" s="55">
        <v>42167</v>
      </c>
      <c r="G372" s="52">
        <v>4</v>
      </c>
      <c r="H372" s="56">
        <v>4</v>
      </c>
      <c r="I372" s="57">
        <v>4</v>
      </c>
    </row>
    <row r="373" spans="1:9" ht="15" hidden="1" x14ac:dyDescent="0.25">
      <c r="A373" s="52" t="s">
        <v>125</v>
      </c>
      <c r="B373" s="52" t="s">
        <v>84</v>
      </c>
      <c r="C373" s="52" t="s">
        <v>66</v>
      </c>
      <c r="D373" s="55">
        <v>42389</v>
      </c>
      <c r="E373" s="55">
        <v>42389</v>
      </c>
      <c r="F373" s="55">
        <v>42389</v>
      </c>
      <c r="G373" s="52">
        <v>1</v>
      </c>
      <c r="H373" s="56">
        <v>1</v>
      </c>
      <c r="I373" s="58">
        <v>1</v>
      </c>
    </row>
    <row r="374" spans="1:9" ht="15" hidden="1" x14ac:dyDescent="0.25">
      <c r="A374" s="52" t="s">
        <v>125</v>
      </c>
      <c r="B374" s="52" t="s">
        <v>84</v>
      </c>
      <c r="C374" s="52" t="s">
        <v>74</v>
      </c>
      <c r="D374" s="55">
        <v>42318</v>
      </c>
      <c r="E374" s="55">
        <v>42318</v>
      </c>
      <c r="F374" s="55">
        <v>42318</v>
      </c>
      <c r="G374" s="52">
        <v>1</v>
      </c>
      <c r="H374" s="56">
        <v>1</v>
      </c>
      <c r="I374" s="57">
        <v>1</v>
      </c>
    </row>
    <row r="375" spans="1:9" ht="15" hidden="1" x14ac:dyDescent="0.25">
      <c r="A375" s="52" t="s">
        <v>125</v>
      </c>
      <c r="B375" s="52" t="s">
        <v>84</v>
      </c>
      <c r="C375" s="52" t="s">
        <v>85</v>
      </c>
      <c r="D375" s="55">
        <v>42151</v>
      </c>
      <c r="E375" s="55">
        <v>42151</v>
      </c>
      <c r="F375" s="55">
        <v>42153</v>
      </c>
      <c r="G375" s="52">
        <v>3</v>
      </c>
      <c r="H375" s="56">
        <v>3</v>
      </c>
      <c r="I375" s="57">
        <v>3</v>
      </c>
    </row>
    <row r="376" spans="1:9" ht="15" hidden="1" x14ac:dyDescent="0.25">
      <c r="A376" s="52" t="s">
        <v>125</v>
      </c>
      <c r="B376" s="52" t="s">
        <v>84</v>
      </c>
      <c r="C376" s="52" t="s">
        <v>85</v>
      </c>
      <c r="D376" s="55">
        <v>42303</v>
      </c>
      <c r="E376" s="55">
        <v>42303</v>
      </c>
      <c r="F376" s="55">
        <v>42303</v>
      </c>
      <c r="G376" s="52">
        <v>1</v>
      </c>
      <c r="H376" s="56">
        <v>1</v>
      </c>
      <c r="I376" s="57">
        <v>1</v>
      </c>
    </row>
    <row r="377" spans="1:9" ht="15" hidden="1" x14ac:dyDescent="0.25">
      <c r="A377" s="52" t="s">
        <v>125</v>
      </c>
      <c r="B377" s="52" t="s">
        <v>84</v>
      </c>
      <c r="C377" s="52" t="s">
        <v>85</v>
      </c>
      <c r="D377" s="55">
        <v>42342</v>
      </c>
      <c r="E377" s="55">
        <v>42342</v>
      </c>
      <c r="F377" s="55">
        <v>42342</v>
      </c>
      <c r="G377" s="52">
        <v>1</v>
      </c>
      <c r="H377" s="56">
        <v>1</v>
      </c>
      <c r="I377" s="57">
        <v>1</v>
      </c>
    </row>
    <row r="378" spans="1:9" ht="15" hidden="1" x14ac:dyDescent="0.25">
      <c r="A378" s="52" t="s">
        <v>125</v>
      </c>
      <c r="B378" s="52" t="s">
        <v>84</v>
      </c>
      <c r="C378" s="52" t="s">
        <v>85</v>
      </c>
      <c r="D378" s="55">
        <v>42362</v>
      </c>
      <c r="E378" s="55">
        <v>42362</v>
      </c>
      <c r="F378" s="55">
        <v>42362</v>
      </c>
      <c r="G378" s="52">
        <v>1</v>
      </c>
      <c r="H378" s="56">
        <v>1</v>
      </c>
      <c r="I378" s="57">
        <v>1</v>
      </c>
    </row>
    <row r="379" spans="1:9" ht="15" hidden="1" x14ac:dyDescent="0.25">
      <c r="A379" s="52" t="s">
        <v>125</v>
      </c>
      <c r="B379" s="52" t="s">
        <v>84</v>
      </c>
      <c r="C379" s="52" t="s">
        <v>85</v>
      </c>
      <c r="D379" s="55">
        <v>42366</v>
      </c>
      <c r="E379" s="55">
        <v>42366</v>
      </c>
      <c r="F379" s="55">
        <v>42369</v>
      </c>
      <c r="G379" s="52">
        <v>4</v>
      </c>
      <c r="H379" s="56">
        <v>4</v>
      </c>
      <c r="I379" s="57">
        <v>4</v>
      </c>
    </row>
    <row r="380" spans="1:9" ht="15" hidden="1" x14ac:dyDescent="0.25">
      <c r="A380" s="52" t="s">
        <v>125</v>
      </c>
      <c r="B380" s="52" t="s">
        <v>84</v>
      </c>
      <c r="C380" s="52" t="s">
        <v>85</v>
      </c>
      <c r="D380" s="55">
        <v>42426</v>
      </c>
      <c r="E380" s="55">
        <v>42426</v>
      </c>
      <c r="F380" s="55">
        <v>42426</v>
      </c>
      <c r="G380" s="52">
        <v>1</v>
      </c>
      <c r="H380" s="56">
        <v>1</v>
      </c>
      <c r="I380" s="58">
        <v>1</v>
      </c>
    </row>
    <row r="381" spans="1:9" ht="15" hidden="1" x14ac:dyDescent="0.25">
      <c r="A381" s="52" t="s">
        <v>125</v>
      </c>
      <c r="B381" s="52" t="s">
        <v>84</v>
      </c>
      <c r="C381" s="52" t="s">
        <v>85</v>
      </c>
      <c r="D381" s="55">
        <v>42436</v>
      </c>
      <c r="E381" s="55">
        <v>42436</v>
      </c>
      <c r="F381" s="55">
        <v>42436</v>
      </c>
      <c r="G381" s="52">
        <v>1</v>
      </c>
      <c r="H381" s="56">
        <v>1</v>
      </c>
      <c r="I381" s="58">
        <v>1</v>
      </c>
    </row>
    <row r="382" spans="1:9" ht="15" hidden="1" x14ac:dyDescent="0.25">
      <c r="A382" s="52" t="s">
        <v>125</v>
      </c>
      <c r="B382" s="52" t="s">
        <v>84</v>
      </c>
      <c r="C382" s="52" t="s">
        <v>85</v>
      </c>
      <c r="D382" s="55">
        <v>42482</v>
      </c>
      <c r="E382" s="55">
        <v>42482</v>
      </c>
      <c r="F382" s="55">
        <v>42482</v>
      </c>
      <c r="G382" s="52">
        <v>1</v>
      </c>
      <c r="H382" s="56">
        <v>1</v>
      </c>
      <c r="I382" s="58">
        <v>1</v>
      </c>
    </row>
    <row r="383" spans="1:9" ht="15" hidden="1" x14ac:dyDescent="0.25">
      <c r="A383" s="52" t="s">
        <v>125</v>
      </c>
      <c r="B383" s="52" t="s">
        <v>84</v>
      </c>
      <c r="C383" s="52" t="s">
        <v>85</v>
      </c>
      <c r="D383" s="55">
        <v>42496</v>
      </c>
      <c r="E383" s="55">
        <v>42496</v>
      </c>
      <c r="F383" s="55">
        <v>42496</v>
      </c>
      <c r="G383" s="52">
        <v>1</v>
      </c>
      <c r="H383" s="56">
        <v>1</v>
      </c>
      <c r="I383" s="58">
        <v>1</v>
      </c>
    </row>
    <row r="384" spans="1:9" ht="15" hidden="1" x14ac:dyDescent="0.25">
      <c r="A384" s="52" t="s">
        <v>6</v>
      </c>
      <c r="B384" s="52" t="s">
        <v>95</v>
      </c>
      <c r="C384" s="52" t="s">
        <v>78</v>
      </c>
      <c r="D384" s="55">
        <v>42201</v>
      </c>
      <c r="E384" s="55">
        <v>42201</v>
      </c>
      <c r="F384" s="55">
        <v>42201</v>
      </c>
      <c r="G384" s="52">
        <v>1</v>
      </c>
      <c r="H384" s="56">
        <v>1</v>
      </c>
      <c r="I384" s="57">
        <v>1</v>
      </c>
    </row>
    <row r="385" spans="1:9" ht="15" hidden="1" x14ac:dyDescent="0.25">
      <c r="A385" s="52" t="s">
        <v>6</v>
      </c>
      <c r="B385" s="52" t="s">
        <v>95</v>
      </c>
      <c r="C385" s="52" t="s">
        <v>64</v>
      </c>
      <c r="D385" s="55">
        <v>42006</v>
      </c>
      <c r="E385" s="55">
        <v>42006</v>
      </c>
      <c r="F385" s="55">
        <v>42006</v>
      </c>
      <c r="G385" s="52">
        <v>1</v>
      </c>
      <c r="H385" s="56">
        <v>1</v>
      </c>
      <c r="I385" s="57">
        <v>1</v>
      </c>
    </row>
    <row r="386" spans="1:9" ht="15" hidden="1" x14ac:dyDescent="0.25">
      <c r="A386" s="52" t="s">
        <v>6</v>
      </c>
      <c r="B386" s="52" t="s">
        <v>95</v>
      </c>
      <c r="C386" s="52" t="s">
        <v>64</v>
      </c>
      <c r="D386" s="55">
        <v>42464</v>
      </c>
      <c r="E386" s="55">
        <v>42464</v>
      </c>
      <c r="F386" s="55">
        <v>42468</v>
      </c>
      <c r="G386" s="52">
        <v>5</v>
      </c>
      <c r="H386" s="56">
        <v>5</v>
      </c>
      <c r="I386" s="58">
        <v>5</v>
      </c>
    </row>
    <row r="387" spans="1:9" ht="15" hidden="1" x14ac:dyDescent="0.25">
      <c r="A387" s="52" t="s">
        <v>6</v>
      </c>
      <c r="B387" s="52" t="s">
        <v>95</v>
      </c>
      <c r="C387" s="52" t="s">
        <v>65</v>
      </c>
      <c r="D387" s="55">
        <v>42128</v>
      </c>
      <c r="E387" s="55">
        <v>42128</v>
      </c>
      <c r="F387" s="55">
        <v>42128</v>
      </c>
      <c r="G387" s="52">
        <v>1</v>
      </c>
      <c r="H387" s="56">
        <v>1</v>
      </c>
      <c r="I387" s="57">
        <v>1</v>
      </c>
    </row>
    <row r="388" spans="1:9" ht="15" hidden="1" x14ac:dyDescent="0.25">
      <c r="A388" s="52" t="s">
        <v>6</v>
      </c>
      <c r="B388" s="52" t="s">
        <v>95</v>
      </c>
      <c r="C388" s="52" t="s">
        <v>65</v>
      </c>
      <c r="D388" s="55">
        <v>42205</v>
      </c>
      <c r="E388" s="55">
        <v>42205</v>
      </c>
      <c r="F388" s="55">
        <v>42205</v>
      </c>
      <c r="G388" s="52">
        <v>1</v>
      </c>
      <c r="H388" s="56">
        <v>1</v>
      </c>
      <c r="I388" s="57">
        <v>1</v>
      </c>
    </row>
    <row r="389" spans="1:9" ht="15" hidden="1" x14ac:dyDescent="0.25">
      <c r="A389" s="52" t="s">
        <v>6</v>
      </c>
      <c r="B389" s="52" t="s">
        <v>95</v>
      </c>
      <c r="C389" s="52" t="s">
        <v>65</v>
      </c>
      <c r="D389" s="55">
        <v>42212</v>
      </c>
      <c r="E389" s="55">
        <v>42212</v>
      </c>
      <c r="F389" s="55">
        <v>42216</v>
      </c>
      <c r="G389" s="52">
        <v>5</v>
      </c>
      <c r="H389" s="56">
        <v>5</v>
      </c>
      <c r="I389" s="57">
        <v>5</v>
      </c>
    </row>
    <row r="390" spans="1:9" ht="15" hidden="1" x14ac:dyDescent="0.25">
      <c r="A390" s="52" t="s">
        <v>6</v>
      </c>
      <c r="B390" s="52" t="s">
        <v>95</v>
      </c>
      <c r="C390" s="52" t="s">
        <v>65</v>
      </c>
      <c r="D390" s="55">
        <v>42240</v>
      </c>
      <c r="E390" s="55">
        <v>42240</v>
      </c>
      <c r="F390" s="55">
        <v>42251</v>
      </c>
      <c r="G390" s="52">
        <v>12</v>
      </c>
      <c r="H390" s="56">
        <v>10</v>
      </c>
      <c r="I390" s="57">
        <v>10</v>
      </c>
    </row>
    <row r="391" spans="1:9" ht="15" hidden="1" x14ac:dyDescent="0.25">
      <c r="A391" s="52" t="s">
        <v>6</v>
      </c>
      <c r="B391" s="52" t="s">
        <v>95</v>
      </c>
      <c r="C391" s="52" t="s">
        <v>65</v>
      </c>
      <c r="D391" s="55">
        <v>42290</v>
      </c>
      <c r="E391" s="55">
        <v>42290</v>
      </c>
      <c r="F391" s="55">
        <v>42290</v>
      </c>
      <c r="G391" s="52">
        <v>1</v>
      </c>
      <c r="H391" s="56">
        <v>1</v>
      </c>
      <c r="I391" s="57">
        <v>1</v>
      </c>
    </row>
    <row r="392" spans="1:9" ht="15" hidden="1" x14ac:dyDescent="0.25">
      <c r="A392" s="52" t="s">
        <v>6</v>
      </c>
      <c r="B392" s="52" t="s">
        <v>95</v>
      </c>
      <c r="C392" s="52" t="s">
        <v>65</v>
      </c>
      <c r="D392" s="55">
        <v>42345</v>
      </c>
      <c r="E392" s="55">
        <v>42345</v>
      </c>
      <c r="F392" s="55">
        <v>42349</v>
      </c>
      <c r="G392" s="52">
        <v>5</v>
      </c>
      <c r="H392" s="56">
        <v>5</v>
      </c>
      <c r="I392" s="57">
        <v>5</v>
      </c>
    </row>
    <row r="393" spans="1:9" ht="15" hidden="1" x14ac:dyDescent="0.25">
      <c r="A393" s="52" t="s">
        <v>6</v>
      </c>
      <c r="B393" s="52" t="s">
        <v>95</v>
      </c>
      <c r="C393" s="52" t="s">
        <v>79</v>
      </c>
      <c r="D393" s="55">
        <v>42338</v>
      </c>
      <c r="E393" s="55">
        <v>42338</v>
      </c>
      <c r="F393" s="55">
        <v>42340</v>
      </c>
      <c r="G393" s="52">
        <v>3</v>
      </c>
      <c r="H393" s="56">
        <v>3</v>
      </c>
      <c r="I393" s="57">
        <v>3</v>
      </c>
    </row>
    <row r="394" spans="1:9" ht="15" hidden="1" x14ac:dyDescent="0.25">
      <c r="A394" s="52" t="s">
        <v>6</v>
      </c>
      <c r="B394" s="52" t="s">
        <v>95</v>
      </c>
      <c r="C394" s="52" t="s">
        <v>66</v>
      </c>
      <c r="D394" s="55">
        <v>42058</v>
      </c>
      <c r="E394" s="55">
        <v>42058</v>
      </c>
      <c r="F394" s="55">
        <v>42061</v>
      </c>
      <c r="G394" s="52">
        <v>4</v>
      </c>
      <c r="H394" s="56">
        <v>4</v>
      </c>
      <c r="I394" s="57">
        <v>4</v>
      </c>
    </row>
    <row r="395" spans="1:9" ht="15" hidden="1" x14ac:dyDescent="0.25">
      <c r="A395" s="52" t="s">
        <v>6</v>
      </c>
      <c r="B395" s="52" t="s">
        <v>95</v>
      </c>
      <c r="C395" s="52" t="s">
        <v>66</v>
      </c>
      <c r="D395" s="55">
        <v>42296</v>
      </c>
      <c r="E395" s="55">
        <v>42296</v>
      </c>
      <c r="F395" s="55">
        <v>42300</v>
      </c>
      <c r="G395" s="52">
        <v>5</v>
      </c>
      <c r="H395" s="56">
        <v>5</v>
      </c>
      <c r="I395" s="57">
        <v>5</v>
      </c>
    </row>
    <row r="396" spans="1:9" ht="15" hidden="1" x14ac:dyDescent="0.25">
      <c r="A396" s="52" t="s">
        <v>6</v>
      </c>
      <c r="B396" s="52" t="s">
        <v>95</v>
      </c>
      <c r="C396" s="52" t="s">
        <v>66</v>
      </c>
      <c r="D396" s="55">
        <v>42303</v>
      </c>
      <c r="E396" s="55">
        <v>42303</v>
      </c>
      <c r="F396" s="55">
        <v>42306</v>
      </c>
      <c r="G396" s="52">
        <v>4</v>
      </c>
      <c r="H396" s="56">
        <v>4</v>
      </c>
      <c r="I396" s="57">
        <v>4</v>
      </c>
    </row>
    <row r="397" spans="1:9" ht="15" hidden="1" x14ac:dyDescent="0.25">
      <c r="A397" s="52" t="s">
        <v>6</v>
      </c>
      <c r="B397" s="52" t="s">
        <v>95</v>
      </c>
      <c r="C397" s="52" t="s">
        <v>66</v>
      </c>
      <c r="D397" s="55">
        <v>42328</v>
      </c>
      <c r="E397" s="55">
        <v>42328</v>
      </c>
      <c r="F397" s="55">
        <v>42328</v>
      </c>
      <c r="G397" s="52">
        <v>1</v>
      </c>
      <c r="H397" s="56">
        <v>1</v>
      </c>
      <c r="I397" s="57">
        <v>1</v>
      </c>
    </row>
    <row r="398" spans="1:9" ht="15" hidden="1" x14ac:dyDescent="0.25">
      <c r="A398" s="52" t="s">
        <v>6</v>
      </c>
      <c r="B398" s="52" t="s">
        <v>95</v>
      </c>
      <c r="C398" s="52" t="s">
        <v>67</v>
      </c>
      <c r="D398" s="55">
        <v>42012</v>
      </c>
      <c r="E398" s="55">
        <v>42012</v>
      </c>
      <c r="F398" s="55">
        <v>42013</v>
      </c>
      <c r="G398" s="52">
        <v>2</v>
      </c>
      <c r="H398" s="56">
        <v>2</v>
      </c>
      <c r="I398" s="57">
        <v>2</v>
      </c>
    </row>
    <row r="399" spans="1:9" ht="15" hidden="1" x14ac:dyDescent="0.25">
      <c r="A399" s="52" t="s">
        <v>6</v>
      </c>
      <c r="B399" s="52" t="s">
        <v>95</v>
      </c>
      <c r="C399" s="52" t="s">
        <v>67</v>
      </c>
      <c r="D399" s="55">
        <v>42016</v>
      </c>
      <c r="E399" s="55">
        <v>42016</v>
      </c>
      <c r="F399" s="55">
        <v>42016</v>
      </c>
      <c r="G399" s="52">
        <v>1</v>
      </c>
      <c r="H399" s="56">
        <v>1</v>
      </c>
      <c r="I399" s="57">
        <v>1</v>
      </c>
    </row>
    <row r="400" spans="1:9" ht="15" hidden="1" x14ac:dyDescent="0.25">
      <c r="A400" s="52" t="s">
        <v>6</v>
      </c>
      <c r="B400" s="52" t="s">
        <v>95</v>
      </c>
      <c r="C400" s="52" t="s">
        <v>67</v>
      </c>
      <c r="D400" s="55">
        <v>42051</v>
      </c>
      <c r="E400" s="55">
        <v>42051</v>
      </c>
      <c r="F400" s="55">
        <v>42052</v>
      </c>
      <c r="G400" s="52">
        <v>2</v>
      </c>
      <c r="H400" s="56">
        <v>2</v>
      </c>
      <c r="I400" s="57">
        <v>2</v>
      </c>
    </row>
    <row r="401" spans="1:9" ht="15" hidden="1" x14ac:dyDescent="0.25">
      <c r="A401" s="52" t="s">
        <v>6</v>
      </c>
      <c r="B401" s="52" t="s">
        <v>95</v>
      </c>
      <c r="C401" s="52" t="s">
        <v>67</v>
      </c>
      <c r="D401" s="55">
        <v>42283</v>
      </c>
      <c r="E401" s="55">
        <v>42283</v>
      </c>
      <c r="F401" s="55">
        <v>42283</v>
      </c>
      <c r="G401" s="52">
        <v>1</v>
      </c>
      <c r="H401" s="56">
        <v>1</v>
      </c>
      <c r="I401" s="57">
        <v>1</v>
      </c>
    </row>
    <row r="402" spans="1:9" ht="15" hidden="1" x14ac:dyDescent="0.25">
      <c r="A402" s="52" t="s">
        <v>6</v>
      </c>
      <c r="B402" s="52" t="s">
        <v>95</v>
      </c>
      <c r="C402" s="52" t="s">
        <v>67</v>
      </c>
      <c r="D402" s="55">
        <v>42286</v>
      </c>
      <c r="E402" s="55">
        <v>42286</v>
      </c>
      <c r="F402" s="55">
        <v>42286</v>
      </c>
      <c r="G402" s="52">
        <v>1</v>
      </c>
      <c r="H402" s="56">
        <v>1</v>
      </c>
      <c r="I402" s="57">
        <v>1</v>
      </c>
    </row>
    <row r="403" spans="1:9" ht="15" hidden="1" x14ac:dyDescent="0.25">
      <c r="A403" s="52" t="s">
        <v>6</v>
      </c>
      <c r="B403" s="52" t="s">
        <v>95</v>
      </c>
      <c r="C403" s="52" t="s">
        <v>67</v>
      </c>
      <c r="D403" s="55">
        <v>42312</v>
      </c>
      <c r="E403" s="55">
        <v>42312</v>
      </c>
      <c r="F403" s="55">
        <v>42312</v>
      </c>
      <c r="G403" s="52">
        <v>1</v>
      </c>
      <c r="H403" s="56">
        <v>1</v>
      </c>
      <c r="I403" s="57">
        <v>1</v>
      </c>
    </row>
    <row r="404" spans="1:9" ht="15" hidden="1" x14ac:dyDescent="0.25">
      <c r="A404" s="52" t="s">
        <v>6</v>
      </c>
      <c r="B404" s="52" t="s">
        <v>95</v>
      </c>
      <c r="C404" s="52" t="s">
        <v>67</v>
      </c>
      <c r="D404" s="55">
        <v>42326</v>
      </c>
      <c r="E404" s="55">
        <v>42326</v>
      </c>
      <c r="F404" s="55">
        <v>42326</v>
      </c>
      <c r="G404" s="52">
        <v>1</v>
      </c>
      <c r="H404" s="56">
        <v>1</v>
      </c>
      <c r="I404" s="57">
        <v>1</v>
      </c>
    </row>
    <row r="405" spans="1:9" ht="15" hidden="1" x14ac:dyDescent="0.25">
      <c r="A405" s="52" t="s">
        <v>6</v>
      </c>
      <c r="B405" s="52" t="s">
        <v>95</v>
      </c>
      <c r="C405" s="52" t="s">
        <v>67</v>
      </c>
      <c r="D405" s="55">
        <v>42331</v>
      </c>
      <c r="E405" s="55">
        <v>42331</v>
      </c>
      <c r="F405" s="55">
        <v>42331</v>
      </c>
      <c r="G405" s="52">
        <v>1</v>
      </c>
      <c r="H405" s="56">
        <v>1</v>
      </c>
      <c r="I405" s="57">
        <v>1</v>
      </c>
    </row>
    <row r="406" spans="1:9" ht="15" hidden="1" x14ac:dyDescent="0.25">
      <c r="A406" s="52" t="s">
        <v>6</v>
      </c>
      <c r="B406" s="52" t="s">
        <v>95</v>
      </c>
      <c r="C406" s="52" t="s">
        <v>67</v>
      </c>
      <c r="D406" s="55">
        <v>42352</v>
      </c>
      <c r="E406" s="55">
        <v>42352</v>
      </c>
      <c r="F406" s="55">
        <v>42352</v>
      </c>
      <c r="G406" s="52">
        <v>1</v>
      </c>
      <c r="H406" s="56">
        <v>1</v>
      </c>
      <c r="I406" s="57">
        <v>1</v>
      </c>
    </row>
    <row r="407" spans="1:9" ht="15" hidden="1" x14ac:dyDescent="0.25">
      <c r="A407" s="52" t="s">
        <v>6</v>
      </c>
      <c r="B407" s="52" t="s">
        <v>95</v>
      </c>
      <c r="C407" s="52" t="s">
        <v>67</v>
      </c>
      <c r="D407" s="55">
        <v>42353</v>
      </c>
      <c r="E407" s="55">
        <v>42353</v>
      </c>
      <c r="F407" s="55">
        <v>42353</v>
      </c>
      <c r="G407" s="52">
        <v>1</v>
      </c>
      <c r="H407" s="56">
        <v>1</v>
      </c>
      <c r="I407" s="57">
        <v>1</v>
      </c>
    </row>
    <row r="408" spans="1:9" ht="15" hidden="1" x14ac:dyDescent="0.25">
      <c r="A408" s="52" t="s">
        <v>6</v>
      </c>
      <c r="B408" s="52" t="s">
        <v>95</v>
      </c>
      <c r="C408" s="52" t="s">
        <v>67</v>
      </c>
      <c r="D408" s="55">
        <v>42360</v>
      </c>
      <c r="E408" s="55">
        <v>42360</v>
      </c>
      <c r="F408" s="55">
        <v>42360</v>
      </c>
      <c r="G408" s="52">
        <v>1</v>
      </c>
      <c r="H408" s="56">
        <v>1</v>
      </c>
      <c r="I408" s="57">
        <v>1</v>
      </c>
    </row>
    <row r="409" spans="1:9" ht="15" hidden="1" x14ac:dyDescent="0.25">
      <c r="A409" s="52" t="s">
        <v>6</v>
      </c>
      <c r="B409" s="52" t="s">
        <v>95</v>
      </c>
      <c r="C409" s="52" t="s">
        <v>67</v>
      </c>
      <c r="D409" s="55">
        <v>42361</v>
      </c>
      <c r="E409" s="55">
        <v>42361</v>
      </c>
      <c r="F409" s="55">
        <v>42361</v>
      </c>
      <c r="G409" s="52">
        <v>1</v>
      </c>
      <c r="H409" s="56">
        <v>1</v>
      </c>
      <c r="I409" s="57">
        <v>1</v>
      </c>
    </row>
    <row r="410" spans="1:9" ht="15" hidden="1" x14ac:dyDescent="0.25">
      <c r="A410" s="52" t="s">
        <v>6</v>
      </c>
      <c r="B410" s="52" t="s">
        <v>95</v>
      </c>
      <c r="C410" s="52" t="s">
        <v>73</v>
      </c>
      <c r="D410" s="55">
        <v>42377</v>
      </c>
      <c r="E410" s="55">
        <v>42377</v>
      </c>
      <c r="F410" s="55">
        <v>42427</v>
      </c>
      <c r="G410" s="52">
        <v>51</v>
      </c>
      <c r="H410" s="56">
        <v>36</v>
      </c>
      <c r="I410" s="58">
        <v>36</v>
      </c>
    </row>
    <row r="411" spans="1:9" ht="15" hidden="1" x14ac:dyDescent="0.25">
      <c r="A411" s="52" t="s">
        <v>6</v>
      </c>
      <c r="B411" s="52" t="s">
        <v>95</v>
      </c>
      <c r="C411" s="52" t="s">
        <v>80</v>
      </c>
      <c r="D411" s="55">
        <v>42366</v>
      </c>
      <c r="E411" s="55">
        <v>42366</v>
      </c>
      <c r="F411" s="55">
        <v>42370</v>
      </c>
      <c r="G411" s="52">
        <v>5</v>
      </c>
      <c r="H411" s="56">
        <v>5</v>
      </c>
      <c r="I411" s="57">
        <v>5</v>
      </c>
    </row>
    <row r="412" spans="1:9" ht="15" hidden="1" x14ac:dyDescent="0.25">
      <c r="A412" s="52" t="s">
        <v>6</v>
      </c>
      <c r="B412" s="52" t="s">
        <v>95</v>
      </c>
      <c r="C412" s="52" t="s">
        <v>80</v>
      </c>
      <c r="D412" s="55">
        <v>42373</v>
      </c>
      <c r="E412" s="55">
        <v>42373</v>
      </c>
      <c r="F412" s="55">
        <v>42376</v>
      </c>
      <c r="G412" s="52">
        <v>4</v>
      </c>
      <c r="H412" s="56">
        <v>4</v>
      </c>
      <c r="I412" s="58">
        <v>4</v>
      </c>
    </row>
    <row r="413" spans="1:9" ht="15" hidden="1" x14ac:dyDescent="0.25">
      <c r="A413" s="52" t="s">
        <v>6</v>
      </c>
      <c r="B413" s="52" t="s">
        <v>95</v>
      </c>
      <c r="C413" s="52" t="s">
        <v>68</v>
      </c>
      <c r="D413" s="55">
        <v>42031</v>
      </c>
      <c r="E413" s="55">
        <v>42031</v>
      </c>
      <c r="F413" s="55">
        <v>42031</v>
      </c>
      <c r="G413" s="52">
        <v>1</v>
      </c>
      <c r="H413" s="56">
        <v>1</v>
      </c>
      <c r="I413" s="57">
        <v>1</v>
      </c>
    </row>
    <row r="414" spans="1:9" ht="15" hidden="1" x14ac:dyDescent="0.25">
      <c r="A414" s="52" t="s">
        <v>6</v>
      </c>
      <c r="B414" s="52" t="s">
        <v>95</v>
      </c>
      <c r="C414" s="52" t="s">
        <v>68</v>
      </c>
      <c r="D414" s="55">
        <v>42093</v>
      </c>
      <c r="E414" s="55">
        <v>42093</v>
      </c>
      <c r="F414" s="55">
        <v>42093</v>
      </c>
      <c r="G414" s="52">
        <v>1</v>
      </c>
      <c r="H414" s="56">
        <v>1</v>
      </c>
      <c r="I414" s="57">
        <v>1</v>
      </c>
    </row>
    <row r="415" spans="1:9" ht="15" hidden="1" x14ac:dyDescent="0.25">
      <c r="A415" s="52" t="s">
        <v>16</v>
      </c>
      <c r="B415" s="52" t="s">
        <v>96</v>
      </c>
      <c r="C415" s="52" t="s">
        <v>64</v>
      </c>
      <c r="D415" s="55">
        <v>42076</v>
      </c>
      <c r="E415" s="55">
        <v>42076</v>
      </c>
      <c r="F415" s="55">
        <v>42076</v>
      </c>
      <c r="G415" s="52">
        <v>1</v>
      </c>
      <c r="H415" s="56">
        <v>1</v>
      </c>
      <c r="I415" s="57">
        <v>1</v>
      </c>
    </row>
    <row r="416" spans="1:9" ht="15" hidden="1" x14ac:dyDescent="0.25">
      <c r="A416" s="52" t="s">
        <v>16</v>
      </c>
      <c r="B416" s="52" t="s">
        <v>96</v>
      </c>
      <c r="C416" s="52" t="s">
        <v>64</v>
      </c>
      <c r="D416" s="55">
        <v>42083</v>
      </c>
      <c r="E416" s="55">
        <v>42083</v>
      </c>
      <c r="F416" s="55">
        <v>42083</v>
      </c>
      <c r="G416" s="52">
        <v>1</v>
      </c>
      <c r="H416" s="56">
        <v>1</v>
      </c>
      <c r="I416" s="57">
        <v>1</v>
      </c>
    </row>
    <row r="417" spans="1:9" ht="15" hidden="1" x14ac:dyDescent="0.25">
      <c r="A417" s="52" t="s">
        <v>16</v>
      </c>
      <c r="B417" s="52" t="s">
        <v>96</v>
      </c>
      <c r="C417" s="52" t="s">
        <v>64</v>
      </c>
      <c r="D417" s="55">
        <v>42087</v>
      </c>
      <c r="E417" s="55">
        <v>42087</v>
      </c>
      <c r="F417" s="55">
        <v>42087</v>
      </c>
      <c r="G417" s="52">
        <v>1</v>
      </c>
      <c r="H417" s="56">
        <v>1</v>
      </c>
      <c r="I417" s="57">
        <v>1</v>
      </c>
    </row>
    <row r="418" spans="1:9" ht="15" hidden="1" x14ac:dyDescent="0.25">
      <c r="A418" s="52" t="s">
        <v>16</v>
      </c>
      <c r="B418" s="52" t="s">
        <v>96</v>
      </c>
      <c r="C418" s="52" t="s">
        <v>91</v>
      </c>
      <c r="D418" s="55">
        <v>42268</v>
      </c>
      <c r="E418" s="55">
        <v>42268</v>
      </c>
      <c r="F418" s="55">
        <v>42272</v>
      </c>
      <c r="G418" s="52">
        <v>5</v>
      </c>
      <c r="H418" s="56">
        <v>5</v>
      </c>
      <c r="I418" s="57">
        <v>5</v>
      </c>
    </row>
    <row r="419" spans="1:9" ht="15" hidden="1" x14ac:dyDescent="0.25">
      <c r="A419" s="52" t="s">
        <v>16</v>
      </c>
      <c r="B419" s="52" t="s">
        <v>96</v>
      </c>
      <c r="C419" s="52" t="s">
        <v>65</v>
      </c>
      <c r="D419" s="55">
        <v>42011</v>
      </c>
      <c r="E419" s="55">
        <v>42011</v>
      </c>
      <c r="F419" s="55">
        <v>42011</v>
      </c>
      <c r="G419" s="52">
        <v>1</v>
      </c>
      <c r="H419" s="56">
        <v>1</v>
      </c>
      <c r="I419" s="57">
        <v>1</v>
      </c>
    </row>
    <row r="420" spans="1:9" ht="15" hidden="1" x14ac:dyDescent="0.25">
      <c r="A420" s="52" t="s">
        <v>16</v>
      </c>
      <c r="B420" s="52" t="s">
        <v>96</v>
      </c>
      <c r="C420" s="52" t="s">
        <v>65</v>
      </c>
      <c r="D420" s="55">
        <v>42052</v>
      </c>
      <c r="E420" s="55">
        <v>42052</v>
      </c>
      <c r="F420" s="55">
        <v>42055</v>
      </c>
      <c r="G420" s="52">
        <v>4</v>
      </c>
      <c r="H420" s="56">
        <v>4</v>
      </c>
      <c r="I420" s="57">
        <v>4</v>
      </c>
    </row>
    <row r="421" spans="1:9" ht="15" hidden="1" x14ac:dyDescent="0.25">
      <c r="A421" s="52" t="s">
        <v>16</v>
      </c>
      <c r="B421" s="52" t="s">
        <v>96</v>
      </c>
      <c r="C421" s="52" t="s">
        <v>65</v>
      </c>
      <c r="D421" s="55">
        <v>42226</v>
      </c>
      <c r="E421" s="55">
        <v>42226</v>
      </c>
      <c r="F421" s="55">
        <v>42244</v>
      </c>
      <c r="G421" s="52">
        <v>19</v>
      </c>
      <c r="H421" s="56">
        <v>15</v>
      </c>
      <c r="I421" s="57">
        <v>15</v>
      </c>
    </row>
    <row r="422" spans="1:9" ht="15" hidden="1" x14ac:dyDescent="0.25">
      <c r="A422" s="52" t="s">
        <v>16</v>
      </c>
      <c r="B422" s="52" t="s">
        <v>96</v>
      </c>
      <c r="C422" s="52" t="s">
        <v>65</v>
      </c>
      <c r="D422" s="55">
        <v>42360</v>
      </c>
      <c r="E422" s="55">
        <v>42360</v>
      </c>
      <c r="F422" s="55">
        <v>42361</v>
      </c>
      <c r="G422" s="52">
        <v>2</v>
      </c>
      <c r="H422" s="56">
        <v>2</v>
      </c>
      <c r="I422" s="57">
        <v>2</v>
      </c>
    </row>
    <row r="423" spans="1:9" ht="15" hidden="1" x14ac:dyDescent="0.25">
      <c r="A423" s="52" t="s">
        <v>16</v>
      </c>
      <c r="B423" s="52" t="s">
        <v>96</v>
      </c>
      <c r="C423" s="52" t="s">
        <v>65</v>
      </c>
      <c r="D423" s="55">
        <v>42422</v>
      </c>
      <c r="E423" s="55">
        <v>42422</v>
      </c>
      <c r="F423" s="55">
        <v>42426</v>
      </c>
      <c r="G423" s="52">
        <v>5</v>
      </c>
      <c r="H423" s="56">
        <v>5</v>
      </c>
      <c r="I423" s="58">
        <v>5</v>
      </c>
    </row>
    <row r="424" spans="1:9" ht="15" hidden="1" x14ac:dyDescent="0.25">
      <c r="A424" s="52" t="s">
        <v>16</v>
      </c>
      <c r="B424" s="52" t="s">
        <v>96</v>
      </c>
      <c r="C424" s="52" t="s">
        <v>65</v>
      </c>
      <c r="D424" s="55">
        <v>42459</v>
      </c>
      <c r="E424" s="55">
        <v>42459</v>
      </c>
      <c r="F424" s="55">
        <v>42459</v>
      </c>
      <c r="G424" s="52">
        <v>1</v>
      </c>
      <c r="H424" s="56">
        <v>1</v>
      </c>
      <c r="I424" s="58">
        <v>1</v>
      </c>
    </row>
    <row r="425" spans="1:9" ht="15" hidden="1" x14ac:dyDescent="0.25">
      <c r="A425" s="52" t="s">
        <v>16</v>
      </c>
      <c r="B425" s="52" t="s">
        <v>96</v>
      </c>
      <c r="C425" s="52" t="s">
        <v>65</v>
      </c>
      <c r="D425" s="55">
        <v>42489</v>
      </c>
      <c r="E425" s="55">
        <v>42489</v>
      </c>
      <c r="F425" s="55">
        <v>42489</v>
      </c>
      <c r="G425" s="52">
        <v>1</v>
      </c>
      <c r="H425" s="56">
        <v>1</v>
      </c>
      <c r="I425" s="58">
        <v>1</v>
      </c>
    </row>
    <row r="426" spans="1:9" ht="15" hidden="1" x14ac:dyDescent="0.25">
      <c r="A426" s="52" t="s">
        <v>16</v>
      </c>
      <c r="B426" s="52" t="s">
        <v>96</v>
      </c>
      <c r="C426" s="52" t="s">
        <v>66</v>
      </c>
      <c r="D426" s="55">
        <v>42065</v>
      </c>
      <c r="E426" s="55">
        <v>42065</v>
      </c>
      <c r="F426" s="55">
        <v>42068</v>
      </c>
      <c r="G426" s="52">
        <v>4</v>
      </c>
      <c r="H426" s="56">
        <v>4</v>
      </c>
      <c r="I426" s="57">
        <v>4</v>
      </c>
    </row>
    <row r="427" spans="1:9" ht="15" hidden="1" x14ac:dyDescent="0.25">
      <c r="A427" s="52" t="s">
        <v>16</v>
      </c>
      <c r="B427" s="52" t="s">
        <v>96</v>
      </c>
      <c r="C427" s="52" t="s">
        <v>66</v>
      </c>
      <c r="D427" s="55">
        <v>42121</v>
      </c>
      <c r="E427" s="55">
        <v>42121</v>
      </c>
      <c r="F427" s="55">
        <v>42123</v>
      </c>
      <c r="G427" s="52">
        <v>3</v>
      </c>
      <c r="H427" s="56">
        <v>3</v>
      </c>
      <c r="I427" s="57">
        <v>3</v>
      </c>
    </row>
    <row r="428" spans="1:9" ht="15" hidden="1" x14ac:dyDescent="0.25">
      <c r="A428" s="52" t="s">
        <v>16</v>
      </c>
      <c r="B428" s="52" t="s">
        <v>96</v>
      </c>
      <c r="C428" s="52" t="s">
        <v>66</v>
      </c>
      <c r="D428" s="55">
        <v>42335</v>
      </c>
      <c r="E428" s="55">
        <v>42335</v>
      </c>
      <c r="F428" s="55">
        <v>42335</v>
      </c>
      <c r="G428" s="52">
        <v>1</v>
      </c>
      <c r="H428" s="56">
        <v>1</v>
      </c>
      <c r="I428" s="57">
        <v>1</v>
      </c>
    </row>
    <row r="429" spans="1:9" ht="15" hidden="1" x14ac:dyDescent="0.25">
      <c r="A429" s="52" t="s">
        <v>16</v>
      </c>
      <c r="B429" s="52" t="s">
        <v>96</v>
      </c>
      <c r="C429" s="52" t="s">
        <v>66</v>
      </c>
      <c r="D429" s="55">
        <v>42373</v>
      </c>
      <c r="E429" s="55">
        <v>42373</v>
      </c>
      <c r="F429" s="55">
        <v>42376</v>
      </c>
      <c r="G429" s="52">
        <v>4</v>
      </c>
      <c r="H429" s="56">
        <v>4</v>
      </c>
      <c r="I429" s="58">
        <v>4</v>
      </c>
    </row>
    <row r="430" spans="1:9" ht="15" hidden="1" x14ac:dyDescent="0.25">
      <c r="A430" s="52" t="s">
        <v>16</v>
      </c>
      <c r="B430" s="52" t="s">
        <v>96</v>
      </c>
      <c r="C430" s="52" t="s">
        <v>67</v>
      </c>
      <c r="D430" s="55">
        <v>42009</v>
      </c>
      <c r="E430" s="55">
        <v>42009</v>
      </c>
      <c r="F430" s="55">
        <v>42010</v>
      </c>
      <c r="G430" s="52">
        <v>2</v>
      </c>
      <c r="H430" s="56">
        <v>2</v>
      </c>
      <c r="I430" s="57">
        <v>2</v>
      </c>
    </row>
    <row r="431" spans="1:9" ht="15" hidden="1" x14ac:dyDescent="0.25">
      <c r="A431" s="52" t="s">
        <v>16</v>
      </c>
      <c r="B431" s="52" t="s">
        <v>96</v>
      </c>
      <c r="C431" s="52" t="s">
        <v>67</v>
      </c>
      <c r="D431" s="55">
        <v>42012</v>
      </c>
      <c r="E431" s="55">
        <v>42012</v>
      </c>
      <c r="F431" s="55">
        <v>42013</v>
      </c>
      <c r="G431" s="52">
        <v>2</v>
      </c>
      <c r="H431" s="56">
        <v>2</v>
      </c>
      <c r="I431" s="57">
        <v>2</v>
      </c>
    </row>
    <row r="432" spans="1:9" ht="15" hidden="1" x14ac:dyDescent="0.25">
      <c r="A432" s="52" t="s">
        <v>16</v>
      </c>
      <c r="B432" s="52" t="s">
        <v>96</v>
      </c>
      <c r="C432" s="52" t="s">
        <v>67</v>
      </c>
      <c r="D432" s="55">
        <v>42016</v>
      </c>
      <c r="E432" s="55">
        <v>42016</v>
      </c>
      <c r="F432" s="55">
        <v>42016</v>
      </c>
      <c r="G432" s="52">
        <v>1</v>
      </c>
      <c r="H432" s="56">
        <v>1</v>
      </c>
      <c r="I432" s="57">
        <v>1</v>
      </c>
    </row>
    <row r="433" spans="1:9" ht="15" hidden="1" x14ac:dyDescent="0.25">
      <c r="A433" s="52" t="s">
        <v>16</v>
      </c>
      <c r="B433" s="52" t="s">
        <v>96</v>
      </c>
      <c r="C433" s="52" t="s">
        <v>67</v>
      </c>
      <c r="D433" s="55">
        <v>42023</v>
      </c>
      <c r="E433" s="55">
        <v>42023</v>
      </c>
      <c r="F433" s="55">
        <v>42023</v>
      </c>
      <c r="G433" s="52">
        <v>1</v>
      </c>
      <c r="H433" s="56">
        <v>1</v>
      </c>
      <c r="I433" s="57">
        <v>1</v>
      </c>
    </row>
    <row r="434" spans="1:9" ht="15" hidden="1" x14ac:dyDescent="0.25">
      <c r="A434" s="52" t="s">
        <v>16</v>
      </c>
      <c r="B434" s="52" t="s">
        <v>96</v>
      </c>
      <c r="C434" s="52" t="s">
        <v>67</v>
      </c>
      <c r="D434" s="55">
        <v>42027</v>
      </c>
      <c r="E434" s="55">
        <v>42027</v>
      </c>
      <c r="F434" s="55">
        <v>42027</v>
      </c>
      <c r="G434" s="52">
        <v>1</v>
      </c>
      <c r="H434" s="56">
        <v>1</v>
      </c>
      <c r="I434" s="57">
        <v>1</v>
      </c>
    </row>
    <row r="435" spans="1:9" ht="15" hidden="1" x14ac:dyDescent="0.25">
      <c r="A435" s="52" t="s">
        <v>16</v>
      </c>
      <c r="B435" s="52" t="s">
        <v>96</v>
      </c>
      <c r="C435" s="52" t="s">
        <v>67</v>
      </c>
      <c r="D435" s="55">
        <v>42033</v>
      </c>
      <c r="E435" s="55">
        <v>42033</v>
      </c>
      <c r="F435" s="55">
        <v>42033</v>
      </c>
      <c r="G435" s="52">
        <v>1</v>
      </c>
      <c r="H435" s="56">
        <v>1</v>
      </c>
      <c r="I435" s="57">
        <v>1</v>
      </c>
    </row>
    <row r="436" spans="1:9" ht="15" hidden="1" x14ac:dyDescent="0.25">
      <c r="A436" s="52" t="s">
        <v>16</v>
      </c>
      <c r="B436" s="52" t="s">
        <v>96</v>
      </c>
      <c r="C436" s="52" t="s">
        <v>67</v>
      </c>
      <c r="D436" s="55">
        <v>42037</v>
      </c>
      <c r="E436" s="55">
        <v>42037</v>
      </c>
      <c r="F436" s="55">
        <v>42039</v>
      </c>
      <c r="G436" s="52">
        <v>3</v>
      </c>
      <c r="H436" s="56">
        <v>3</v>
      </c>
      <c r="I436" s="57">
        <v>3</v>
      </c>
    </row>
    <row r="437" spans="1:9" ht="15" hidden="1" x14ac:dyDescent="0.25">
      <c r="A437" s="52" t="s">
        <v>16</v>
      </c>
      <c r="B437" s="52" t="s">
        <v>96</v>
      </c>
      <c r="C437" s="52" t="s">
        <v>67</v>
      </c>
      <c r="D437" s="55">
        <v>42044</v>
      </c>
      <c r="E437" s="55">
        <v>42044</v>
      </c>
      <c r="F437" s="55">
        <v>42044</v>
      </c>
      <c r="G437" s="52">
        <v>1</v>
      </c>
      <c r="H437" s="56">
        <v>1</v>
      </c>
      <c r="I437" s="57">
        <v>1</v>
      </c>
    </row>
    <row r="438" spans="1:9" ht="15" hidden="1" x14ac:dyDescent="0.25">
      <c r="A438" s="52" t="s">
        <v>16</v>
      </c>
      <c r="B438" s="52" t="s">
        <v>96</v>
      </c>
      <c r="C438" s="52" t="s">
        <v>67</v>
      </c>
      <c r="D438" s="55">
        <v>42048</v>
      </c>
      <c r="E438" s="55">
        <v>42048</v>
      </c>
      <c r="F438" s="55">
        <v>42048</v>
      </c>
      <c r="G438" s="52">
        <v>1</v>
      </c>
      <c r="H438" s="56">
        <v>1</v>
      </c>
      <c r="I438" s="57">
        <v>1</v>
      </c>
    </row>
    <row r="439" spans="1:9" ht="15" hidden="1" x14ac:dyDescent="0.25">
      <c r="A439" s="52" t="s">
        <v>16</v>
      </c>
      <c r="B439" s="52" t="s">
        <v>96</v>
      </c>
      <c r="C439" s="52" t="s">
        <v>67</v>
      </c>
      <c r="D439" s="55">
        <v>42051</v>
      </c>
      <c r="E439" s="55">
        <v>42051</v>
      </c>
      <c r="F439" s="55">
        <v>42051</v>
      </c>
      <c r="G439" s="52">
        <v>1</v>
      </c>
      <c r="H439" s="56">
        <v>1</v>
      </c>
      <c r="I439" s="57">
        <v>1</v>
      </c>
    </row>
    <row r="440" spans="1:9" ht="15" hidden="1" x14ac:dyDescent="0.25">
      <c r="A440" s="52" t="s">
        <v>16</v>
      </c>
      <c r="B440" s="52" t="s">
        <v>96</v>
      </c>
      <c r="C440" s="52" t="s">
        <v>67</v>
      </c>
      <c r="D440" s="55">
        <v>42058</v>
      </c>
      <c r="E440" s="55">
        <v>42058</v>
      </c>
      <c r="F440" s="55">
        <v>42058</v>
      </c>
      <c r="G440" s="52">
        <v>1</v>
      </c>
      <c r="H440" s="56">
        <v>1</v>
      </c>
      <c r="I440" s="57">
        <v>1</v>
      </c>
    </row>
    <row r="441" spans="1:9" ht="15" hidden="1" x14ac:dyDescent="0.25">
      <c r="A441" s="52" t="s">
        <v>16</v>
      </c>
      <c r="B441" s="52" t="s">
        <v>96</v>
      </c>
      <c r="C441" s="52" t="s">
        <v>67</v>
      </c>
      <c r="D441" s="55">
        <v>42059</v>
      </c>
      <c r="E441" s="55">
        <v>42059</v>
      </c>
      <c r="F441" s="55">
        <v>42059</v>
      </c>
      <c r="G441" s="52">
        <v>1</v>
      </c>
      <c r="H441" s="56">
        <v>1</v>
      </c>
      <c r="I441" s="57">
        <v>1</v>
      </c>
    </row>
    <row r="442" spans="1:9" ht="15" hidden="1" x14ac:dyDescent="0.25">
      <c r="A442" s="52" t="s">
        <v>16</v>
      </c>
      <c r="B442" s="52" t="s">
        <v>96</v>
      </c>
      <c r="C442" s="52" t="s">
        <v>67</v>
      </c>
      <c r="D442" s="55">
        <v>42060</v>
      </c>
      <c r="E442" s="55">
        <v>42060</v>
      </c>
      <c r="F442" s="55">
        <v>42061</v>
      </c>
      <c r="G442" s="52">
        <v>2</v>
      </c>
      <c r="H442" s="56">
        <v>2</v>
      </c>
      <c r="I442" s="57">
        <v>2</v>
      </c>
    </row>
    <row r="443" spans="1:9" ht="15" hidden="1" x14ac:dyDescent="0.25">
      <c r="A443" s="52" t="s">
        <v>16</v>
      </c>
      <c r="B443" s="52" t="s">
        <v>96</v>
      </c>
      <c r="C443" s="52" t="s">
        <v>67</v>
      </c>
      <c r="D443" s="55">
        <v>42062</v>
      </c>
      <c r="E443" s="55">
        <v>42062</v>
      </c>
      <c r="F443" s="55">
        <v>42062</v>
      </c>
      <c r="G443" s="52">
        <v>1</v>
      </c>
      <c r="H443" s="56">
        <v>1</v>
      </c>
      <c r="I443" s="57">
        <v>1</v>
      </c>
    </row>
    <row r="444" spans="1:9" ht="15" hidden="1" x14ac:dyDescent="0.25">
      <c r="A444" s="52" t="s">
        <v>16</v>
      </c>
      <c r="B444" s="52" t="s">
        <v>96</v>
      </c>
      <c r="C444" s="52" t="s">
        <v>67</v>
      </c>
      <c r="D444" s="55">
        <v>42282</v>
      </c>
      <c r="E444" s="55">
        <v>42282</v>
      </c>
      <c r="F444" s="55">
        <v>42282</v>
      </c>
      <c r="G444" s="52">
        <v>1</v>
      </c>
      <c r="H444" s="56">
        <v>1</v>
      </c>
      <c r="I444" s="57">
        <v>1</v>
      </c>
    </row>
    <row r="445" spans="1:9" ht="15" hidden="1" x14ac:dyDescent="0.25">
      <c r="A445" s="52" t="s">
        <v>16</v>
      </c>
      <c r="B445" s="52" t="s">
        <v>96</v>
      </c>
      <c r="C445" s="52" t="s">
        <v>67</v>
      </c>
      <c r="D445" s="55">
        <v>42283</v>
      </c>
      <c r="E445" s="55">
        <v>42283</v>
      </c>
      <c r="F445" s="55">
        <v>42283</v>
      </c>
      <c r="G445" s="52">
        <v>1</v>
      </c>
      <c r="H445" s="56">
        <v>1</v>
      </c>
      <c r="I445" s="57">
        <v>1</v>
      </c>
    </row>
    <row r="446" spans="1:9" ht="15" hidden="1" x14ac:dyDescent="0.25">
      <c r="A446" s="52" t="s">
        <v>16</v>
      </c>
      <c r="B446" s="52" t="s">
        <v>96</v>
      </c>
      <c r="C446" s="52" t="s">
        <v>67</v>
      </c>
      <c r="D446" s="55">
        <v>42284</v>
      </c>
      <c r="E446" s="55">
        <v>42284</v>
      </c>
      <c r="F446" s="55">
        <v>42284</v>
      </c>
      <c r="G446" s="52">
        <v>1</v>
      </c>
      <c r="H446" s="56">
        <v>1</v>
      </c>
      <c r="I446" s="57">
        <v>1</v>
      </c>
    </row>
    <row r="447" spans="1:9" ht="15" hidden="1" x14ac:dyDescent="0.25">
      <c r="A447" s="52" t="s">
        <v>16</v>
      </c>
      <c r="B447" s="52" t="s">
        <v>96</v>
      </c>
      <c r="C447" s="52" t="s">
        <v>67</v>
      </c>
      <c r="D447" s="55">
        <v>42285</v>
      </c>
      <c r="E447" s="55">
        <v>42285</v>
      </c>
      <c r="F447" s="55">
        <v>42285</v>
      </c>
      <c r="G447" s="52">
        <v>1</v>
      </c>
      <c r="H447" s="56">
        <v>1</v>
      </c>
      <c r="I447" s="57">
        <v>1</v>
      </c>
    </row>
    <row r="448" spans="1:9" ht="15" hidden="1" x14ac:dyDescent="0.25">
      <c r="A448" s="52" t="s">
        <v>16</v>
      </c>
      <c r="B448" s="52" t="s">
        <v>96</v>
      </c>
      <c r="C448" s="52" t="s">
        <v>67</v>
      </c>
      <c r="D448" s="55">
        <v>42286</v>
      </c>
      <c r="E448" s="55">
        <v>42286</v>
      </c>
      <c r="F448" s="55">
        <v>42286</v>
      </c>
      <c r="G448" s="52">
        <v>1</v>
      </c>
      <c r="H448" s="56">
        <v>1</v>
      </c>
      <c r="I448" s="57">
        <v>1</v>
      </c>
    </row>
    <row r="449" spans="1:9" ht="15" hidden="1" x14ac:dyDescent="0.25">
      <c r="A449" s="52" t="s">
        <v>16</v>
      </c>
      <c r="B449" s="52" t="s">
        <v>96</v>
      </c>
      <c r="C449" s="52" t="s">
        <v>67</v>
      </c>
      <c r="D449" s="55">
        <v>42289</v>
      </c>
      <c r="E449" s="55">
        <v>42289</v>
      </c>
      <c r="F449" s="55">
        <v>42290</v>
      </c>
      <c r="G449" s="52">
        <v>2</v>
      </c>
      <c r="H449" s="56">
        <v>2</v>
      </c>
      <c r="I449" s="57">
        <v>2</v>
      </c>
    </row>
    <row r="450" spans="1:9" ht="15" hidden="1" x14ac:dyDescent="0.25">
      <c r="A450" s="52" t="s">
        <v>16</v>
      </c>
      <c r="B450" s="52" t="s">
        <v>96</v>
      </c>
      <c r="C450" s="52" t="s">
        <v>67</v>
      </c>
      <c r="D450" s="55">
        <v>42291</v>
      </c>
      <c r="E450" s="55">
        <v>42291</v>
      </c>
      <c r="F450" s="55">
        <v>42291</v>
      </c>
      <c r="G450" s="52">
        <v>1</v>
      </c>
      <c r="H450" s="56">
        <v>1</v>
      </c>
      <c r="I450" s="57">
        <v>1</v>
      </c>
    </row>
    <row r="451" spans="1:9" ht="15" hidden="1" x14ac:dyDescent="0.25">
      <c r="A451" s="52" t="s">
        <v>16</v>
      </c>
      <c r="B451" s="52" t="s">
        <v>96</v>
      </c>
      <c r="C451" s="52" t="s">
        <v>67</v>
      </c>
      <c r="D451" s="55">
        <v>42292</v>
      </c>
      <c r="E451" s="55">
        <v>42292</v>
      </c>
      <c r="F451" s="55">
        <v>42293</v>
      </c>
      <c r="G451" s="52">
        <v>2</v>
      </c>
      <c r="H451" s="56">
        <v>2</v>
      </c>
      <c r="I451" s="57">
        <v>2</v>
      </c>
    </row>
    <row r="452" spans="1:9" ht="15" hidden="1" x14ac:dyDescent="0.25">
      <c r="A452" s="52" t="s">
        <v>16</v>
      </c>
      <c r="B452" s="52" t="s">
        <v>96</v>
      </c>
      <c r="C452" s="52" t="s">
        <v>67</v>
      </c>
      <c r="D452" s="55">
        <v>42296</v>
      </c>
      <c r="E452" s="55">
        <v>42296</v>
      </c>
      <c r="F452" s="55">
        <v>42297</v>
      </c>
      <c r="G452" s="52">
        <v>2</v>
      </c>
      <c r="H452" s="56">
        <v>2</v>
      </c>
      <c r="I452" s="57">
        <v>2</v>
      </c>
    </row>
    <row r="453" spans="1:9" ht="15" hidden="1" x14ac:dyDescent="0.25">
      <c r="A453" s="52" t="s">
        <v>16</v>
      </c>
      <c r="B453" s="52" t="s">
        <v>96</v>
      </c>
      <c r="C453" s="52" t="s">
        <v>67</v>
      </c>
      <c r="D453" s="55">
        <v>42298</v>
      </c>
      <c r="E453" s="55">
        <v>42298</v>
      </c>
      <c r="F453" s="55">
        <v>42299</v>
      </c>
      <c r="G453" s="52">
        <v>2</v>
      </c>
      <c r="H453" s="56">
        <v>2</v>
      </c>
      <c r="I453" s="57">
        <v>2</v>
      </c>
    </row>
    <row r="454" spans="1:9" ht="15" hidden="1" x14ac:dyDescent="0.25">
      <c r="A454" s="52" t="s">
        <v>16</v>
      </c>
      <c r="B454" s="52" t="s">
        <v>96</v>
      </c>
      <c r="C454" s="52" t="s">
        <v>67</v>
      </c>
      <c r="D454" s="55">
        <v>42300</v>
      </c>
      <c r="E454" s="55">
        <v>42300</v>
      </c>
      <c r="F454" s="55">
        <v>42300</v>
      </c>
      <c r="G454" s="52">
        <v>1</v>
      </c>
      <c r="H454" s="56">
        <v>1</v>
      </c>
      <c r="I454" s="57">
        <v>1</v>
      </c>
    </row>
    <row r="455" spans="1:9" ht="15" hidden="1" x14ac:dyDescent="0.25">
      <c r="A455" s="52" t="s">
        <v>16</v>
      </c>
      <c r="B455" s="52" t="s">
        <v>96</v>
      </c>
      <c r="C455" s="52" t="s">
        <v>67</v>
      </c>
      <c r="D455" s="55">
        <v>42303</v>
      </c>
      <c r="E455" s="55">
        <v>42303</v>
      </c>
      <c r="F455" s="55">
        <v>42303</v>
      </c>
      <c r="G455" s="52">
        <v>1</v>
      </c>
      <c r="H455" s="56">
        <v>1</v>
      </c>
      <c r="I455" s="57">
        <v>1</v>
      </c>
    </row>
    <row r="456" spans="1:9" ht="15" hidden="1" x14ac:dyDescent="0.25">
      <c r="A456" s="52" t="s">
        <v>16</v>
      </c>
      <c r="B456" s="52" t="s">
        <v>96</v>
      </c>
      <c r="C456" s="52" t="s">
        <v>67</v>
      </c>
      <c r="D456" s="55">
        <v>42304</v>
      </c>
      <c r="E456" s="55">
        <v>42304</v>
      </c>
      <c r="F456" s="55">
        <v>42305</v>
      </c>
      <c r="G456" s="52">
        <v>2</v>
      </c>
      <c r="H456" s="56">
        <v>2</v>
      </c>
      <c r="I456" s="57">
        <v>2</v>
      </c>
    </row>
    <row r="457" spans="1:9" ht="15" hidden="1" x14ac:dyDescent="0.25">
      <c r="A457" s="52" t="s">
        <v>16</v>
      </c>
      <c r="B457" s="52" t="s">
        <v>96</v>
      </c>
      <c r="C457" s="52" t="s">
        <v>67</v>
      </c>
      <c r="D457" s="55">
        <v>42306</v>
      </c>
      <c r="E457" s="55">
        <v>42306</v>
      </c>
      <c r="F457" s="55">
        <v>42306</v>
      </c>
      <c r="G457" s="52">
        <v>1</v>
      </c>
      <c r="H457" s="56">
        <v>1</v>
      </c>
      <c r="I457" s="57">
        <v>1</v>
      </c>
    </row>
    <row r="458" spans="1:9" ht="15" hidden="1" x14ac:dyDescent="0.25">
      <c r="A458" s="52" t="s">
        <v>16</v>
      </c>
      <c r="B458" s="52" t="s">
        <v>96</v>
      </c>
      <c r="C458" s="52" t="s">
        <v>67</v>
      </c>
      <c r="D458" s="55">
        <v>42307</v>
      </c>
      <c r="E458" s="55">
        <v>42307</v>
      </c>
      <c r="F458" s="55">
        <v>42307</v>
      </c>
      <c r="G458" s="52">
        <v>1</v>
      </c>
      <c r="H458" s="56">
        <v>1</v>
      </c>
      <c r="I458" s="57">
        <v>1</v>
      </c>
    </row>
    <row r="459" spans="1:9" ht="15" hidden="1" x14ac:dyDescent="0.25">
      <c r="A459" s="52" t="s">
        <v>16</v>
      </c>
      <c r="B459" s="52" t="s">
        <v>96</v>
      </c>
      <c r="C459" s="52" t="s">
        <v>67</v>
      </c>
      <c r="D459" s="55">
        <v>42310</v>
      </c>
      <c r="E459" s="55">
        <v>42310</v>
      </c>
      <c r="F459" s="55">
        <v>42310</v>
      </c>
      <c r="G459" s="52">
        <v>1</v>
      </c>
      <c r="H459" s="56">
        <v>1</v>
      </c>
      <c r="I459" s="57">
        <v>1</v>
      </c>
    </row>
    <row r="460" spans="1:9" ht="15" hidden="1" x14ac:dyDescent="0.25">
      <c r="A460" s="52" t="s">
        <v>16</v>
      </c>
      <c r="B460" s="52" t="s">
        <v>96</v>
      </c>
      <c r="C460" s="52" t="s">
        <v>67</v>
      </c>
      <c r="D460" s="55">
        <v>42311</v>
      </c>
      <c r="E460" s="55">
        <v>42311</v>
      </c>
      <c r="F460" s="55">
        <v>42311</v>
      </c>
      <c r="G460" s="52">
        <v>1</v>
      </c>
      <c r="H460" s="56">
        <v>1</v>
      </c>
      <c r="I460" s="57">
        <v>1</v>
      </c>
    </row>
    <row r="461" spans="1:9" ht="15" hidden="1" x14ac:dyDescent="0.25">
      <c r="A461" s="52" t="s">
        <v>16</v>
      </c>
      <c r="B461" s="52" t="s">
        <v>96</v>
      </c>
      <c r="C461" s="52" t="s">
        <v>67</v>
      </c>
      <c r="D461" s="55">
        <v>42313</v>
      </c>
      <c r="E461" s="55">
        <v>42313</v>
      </c>
      <c r="F461" s="55">
        <v>42313</v>
      </c>
      <c r="G461" s="52">
        <v>1</v>
      </c>
      <c r="H461" s="56">
        <v>1</v>
      </c>
      <c r="I461" s="57">
        <v>1</v>
      </c>
    </row>
    <row r="462" spans="1:9" ht="15" hidden="1" x14ac:dyDescent="0.25">
      <c r="A462" s="52" t="s">
        <v>16</v>
      </c>
      <c r="B462" s="52" t="s">
        <v>96</v>
      </c>
      <c r="C462" s="52" t="s">
        <v>67</v>
      </c>
      <c r="D462" s="55">
        <v>42314</v>
      </c>
      <c r="E462" s="55">
        <v>42314</v>
      </c>
      <c r="F462" s="55">
        <v>42314</v>
      </c>
      <c r="G462" s="52">
        <v>1</v>
      </c>
      <c r="H462" s="56">
        <v>1</v>
      </c>
      <c r="I462" s="57">
        <v>1</v>
      </c>
    </row>
    <row r="463" spans="1:9" ht="15" hidden="1" x14ac:dyDescent="0.25">
      <c r="A463" s="52" t="s">
        <v>16</v>
      </c>
      <c r="B463" s="52" t="s">
        <v>96</v>
      </c>
      <c r="C463" s="52" t="s">
        <v>67</v>
      </c>
      <c r="D463" s="55">
        <v>42317</v>
      </c>
      <c r="E463" s="55">
        <v>42317</v>
      </c>
      <c r="F463" s="55">
        <v>42318</v>
      </c>
      <c r="G463" s="52">
        <v>2</v>
      </c>
      <c r="H463" s="56">
        <v>2</v>
      </c>
      <c r="I463" s="57">
        <v>2</v>
      </c>
    </row>
    <row r="464" spans="1:9" ht="15" hidden="1" x14ac:dyDescent="0.25">
      <c r="A464" s="52" t="s">
        <v>16</v>
      </c>
      <c r="B464" s="52" t="s">
        <v>96</v>
      </c>
      <c r="C464" s="52" t="s">
        <v>67</v>
      </c>
      <c r="D464" s="55">
        <v>42320</v>
      </c>
      <c r="E464" s="55">
        <v>42320</v>
      </c>
      <c r="F464" s="55">
        <v>42320</v>
      </c>
      <c r="G464" s="52">
        <v>1</v>
      </c>
      <c r="H464" s="56">
        <v>1</v>
      </c>
      <c r="I464" s="57">
        <v>1</v>
      </c>
    </row>
    <row r="465" spans="1:9" ht="15" hidden="1" x14ac:dyDescent="0.25">
      <c r="A465" s="52" t="s">
        <v>16</v>
      </c>
      <c r="B465" s="52" t="s">
        <v>96</v>
      </c>
      <c r="C465" s="52" t="s">
        <v>67</v>
      </c>
      <c r="D465" s="55">
        <v>42321</v>
      </c>
      <c r="E465" s="55">
        <v>42321</v>
      </c>
      <c r="F465" s="55">
        <v>42321</v>
      </c>
      <c r="G465" s="52">
        <v>1</v>
      </c>
      <c r="H465" s="56">
        <v>1</v>
      </c>
      <c r="I465" s="57">
        <v>1</v>
      </c>
    </row>
    <row r="466" spans="1:9" ht="15" hidden="1" x14ac:dyDescent="0.25">
      <c r="A466" s="52" t="s">
        <v>16</v>
      </c>
      <c r="B466" s="52" t="s">
        <v>96</v>
      </c>
      <c r="C466" s="52" t="s">
        <v>67</v>
      </c>
      <c r="D466" s="55">
        <v>42324</v>
      </c>
      <c r="E466" s="55">
        <v>42324</v>
      </c>
      <c r="F466" s="55">
        <v>42324</v>
      </c>
      <c r="G466" s="52">
        <v>1</v>
      </c>
      <c r="H466" s="56">
        <v>1</v>
      </c>
      <c r="I466" s="57">
        <v>1</v>
      </c>
    </row>
    <row r="467" spans="1:9" ht="15" hidden="1" x14ac:dyDescent="0.25">
      <c r="A467" s="52" t="s">
        <v>16</v>
      </c>
      <c r="B467" s="52" t="s">
        <v>96</v>
      </c>
      <c r="C467" s="52" t="s">
        <v>67</v>
      </c>
      <c r="D467" s="55">
        <v>42325</v>
      </c>
      <c r="E467" s="55">
        <v>42325</v>
      </c>
      <c r="F467" s="55">
        <v>42325</v>
      </c>
      <c r="G467" s="52">
        <v>1</v>
      </c>
      <c r="H467" s="56">
        <v>1</v>
      </c>
      <c r="I467" s="57">
        <v>1</v>
      </c>
    </row>
    <row r="468" spans="1:9" ht="15" hidden="1" x14ac:dyDescent="0.25">
      <c r="A468" s="52" t="s">
        <v>16</v>
      </c>
      <c r="B468" s="52" t="s">
        <v>96</v>
      </c>
      <c r="C468" s="52" t="s">
        <v>67</v>
      </c>
      <c r="D468" s="55">
        <v>42326</v>
      </c>
      <c r="E468" s="55">
        <v>42326</v>
      </c>
      <c r="F468" s="55">
        <v>42326</v>
      </c>
      <c r="G468" s="52">
        <v>1</v>
      </c>
      <c r="H468" s="56">
        <v>1</v>
      </c>
      <c r="I468" s="57">
        <v>1</v>
      </c>
    </row>
    <row r="469" spans="1:9" ht="15" hidden="1" x14ac:dyDescent="0.25">
      <c r="A469" s="52" t="s">
        <v>16</v>
      </c>
      <c r="B469" s="52" t="s">
        <v>96</v>
      </c>
      <c r="C469" s="52" t="s">
        <v>67</v>
      </c>
      <c r="D469" s="55">
        <v>42327</v>
      </c>
      <c r="E469" s="55">
        <v>42327</v>
      </c>
      <c r="F469" s="55">
        <v>42327</v>
      </c>
      <c r="G469" s="52">
        <v>1</v>
      </c>
      <c r="H469" s="56">
        <v>1</v>
      </c>
      <c r="I469" s="57">
        <v>1</v>
      </c>
    </row>
    <row r="470" spans="1:9" ht="15" hidden="1" x14ac:dyDescent="0.25">
      <c r="A470" s="52" t="s">
        <v>16</v>
      </c>
      <c r="B470" s="52" t="s">
        <v>96</v>
      </c>
      <c r="C470" s="52" t="s">
        <v>67</v>
      </c>
      <c r="D470" s="55">
        <v>42328</v>
      </c>
      <c r="E470" s="55">
        <v>42328</v>
      </c>
      <c r="F470" s="55">
        <v>42328</v>
      </c>
      <c r="G470" s="52">
        <v>1</v>
      </c>
      <c r="H470" s="56">
        <v>1</v>
      </c>
      <c r="I470" s="57">
        <v>1</v>
      </c>
    </row>
    <row r="471" spans="1:9" ht="15" hidden="1" x14ac:dyDescent="0.25">
      <c r="A471" s="52" t="s">
        <v>16</v>
      </c>
      <c r="B471" s="52" t="s">
        <v>96</v>
      </c>
      <c r="C471" s="52" t="s">
        <v>67</v>
      </c>
      <c r="D471" s="55">
        <v>42331</v>
      </c>
      <c r="E471" s="55">
        <v>42331</v>
      </c>
      <c r="F471" s="55">
        <v>42331</v>
      </c>
      <c r="G471" s="52">
        <v>1</v>
      </c>
      <c r="H471" s="56">
        <v>1</v>
      </c>
      <c r="I471" s="57">
        <v>1</v>
      </c>
    </row>
    <row r="472" spans="1:9" ht="15" hidden="1" x14ac:dyDescent="0.25">
      <c r="A472" s="52" t="s">
        <v>16</v>
      </c>
      <c r="B472" s="52" t="s">
        <v>96</v>
      </c>
      <c r="C472" s="52" t="s">
        <v>67</v>
      </c>
      <c r="D472" s="55">
        <v>42332</v>
      </c>
      <c r="E472" s="55">
        <v>42332</v>
      </c>
      <c r="F472" s="55">
        <v>42332</v>
      </c>
      <c r="G472" s="52">
        <v>1</v>
      </c>
      <c r="H472" s="56">
        <v>1</v>
      </c>
      <c r="I472" s="57">
        <v>1</v>
      </c>
    </row>
    <row r="473" spans="1:9" ht="15" hidden="1" x14ac:dyDescent="0.25">
      <c r="A473" s="52" t="s">
        <v>16</v>
      </c>
      <c r="B473" s="52" t="s">
        <v>96</v>
      </c>
      <c r="C473" s="52" t="s">
        <v>67</v>
      </c>
      <c r="D473" s="55">
        <v>42333</v>
      </c>
      <c r="E473" s="55">
        <v>42333</v>
      </c>
      <c r="F473" s="55">
        <v>42333</v>
      </c>
      <c r="G473" s="52">
        <v>1</v>
      </c>
      <c r="H473" s="56">
        <v>1</v>
      </c>
      <c r="I473" s="57">
        <v>1</v>
      </c>
    </row>
    <row r="474" spans="1:9" ht="15" hidden="1" x14ac:dyDescent="0.25">
      <c r="A474" s="52" t="s">
        <v>16</v>
      </c>
      <c r="B474" s="52" t="s">
        <v>96</v>
      </c>
      <c r="C474" s="52" t="s">
        <v>67</v>
      </c>
      <c r="D474" s="55">
        <v>42334</v>
      </c>
      <c r="E474" s="55">
        <v>42334</v>
      </c>
      <c r="F474" s="55">
        <v>42334</v>
      </c>
      <c r="G474" s="52">
        <v>1</v>
      </c>
      <c r="H474" s="56">
        <v>1</v>
      </c>
      <c r="I474" s="57">
        <v>1</v>
      </c>
    </row>
    <row r="475" spans="1:9" ht="15" hidden="1" x14ac:dyDescent="0.25">
      <c r="A475" s="52" t="s">
        <v>16</v>
      </c>
      <c r="B475" s="52" t="s">
        <v>96</v>
      </c>
      <c r="C475" s="52" t="s">
        <v>67</v>
      </c>
      <c r="D475" s="55">
        <v>42338</v>
      </c>
      <c r="E475" s="55">
        <v>42338</v>
      </c>
      <c r="F475" s="55">
        <v>42338</v>
      </c>
      <c r="G475" s="52">
        <v>1</v>
      </c>
      <c r="H475" s="56">
        <v>1</v>
      </c>
      <c r="I475" s="57">
        <v>1</v>
      </c>
    </row>
    <row r="476" spans="1:9" ht="15" hidden="1" x14ac:dyDescent="0.25">
      <c r="A476" s="52" t="s">
        <v>16</v>
      </c>
      <c r="B476" s="52" t="s">
        <v>96</v>
      </c>
      <c r="C476" s="52" t="s">
        <v>67</v>
      </c>
      <c r="D476" s="55">
        <v>42339</v>
      </c>
      <c r="E476" s="55">
        <v>42339</v>
      </c>
      <c r="F476" s="55">
        <v>42339</v>
      </c>
      <c r="G476" s="52">
        <v>1</v>
      </c>
      <c r="H476" s="56">
        <v>1</v>
      </c>
      <c r="I476" s="57">
        <v>1</v>
      </c>
    </row>
    <row r="477" spans="1:9" ht="15" hidden="1" x14ac:dyDescent="0.25">
      <c r="A477" s="52" t="s">
        <v>16</v>
      </c>
      <c r="B477" s="52" t="s">
        <v>96</v>
      </c>
      <c r="C477" s="52" t="s">
        <v>67</v>
      </c>
      <c r="D477" s="55">
        <v>42341</v>
      </c>
      <c r="E477" s="55">
        <v>42341</v>
      </c>
      <c r="F477" s="55">
        <v>42341</v>
      </c>
      <c r="G477" s="52">
        <v>1</v>
      </c>
      <c r="H477" s="56">
        <v>1</v>
      </c>
      <c r="I477" s="57">
        <v>1</v>
      </c>
    </row>
    <row r="478" spans="1:9" ht="15" hidden="1" x14ac:dyDescent="0.25">
      <c r="A478" s="52" t="s">
        <v>16</v>
      </c>
      <c r="B478" s="52" t="s">
        <v>96</v>
      </c>
      <c r="C478" s="52" t="s">
        <v>67</v>
      </c>
      <c r="D478" s="55">
        <v>42345</v>
      </c>
      <c r="E478" s="55">
        <v>42345</v>
      </c>
      <c r="F478" s="55">
        <v>42345</v>
      </c>
      <c r="G478" s="52">
        <v>1</v>
      </c>
      <c r="H478" s="56">
        <v>1</v>
      </c>
      <c r="I478" s="57">
        <v>1</v>
      </c>
    </row>
    <row r="479" spans="1:9" ht="15" hidden="1" x14ac:dyDescent="0.25">
      <c r="A479" s="52" t="s">
        <v>16</v>
      </c>
      <c r="B479" s="52" t="s">
        <v>96</v>
      </c>
      <c r="C479" s="52" t="s">
        <v>67</v>
      </c>
      <c r="D479" s="55">
        <v>42346</v>
      </c>
      <c r="E479" s="55">
        <v>42346</v>
      </c>
      <c r="F479" s="55">
        <v>42346</v>
      </c>
      <c r="G479" s="52">
        <v>1</v>
      </c>
      <c r="H479" s="56">
        <v>1</v>
      </c>
      <c r="I479" s="57">
        <v>1</v>
      </c>
    </row>
    <row r="480" spans="1:9" ht="15" hidden="1" x14ac:dyDescent="0.25">
      <c r="A480" s="52" t="s">
        <v>16</v>
      </c>
      <c r="B480" s="52" t="s">
        <v>96</v>
      </c>
      <c r="C480" s="52" t="s">
        <v>67</v>
      </c>
      <c r="D480" s="55">
        <v>42348</v>
      </c>
      <c r="E480" s="55">
        <v>42348</v>
      </c>
      <c r="F480" s="55">
        <v>42348</v>
      </c>
      <c r="G480" s="52">
        <v>1</v>
      </c>
      <c r="H480" s="56">
        <v>1</v>
      </c>
      <c r="I480" s="57">
        <v>1</v>
      </c>
    </row>
    <row r="481" spans="1:9" ht="15" hidden="1" x14ac:dyDescent="0.25">
      <c r="A481" s="52" t="s">
        <v>16</v>
      </c>
      <c r="B481" s="52" t="s">
        <v>96</v>
      </c>
      <c r="C481" s="52" t="s">
        <v>67</v>
      </c>
      <c r="D481" s="55">
        <v>42349</v>
      </c>
      <c r="E481" s="55">
        <v>42349</v>
      </c>
      <c r="F481" s="55">
        <v>42349</v>
      </c>
      <c r="G481" s="52">
        <v>1</v>
      </c>
      <c r="H481" s="56">
        <v>1</v>
      </c>
      <c r="I481" s="57">
        <v>1</v>
      </c>
    </row>
    <row r="482" spans="1:9" ht="15" hidden="1" x14ac:dyDescent="0.25">
      <c r="A482" s="52" t="s">
        <v>16</v>
      </c>
      <c r="B482" s="52" t="s">
        <v>96</v>
      </c>
      <c r="C482" s="52" t="s">
        <v>67</v>
      </c>
      <c r="D482" s="55">
        <v>42352</v>
      </c>
      <c r="E482" s="55">
        <v>42352</v>
      </c>
      <c r="F482" s="55">
        <v>42352</v>
      </c>
      <c r="G482" s="52">
        <v>1</v>
      </c>
      <c r="H482" s="56">
        <v>1</v>
      </c>
      <c r="I482" s="57">
        <v>1</v>
      </c>
    </row>
    <row r="483" spans="1:9" ht="15" hidden="1" x14ac:dyDescent="0.25">
      <c r="A483" s="52" t="s">
        <v>16</v>
      </c>
      <c r="B483" s="52" t="s">
        <v>96</v>
      </c>
      <c r="C483" s="52" t="s">
        <v>67</v>
      </c>
      <c r="D483" s="55">
        <v>42353</v>
      </c>
      <c r="E483" s="55">
        <v>42353</v>
      </c>
      <c r="F483" s="55">
        <v>42353</v>
      </c>
      <c r="G483" s="52">
        <v>1</v>
      </c>
      <c r="H483" s="56">
        <v>1</v>
      </c>
      <c r="I483" s="57">
        <v>1</v>
      </c>
    </row>
    <row r="484" spans="1:9" ht="15" hidden="1" x14ac:dyDescent="0.25">
      <c r="A484" s="52" t="s">
        <v>16</v>
      </c>
      <c r="B484" s="52" t="s">
        <v>96</v>
      </c>
      <c r="C484" s="52" t="s">
        <v>67</v>
      </c>
      <c r="D484" s="55">
        <v>42354</v>
      </c>
      <c r="E484" s="55">
        <v>42354</v>
      </c>
      <c r="F484" s="55">
        <v>42354</v>
      </c>
      <c r="G484" s="52">
        <v>1</v>
      </c>
      <c r="H484" s="56">
        <v>1</v>
      </c>
      <c r="I484" s="57">
        <v>1</v>
      </c>
    </row>
    <row r="485" spans="1:9" ht="15" hidden="1" x14ac:dyDescent="0.25">
      <c r="A485" s="52" t="s">
        <v>16</v>
      </c>
      <c r="B485" s="52" t="s">
        <v>96</v>
      </c>
      <c r="C485" s="52" t="s">
        <v>67</v>
      </c>
      <c r="D485" s="55">
        <v>42355</v>
      </c>
      <c r="E485" s="55">
        <v>42355</v>
      </c>
      <c r="F485" s="55">
        <v>42355</v>
      </c>
      <c r="G485" s="52">
        <v>1</v>
      </c>
      <c r="H485" s="56">
        <v>1</v>
      </c>
      <c r="I485" s="57">
        <v>1</v>
      </c>
    </row>
    <row r="486" spans="1:9" ht="15" hidden="1" x14ac:dyDescent="0.25">
      <c r="A486" s="52" t="s">
        <v>16</v>
      </c>
      <c r="B486" s="52" t="s">
        <v>96</v>
      </c>
      <c r="C486" s="52" t="s">
        <v>67</v>
      </c>
      <c r="D486" s="55">
        <v>42380</v>
      </c>
      <c r="E486" s="55">
        <v>42380</v>
      </c>
      <c r="F486" s="55">
        <v>42381</v>
      </c>
      <c r="G486" s="52">
        <v>2</v>
      </c>
      <c r="H486" s="56">
        <v>2</v>
      </c>
      <c r="I486" s="58">
        <v>2</v>
      </c>
    </row>
    <row r="487" spans="1:9" ht="15" hidden="1" x14ac:dyDescent="0.25">
      <c r="A487" s="52" t="s">
        <v>16</v>
      </c>
      <c r="B487" s="52" t="s">
        <v>96</v>
      </c>
      <c r="C487" s="52" t="s">
        <v>67</v>
      </c>
      <c r="D487" s="55">
        <v>42383</v>
      </c>
      <c r="E487" s="55">
        <v>42383</v>
      </c>
      <c r="F487" s="55">
        <v>42383</v>
      </c>
      <c r="G487" s="52">
        <v>1</v>
      </c>
      <c r="H487" s="56">
        <v>1</v>
      </c>
      <c r="I487" s="58">
        <v>1</v>
      </c>
    </row>
    <row r="488" spans="1:9" ht="15" hidden="1" x14ac:dyDescent="0.25">
      <c r="A488" s="52" t="s">
        <v>16</v>
      </c>
      <c r="B488" s="52" t="s">
        <v>96</v>
      </c>
      <c r="C488" s="52" t="s">
        <v>67</v>
      </c>
      <c r="D488" s="55">
        <v>42384</v>
      </c>
      <c r="E488" s="55">
        <v>42384</v>
      </c>
      <c r="F488" s="55">
        <v>42384</v>
      </c>
      <c r="G488" s="52">
        <v>1</v>
      </c>
      <c r="H488" s="56">
        <v>1</v>
      </c>
      <c r="I488" s="58">
        <v>1</v>
      </c>
    </row>
    <row r="489" spans="1:9" ht="15" hidden="1" x14ac:dyDescent="0.25">
      <c r="A489" s="52" t="s">
        <v>16</v>
      </c>
      <c r="B489" s="52" t="s">
        <v>96</v>
      </c>
      <c r="C489" s="52" t="s">
        <v>67</v>
      </c>
      <c r="D489" s="55">
        <v>42387</v>
      </c>
      <c r="E489" s="55">
        <v>42387</v>
      </c>
      <c r="F489" s="55">
        <v>42387</v>
      </c>
      <c r="G489" s="52">
        <v>1</v>
      </c>
      <c r="H489" s="56">
        <v>1</v>
      </c>
      <c r="I489" s="58">
        <v>1</v>
      </c>
    </row>
    <row r="490" spans="1:9" ht="15" hidden="1" x14ac:dyDescent="0.25">
      <c r="A490" s="52" t="s">
        <v>16</v>
      </c>
      <c r="B490" s="52" t="s">
        <v>96</v>
      </c>
      <c r="C490" s="52" t="s">
        <v>67</v>
      </c>
      <c r="D490" s="55">
        <v>42394</v>
      </c>
      <c r="E490" s="55">
        <v>42394</v>
      </c>
      <c r="F490" s="55">
        <v>42394</v>
      </c>
      <c r="G490" s="52">
        <v>1</v>
      </c>
      <c r="H490" s="56">
        <v>1</v>
      </c>
      <c r="I490" s="58">
        <v>1</v>
      </c>
    </row>
    <row r="491" spans="1:9" ht="15" hidden="1" x14ac:dyDescent="0.25">
      <c r="A491" s="52" t="s">
        <v>16</v>
      </c>
      <c r="B491" s="52" t="s">
        <v>96</v>
      </c>
      <c r="C491" s="52" t="s">
        <v>67</v>
      </c>
      <c r="D491" s="55">
        <v>42395</v>
      </c>
      <c r="E491" s="55">
        <v>42395</v>
      </c>
      <c r="F491" s="55">
        <v>42395</v>
      </c>
      <c r="G491" s="52">
        <v>1</v>
      </c>
      <c r="H491" s="56">
        <v>1</v>
      </c>
      <c r="I491" s="58">
        <v>1</v>
      </c>
    </row>
    <row r="492" spans="1:9" ht="15" hidden="1" x14ac:dyDescent="0.25">
      <c r="A492" s="52" t="s">
        <v>16</v>
      </c>
      <c r="B492" s="52" t="s">
        <v>96</v>
      </c>
      <c r="C492" s="52" t="s">
        <v>67</v>
      </c>
      <c r="D492" s="55">
        <v>42396</v>
      </c>
      <c r="E492" s="55">
        <v>42396</v>
      </c>
      <c r="F492" s="55">
        <v>42396</v>
      </c>
      <c r="G492" s="52">
        <v>1</v>
      </c>
      <c r="H492" s="56">
        <v>1</v>
      </c>
      <c r="I492" s="58">
        <v>1</v>
      </c>
    </row>
    <row r="493" spans="1:9" ht="15" hidden="1" x14ac:dyDescent="0.25">
      <c r="A493" s="52" t="s">
        <v>16</v>
      </c>
      <c r="B493" s="52" t="s">
        <v>96</v>
      </c>
      <c r="C493" s="52" t="s">
        <v>67</v>
      </c>
      <c r="D493" s="55">
        <v>42397</v>
      </c>
      <c r="E493" s="55">
        <v>42397</v>
      </c>
      <c r="F493" s="55">
        <v>42397</v>
      </c>
      <c r="G493" s="52">
        <v>1</v>
      </c>
      <c r="H493" s="56">
        <v>1</v>
      </c>
      <c r="I493" s="58">
        <v>1</v>
      </c>
    </row>
    <row r="494" spans="1:9" ht="15" hidden="1" x14ac:dyDescent="0.25">
      <c r="A494" s="52" t="s">
        <v>16</v>
      </c>
      <c r="B494" s="52" t="s">
        <v>96</v>
      </c>
      <c r="C494" s="52" t="s">
        <v>74</v>
      </c>
      <c r="D494" s="55">
        <v>42359</v>
      </c>
      <c r="E494" s="55">
        <v>42359</v>
      </c>
      <c r="F494" s="55">
        <v>42359</v>
      </c>
      <c r="G494" s="52">
        <v>1</v>
      </c>
      <c r="H494" s="56">
        <v>1</v>
      </c>
      <c r="I494" s="57">
        <v>1</v>
      </c>
    </row>
    <row r="495" spans="1:9" ht="15" hidden="1" x14ac:dyDescent="0.25">
      <c r="A495" s="52" t="s">
        <v>16</v>
      </c>
      <c r="B495" s="52" t="s">
        <v>96</v>
      </c>
      <c r="C495" s="52" t="s">
        <v>68</v>
      </c>
      <c r="D495" s="55">
        <v>42389</v>
      </c>
      <c r="E495" s="55">
        <v>42389</v>
      </c>
      <c r="F495" s="55">
        <v>42389</v>
      </c>
      <c r="G495" s="52">
        <v>1</v>
      </c>
      <c r="H495" s="56">
        <v>1</v>
      </c>
      <c r="I495" s="58">
        <v>1</v>
      </c>
    </row>
    <row r="496" spans="1:9" ht="15" hidden="1" x14ac:dyDescent="0.25">
      <c r="A496" s="52" t="s">
        <v>12</v>
      </c>
      <c r="B496" s="52" t="s">
        <v>89</v>
      </c>
      <c r="C496" s="52" t="s">
        <v>64</v>
      </c>
      <c r="D496" s="55">
        <v>42089</v>
      </c>
      <c r="E496" s="55">
        <v>42089</v>
      </c>
      <c r="F496" s="55">
        <v>42090</v>
      </c>
      <c r="G496" s="52">
        <v>2</v>
      </c>
      <c r="H496" s="56">
        <v>2</v>
      </c>
      <c r="I496" s="57">
        <v>2</v>
      </c>
    </row>
    <row r="497" spans="1:9" ht="15" hidden="1" x14ac:dyDescent="0.25">
      <c r="A497" s="52" t="s">
        <v>12</v>
      </c>
      <c r="B497" s="52" t="s">
        <v>89</v>
      </c>
      <c r="C497" s="52" t="s">
        <v>64</v>
      </c>
      <c r="D497" s="55">
        <v>42405</v>
      </c>
      <c r="E497" s="55">
        <v>42405</v>
      </c>
      <c r="F497" s="55">
        <v>42405</v>
      </c>
      <c r="G497" s="52">
        <v>1</v>
      </c>
      <c r="H497" s="56">
        <v>1</v>
      </c>
      <c r="I497" s="58">
        <v>1</v>
      </c>
    </row>
    <row r="498" spans="1:9" ht="15" hidden="1" x14ac:dyDescent="0.25">
      <c r="A498" s="52" t="s">
        <v>12</v>
      </c>
      <c r="B498" s="52" t="s">
        <v>89</v>
      </c>
      <c r="C498" s="52" t="s">
        <v>64</v>
      </c>
      <c r="D498" s="55">
        <v>42408</v>
      </c>
      <c r="E498" s="55">
        <v>42408</v>
      </c>
      <c r="F498" s="55">
        <v>42409</v>
      </c>
      <c r="G498" s="52">
        <v>2</v>
      </c>
      <c r="H498" s="56">
        <v>2</v>
      </c>
      <c r="I498" s="58">
        <v>2</v>
      </c>
    </row>
    <row r="499" spans="1:9" ht="15" hidden="1" x14ac:dyDescent="0.25">
      <c r="A499" s="52" t="s">
        <v>12</v>
      </c>
      <c r="B499" s="52" t="s">
        <v>89</v>
      </c>
      <c r="C499" s="52" t="s">
        <v>65</v>
      </c>
      <c r="D499" s="55">
        <v>42006</v>
      </c>
      <c r="E499" s="55">
        <v>42006</v>
      </c>
      <c r="F499" s="55">
        <v>42006</v>
      </c>
      <c r="G499" s="52">
        <v>1</v>
      </c>
      <c r="H499" s="56">
        <v>1</v>
      </c>
      <c r="I499" s="57">
        <v>1</v>
      </c>
    </row>
    <row r="500" spans="1:9" ht="15" hidden="1" x14ac:dyDescent="0.25">
      <c r="A500" s="52" t="s">
        <v>12</v>
      </c>
      <c r="B500" s="52" t="s">
        <v>89</v>
      </c>
      <c r="C500" s="52" t="s">
        <v>65</v>
      </c>
      <c r="D500" s="55">
        <v>42016</v>
      </c>
      <c r="E500" s="55">
        <v>42016</v>
      </c>
      <c r="F500" s="55">
        <v>42017</v>
      </c>
      <c r="G500" s="52">
        <v>2</v>
      </c>
      <c r="H500" s="56">
        <v>2</v>
      </c>
      <c r="I500" s="57">
        <v>2</v>
      </c>
    </row>
    <row r="501" spans="1:9" ht="15" hidden="1" x14ac:dyDescent="0.25">
      <c r="A501" s="52" t="s">
        <v>12</v>
      </c>
      <c r="B501" s="52" t="s">
        <v>89</v>
      </c>
      <c r="C501" s="52" t="s">
        <v>65</v>
      </c>
      <c r="D501" s="55">
        <v>42023</v>
      </c>
      <c r="E501" s="55">
        <v>42023</v>
      </c>
      <c r="F501" s="55">
        <v>42023</v>
      </c>
      <c r="G501" s="52">
        <v>1</v>
      </c>
      <c r="H501" s="56">
        <v>1</v>
      </c>
      <c r="I501" s="57">
        <v>1</v>
      </c>
    </row>
    <row r="502" spans="1:9" ht="15" hidden="1" x14ac:dyDescent="0.25">
      <c r="A502" s="52" t="s">
        <v>12</v>
      </c>
      <c r="B502" s="52" t="s">
        <v>89</v>
      </c>
      <c r="C502" s="52" t="s">
        <v>65</v>
      </c>
      <c r="D502" s="55">
        <v>42072</v>
      </c>
      <c r="E502" s="55">
        <v>42072</v>
      </c>
      <c r="F502" s="55">
        <v>42072</v>
      </c>
      <c r="G502" s="52">
        <v>1</v>
      </c>
      <c r="H502" s="56">
        <v>1</v>
      </c>
      <c r="I502" s="57">
        <v>1</v>
      </c>
    </row>
    <row r="503" spans="1:9" ht="15" hidden="1" x14ac:dyDescent="0.25">
      <c r="A503" s="52" t="s">
        <v>12</v>
      </c>
      <c r="B503" s="52" t="s">
        <v>89</v>
      </c>
      <c r="C503" s="52" t="s">
        <v>65</v>
      </c>
      <c r="D503" s="55">
        <v>42086</v>
      </c>
      <c r="E503" s="55">
        <v>42086</v>
      </c>
      <c r="F503" s="55">
        <v>42088</v>
      </c>
      <c r="G503" s="52">
        <v>3</v>
      </c>
      <c r="H503" s="56">
        <v>3</v>
      </c>
      <c r="I503" s="57">
        <v>3</v>
      </c>
    </row>
    <row r="504" spans="1:9" ht="15" hidden="1" x14ac:dyDescent="0.25">
      <c r="A504" s="52" t="s">
        <v>12</v>
      </c>
      <c r="B504" s="52" t="s">
        <v>89</v>
      </c>
      <c r="C504" s="52" t="s">
        <v>65</v>
      </c>
      <c r="D504" s="55">
        <v>42139</v>
      </c>
      <c r="E504" s="55">
        <v>42139</v>
      </c>
      <c r="F504" s="55">
        <v>42139</v>
      </c>
      <c r="G504" s="52">
        <v>1</v>
      </c>
      <c r="H504" s="56">
        <v>1</v>
      </c>
      <c r="I504" s="57">
        <v>1</v>
      </c>
    </row>
    <row r="505" spans="1:9" ht="15" hidden="1" x14ac:dyDescent="0.25">
      <c r="A505" s="52" t="s">
        <v>12</v>
      </c>
      <c r="B505" s="52" t="s">
        <v>89</v>
      </c>
      <c r="C505" s="52" t="s">
        <v>65</v>
      </c>
      <c r="D505" s="55">
        <v>42198</v>
      </c>
      <c r="E505" s="55">
        <v>42198</v>
      </c>
      <c r="F505" s="55">
        <v>42219</v>
      </c>
      <c r="G505" s="52">
        <v>22</v>
      </c>
      <c r="H505" s="56">
        <v>16</v>
      </c>
      <c r="I505" s="57">
        <v>15</v>
      </c>
    </row>
    <row r="506" spans="1:9" ht="15" hidden="1" x14ac:dyDescent="0.25">
      <c r="A506" s="52" t="s">
        <v>12</v>
      </c>
      <c r="B506" s="52" t="s">
        <v>89</v>
      </c>
      <c r="C506" s="52" t="s">
        <v>65</v>
      </c>
      <c r="D506" s="55">
        <v>42265</v>
      </c>
      <c r="E506" s="55">
        <v>42265</v>
      </c>
      <c r="F506" s="55">
        <v>42265</v>
      </c>
      <c r="G506" s="52">
        <v>1</v>
      </c>
      <c r="H506" s="56">
        <v>1</v>
      </c>
      <c r="I506" s="57">
        <v>1</v>
      </c>
    </row>
    <row r="507" spans="1:9" ht="15" hidden="1" x14ac:dyDescent="0.25">
      <c r="A507" s="52" t="s">
        <v>12</v>
      </c>
      <c r="B507" s="52" t="s">
        <v>89</v>
      </c>
      <c r="C507" s="52" t="s">
        <v>65</v>
      </c>
      <c r="D507" s="55">
        <v>42366</v>
      </c>
      <c r="E507" s="55">
        <v>42366</v>
      </c>
      <c r="F507" s="55">
        <v>42369</v>
      </c>
      <c r="G507" s="52">
        <v>4</v>
      </c>
      <c r="H507" s="56">
        <v>4</v>
      </c>
      <c r="I507" s="57">
        <v>4</v>
      </c>
    </row>
    <row r="508" spans="1:9" ht="15" hidden="1" x14ac:dyDescent="0.25">
      <c r="A508" s="52" t="s">
        <v>12</v>
      </c>
      <c r="B508" s="52" t="s">
        <v>89</v>
      </c>
      <c r="C508" s="52" t="s">
        <v>65</v>
      </c>
      <c r="D508" s="55">
        <v>42458</v>
      </c>
      <c r="E508" s="55">
        <v>42458</v>
      </c>
      <c r="F508" s="55">
        <v>42461</v>
      </c>
      <c r="G508" s="52">
        <v>4</v>
      </c>
      <c r="H508" s="56">
        <v>4</v>
      </c>
      <c r="I508" s="58">
        <v>4</v>
      </c>
    </row>
    <row r="509" spans="1:9" ht="15" hidden="1" x14ac:dyDescent="0.25">
      <c r="A509" s="52" t="s">
        <v>12</v>
      </c>
      <c r="B509" s="52" t="s">
        <v>89</v>
      </c>
      <c r="C509" s="52" t="s">
        <v>66</v>
      </c>
      <c r="D509" s="55">
        <v>42328</v>
      </c>
      <c r="E509" s="55">
        <v>42328</v>
      </c>
      <c r="F509" s="55">
        <v>42328</v>
      </c>
      <c r="G509" s="52">
        <v>1</v>
      </c>
      <c r="H509" s="56">
        <v>1</v>
      </c>
      <c r="I509" s="57">
        <v>1</v>
      </c>
    </row>
    <row r="510" spans="1:9" ht="15" hidden="1" x14ac:dyDescent="0.25">
      <c r="A510" s="52" t="s">
        <v>12</v>
      </c>
      <c r="B510" s="52" t="s">
        <v>89</v>
      </c>
      <c r="C510" s="52" t="s">
        <v>66</v>
      </c>
      <c r="D510" s="55">
        <v>42345</v>
      </c>
      <c r="E510" s="55">
        <v>42345</v>
      </c>
      <c r="F510" s="55">
        <v>42346</v>
      </c>
      <c r="G510" s="52">
        <v>2</v>
      </c>
      <c r="H510" s="56">
        <v>2</v>
      </c>
      <c r="I510" s="57">
        <v>2</v>
      </c>
    </row>
    <row r="511" spans="1:9" ht="15" hidden="1" x14ac:dyDescent="0.25">
      <c r="A511" s="52" t="s">
        <v>12</v>
      </c>
      <c r="B511" s="52" t="s">
        <v>89</v>
      </c>
      <c r="C511" s="52" t="s">
        <v>67</v>
      </c>
      <c r="D511" s="55">
        <v>42010</v>
      </c>
      <c r="E511" s="55">
        <v>42010</v>
      </c>
      <c r="F511" s="55">
        <v>42010</v>
      </c>
      <c r="G511" s="52">
        <v>1</v>
      </c>
      <c r="H511" s="56">
        <v>1</v>
      </c>
      <c r="I511" s="57">
        <v>1</v>
      </c>
    </row>
    <row r="512" spans="1:9" ht="15" hidden="1" x14ac:dyDescent="0.25">
      <c r="A512" s="52" t="s">
        <v>12</v>
      </c>
      <c r="B512" s="52" t="s">
        <v>89</v>
      </c>
      <c r="C512" s="52" t="s">
        <v>67</v>
      </c>
      <c r="D512" s="55">
        <v>42019</v>
      </c>
      <c r="E512" s="55">
        <v>42019</v>
      </c>
      <c r="F512" s="55">
        <v>42019</v>
      </c>
      <c r="G512" s="52">
        <v>1</v>
      </c>
      <c r="H512" s="56">
        <v>1</v>
      </c>
      <c r="I512" s="57">
        <v>1</v>
      </c>
    </row>
    <row r="513" spans="1:9" ht="15" hidden="1" x14ac:dyDescent="0.25">
      <c r="A513" s="52" t="s">
        <v>12</v>
      </c>
      <c r="B513" s="52" t="s">
        <v>89</v>
      </c>
      <c r="C513" s="52" t="s">
        <v>67</v>
      </c>
      <c r="D513" s="55">
        <v>42024</v>
      </c>
      <c r="E513" s="55">
        <v>42024</v>
      </c>
      <c r="F513" s="55">
        <v>42024</v>
      </c>
      <c r="G513" s="52">
        <v>1</v>
      </c>
      <c r="H513" s="56">
        <v>1</v>
      </c>
      <c r="I513" s="57">
        <v>1</v>
      </c>
    </row>
    <row r="514" spans="1:9" ht="15" hidden="1" x14ac:dyDescent="0.25">
      <c r="A514" s="52" t="s">
        <v>12</v>
      </c>
      <c r="B514" s="52" t="s">
        <v>89</v>
      </c>
      <c r="C514" s="52" t="s">
        <v>67</v>
      </c>
      <c r="D514" s="55">
        <v>42025</v>
      </c>
      <c r="E514" s="55">
        <v>42025</v>
      </c>
      <c r="F514" s="55">
        <v>42025</v>
      </c>
      <c r="G514" s="52">
        <v>1</v>
      </c>
      <c r="H514" s="56">
        <v>1</v>
      </c>
      <c r="I514" s="57">
        <v>1</v>
      </c>
    </row>
    <row r="515" spans="1:9" ht="15" hidden="1" x14ac:dyDescent="0.25">
      <c r="A515" s="52" t="s">
        <v>12</v>
      </c>
      <c r="B515" s="52" t="s">
        <v>89</v>
      </c>
      <c r="C515" s="52" t="s">
        <v>67</v>
      </c>
      <c r="D515" s="55">
        <v>42027</v>
      </c>
      <c r="E515" s="55">
        <v>42027</v>
      </c>
      <c r="F515" s="55">
        <v>42027</v>
      </c>
      <c r="G515" s="52">
        <v>1</v>
      </c>
      <c r="H515" s="56">
        <v>1</v>
      </c>
      <c r="I515" s="57">
        <v>1</v>
      </c>
    </row>
    <row r="516" spans="1:9" ht="15" hidden="1" x14ac:dyDescent="0.25">
      <c r="A516" s="52" t="s">
        <v>12</v>
      </c>
      <c r="B516" s="52" t="s">
        <v>89</v>
      </c>
      <c r="C516" s="52" t="s">
        <v>67</v>
      </c>
      <c r="D516" s="55">
        <v>42038</v>
      </c>
      <c r="E516" s="55">
        <v>42038</v>
      </c>
      <c r="F516" s="55">
        <v>42038</v>
      </c>
      <c r="G516" s="52">
        <v>1</v>
      </c>
      <c r="H516" s="56">
        <v>1</v>
      </c>
      <c r="I516" s="57">
        <v>1</v>
      </c>
    </row>
    <row r="517" spans="1:9" ht="15" hidden="1" x14ac:dyDescent="0.25">
      <c r="A517" s="52" t="s">
        <v>12</v>
      </c>
      <c r="B517" s="52" t="s">
        <v>89</v>
      </c>
      <c r="C517" s="52" t="s">
        <v>67</v>
      </c>
      <c r="D517" s="55">
        <v>42044</v>
      </c>
      <c r="E517" s="55">
        <v>42044</v>
      </c>
      <c r="F517" s="55">
        <v>42044</v>
      </c>
      <c r="G517" s="52">
        <v>1</v>
      </c>
      <c r="H517" s="56">
        <v>1</v>
      </c>
      <c r="I517" s="57">
        <v>1</v>
      </c>
    </row>
    <row r="518" spans="1:9" ht="15" hidden="1" x14ac:dyDescent="0.25">
      <c r="A518" s="52" t="s">
        <v>12</v>
      </c>
      <c r="B518" s="52" t="s">
        <v>89</v>
      </c>
      <c r="C518" s="52" t="s">
        <v>67</v>
      </c>
      <c r="D518" s="55">
        <v>42045</v>
      </c>
      <c r="E518" s="55">
        <v>42045</v>
      </c>
      <c r="F518" s="55">
        <v>42045</v>
      </c>
      <c r="G518" s="52">
        <v>1</v>
      </c>
      <c r="H518" s="56">
        <v>1</v>
      </c>
      <c r="I518" s="57">
        <v>1</v>
      </c>
    </row>
    <row r="519" spans="1:9" ht="15" hidden="1" x14ac:dyDescent="0.25">
      <c r="A519" s="52" t="s">
        <v>12</v>
      </c>
      <c r="B519" s="52" t="s">
        <v>89</v>
      </c>
      <c r="C519" s="52" t="s">
        <v>67</v>
      </c>
      <c r="D519" s="55">
        <v>42046</v>
      </c>
      <c r="E519" s="55">
        <v>42046</v>
      </c>
      <c r="F519" s="55">
        <v>42046</v>
      </c>
      <c r="G519" s="52">
        <v>1</v>
      </c>
      <c r="H519" s="56">
        <v>1</v>
      </c>
      <c r="I519" s="57">
        <v>1</v>
      </c>
    </row>
    <row r="520" spans="1:9" ht="15" hidden="1" x14ac:dyDescent="0.25">
      <c r="A520" s="52" t="s">
        <v>12</v>
      </c>
      <c r="B520" s="52" t="s">
        <v>89</v>
      </c>
      <c r="C520" s="52" t="s">
        <v>67</v>
      </c>
      <c r="D520" s="55">
        <v>42047</v>
      </c>
      <c r="E520" s="55">
        <v>42047</v>
      </c>
      <c r="F520" s="55">
        <v>42048</v>
      </c>
      <c r="G520" s="52">
        <v>2</v>
      </c>
      <c r="H520" s="56">
        <v>2</v>
      </c>
      <c r="I520" s="57">
        <v>2</v>
      </c>
    </row>
    <row r="521" spans="1:9" ht="15" hidden="1" x14ac:dyDescent="0.25">
      <c r="A521" s="52" t="s">
        <v>12</v>
      </c>
      <c r="B521" s="52" t="s">
        <v>89</v>
      </c>
      <c r="C521" s="52" t="s">
        <v>67</v>
      </c>
      <c r="D521" s="55">
        <v>42051</v>
      </c>
      <c r="E521" s="55">
        <v>42051</v>
      </c>
      <c r="F521" s="55">
        <v>42051</v>
      </c>
      <c r="G521" s="52">
        <v>1</v>
      </c>
      <c r="H521" s="56">
        <v>1</v>
      </c>
      <c r="I521" s="57">
        <v>1</v>
      </c>
    </row>
    <row r="522" spans="1:9" ht="15" hidden="1" x14ac:dyDescent="0.25">
      <c r="A522" s="52" t="s">
        <v>12</v>
      </c>
      <c r="B522" s="52" t="s">
        <v>89</v>
      </c>
      <c r="C522" s="52" t="s">
        <v>67</v>
      </c>
      <c r="D522" s="55">
        <v>42052</v>
      </c>
      <c r="E522" s="55">
        <v>42052</v>
      </c>
      <c r="F522" s="55">
        <v>42052</v>
      </c>
      <c r="G522" s="52">
        <v>1</v>
      </c>
      <c r="H522" s="56">
        <v>1</v>
      </c>
      <c r="I522" s="57">
        <v>1</v>
      </c>
    </row>
    <row r="523" spans="1:9" ht="15" hidden="1" x14ac:dyDescent="0.25">
      <c r="A523" s="52" t="s">
        <v>12</v>
      </c>
      <c r="B523" s="52" t="s">
        <v>89</v>
      </c>
      <c r="C523" s="52" t="s">
        <v>67</v>
      </c>
      <c r="D523" s="55">
        <v>42053</v>
      </c>
      <c r="E523" s="55">
        <v>42053</v>
      </c>
      <c r="F523" s="55">
        <v>42053</v>
      </c>
      <c r="G523" s="52">
        <v>1</v>
      </c>
      <c r="H523" s="56">
        <v>1</v>
      </c>
      <c r="I523" s="57">
        <v>1</v>
      </c>
    </row>
    <row r="524" spans="1:9" ht="15" hidden="1" x14ac:dyDescent="0.25">
      <c r="A524" s="52" t="s">
        <v>12</v>
      </c>
      <c r="B524" s="52" t="s">
        <v>89</v>
      </c>
      <c r="C524" s="52" t="s">
        <v>67</v>
      </c>
      <c r="D524" s="55">
        <v>42055</v>
      </c>
      <c r="E524" s="55">
        <v>42055</v>
      </c>
      <c r="F524" s="55">
        <v>42055</v>
      </c>
      <c r="G524" s="52">
        <v>1</v>
      </c>
      <c r="H524" s="56">
        <v>1</v>
      </c>
      <c r="I524" s="57">
        <v>1</v>
      </c>
    </row>
    <row r="525" spans="1:9" ht="15" hidden="1" x14ac:dyDescent="0.25">
      <c r="A525" s="52" t="s">
        <v>12</v>
      </c>
      <c r="B525" s="52" t="s">
        <v>89</v>
      </c>
      <c r="C525" s="52" t="s">
        <v>67</v>
      </c>
      <c r="D525" s="55">
        <v>42067</v>
      </c>
      <c r="E525" s="55">
        <v>42067</v>
      </c>
      <c r="F525" s="55">
        <v>42067</v>
      </c>
      <c r="G525" s="52">
        <v>1</v>
      </c>
      <c r="H525" s="56">
        <v>1</v>
      </c>
      <c r="I525" s="57">
        <v>1</v>
      </c>
    </row>
    <row r="526" spans="1:9" ht="15" hidden="1" x14ac:dyDescent="0.25">
      <c r="A526" s="52" t="s">
        <v>12</v>
      </c>
      <c r="B526" s="52" t="s">
        <v>89</v>
      </c>
      <c r="C526" s="52" t="s">
        <v>67</v>
      </c>
      <c r="D526" s="55">
        <v>42068</v>
      </c>
      <c r="E526" s="55">
        <v>42068</v>
      </c>
      <c r="F526" s="55">
        <v>42068</v>
      </c>
      <c r="G526" s="52">
        <v>1</v>
      </c>
      <c r="H526" s="56">
        <v>1</v>
      </c>
      <c r="I526" s="57">
        <v>1</v>
      </c>
    </row>
    <row r="527" spans="1:9" ht="15" hidden="1" x14ac:dyDescent="0.25">
      <c r="A527" s="52" t="s">
        <v>12</v>
      </c>
      <c r="B527" s="52" t="s">
        <v>89</v>
      </c>
      <c r="C527" s="52" t="s">
        <v>67</v>
      </c>
      <c r="D527" s="55">
        <v>42069</v>
      </c>
      <c r="E527" s="55">
        <v>42069</v>
      </c>
      <c r="F527" s="55">
        <v>42069</v>
      </c>
      <c r="G527" s="52">
        <v>1</v>
      </c>
      <c r="H527" s="56">
        <v>1</v>
      </c>
      <c r="I527" s="57">
        <v>1</v>
      </c>
    </row>
    <row r="528" spans="1:9" ht="15" hidden="1" x14ac:dyDescent="0.25">
      <c r="A528" s="52" t="s">
        <v>12</v>
      </c>
      <c r="B528" s="52" t="s">
        <v>89</v>
      </c>
      <c r="C528" s="52" t="s">
        <v>67</v>
      </c>
      <c r="D528" s="55">
        <v>42073</v>
      </c>
      <c r="E528" s="55">
        <v>42073</v>
      </c>
      <c r="F528" s="55">
        <v>42073</v>
      </c>
      <c r="G528" s="52">
        <v>1</v>
      </c>
      <c r="H528" s="56">
        <v>1</v>
      </c>
      <c r="I528" s="57">
        <v>1</v>
      </c>
    </row>
    <row r="529" spans="1:9" ht="15" hidden="1" x14ac:dyDescent="0.25">
      <c r="A529" s="52" t="s">
        <v>12</v>
      </c>
      <c r="B529" s="52" t="s">
        <v>89</v>
      </c>
      <c r="C529" s="52" t="s">
        <v>67</v>
      </c>
      <c r="D529" s="55">
        <v>42074</v>
      </c>
      <c r="E529" s="55">
        <v>42074</v>
      </c>
      <c r="F529" s="55">
        <v>42074</v>
      </c>
      <c r="G529" s="52">
        <v>1</v>
      </c>
      <c r="H529" s="56">
        <v>1</v>
      </c>
      <c r="I529" s="57">
        <v>1</v>
      </c>
    </row>
    <row r="530" spans="1:9" ht="15" hidden="1" x14ac:dyDescent="0.25">
      <c r="A530" s="52" t="s">
        <v>12</v>
      </c>
      <c r="B530" s="52" t="s">
        <v>89</v>
      </c>
      <c r="C530" s="52" t="s">
        <v>67</v>
      </c>
      <c r="D530" s="55">
        <v>42075</v>
      </c>
      <c r="E530" s="55">
        <v>42075</v>
      </c>
      <c r="F530" s="55">
        <v>42076</v>
      </c>
      <c r="G530" s="52">
        <v>2</v>
      </c>
      <c r="H530" s="56">
        <v>2</v>
      </c>
      <c r="I530" s="57">
        <v>2</v>
      </c>
    </row>
    <row r="531" spans="1:9" ht="15" hidden="1" x14ac:dyDescent="0.25">
      <c r="A531" s="52" t="s">
        <v>12</v>
      </c>
      <c r="B531" s="52" t="s">
        <v>89</v>
      </c>
      <c r="C531" s="52" t="s">
        <v>67</v>
      </c>
      <c r="D531" s="55">
        <v>42079</v>
      </c>
      <c r="E531" s="55">
        <v>42079</v>
      </c>
      <c r="F531" s="55">
        <v>42079</v>
      </c>
      <c r="G531" s="52">
        <v>1</v>
      </c>
      <c r="H531" s="56">
        <v>1</v>
      </c>
      <c r="I531" s="57">
        <v>1</v>
      </c>
    </row>
    <row r="532" spans="1:9" ht="15" hidden="1" x14ac:dyDescent="0.25">
      <c r="A532" s="52" t="s">
        <v>12</v>
      </c>
      <c r="B532" s="52" t="s">
        <v>89</v>
      </c>
      <c r="C532" s="52" t="s">
        <v>67</v>
      </c>
      <c r="D532" s="55">
        <v>42080</v>
      </c>
      <c r="E532" s="55">
        <v>42080</v>
      </c>
      <c r="F532" s="55">
        <v>42080</v>
      </c>
      <c r="G532" s="52">
        <v>1</v>
      </c>
      <c r="H532" s="56">
        <v>1</v>
      </c>
      <c r="I532" s="57">
        <v>1</v>
      </c>
    </row>
    <row r="533" spans="1:9" ht="15" hidden="1" x14ac:dyDescent="0.25">
      <c r="A533" s="52" t="s">
        <v>12</v>
      </c>
      <c r="B533" s="52" t="s">
        <v>89</v>
      </c>
      <c r="C533" s="52" t="s">
        <v>67</v>
      </c>
      <c r="D533" s="55">
        <v>42081</v>
      </c>
      <c r="E533" s="55">
        <v>42081</v>
      </c>
      <c r="F533" s="55">
        <v>42081</v>
      </c>
      <c r="G533" s="52">
        <v>1</v>
      </c>
      <c r="H533" s="56">
        <v>1</v>
      </c>
      <c r="I533" s="57">
        <v>1</v>
      </c>
    </row>
    <row r="534" spans="1:9" ht="15" hidden="1" x14ac:dyDescent="0.25">
      <c r="A534" s="52" t="s">
        <v>12</v>
      </c>
      <c r="B534" s="52" t="s">
        <v>89</v>
      </c>
      <c r="C534" s="52" t="s">
        <v>67</v>
      </c>
      <c r="D534" s="55">
        <v>42082</v>
      </c>
      <c r="E534" s="55">
        <v>42082</v>
      </c>
      <c r="F534" s="55">
        <v>42082</v>
      </c>
      <c r="G534" s="52">
        <v>1</v>
      </c>
      <c r="H534" s="56">
        <v>1</v>
      </c>
      <c r="I534" s="57">
        <v>1</v>
      </c>
    </row>
    <row r="535" spans="1:9" ht="15" hidden="1" x14ac:dyDescent="0.25">
      <c r="A535" s="52" t="s">
        <v>12</v>
      </c>
      <c r="B535" s="52" t="s">
        <v>89</v>
      </c>
      <c r="C535" s="52" t="s">
        <v>67</v>
      </c>
      <c r="D535" s="55">
        <v>42282</v>
      </c>
      <c r="E535" s="55">
        <v>42282</v>
      </c>
      <c r="F535" s="55">
        <v>42282</v>
      </c>
      <c r="G535" s="52">
        <v>1</v>
      </c>
      <c r="H535" s="56">
        <v>1</v>
      </c>
      <c r="I535" s="57">
        <v>1</v>
      </c>
    </row>
    <row r="536" spans="1:9" ht="15" hidden="1" x14ac:dyDescent="0.25">
      <c r="A536" s="52" t="s">
        <v>12</v>
      </c>
      <c r="B536" s="52" t="s">
        <v>89</v>
      </c>
      <c r="C536" s="52" t="s">
        <v>67</v>
      </c>
      <c r="D536" s="55">
        <v>42283</v>
      </c>
      <c r="E536" s="55">
        <v>42283</v>
      </c>
      <c r="F536" s="55">
        <v>42283</v>
      </c>
      <c r="G536" s="52">
        <v>1</v>
      </c>
      <c r="H536" s="56">
        <v>1</v>
      </c>
      <c r="I536" s="57">
        <v>1</v>
      </c>
    </row>
    <row r="537" spans="1:9" ht="15" hidden="1" x14ac:dyDescent="0.25">
      <c r="A537" s="52" t="s">
        <v>12</v>
      </c>
      <c r="B537" s="52" t="s">
        <v>89</v>
      </c>
      <c r="C537" s="52" t="s">
        <v>67</v>
      </c>
      <c r="D537" s="55">
        <v>42284</v>
      </c>
      <c r="E537" s="55">
        <v>42284</v>
      </c>
      <c r="F537" s="55">
        <v>42284</v>
      </c>
      <c r="G537" s="52">
        <v>1</v>
      </c>
      <c r="H537" s="56">
        <v>1</v>
      </c>
      <c r="I537" s="57">
        <v>1</v>
      </c>
    </row>
    <row r="538" spans="1:9" ht="15" hidden="1" x14ac:dyDescent="0.25">
      <c r="A538" s="52" t="s">
        <v>12</v>
      </c>
      <c r="B538" s="52" t="s">
        <v>89</v>
      </c>
      <c r="C538" s="52" t="s">
        <v>67</v>
      </c>
      <c r="D538" s="55">
        <v>42285</v>
      </c>
      <c r="E538" s="55">
        <v>42285</v>
      </c>
      <c r="F538" s="55">
        <v>42285</v>
      </c>
      <c r="G538" s="52">
        <v>1</v>
      </c>
      <c r="H538" s="56">
        <v>1</v>
      </c>
      <c r="I538" s="57">
        <v>1</v>
      </c>
    </row>
    <row r="539" spans="1:9" ht="15" hidden="1" x14ac:dyDescent="0.25">
      <c r="A539" s="52" t="s">
        <v>12</v>
      </c>
      <c r="B539" s="52" t="s">
        <v>89</v>
      </c>
      <c r="C539" s="52" t="s">
        <v>67</v>
      </c>
      <c r="D539" s="55">
        <v>42286</v>
      </c>
      <c r="E539" s="55">
        <v>42286</v>
      </c>
      <c r="F539" s="55">
        <v>42286</v>
      </c>
      <c r="G539" s="52">
        <v>1</v>
      </c>
      <c r="H539" s="56">
        <v>1</v>
      </c>
      <c r="I539" s="57">
        <v>1</v>
      </c>
    </row>
    <row r="540" spans="1:9" ht="15" hidden="1" x14ac:dyDescent="0.25">
      <c r="A540" s="52" t="s">
        <v>12</v>
      </c>
      <c r="B540" s="52" t="s">
        <v>89</v>
      </c>
      <c r="C540" s="52" t="s">
        <v>67</v>
      </c>
      <c r="D540" s="55">
        <v>42289</v>
      </c>
      <c r="E540" s="55">
        <v>42289</v>
      </c>
      <c r="F540" s="55">
        <v>42289</v>
      </c>
      <c r="G540" s="52">
        <v>1</v>
      </c>
      <c r="H540" s="56">
        <v>1</v>
      </c>
      <c r="I540" s="57">
        <v>1</v>
      </c>
    </row>
    <row r="541" spans="1:9" ht="15" hidden="1" x14ac:dyDescent="0.25">
      <c r="A541" s="52" t="s">
        <v>12</v>
      </c>
      <c r="B541" s="52" t="s">
        <v>89</v>
      </c>
      <c r="C541" s="52" t="s">
        <v>67</v>
      </c>
      <c r="D541" s="55">
        <v>42291</v>
      </c>
      <c r="E541" s="55">
        <v>42291</v>
      </c>
      <c r="F541" s="55">
        <v>42291</v>
      </c>
      <c r="G541" s="52">
        <v>1</v>
      </c>
      <c r="H541" s="56">
        <v>1</v>
      </c>
      <c r="I541" s="57">
        <v>1</v>
      </c>
    </row>
    <row r="542" spans="1:9" ht="15" hidden="1" x14ac:dyDescent="0.25">
      <c r="A542" s="52" t="s">
        <v>12</v>
      </c>
      <c r="B542" s="52" t="s">
        <v>89</v>
      </c>
      <c r="C542" s="52" t="s">
        <v>67</v>
      </c>
      <c r="D542" s="55">
        <v>42293</v>
      </c>
      <c r="E542" s="55">
        <v>42293</v>
      </c>
      <c r="F542" s="55">
        <v>42293</v>
      </c>
      <c r="G542" s="52">
        <v>1</v>
      </c>
      <c r="H542" s="56">
        <v>1</v>
      </c>
      <c r="I542" s="57">
        <v>1</v>
      </c>
    </row>
    <row r="543" spans="1:9" ht="15" hidden="1" x14ac:dyDescent="0.25">
      <c r="A543" s="52" t="s">
        <v>12</v>
      </c>
      <c r="B543" s="52" t="s">
        <v>89</v>
      </c>
      <c r="C543" s="52" t="s">
        <v>67</v>
      </c>
      <c r="D543" s="55">
        <v>42297</v>
      </c>
      <c r="E543" s="55">
        <v>42297</v>
      </c>
      <c r="F543" s="55">
        <v>42297</v>
      </c>
      <c r="G543" s="52">
        <v>1</v>
      </c>
      <c r="H543" s="56">
        <v>1</v>
      </c>
      <c r="I543" s="57">
        <v>1</v>
      </c>
    </row>
    <row r="544" spans="1:9" ht="15" hidden="1" x14ac:dyDescent="0.25">
      <c r="A544" s="52" t="s">
        <v>12</v>
      </c>
      <c r="B544" s="52" t="s">
        <v>89</v>
      </c>
      <c r="C544" s="52" t="s">
        <v>67</v>
      </c>
      <c r="D544" s="55">
        <v>42298</v>
      </c>
      <c r="E544" s="55">
        <v>42298</v>
      </c>
      <c r="F544" s="55">
        <v>42298</v>
      </c>
      <c r="G544" s="52">
        <v>1</v>
      </c>
      <c r="H544" s="56">
        <v>1</v>
      </c>
      <c r="I544" s="57">
        <v>1</v>
      </c>
    </row>
    <row r="545" spans="1:9" ht="15" hidden="1" x14ac:dyDescent="0.25">
      <c r="A545" s="52" t="s">
        <v>12</v>
      </c>
      <c r="B545" s="52" t="s">
        <v>89</v>
      </c>
      <c r="C545" s="52" t="s">
        <v>67</v>
      </c>
      <c r="D545" s="55">
        <v>42300</v>
      </c>
      <c r="E545" s="55">
        <v>42300</v>
      </c>
      <c r="F545" s="55">
        <v>42300</v>
      </c>
      <c r="G545" s="52">
        <v>1</v>
      </c>
      <c r="H545" s="56">
        <v>1</v>
      </c>
      <c r="I545" s="57">
        <v>1</v>
      </c>
    </row>
    <row r="546" spans="1:9" ht="15" hidden="1" x14ac:dyDescent="0.25">
      <c r="A546" s="52" t="s">
        <v>12</v>
      </c>
      <c r="B546" s="52" t="s">
        <v>89</v>
      </c>
      <c r="C546" s="52" t="s">
        <v>67</v>
      </c>
      <c r="D546" s="55">
        <v>42313</v>
      </c>
      <c r="E546" s="55">
        <v>42313</v>
      </c>
      <c r="F546" s="55">
        <v>42313</v>
      </c>
      <c r="G546" s="52">
        <v>1</v>
      </c>
      <c r="H546" s="56">
        <v>1</v>
      </c>
      <c r="I546" s="57">
        <v>1</v>
      </c>
    </row>
    <row r="547" spans="1:9" ht="15" hidden="1" x14ac:dyDescent="0.25">
      <c r="A547" s="52" t="s">
        <v>12</v>
      </c>
      <c r="B547" s="52" t="s">
        <v>89</v>
      </c>
      <c r="C547" s="52" t="s">
        <v>67</v>
      </c>
      <c r="D547" s="55">
        <v>42317</v>
      </c>
      <c r="E547" s="55">
        <v>42317</v>
      </c>
      <c r="F547" s="55">
        <v>42317</v>
      </c>
      <c r="G547" s="52">
        <v>1</v>
      </c>
      <c r="H547" s="56">
        <v>1</v>
      </c>
      <c r="I547" s="57">
        <v>1</v>
      </c>
    </row>
    <row r="548" spans="1:9" ht="15" hidden="1" x14ac:dyDescent="0.25">
      <c r="A548" s="52" t="s">
        <v>12</v>
      </c>
      <c r="B548" s="52" t="s">
        <v>89</v>
      </c>
      <c r="C548" s="52" t="s">
        <v>67</v>
      </c>
      <c r="D548" s="55">
        <v>42320</v>
      </c>
      <c r="E548" s="55">
        <v>42320</v>
      </c>
      <c r="F548" s="55">
        <v>42320</v>
      </c>
      <c r="G548" s="52">
        <v>1</v>
      </c>
      <c r="H548" s="56">
        <v>1</v>
      </c>
      <c r="I548" s="57">
        <v>1</v>
      </c>
    </row>
    <row r="549" spans="1:9" ht="15" hidden="1" x14ac:dyDescent="0.25">
      <c r="A549" s="52" t="s">
        <v>12</v>
      </c>
      <c r="B549" s="52" t="s">
        <v>89</v>
      </c>
      <c r="C549" s="52" t="s">
        <v>67</v>
      </c>
      <c r="D549" s="55">
        <v>42321</v>
      </c>
      <c r="E549" s="55">
        <v>42321</v>
      </c>
      <c r="F549" s="55">
        <v>42321</v>
      </c>
      <c r="G549" s="52">
        <v>1</v>
      </c>
      <c r="H549" s="56">
        <v>1</v>
      </c>
      <c r="I549" s="57">
        <v>1</v>
      </c>
    </row>
    <row r="550" spans="1:9" ht="15" hidden="1" x14ac:dyDescent="0.25">
      <c r="A550" s="52" t="s">
        <v>12</v>
      </c>
      <c r="B550" s="52" t="s">
        <v>89</v>
      </c>
      <c r="C550" s="52" t="s">
        <v>67</v>
      </c>
      <c r="D550" s="55">
        <v>42326</v>
      </c>
      <c r="E550" s="55">
        <v>42326</v>
      </c>
      <c r="F550" s="55">
        <v>42326</v>
      </c>
      <c r="G550" s="52">
        <v>1</v>
      </c>
      <c r="H550" s="56">
        <v>1</v>
      </c>
      <c r="I550" s="57">
        <v>1</v>
      </c>
    </row>
    <row r="551" spans="1:9" ht="15" hidden="1" x14ac:dyDescent="0.25">
      <c r="A551" s="52" t="s">
        <v>12</v>
      </c>
      <c r="B551" s="52" t="s">
        <v>89</v>
      </c>
      <c r="C551" s="52" t="s">
        <v>67</v>
      </c>
      <c r="D551" s="55">
        <v>42335</v>
      </c>
      <c r="E551" s="55">
        <v>42335</v>
      </c>
      <c r="F551" s="55">
        <v>42335</v>
      </c>
      <c r="G551" s="52">
        <v>1</v>
      </c>
      <c r="H551" s="56">
        <v>1</v>
      </c>
      <c r="I551" s="57">
        <v>1</v>
      </c>
    </row>
    <row r="552" spans="1:9" ht="15" hidden="1" x14ac:dyDescent="0.25">
      <c r="A552" s="52" t="s">
        <v>12</v>
      </c>
      <c r="B552" s="52" t="s">
        <v>89</v>
      </c>
      <c r="C552" s="52" t="s">
        <v>67</v>
      </c>
      <c r="D552" s="55">
        <v>42347</v>
      </c>
      <c r="E552" s="55">
        <v>42347</v>
      </c>
      <c r="F552" s="55">
        <v>42347</v>
      </c>
      <c r="G552" s="52">
        <v>1</v>
      </c>
      <c r="H552" s="56">
        <v>1</v>
      </c>
      <c r="I552" s="57">
        <v>1</v>
      </c>
    </row>
    <row r="553" spans="1:9" ht="15" hidden="1" x14ac:dyDescent="0.25">
      <c r="A553" s="52" t="s">
        <v>12</v>
      </c>
      <c r="B553" s="52" t="s">
        <v>89</v>
      </c>
      <c r="C553" s="52" t="s">
        <v>67</v>
      </c>
      <c r="D553" s="55">
        <v>42352</v>
      </c>
      <c r="E553" s="55">
        <v>42352</v>
      </c>
      <c r="F553" s="55">
        <v>42352</v>
      </c>
      <c r="G553" s="52">
        <v>1</v>
      </c>
      <c r="H553" s="56">
        <v>1</v>
      </c>
      <c r="I553" s="57">
        <v>1</v>
      </c>
    </row>
    <row r="554" spans="1:9" ht="15" hidden="1" x14ac:dyDescent="0.25">
      <c r="A554" s="52" t="s">
        <v>12</v>
      </c>
      <c r="B554" s="52" t="s">
        <v>89</v>
      </c>
      <c r="C554" s="52" t="s">
        <v>67</v>
      </c>
      <c r="D554" s="55">
        <v>42360</v>
      </c>
      <c r="E554" s="55">
        <v>42360</v>
      </c>
      <c r="F554" s="55">
        <v>42360</v>
      </c>
      <c r="G554" s="52">
        <v>1</v>
      </c>
      <c r="H554" s="56">
        <v>1</v>
      </c>
      <c r="I554" s="57">
        <v>1</v>
      </c>
    </row>
    <row r="555" spans="1:9" ht="15" hidden="1" x14ac:dyDescent="0.25">
      <c r="A555" s="52" t="s">
        <v>12</v>
      </c>
      <c r="B555" s="52" t="s">
        <v>89</v>
      </c>
      <c r="C555" s="52" t="s">
        <v>67</v>
      </c>
      <c r="D555" s="55">
        <v>42362</v>
      </c>
      <c r="E555" s="55">
        <v>42362</v>
      </c>
      <c r="F555" s="55">
        <v>42362</v>
      </c>
      <c r="G555" s="52">
        <v>1</v>
      </c>
      <c r="H555" s="56">
        <v>1</v>
      </c>
      <c r="I555" s="57">
        <v>1</v>
      </c>
    </row>
    <row r="556" spans="1:9" ht="15" hidden="1" x14ac:dyDescent="0.25">
      <c r="A556" s="52" t="s">
        <v>12</v>
      </c>
      <c r="B556" s="52" t="s">
        <v>89</v>
      </c>
      <c r="C556" s="52" t="s">
        <v>68</v>
      </c>
      <c r="D556" s="55">
        <v>42012</v>
      </c>
      <c r="E556" s="55">
        <v>42012</v>
      </c>
      <c r="F556" s="55">
        <v>42012</v>
      </c>
      <c r="G556" s="52">
        <v>1</v>
      </c>
      <c r="H556" s="56">
        <v>1</v>
      </c>
      <c r="I556" s="57">
        <v>1</v>
      </c>
    </row>
    <row r="557" spans="1:9" ht="15" hidden="1" x14ac:dyDescent="0.25">
      <c r="A557" s="52" t="s">
        <v>12</v>
      </c>
      <c r="B557" s="52" t="s">
        <v>89</v>
      </c>
      <c r="C557" s="52" t="s">
        <v>68</v>
      </c>
      <c r="D557" s="55">
        <v>42039</v>
      </c>
      <c r="E557" s="55">
        <v>42039</v>
      </c>
      <c r="F557" s="55">
        <v>42039</v>
      </c>
      <c r="G557" s="52">
        <v>1</v>
      </c>
      <c r="H557" s="56">
        <v>1</v>
      </c>
      <c r="I557" s="57">
        <v>1</v>
      </c>
    </row>
    <row r="558" spans="1:9" ht="15" hidden="1" x14ac:dyDescent="0.25">
      <c r="A558" s="52" t="s">
        <v>12</v>
      </c>
      <c r="B558" s="52" t="s">
        <v>89</v>
      </c>
      <c r="C558" s="52" t="s">
        <v>68</v>
      </c>
      <c r="D558" s="55">
        <v>42062</v>
      </c>
      <c r="E558" s="55">
        <v>42062</v>
      </c>
      <c r="F558" s="55">
        <v>42062</v>
      </c>
      <c r="G558" s="52">
        <v>1</v>
      </c>
      <c r="H558" s="56">
        <v>1</v>
      </c>
      <c r="I558" s="57">
        <v>1</v>
      </c>
    </row>
    <row r="559" spans="1:9" ht="15" hidden="1" x14ac:dyDescent="0.25">
      <c r="A559" s="52" t="s">
        <v>12</v>
      </c>
      <c r="B559" s="52" t="s">
        <v>89</v>
      </c>
      <c r="C559" s="52" t="s">
        <v>68</v>
      </c>
      <c r="D559" s="55">
        <v>42065</v>
      </c>
      <c r="E559" s="55">
        <v>42065</v>
      </c>
      <c r="F559" s="55">
        <v>42065</v>
      </c>
      <c r="G559" s="52">
        <v>1</v>
      </c>
      <c r="H559" s="56">
        <v>1</v>
      </c>
      <c r="I559" s="57">
        <v>1</v>
      </c>
    </row>
    <row r="560" spans="1:9" ht="15" hidden="1" x14ac:dyDescent="0.25">
      <c r="A560" s="52" t="s">
        <v>12</v>
      </c>
      <c r="B560" s="52" t="s">
        <v>89</v>
      </c>
      <c r="C560" s="52" t="s">
        <v>68</v>
      </c>
      <c r="D560" s="55">
        <v>42118</v>
      </c>
      <c r="E560" s="55">
        <v>42118</v>
      </c>
      <c r="F560" s="55">
        <v>42118</v>
      </c>
      <c r="G560" s="52">
        <v>1</v>
      </c>
      <c r="H560" s="56">
        <v>1</v>
      </c>
      <c r="I560" s="57">
        <v>1</v>
      </c>
    </row>
    <row r="561" spans="1:9" ht="15" hidden="1" x14ac:dyDescent="0.25">
      <c r="A561" s="52" t="s">
        <v>12</v>
      </c>
      <c r="B561" s="52" t="s">
        <v>89</v>
      </c>
      <c r="C561" s="52" t="s">
        <v>68</v>
      </c>
      <c r="D561" s="55">
        <v>42142</v>
      </c>
      <c r="E561" s="55">
        <v>42142</v>
      </c>
      <c r="F561" s="55">
        <v>42144</v>
      </c>
      <c r="G561" s="52">
        <v>3</v>
      </c>
      <c r="H561" s="56">
        <v>3</v>
      </c>
      <c r="I561" s="57">
        <v>3</v>
      </c>
    </row>
    <row r="562" spans="1:9" ht="15" hidden="1" x14ac:dyDescent="0.25">
      <c r="A562" s="52" t="s">
        <v>12</v>
      </c>
      <c r="B562" s="52" t="s">
        <v>89</v>
      </c>
      <c r="C562" s="52" t="s">
        <v>68</v>
      </c>
      <c r="D562" s="55">
        <v>42149</v>
      </c>
      <c r="E562" s="55">
        <v>42149</v>
      </c>
      <c r="F562" s="55">
        <v>42149</v>
      </c>
      <c r="G562" s="52">
        <v>1</v>
      </c>
      <c r="H562" s="56">
        <v>1</v>
      </c>
      <c r="I562" s="57">
        <v>0</v>
      </c>
    </row>
    <row r="563" spans="1:9" ht="15" hidden="1" x14ac:dyDescent="0.25">
      <c r="A563" s="52" t="s">
        <v>12</v>
      </c>
      <c r="B563" s="52" t="s">
        <v>89</v>
      </c>
      <c r="C563" s="52" t="s">
        <v>68</v>
      </c>
      <c r="D563" s="55">
        <v>42228</v>
      </c>
      <c r="E563" s="55">
        <v>42228</v>
      </c>
      <c r="F563" s="55">
        <v>42228</v>
      </c>
      <c r="G563" s="52">
        <v>1</v>
      </c>
      <c r="H563" s="56">
        <v>1</v>
      </c>
      <c r="I563" s="57">
        <v>1</v>
      </c>
    </row>
    <row r="564" spans="1:9" ht="15" hidden="1" x14ac:dyDescent="0.25">
      <c r="A564" s="52" t="s">
        <v>12</v>
      </c>
      <c r="B564" s="52" t="s">
        <v>89</v>
      </c>
      <c r="C564" s="52" t="s">
        <v>68</v>
      </c>
      <c r="D564" s="55">
        <v>42349</v>
      </c>
      <c r="E564" s="55">
        <v>42349</v>
      </c>
      <c r="F564" s="55">
        <v>42349</v>
      </c>
      <c r="G564" s="52">
        <v>1</v>
      </c>
      <c r="H564" s="56">
        <v>1</v>
      </c>
      <c r="I564" s="57">
        <v>1</v>
      </c>
    </row>
    <row r="565" spans="1:9" ht="15" hidden="1" x14ac:dyDescent="0.25">
      <c r="A565" s="52" t="s">
        <v>12</v>
      </c>
      <c r="B565" s="52" t="s">
        <v>89</v>
      </c>
      <c r="C565" s="52" t="s">
        <v>68</v>
      </c>
      <c r="D565" s="55">
        <v>42377</v>
      </c>
      <c r="E565" s="55">
        <v>42377</v>
      </c>
      <c r="F565" s="55">
        <v>42377</v>
      </c>
      <c r="G565" s="52">
        <v>1</v>
      </c>
      <c r="H565" s="56">
        <v>1</v>
      </c>
      <c r="I565" s="58">
        <v>1</v>
      </c>
    </row>
    <row r="566" spans="1:9" ht="15" hidden="1" x14ac:dyDescent="0.25">
      <c r="A566" s="52" t="s">
        <v>12</v>
      </c>
      <c r="B566" s="52" t="s">
        <v>89</v>
      </c>
      <c r="C566" s="52" t="s">
        <v>68</v>
      </c>
      <c r="D566" s="55">
        <v>42390</v>
      </c>
      <c r="E566" s="55">
        <v>42390</v>
      </c>
      <c r="F566" s="55">
        <v>42390</v>
      </c>
      <c r="G566" s="52">
        <v>1</v>
      </c>
      <c r="H566" s="56">
        <v>1</v>
      </c>
      <c r="I566" s="58">
        <v>1</v>
      </c>
    </row>
    <row r="567" spans="1:9" ht="15" hidden="1" x14ac:dyDescent="0.25">
      <c r="A567" s="52" t="s">
        <v>12</v>
      </c>
      <c r="B567" s="52" t="s">
        <v>89</v>
      </c>
      <c r="C567" s="52" t="s">
        <v>68</v>
      </c>
      <c r="D567" s="55">
        <v>42415</v>
      </c>
      <c r="E567" s="55">
        <v>42415</v>
      </c>
      <c r="F567" s="55">
        <v>42415</v>
      </c>
      <c r="G567" s="52">
        <v>1</v>
      </c>
      <c r="H567" s="56">
        <v>1</v>
      </c>
      <c r="I567" s="58">
        <v>1</v>
      </c>
    </row>
    <row r="568" spans="1:9" ht="15" hidden="1" x14ac:dyDescent="0.25">
      <c r="A568" s="52" t="s">
        <v>12</v>
      </c>
      <c r="B568" s="52" t="s">
        <v>89</v>
      </c>
      <c r="C568" s="52" t="s">
        <v>68</v>
      </c>
      <c r="D568" s="55">
        <v>42426</v>
      </c>
      <c r="E568" s="55">
        <v>42426</v>
      </c>
      <c r="F568" s="55">
        <v>42426</v>
      </c>
      <c r="G568" s="52">
        <v>1</v>
      </c>
      <c r="H568" s="56">
        <v>1</v>
      </c>
      <c r="I568" s="58">
        <v>1</v>
      </c>
    </row>
    <row r="569" spans="1:9" ht="15" hidden="1" x14ac:dyDescent="0.25">
      <c r="A569" s="52" t="s">
        <v>126</v>
      </c>
      <c r="B569" s="52" t="s">
        <v>97</v>
      </c>
      <c r="C569" s="52" t="s">
        <v>82</v>
      </c>
      <c r="D569" s="55">
        <v>42034</v>
      </c>
      <c r="E569" s="55">
        <v>42034</v>
      </c>
      <c r="F569" s="55">
        <v>42034</v>
      </c>
      <c r="G569" s="52">
        <v>1</v>
      </c>
      <c r="H569" s="56">
        <v>1</v>
      </c>
      <c r="I569" s="57">
        <v>1</v>
      </c>
    </row>
    <row r="570" spans="1:9" ht="15" hidden="1" x14ac:dyDescent="0.25">
      <c r="A570" s="52" t="s">
        <v>126</v>
      </c>
      <c r="B570" s="52" t="s">
        <v>97</v>
      </c>
      <c r="C570" s="52" t="s">
        <v>64</v>
      </c>
      <c r="D570" s="55">
        <v>42027</v>
      </c>
      <c r="E570" s="55">
        <v>42027</v>
      </c>
      <c r="F570" s="55">
        <v>42033</v>
      </c>
      <c r="G570" s="52">
        <v>7</v>
      </c>
      <c r="H570" s="56">
        <v>5</v>
      </c>
      <c r="I570" s="57">
        <v>5</v>
      </c>
    </row>
    <row r="571" spans="1:9" ht="15" hidden="1" x14ac:dyDescent="0.25">
      <c r="A571" s="52" t="s">
        <v>5</v>
      </c>
      <c r="B571" s="52" t="s">
        <v>98</v>
      </c>
      <c r="C571" s="52" t="s">
        <v>72</v>
      </c>
      <c r="D571" s="55">
        <v>42380</v>
      </c>
      <c r="E571" s="55">
        <v>42380</v>
      </c>
      <c r="F571" s="55">
        <v>42380</v>
      </c>
      <c r="G571" s="52">
        <v>1</v>
      </c>
      <c r="H571" s="56">
        <v>1</v>
      </c>
      <c r="I571" s="58">
        <v>1</v>
      </c>
    </row>
    <row r="572" spans="1:9" ht="15" hidden="1" x14ac:dyDescent="0.25">
      <c r="A572" s="52" t="s">
        <v>5</v>
      </c>
      <c r="B572" s="52" t="s">
        <v>98</v>
      </c>
      <c r="C572" s="52" t="s">
        <v>72</v>
      </c>
      <c r="D572" s="55">
        <v>42388</v>
      </c>
      <c r="E572" s="55">
        <v>42388</v>
      </c>
      <c r="F572" s="55">
        <v>42388</v>
      </c>
      <c r="G572" s="52">
        <v>1</v>
      </c>
      <c r="H572" s="56">
        <v>1</v>
      </c>
      <c r="I572" s="58">
        <v>1</v>
      </c>
    </row>
    <row r="573" spans="1:9" ht="15" hidden="1" x14ac:dyDescent="0.25">
      <c r="A573" s="52" t="s">
        <v>5</v>
      </c>
      <c r="B573" s="52" t="s">
        <v>98</v>
      </c>
      <c r="C573" s="52" t="s">
        <v>72</v>
      </c>
      <c r="D573" s="55">
        <v>42405</v>
      </c>
      <c r="E573" s="55">
        <v>42405</v>
      </c>
      <c r="F573" s="55">
        <v>42405</v>
      </c>
      <c r="G573" s="52">
        <v>1</v>
      </c>
      <c r="H573" s="56">
        <v>1</v>
      </c>
      <c r="I573" s="58">
        <v>1</v>
      </c>
    </row>
    <row r="574" spans="1:9" ht="15" hidden="1" x14ac:dyDescent="0.25">
      <c r="A574" s="52" t="s">
        <v>5</v>
      </c>
      <c r="B574" s="52" t="s">
        <v>98</v>
      </c>
      <c r="C574" s="52" t="s">
        <v>72</v>
      </c>
      <c r="D574" s="55">
        <v>42412</v>
      </c>
      <c r="E574" s="55">
        <v>42412</v>
      </c>
      <c r="F574" s="55">
        <v>42412</v>
      </c>
      <c r="G574" s="52">
        <v>1</v>
      </c>
      <c r="H574" s="56">
        <v>1</v>
      </c>
      <c r="I574" s="58">
        <v>1</v>
      </c>
    </row>
    <row r="575" spans="1:9" ht="15" hidden="1" x14ac:dyDescent="0.25">
      <c r="A575" s="52" t="s">
        <v>5</v>
      </c>
      <c r="B575" s="52" t="s">
        <v>98</v>
      </c>
      <c r="C575" s="52" t="s">
        <v>73</v>
      </c>
      <c r="D575" s="55">
        <v>42383</v>
      </c>
      <c r="E575" s="55">
        <v>42383</v>
      </c>
      <c r="F575" s="55">
        <v>42384</v>
      </c>
      <c r="G575" s="52">
        <v>2</v>
      </c>
      <c r="H575" s="56">
        <v>2</v>
      </c>
      <c r="I575" s="58">
        <v>2</v>
      </c>
    </row>
    <row r="576" spans="1:9" ht="15" hidden="1" x14ac:dyDescent="0.25">
      <c r="A576" s="52" t="s">
        <v>127</v>
      </c>
      <c r="B576" s="52" t="s">
        <v>99</v>
      </c>
      <c r="C576" s="52" t="s">
        <v>77</v>
      </c>
      <c r="D576" s="55">
        <v>42412</v>
      </c>
      <c r="E576" s="55">
        <v>42412</v>
      </c>
      <c r="F576" s="55">
        <v>42412</v>
      </c>
      <c r="G576" s="52">
        <v>1</v>
      </c>
      <c r="H576" s="56">
        <v>1</v>
      </c>
      <c r="I576" s="58">
        <v>1</v>
      </c>
    </row>
    <row r="577" spans="1:9" ht="15" hidden="1" x14ac:dyDescent="0.25">
      <c r="A577" s="52" t="s">
        <v>127</v>
      </c>
      <c r="B577" s="52" t="s">
        <v>99</v>
      </c>
      <c r="C577" s="52" t="s">
        <v>64</v>
      </c>
      <c r="D577" s="55">
        <v>42023</v>
      </c>
      <c r="E577" s="55">
        <v>42023</v>
      </c>
      <c r="F577" s="55">
        <v>42023</v>
      </c>
      <c r="G577" s="52">
        <v>1</v>
      </c>
      <c r="H577" s="56">
        <v>1</v>
      </c>
      <c r="I577" s="57">
        <v>1</v>
      </c>
    </row>
    <row r="578" spans="1:9" ht="15" hidden="1" x14ac:dyDescent="0.25">
      <c r="A578" s="52" t="s">
        <v>127</v>
      </c>
      <c r="B578" s="52" t="s">
        <v>99</v>
      </c>
      <c r="C578" s="52" t="s">
        <v>64</v>
      </c>
      <c r="D578" s="55">
        <v>42279</v>
      </c>
      <c r="E578" s="55">
        <v>42279</v>
      </c>
      <c r="F578" s="55">
        <v>42279</v>
      </c>
      <c r="G578" s="52">
        <v>1</v>
      </c>
      <c r="H578" s="56">
        <v>1</v>
      </c>
      <c r="I578" s="57">
        <v>1</v>
      </c>
    </row>
    <row r="579" spans="1:9" ht="15" hidden="1" x14ac:dyDescent="0.25">
      <c r="A579" s="52" t="s">
        <v>127</v>
      </c>
      <c r="B579" s="52" t="s">
        <v>99</v>
      </c>
      <c r="C579" s="52" t="s">
        <v>65</v>
      </c>
      <c r="D579" s="55">
        <v>42044</v>
      </c>
      <c r="E579" s="55">
        <v>42044</v>
      </c>
      <c r="F579" s="55">
        <v>42048</v>
      </c>
      <c r="G579" s="52">
        <v>5</v>
      </c>
      <c r="H579" s="56">
        <v>5</v>
      </c>
      <c r="I579" s="57">
        <v>5</v>
      </c>
    </row>
    <row r="580" spans="1:9" ht="15" hidden="1" x14ac:dyDescent="0.25">
      <c r="A580" s="52" t="s">
        <v>127</v>
      </c>
      <c r="B580" s="52" t="s">
        <v>99</v>
      </c>
      <c r="C580" s="52" t="s">
        <v>65</v>
      </c>
      <c r="D580" s="55">
        <v>42118</v>
      </c>
      <c r="E580" s="55">
        <v>42118</v>
      </c>
      <c r="F580" s="55">
        <v>42118</v>
      </c>
      <c r="G580" s="52">
        <v>1</v>
      </c>
      <c r="H580" s="56">
        <v>1</v>
      </c>
      <c r="I580" s="57">
        <v>1</v>
      </c>
    </row>
    <row r="581" spans="1:9" ht="15" hidden="1" x14ac:dyDescent="0.25">
      <c r="A581" s="52" t="s">
        <v>127</v>
      </c>
      <c r="B581" s="52" t="s">
        <v>99</v>
      </c>
      <c r="C581" s="52" t="s">
        <v>65</v>
      </c>
      <c r="D581" s="55">
        <v>42139</v>
      </c>
      <c r="E581" s="55">
        <v>42139</v>
      </c>
      <c r="F581" s="55">
        <v>42139</v>
      </c>
      <c r="G581" s="52">
        <v>1</v>
      </c>
      <c r="H581" s="56">
        <v>1</v>
      </c>
      <c r="I581" s="57">
        <v>1</v>
      </c>
    </row>
    <row r="582" spans="1:9" ht="15" hidden="1" x14ac:dyDescent="0.25">
      <c r="A582" s="52" t="s">
        <v>127</v>
      </c>
      <c r="B582" s="52" t="s">
        <v>99</v>
      </c>
      <c r="C582" s="52" t="s">
        <v>65</v>
      </c>
      <c r="D582" s="55">
        <v>42146</v>
      </c>
      <c r="E582" s="55">
        <v>42146</v>
      </c>
      <c r="F582" s="55">
        <v>42146</v>
      </c>
      <c r="G582" s="52">
        <v>1</v>
      </c>
      <c r="H582" s="56">
        <v>1</v>
      </c>
      <c r="I582" s="57">
        <v>1</v>
      </c>
    </row>
    <row r="583" spans="1:9" ht="15" hidden="1" x14ac:dyDescent="0.25">
      <c r="A583" s="52" t="s">
        <v>127</v>
      </c>
      <c r="B583" s="52" t="s">
        <v>99</v>
      </c>
      <c r="C583" s="52" t="s">
        <v>65</v>
      </c>
      <c r="D583" s="55">
        <v>42149</v>
      </c>
      <c r="E583" s="55">
        <v>42149</v>
      </c>
      <c r="F583" s="55">
        <v>42149</v>
      </c>
      <c r="G583" s="52">
        <v>1</v>
      </c>
      <c r="H583" s="56">
        <v>1</v>
      </c>
      <c r="I583" s="57">
        <v>0</v>
      </c>
    </row>
    <row r="584" spans="1:9" ht="15" hidden="1" x14ac:dyDescent="0.25">
      <c r="A584" s="52" t="s">
        <v>127</v>
      </c>
      <c r="B584" s="52" t="s">
        <v>99</v>
      </c>
      <c r="C584" s="52" t="s">
        <v>65</v>
      </c>
      <c r="D584" s="55">
        <v>42184</v>
      </c>
      <c r="E584" s="55">
        <v>42184</v>
      </c>
      <c r="F584" s="55">
        <v>42202</v>
      </c>
      <c r="G584" s="52">
        <v>19</v>
      </c>
      <c r="H584" s="56">
        <v>15</v>
      </c>
      <c r="I584" s="57">
        <v>14</v>
      </c>
    </row>
    <row r="585" spans="1:9" ht="15" hidden="1" x14ac:dyDescent="0.25">
      <c r="A585" s="52" t="s">
        <v>127</v>
      </c>
      <c r="B585" s="52" t="s">
        <v>99</v>
      </c>
      <c r="C585" s="52" t="s">
        <v>65</v>
      </c>
      <c r="D585" s="55">
        <v>42361</v>
      </c>
      <c r="E585" s="55">
        <v>42361</v>
      </c>
      <c r="F585" s="55">
        <v>42362</v>
      </c>
      <c r="G585" s="52">
        <v>2</v>
      </c>
      <c r="H585" s="56">
        <v>2</v>
      </c>
      <c r="I585" s="57">
        <v>2</v>
      </c>
    </row>
    <row r="586" spans="1:9" ht="15" hidden="1" x14ac:dyDescent="0.25">
      <c r="A586" s="52" t="s">
        <v>127</v>
      </c>
      <c r="B586" s="52" t="s">
        <v>99</v>
      </c>
      <c r="C586" s="52" t="s">
        <v>65</v>
      </c>
      <c r="D586" s="55">
        <v>42366</v>
      </c>
      <c r="E586" s="55">
        <v>42366</v>
      </c>
      <c r="F586" s="55">
        <v>42369</v>
      </c>
      <c r="G586" s="52">
        <v>4</v>
      </c>
      <c r="H586" s="56">
        <v>4</v>
      </c>
      <c r="I586" s="57">
        <v>4</v>
      </c>
    </row>
    <row r="587" spans="1:9" ht="15" hidden="1" x14ac:dyDescent="0.25">
      <c r="A587" s="52" t="s">
        <v>127</v>
      </c>
      <c r="B587" s="52" t="s">
        <v>99</v>
      </c>
      <c r="C587" s="52" t="s">
        <v>66</v>
      </c>
      <c r="D587" s="55">
        <v>42065</v>
      </c>
      <c r="E587" s="55">
        <v>42065</v>
      </c>
      <c r="F587" s="55">
        <v>42066</v>
      </c>
      <c r="G587" s="52">
        <v>2</v>
      </c>
      <c r="H587" s="56">
        <v>2</v>
      </c>
      <c r="I587" s="57">
        <v>2</v>
      </c>
    </row>
    <row r="588" spans="1:9" ht="15" hidden="1" x14ac:dyDescent="0.25">
      <c r="A588" s="52" t="s">
        <v>127</v>
      </c>
      <c r="B588" s="52" t="s">
        <v>99</v>
      </c>
      <c r="C588" s="52" t="s">
        <v>66</v>
      </c>
      <c r="D588" s="55">
        <v>42380</v>
      </c>
      <c r="E588" s="55">
        <v>42380</v>
      </c>
      <c r="F588" s="55">
        <v>42381</v>
      </c>
      <c r="G588" s="52">
        <v>2</v>
      </c>
      <c r="H588" s="56">
        <v>2</v>
      </c>
      <c r="I588" s="58">
        <v>2</v>
      </c>
    </row>
    <row r="589" spans="1:9" ht="15" hidden="1" x14ac:dyDescent="0.25">
      <c r="A589" s="52" t="s">
        <v>127</v>
      </c>
      <c r="B589" s="52" t="s">
        <v>99</v>
      </c>
      <c r="C589" s="52" t="s">
        <v>85</v>
      </c>
      <c r="D589" s="55">
        <v>42219</v>
      </c>
      <c r="E589" s="55">
        <v>42219</v>
      </c>
      <c r="F589" s="55">
        <v>42230</v>
      </c>
      <c r="G589" s="52">
        <v>12</v>
      </c>
      <c r="H589" s="56">
        <v>10</v>
      </c>
      <c r="I589" s="57">
        <v>10</v>
      </c>
    </row>
    <row r="590" spans="1:9" ht="15" hidden="1" x14ac:dyDescent="0.25">
      <c r="A590" s="52" t="s">
        <v>127</v>
      </c>
      <c r="B590" s="52" t="s">
        <v>99</v>
      </c>
      <c r="C590" s="52" t="s">
        <v>85</v>
      </c>
      <c r="D590" s="55">
        <v>42419</v>
      </c>
      <c r="E590" s="55">
        <v>42419</v>
      </c>
      <c r="F590" s="55">
        <v>42419</v>
      </c>
      <c r="G590" s="52">
        <v>1</v>
      </c>
      <c r="H590" s="56">
        <v>1</v>
      </c>
      <c r="I590" s="58">
        <v>1</v>
      </c>
    </row>
    <row r="591" spans="1:9" ht="15" hidden="1" x14ac:dyDescent="0.25">
      <c r="A591" s="52" t="s">
        <v>128</v>
      </c>
      <c r="B591" s="52" t="s">
        <v>100</v>
      </c>
      <c r="C591" s="52" t="s">
        <v>73</v>
      </c>
      <c r="D591" s="55">
        <v>42005</v>
      </c>
      <c r="E591" s="55">
        <v>42005</v>
      </c>
      <c r="F591" s="55">
        <v>42369</v>
      </c>
      <c r="G591" s="52">
        <v>365</v>
      </c>
      <c r="H591" s="56">
        <v>261</v>
      </c>
      <c r="I591" s="57">
        <v>252</v>
      </c>
    </row>
    <row r="592" spans="1:9" ht="15" hidden="1" x14ac:dyDescent="0.25">
      <c r="A592" s="52" t="s">
        <v>128</v>
      </c>
      <c r="B592" s="52" t="s">
        <v>100</v>
      </c>
      <c r="C592" s="52" t="s">
        <v>73</v>
      </c>
      <c r="D592" s="55">
        <v>42370</v>
      </c>
      <c r="E592" s="55">
        <v>42370</v>
      </c>
      <c r="F592" s="55">
        <v>42460</v>
      </c>
      <c r="G592" s="52">
        <v>91</v>
      </c>
      <c r="H592" s="56">
        <v>65</v>
      </c>
      <c r="I592" s="58">
        <v>63</v>
      </c>
    </row>
    <row r="593" spans="1:9" ht="15" hidden="1" x14ac:dyDescent="0.25">
      <c r="A593" s="52" t="s">
        <v>129</v>
      </c>
      <c r="B593" s="52" t="s">
        <v>101</v>
      </c>
      <c r="C593" s="52" t="s">
        <v>64</v>
      </c>
      <c r="D593" s="55">
        <v>42006</v>
      </c>
      <c r="E593" s="55">
        <v>42006</v>
      </c>
      <c r="F593" s="55">
        <v>42006</v>
      </c>
      <c r="G593" s="52">
        <v>1</v>
      </c>
      <c r="H593" s="56">
        <v>1</v>
      </c>
      <c r="I593" s="57">
        <v>1</v>
      </c>
    </row>
    <row r="594" spans="1:9" ht="15" hidden="1" x14ac:dyDescent="0.25">
      <c r="A594" s="52" t="s">
        <v>129</v>
      </c>
      <c r="B594" s="52" t="s">
        <v>101</v>
      </c>
      <c r="C594" s="52" t="s">
        <v>64</v>
      </c>
      <c r="D594" s="55">
        <v>42009</v>
      </c>
      <c r="E594" s="55">
        <v>42009</v>
      </c>
      <c r="F594" s="55">
        <v>42009</v>
      </c>
      <c r="G594" s="52">
        <v>1</v>
      </c>
      <c r="H594" s="56">
        <v>1</v>
      </c>
      <c r="I594" s="57">
        <v>1</v>
      </c>
    </row>
    <row r="595" spans="1:9" ht="15" hidden="1" x14ac:dyDescent="0.25">
      <c r="A595" s="52" t="s">
        <v>129</v>
      </c>
      <c r="B595" s="52" t="s">
        <v>101</v>
      </c>
      <c r="C595" s="52" t="s">
        <v>64</v>
      </c>
      <c r="D595" s="55">
        <v>42352</v>
      </c>
      <c r="E595" s="55">
        <v>42352</v>
      </c>
      <c r="F595" s="55">
        <v>42352</v>
      </c>
      <c r="G595" s="52">
        <v>1</v>
      </c>
      <c r="H595" s="56">
        <v>1</v>
      </c>
      <c r="I595" s="57">
        <v>1</v>
      </c>
    </row>
    <row r="596" spans="1:9" ht="15" hidden="1" x14ac:dyDescent="0.25">
      <c r="A596" s="52" t="s">
        <v>129</v>
      </c>
      <c r="B596" s="52" t="s">
        <v>101</v>
      </c>
      <c r="C596" s="52" t="s">
        <v>64</v>
      </c>
      <c r="D596" s="55">
        <v>42362</v>
      </c>
      <c r="E596" s="55">
        <v>42362</v>
      </c>
      <c r="F596" s="55">
        <v>42362</v>
      </c>
      <c r="G596" s="52">
        <v>1</v>
      </c>
      <c r="H596" s="56">
        <v>1</v>
      </c>
      <c r="I596" s="57">
        <v>1</v>
      </c>
    </row>
    <row r="597" spans="1:9" ht="15" hidden="1" x14ac:dyDescent="0.25">
      <c r="A597" s="52" t="s">
        <v>129</v>
      </c>
      <c r="B597" s="52" t="s">
        <v>101</v>
      </c>
      <c r="C597" s="52" t="s">
        <v>91</v>
      </c>
      <c r="D597" s="55">
        <v>42124</v>
      </c>
      <c r="E597" s="55">
        <v>42124</v>
      </c>
      <c r="F597" s="55">
        <v>42124</v>
      </c>
      <c r="G597" s="52">
        <v>1</v>
      </c>
      <c r="H597" s="56">
        <v>1</v>
      </c>
      <c r="I597" s="57">
        <v>1</v>
      </c>
    </row>
    <row r="598" spans="1:9" ht="15" hidden="1" x14ac:dyDescent="0.25">
      <c r="A598" s="52" t="s">
        <v>129</v>
      </c>
      <c r="B598" s="52" t="s">
        <v>101</v>
      </c>
      <c r="C598" s="52" t="s">
        <v>91</v>
      </c>
      <c r="D598" s="55">
        <v>42139</v>
      </c>
      <c r="E598" s="55">
        <v>42139</v>
      </c>
      <c r="F598" s="55">
        <v>42139</v>
      </c>
      <c r="G598" s="52">
        <v>1</v>
      </c>
      <c r="H598" s="56">
        <v>1</v>
      </c>
      <c r="I598" s="57">
        <v>1</v>
      </c>
    </row>
    <row r="599" spans="1:9" ht="15" hidden="1" x14ac:dyDescent="0.25">
      <c r="A599" s="52" t="s">
        <v>129</v>
      </c>
      <c r="B599" s="52" t="s">
        <v>101</v>
      </c>
      <c r="C599" s="52" t="s">
        <v>65</v>
      </c>
      <c r="D599" s="55">
        <v>42072</v>
      </c>
      <c r="E599" s="55">
        <v>42072</v>
      </c>
      <c r="F599" s="55">
        <v>42074</v>
      </c>
      <c r="G599" s="52">
        <v>3</v>
      </c>
      <c r="H599" s="56">
        <v>3</v>
      </c>
      <c r="I599" s="57">
        <v>3</v>
      </c>
    </row>
    <row r="600" spans="1:9" ht="15" hidden="1" x14ac:dyDescent="0.25">
      <c r="A600" s="52" t="s">
        <v>129</v>
      </c>
      <c r="B600" s="52" t="s">
        <v>101</v>
      </c>
      <c r="C600" s="52" t="s">
        <v>65</v>
      </c>
      <c r="D600" s="55">
        <v>42080</v>
      </c>
      <c r="E600" s="55">
        <v>42080</v>
      </c>
      <c r="F600" s="55">
        <v>42080</v>
      </c>
      <c r="G600" s="52">
        <v>1</v>
      </c>
      <c r="H600" s="56">
        <v>1</v>
      </c>
      <c r="I600" s="57">
        <v>1</v>
      </c>
    </row>
    <row r="601" spans="1:9" ht="15" hidden="1" x14ac:dyDescent="0.25">
      <c r="A601" s="52" t="s">
        <v>129</v>
      </c>
      <c r="B601" s="52" t="s">
        <v>101</v>
      </c>
      <c r="C601" s="52" t="s">
        <v>65</v>
      </c>
      <c r="D601" s="55">
        <v>42107</v>
      </c>
      <c r="E601" s="55">
        <v>42107</v>
      </c>
      <c r="F601" s="55">
        <v>42107</v>
      </c>
      <c r="G601" s="52">
        <v>1</v>
      </c>
      <c r="H601" s="56">
        <v>1</v>
      </c>
      <c r="I601" s="57">
        <v>1</v>
      </c>
    </row>
    <row r="602" spans="1:9" ht="15" hidden="1" x14ac:dyDescent="0.25">
      <c r="A602" s="52" t="s">
        <v>129</v>
      </c>
      <c r="B602" s="52" t="s">
        <v>101</v>
      </c>
      <c r="C602" s="52" t="s">
        <v>65</v>
      </c>
      <c r="D602" s="55">
        <v>42143</v>
      </c>
      <c r="E602" s="55">
        <v>42143</v>
      </c>
      <c r="F602" s="55">
        <v>42143</v>
      </c>
      <c r="G602" s="52">
        <v>1</v>
      </c>
      <c r="H602" s="56">
        <v>1</v>
      </c>
      <c r="I602" s="57">
        <v>1</v>
      </c>
    </row>
    <row r="603" spans="1:9" ht="15" hidden="1" x14ac:dyDescent="0.25">
      <c r="A603" s="52" t="s">
        <v>129</v>
      </c>
      <c r="B603" s="52" t="s">
        <v>101</v>
      </c>
      <c r="C603" s="52" t="s">
        <v>65</v>
      </c>
      <c r="D603" s="55">
        <v>42188</v>
      </c>
      <c r="E603" s="55">
        <v>42188</v>
      </c>
      <c r="F603" s="55">
        <v>42188</v>
      </c>
      <c r="G603" s="52">
        <v>1</v>
      </c>
      <c r="H603" s="56">
        <v>1</v>
      </c>
      <c r="I603" s="57">
        <v>1</v>
      </c>
    </row>
    <row r="604" spans="1:9" ht="15" hidden="1" x14ac:dyDescent="0.25">
      <c r="A604" s="52" t="s">
        <v>129</v>
      </c>
      <c r="B604" s="52" t="s">
        <v>101</v>
      </c>
      <c r="C604" s="52" t="s">
        <v>65</v>
      </c>
      <c r="D604" s="55">
        <v>42202</v>
      </c>
      <c r="E604" s="55">
        <v>42202</v>
      </c>
      <c r="F604" s="55">
        <v>42202</v>
      </c>
      <c r="G604" s="52">
        <v>1</v>
      </c>
      <c r="H604" s="56">
        <v>1</v>
      </c>
      <c r="I604" s="57">
        <v>1</v>
      </c>
    </row>
    <row r="605" spans="1:9" ht="15" hidden="1" x14ac:dyDescent="0.25">
      <c r="A605" s="52" t="s">
        <v>129</v>
      </c>
      <c r="B605" s="52" t="s">
        <v>101</v>
      </c>
      <c r="C605" s="52" t="s">
        <v>65</v>
      </c>
      <c r="D605" s="55">
        <v>42233</v>
      </c>
      <c r="E605" s="55">
        <v>42233</v>
      </c>
      <c r="F605" s="55">
        <v>42244</v>
      </c>
      <c r="G605" s="52">
        <v>12</v>
      </c>
      <c r="H605" s="56">
        <v>10</v>
      </c>
      <c r="I605" s="57">
        <v>10</v>
      </c>
    </row>
    <row r="606" spans="1:9" ht="15" hidden="1" x14ac:dyDescent="0.25">
      <c r="A606" s="52" t="s">
        <v>129</v>
      </c>
      <c r="B606" s="52" t="s">
        <v>101</v>
      </c>
      <c r="C606" s="52" t="s">
        <v>65</v>
      </c>
      <c r="D606" s="55">
        <v>42247</v>
      </c>
      <c r="E606" s="55">
        <v>42247</v>
      </c>
      <c r="F606" s="55">
        <v>42251</v>
      </c>
      <c r="G606" s="52">
        <v>5</v>
      </c>
      <c r="H606" s="56">
        <v>5</v>
      </c>
      <c r="I606" s="57">
        <v>5</v>
      </c>
    </row>
    <row r="607" spans="1:9" ht="15" hidden="1" x14ac:dyDescent="0.25">
      <c r="A607" s="52" t="s">
        <v>129</v>
      </c>
      <c r="B607" s="52" t="s">
        <v>101</v>
      </c>
      <c r="C607" s="52" t="s">
        <v>65</v>
      </c>
      <c r="D607" s="55">
        <v>42265</v>
      </c>
      <c r="E607" s="55">
        <v>42265</v>
      </c>
      <c r="F607" s="55">
        <v>42265</v>
      </c>
      <c r="G607" s="52">
        <v>1</v>
      </c>
      <c r="H607" s="56">
        <v>1</v>
      </c>
      <c r="I607" s="57">
        <v>1</v>
      </c>
    </row>
    <row r="608" spans="1:9" ht="15" hidden="1" x14ac:dyDescent="0.25">
      <c r="A608" s="52" t="s">
        <v>129</v>
      </c>
      <c r="B608" s="52" t="s">
        <v>101</v>
      </c>
      <c r="C608" s="52" t="s">
        <v>65</v>
      </c>
      <c r="D608" s="55">
        <v>42373</v>
      </c>
      <c r="E608" s="55">
        <v>42373</v>
      </c>
      <c r="F608" s="55">
        <v>42376</v>
      </c>
      <c r="G608" s="52">
        <v>4</v>
      </c>
      <c r="H608" s="56">
        <v>4</v>
      </c>
      <c r="I608" s="58">
        <v>4</v>
      </c>
    </row>
    <row r="609" spans="1:9" ht="15" hidden="1" x14ac:dyDescent="0.25">
      <c r="A609" s="52" t="s">
        <v>129</v>
      </c>
      <c r="B609" s="52" t="s">
        <v>101</v>
      </c>
      <c r="C609" s="52" t="s">
        <v>72</v>
      </c>
      <c r="D609" s="55">
        <v>42271</v>
      </c>
      <c r="E609" s="55">
        <v>42271</v>
      </c>
      <c r="F609" s="55">
        <v>42271</v>
      </c>
      <c r="G609" s="52">
        <v>1</v>
      </c>
      <c r="H609" s="56">
        <v>1</v>
      </c>
      <c r="I609" s="57">
        <v>1</v>
      </c>
    </row>
    <row r="610" spans="1:9" ht="15" hidden="1" x14ac:dyDescent="0.25">
      <c r="A610" s="52" t="s">
        <v>129</v>
      </c>
      <c r="B610" s="52" t="s">
        <v>101</v>
      </c>
      <c r="C610" s="52" t="s">
        <v>80</v>
      </c>
      <c r="D610" s="55">
        <v>42010</v>
      </c>
      <c r="E610" s="55">
        <v>42010</v>
      </c>
      <c r="F610" s="55">
        <v>42013</v>
      </c>
      <c r="G610" s="52">
        <v>4</v>
      </c>
      <c r="H610" s="56">
        <v>4</v>
      </c>
      <c r="I610" s="57">
        <v>4</v>
      </c>
    </row>
    <row r="611" spans="1:9" ht="15" hidden="1" x14ac:dyDescent="0.25">
      <c r="A611" s="52" t="s">
        <v>129</v>
      </c>
      <c r="B611" s="52" t="s">
        <v>101</v>
      </c>
      <c r="C611" s="52" t="s">
        <v>80</v>
      </c>
      <c r="D611" s="55">
        <v>42016</v>
      </c>
      <c r="E611" s="55">
        <v>42016</v>
      </c>
      <c r="F611" s="55">
        <v>42020</v>
      </c>
      <c r="G611" s="52">
        <v>5</v>
      </c>
      <c r="H611" s="56">
        <v>5</v>
      </c>
      <c r="I611" s="57">
        <v>5</v>
      </c>
    </row>
    <row r="612" spans="1:9" ht="15" hidden="1" x14ac:dyDescent="0.25">
      <c r="A612" s="52" t="s">
        <v>129</v>
      </c>
      <c r="B612" s="52" t="s">
        <v>101</v>
      </c>
      <c r="C612" s="52" t="s">
        <v>85</v>
      </c>
      <c r="D612" s="55">
        <v>42054</v>
      </c>
      <c r="E612" s="55">
        <v>42054</v>
      </c>
      <c r="F612" s="55">
        <v>42055</v>
      </c>
      <c r="G612" s="52">
        <v>2</v>
      </c>
      <c r="H612" s="56">
        <v>2</v>
      </c>
      <c r="I612" s="57">
        <v>2</v>
      </c>
    </row>
    <row r="613" spans="1:9" ht="15" hidden="1" x14ac:dyDescent="0.25">
      <c r="A613" s="52" t="s">
        <v>129</v>
      </c>
      <c r="B613" s="52" t="s">
        <v>101</v>
      </c>
      <c r="C613" s="52" t="s">
        <v>85</v>
      </c>
      <c r="D613" s="55">
        <v>42104</v>
      </c>
      <c r="E613" s="55">
        <v>42104</v>
      </c>
      <c r="F613" s="55">
        <v>42104</v>
      </c>
      <c r="G613" s="52">
        <v>1</v>
      </c>
      <c r="H613" s="56">
        <v>1</v>
      </c>
      <c r="I613" s="57">
        <v>1</v>
      </c>
    </row>
    <row r="614" spans="1:9" ht="15" hidden="1" x14ac:dyDescent="0.25">
      <c r="A614" s="52" t="s">
        <v>129</v>
      </c>
      <c r="B614" s="52" t="s">
        <v>101</v>
      </c>
      <c r="C614" s="52" t="s">
        <v>85</v>
      </c>
      <c r="D614" s="55">
        <v>42156</v>
      </c>
      <c r="E614" s="55">
        <v>42156</v>
      </c>
      <c r="F614" s="55">
        <v>42160</v>
      </c>
      <c r="G614" s="52">
        <v>5</v>
      </c>
      <c r="H614" s="56">
        <v>5</v>
      </c>
      <c r="I614" s="57">
        <v>5</v>
      </c>
    </row>
    <row r="615" spans="1:9" ht="15" hidden="1" x14ac:dyDescent="0.25">
      <c r="A615" s="52" t="s">
        <v>129</v>
      </c>
      <c r="B615" s="52" t="s">
        <v>101</v>
      </c>
      <c r="C615" s="52" t="s">
        <v>85</v>
      </c>
      <c r="D615" s="55">
        <v>42200</v>
      </c>
      <c r="E615" s="55">
        <v>42200</v>
      </c>
      <c r="F615" s="55">
        <v>42201</v>
      </c>
      <c r="G615" s="52">
        <v>2</v>
      </c>
      <c r="H615" s="56">
        <v>2</v>
      </c>
      <c r="I615" s="57">
        <v>2</v>
      </c>
    </row>
    <row r="616" spans="1:9" ht="15" hidden="1" x14ac:dyDescent="0.25">
      <c r="A616" s="52" t="s">
        <v>129</v>
      </c>
      <c r="B616" s="52" t="s">
        <v>101</v>
      </c>
      <c r="C616" s="52" t="s">
        <v>85</v>
      </c>
      <c r="D616" s="55">
        <v>42408</v>
      </c>
      <c r="E616" s="55">
        <v>42408</v>
      </c>
      <c r="F616" s="55">
        <v>42408</v>
      </c>
      <c r="G616" s="52">
        <v>1</v>
      </c>
      <c r="H616" s="56">
        <v>1</v>
      </c>
      <c r="I616" s="58">
        <v>1</v>
      </c>
    </row>
    <row r="617" spans="1:9" ht="15" hidden="1" x14ac:dyDescent="0.25">
      <c r="A617" s="52" t="s">
        <v>129</v>
      </c>
      <c r="B617" s="52" t="s">
        <v>101</v>
      </c>
      <c r="C617" s="52" t="s">
        <v>85</v>
      </c>
      <c r="D617" s="55">
        <v>42426</v>
      </c>
      <c r="E617" s="55">
        <v>42426</v>
      </c>
      <c r="F617" s="55">
        <v>42426</v>
      </c>
      <c r="G617" s="52">
        <v>1</v>
      </c>
      <c r="H617" s="56">
        <v>1</v>
      </c>
      <c r="I617" s="58">
        <v>1</v>
      </c>
    </row>
    <row r="618" spans="1:9" ht="15" hidden="1" x14ac:dyDescent="0.25">
      <c r="A618" s="52" t="s">
        <v>129</v>
      </c>
      <c r="B618" s="52" t="s">
        <v>101</v>
      </c>
      <c r="C618" s="52" t="s">
        <v>85</v>
      </c>
      <c r="D618" s="55">
        <v>42438</v>
      </c>
      <c r="E618" s="55">
        <v>42438</v>
      </c>
      <c r="F618" s="55">
        <v>42438</v>
      </c>
      <c r="G618" s="52">
        <v>1</v>
      </c>
      <c r="H618" s="56">
        <v>1</v>
      </c>
      <c r="I618" s="58">
        <v>1</v>
      </c>
    </row>
    <row r="619" spans="1:9" ht="15" hidden="1" x14ac:dyDescent="0.25">
      <c r="A619" s="52" t="s">
        <v>129</v>
      </c>
      <c r="B619" s="52" t="s">
        <v>101</v>
      </c>
      <c r="C619" s="52" t="s">
        <v>85</v>
      </c>
      <c r="D619" s="55">
        <v>42440</v>
      </c>
      <c r="E619" s="55">
        <v>42440</v>
      </c>
      <c r="F619" s="55">
        <v>42440</v>
      </c>
      <c r="G619" s="52">
        <v>1</v>
      </c>
      <c r="H619" s="56">
        <v>1</v>
      </c>
      <c r="I619" s="58">
        <v>1</v>
      </c>
    </row>
    <row r="620" spans="1:9" ht="15" hidden="1" x14ac:dyDescent="0.25">
      <c r="A620" s="52" t="s">
        <v>8</v>
      </c>
      <c r="B620" s="52" t="s">
        <v>102</v>
      </c>
      <c r="C620" s="52" t="s">
        <v>65</v>
      </c>
      <c r="D620" s="55">
        <v>42139</v>
      </c>
      <c r="E620" s="55">
        <v>42139</v>
      </c>
      <c r="F620" s="55">
        <v>42139</v>
      </c>
      <c r="G620" s="52">
        <v>1</v>
      </c>
      <c r="H620" s="56">
        <v>1</v>
      </c>
      <c r="I620" s="57">
        <v>1</v>
      </c>
    </row>
    <row r="621" spans="1:9" ht="15" hidden="1" x14ac:dyDescent="0.25">
      <c r="A621" s="52" t="s">
        <v>8</v>
      </c>
      <c r="B621" s="52" t="s">
        <v>102</v>
      </c>
      <c r="C621" s="52" t="s">
        <v>65</v>
      </c>
      <c r="D621" s="55">
        <v>42198</v>
      </c>
      <c r="E621" s="55">
        <v>42198</v>
      </c>
      <c r="F621" s="55">
        <v>42209</v>
      </c>
      <c r="G621" s="52">
        <v>12</v>
      </c>
      <c r="H621" s="56">
        <v>10</v>
      </c>
      <c r="I621" s="57">
        <v>9</v>
      </c>
    </row>
    <row r="622" spans="1:9" ht="15" hidden="1" x14ac:dyDescent="0.25">
      <c r="A622" s="52" t="s">
        <v>8</v>
      </c>
      <c r="B622" s="52" t="s">
        <v>102</v>
      </c>
      <c r="C622" s="52" t="s">
        <v>65</v>
      </c>
      <c r="D622" s="55">
        <v>42233</v>
      </c>
      <c r="E622" s="55">
        <v>42233</v>
      </c>
      <c r="F622" s="55">
        <v>42237</v>
      </c>
      <c r="G622" s="52">
        <v>5</v>
      </c>
      <c r="H622" s="56">
        <v>5</v>
      </c>
      <c r="I622" s="57">
        <v>5</v>
      </c>
    </row>
    <row r="623" spans="1:9" ht="15" hidden="1" x14ac:dyDescent="0.25">
      <c r="A623" s="52" t="s">
        <v>8</v>
      </c>
      <c r="B623" s="52" t="s">
        <v>102</v>
      </c>
      <c r="C623" s="52" t="s">
        <v>65</v>
      </c>
      <c r="D623" s="55">
        <v>42440</v>
      </c>
      <c r="E623" s="55">
        <v>42440</v>
      </c>
      <c r="F623" s="55">
        <v>42440</v>
      </c>
      <c r="G623" s="52">
        <v>1</v>
      </c>
      <c r="H623" s="56">
        <v>1</v>
      </c>
      <c r="I623" s="58">
        <v>1</v>
      </c>
    </row>
    <row r="624" spans="1:9" ht="15" hidden="1" x14ac:dyDescent="0.25">
      <c r="A624" s="52" t="s">
        <v>8</v>
      </c>
      <c r="B624" s="52" t="s">
        <v>102</v>
      </c>
      <c r="C624" s="52" t="s">
        <v>65</v>
      </c>
      <c r="D624" s="55">
        <v>42475</v>
      </c>
      <c r="E624" s="55">
        <v>42475</v>
      </c>
      <c r="F624" s="55">
        <v>42475</v>
      </c>
      <c r="G624" s="52">
        <v>1</v>
      </c>
      <c r="H624" s="56">
        <v>1</v>
      </c>
      <c r="I624" s="58">
        <v>1</v>
      </c>
    </row>
    <row r="625" spans="1:9" ht="15" hidden="1" x14ac:dyDescent="0.25">
      <c r="A625" s="52" t="s">
        <v>8</v>
      </c>
      <c r="B625" s="52" t="s">
        <v>102</v>
      </c>
      <c r="C625" s="52" t="s">
        <v>65</v>
      </c>
      <c r="D625" s="55">
        <v>42496</v>
      </c>
      <c r="E625" s="55">
        <v>42496</v>
      </c>
      <c r="F625" s="55">
        <v>42496</v>
      </c>
      <c r="G625" s="52">
        <v>1</v>
      </c>
      <c r="H625" s="56">
        <v>1</v>
      </c>
      <c r="I625" s="58">
        <v>1</v>
      </c>
    </row>
    <row r="626" spans="1:9" ht="15" hidden="1" x14ac:dyDescent="0.25">
      <c r="A626" s="52" t="s">
        <v>8</v>
      </c>
      <c r="B626" s="52" t="s">
        <v>102</v>
      </c>
      <c r="C626" s="52" t="s">
        <v>65</v>
      </c>
      <c r="D626" s="55">
        <v>42517</v>
      </c>
      <c r="E626" s="55">
        <v>42517</v>
      </c>
      <c r="F626" s="55">
        <v>42517</v>
      </c>
      <c r="G626" s="52">
        <v>1</v>
      </c>
      <c r="H626" s="56">
        <v>1</v>
      </c>
      <c r="I626" s="58">
        <v>1</v>
      </c>
    </row>
    <row r="627" spans="1:9" ht="15" hidden="1" x14ac:dyDescent="0.25">
      <c r="A627" s="52" t="s">
        <v>130</v>
      </c>
      <c r="B627" s="52" t="s">
        <v>103</v>
      </c>
      <c r="C627" s="52" t="s">
        <v>91</v>
      </c>
      <c r="D627" s="55">
        <v>42006</v>
      </c>
      <c r="E627" s="55">
        <v>42006</v>
      </c>
      <c r="F627" s="55">
        <v>42013</v>
      </c>
      <c r="G627" s="52">
        <v>8</v>
      </c>
      <c r="H627" s="56">
        <v>6</v>
      </c>
      <c r="I627" s="57">
        <v>6</v>
      </c>
    </row>
    <row r="628" spans="1:9" ht="15" hidden="1" x14ac:dyDescent="0.25">
      <c r="A628" s="52" t="s">
        <v>131</v>
      </c>
      <c r="B628" s="52" t="s">
        <v>104</v>
      </c>
      <c r="C628" s="52" t="s">
        <v>65</v>
      </c>
      <c r="D628" s="55">
        <v>42093</v>
      </c>
      <c r="E628" s="55">
        <v>42093</v>
      </c>
      <c r="F628" s="55">
        <v>42095</v>
      </c>
      <c r="G628" s="52">
        <v>3</v>
      </c>
      <c r="H628" s="56">
        <v>3</v>
      </c>
      <c r="I628" s="57">
        <v>3</v>
      </c>
    </row>
    <row r="629" spans="1:9" ht="15" hidden="1" x14ac:dyDescent="0.25">
      <c r="A629" s="52" t="s">
        <v>131</v>
      </c>
      <c r="B629" s="52" t="s">
        <v>104</v>
      </c>
      <c r="C629" s="52" t="s">
        <v>65</v>
      </c>
      <c r="D629" s="55">
        <v>42096</v>
      </c>
      <c r="E629" s="55">
        <v>42096</v>
      </c>
      <c r="F629" s="55">
        <v>42097</v>
      </c>
      <c r="G629" s="52">
        <v>2</v>
      </c>
      <c r="H629" s="56">
        <v>2</v>
      </c>
      <c r="I629" s="57">
        <v>2</v>
      </c>
    </row>
    <row r="630" spans="1:9" ht="15" hidden="1" x14ac:dyDescent="0.25">
      <c r="A630" s="52" t="s">
        <v>131</v>
      </c>
      <c r="B630" s="52" t="s">
        <v>104</v>
      </c>
      <c r="C630" s="52" t="s">
        <v>65</v>
      </c>
      <c r="D630" s="55">
        <v>42139</v>
      </c>
      <c r="E630" s="55">
        <v>42139</v>
      </c>
      <c r="F630" s="55">
        <v>42139</v>
      </c>
      <c r="G630" s="52">
        <v>1</v>
      </c>
      <c r="H630" s="56">
        <v>1</v>
      </c>
      <c r="I630" s="57">
        <v>1</v>
      </c>
    </row>
    <row r="631" spans="1:9" ht="15" hidden="1" x14ac:dyDescent="0.25">
      <c r="A631" s="52" t="s">
        <v>131</v>
      </c>
      <c r="B631" s="52" t="s">
        <v>104</v>
      </c>
      <c r="C631" s="52" t="s">
        <v>73</v>
      </c>
      <c r="D631" s="55">
        <v>42147</v>
      </c>
      <c r="E631" s="55">
        <v>42147</v>
      </c>
      <c r="F631" s="55">
        <v>42151</v>
      </c>
      <c r="G631" s="52">
        <v>5</v>
      </c>
      <c r="H631" s="56">
        <v>3</v>
      </c>
      <c r="I631" s="57">
        <v>2</v>
      </c>
    </row>
    <row r="632" spans="1:9" ht="15" hidden="1" x14ac:dyDescent="0.25">
      <c r="A632" s="52" t="s">
        <v>14</v>
      </c>
      <c r="B632" s="52" t="s">
        <v>105</v>
      </c>
      <c r="C632" s="52" t="s">
        <v>77</v>
      </c>
      <c r="D632" s="55">
        <v>42249</v>
      </c>
      <c r="E632" s="55">
        <v>42249</v>
      </c>
      <c r="F632" s="55">
        <v>42251</v>
      </c>
      <c r="G632" s="52">
        <v>3</v>
      </c>
      <c r="H632" s="56">
        <v>3</v>
      </c>
      <c r="I632" s="57">
        <v>3</v>
      </c>
    </row>
    <row r="633" spans="1:9" ht="15" hidden="1" x14ac:dyDescent="0.25">
      <c r="A633" s="52" t="s">
        <v>14</v>
      </c>
      <c r="B633" s="52" t="s">
        <v>105</v>
      </c>
      <c r="C633" s="52" t="s">
        <v>64</v>
      </c>
      <c r="D633" s="55">
        <v>42048</v>
      </c>
      <c r="E633" s="55">
        <v>42048</v>
      </c>
      <c r="F633" s="55">
        <v>42048</v>
      </c>
      <c r="G633" s="52">
        <v>1</v>
      </c>
      <c r="H633" s="56">
        <v>1</v>
      </c>
      <c r="I633" s="57">
        <v>1</v>
      </c>
    </row>
    <row r="634" spans="1:9" ht="15" hidden="1" x14ac:dyDescent="0.25">
      <c r="A634" s="52" t="s">
        <v>14</v>
      </c>
      <c r="B634" s="52" t="s">
        <v>105</v>
      </c>
      <c r="C634" s="52" t="s">
        <v>65</v>
      </c>
      <c r="D634" s="55">
        <v>42044</v>
      </c>
      <c r="E634" s="55">
        <v>42044</v>
      </c>
      <c r="F634" s="55">
        <v>42047</v>
      </c>
      <c r="G634" s="52">
        <v>4</v>
      </c>
      <c r="H634" s="56">
        <v>4</v>
      </c>
      <c r="I634" s="57">
        <v>4</v>
      </c>
    </row>
    <row r="635" spans="1:9" ht="15" hidden="1" x14ac:dyDescent="0.25">
      <c r="A635" s="52" t="s">
        <v>14</v>
      </c>
      <c r="B635" s="52" t="s">
        <v>105</v>
      </c>
      <c r="C635" s="52" t="s">
        <v>65</v>
      </c>
      <c r="D635" s="55">
        <v>42205</v>
      </c>
      <c r="E635" s="55">
        <v>42205</v>
      </c>
      <c r="F635" s="55">
        <v>42223</v>
      </c>
      <c r="G635" s="52">
        <v>19</v>
      </c>
      <c r="H635" s="56">
        <v>15</v>
      </c>
      <c r="I635" s="57">
        <v>15</v>
      </c>
    </row>
    <row r="636" spans="1:9" ht="15" hidden="1" x14ac:dyDescent="0.25">
      <c r="A636" s="52" t="s">
        <v>14</v>
      </c>
      <c r="B636" s="52" t="s">
        <v>105</v>
      </c>
      <c r="C636" s="52" t="s">
        <v>65</v>
      </c>
      <c r="D636" s="55">
        <v>42366</v>
      </c>
      <c r="E636" s="55">
        <v>42366</v>
      </c>
      <c r="F636" s="55">
        <v>42369</v>
      </c>
      <c r="G636" s="52">
        <v>4</v>
      </c>
      <c r="H636" s="56">
        <v>4</v>
      </c>
      <c r="I636" s="57">
        <v>4</v>
      </c>
    </row>
    <row r="637" spans="1:9" ht="15" hidden="1" x14ac:dyDescent="0.25">
      <c r="A637" s="52" t="s">
        <v>14</v>
      </c>
      <c r="B637" s="52" t="s">
        <v>105</v>
      </c>
      <c r="C637" s="52" t="s">
        <v>65</v>
      </c>
      <c r="D637" s="55">
        <v>42415</v>
      </c>
      <c r="E637" s="55">
        <v>42415</v>
      </c>
      <c r="F637" s="55">
        <v>42419</v>
      </c>
      <c r="G637" s="52">
        <v>5</v>
      </c>
      <c r="H637" s="56">
        <v>5</v>
      </c>
      <c r="I637" s="58">
        <v>5</v>
      </c>
    </row>
    <row r="638" spans="1:9" ht="15" hidden="1" x14ac:dyDescent="0.25">
      <c r="A638" s="52" t="s">
        <v>14</v>
      </c>
      <c r="B638" s="52" t="s">
        <v>105</v>
      </c>
      <c r="C638" s="52" t="s">
        <v>65</v>
      </c>
      <c r="D638" s="55">
        <v>42475</v>
      </c>
      <c r="E638" s="55">
        <v>42475</v>
      </c>
      <c r="F638" s="55">
        <v>42475</v>
      </c>
      <c r="G638" s="52">
        <v>1</v>
      </c>
      <c r="H638" s="56">
        <v>1</v>
      </c>
      <c r="I638" s="58">
        <v>1</v>
      </c>
    </row>
    <row r="639" spans="1:9" ht="15" hidden="1" x14ac:dyDescent="0.25">
      <c r="A639" s="52" t="s">
        <v>14</v>
      </c>
      <c r="B639" s="52" t="s">
        <v>105</v>
      </c>
      <c r="C639" s="52" t="s">
        <v>65</v>
      </c>
      <c r="D639" s="55">
        <v>42496</v>
      </c>
      <c r="E639" s="55">
        <v>42496</v>
      </c>
      <c r="F639" s="55">
        <v>42496</v>
      </c>
      <c r="G639" s="52">
        <v>1</v>
      </c>
      <c r="H639" s="56">
        <v>1</v>
      </c>
      <c r="I639" s="58">
        <v>1</v>
      </c>
    </row>
    <row r="640" spans="1:9" ht="15" hidden="1" x14ac:dyDescent="0.25">
      <c r="A640" s="52" t="s">
        <v>14</v>
      </c>
      <c r="B640" s="52" t="s">
        <v>105</v>
      </c>
      <c r="C640" s="52" t="s">
        <v>106</v>
      </c>
      <c r="D640" s="55">
        <v>42248</v>
      </c>
      <c r="E640" s="55">
        <v>42248</v>
      </c>
      <c r="F640" s="55">
        <v>42248</v>
      </c>
      <c r="G640" s="52">
        <v>1</v>
      </c>
      <c r="H640" s="56">
        <v>1</v>
      </c>
      <c r="I640" s="57">
        <v>1</v>
      </c>
    </row>
    <row r="641" spans="1:9" ht="15" hidden="1" x14ac:dyDescent="0.25">
      <c r="A641" s="52" t="s">
        <v>14</v>
      </c>
      <c r="B641" s="52" t="s">
        <v>105</v>
      </c>
      <c r="C641" s="52" t="s">
        <v>66</v>
      </c>
      <c r="D641" s="55">
        <v>42016</v>
      </c>
      <c r="E641" s="55">
        <v>42016</v>
      </c>
      <c r="F641" s="55">
        <v>42019</v>
      </c>
      <c r="G641" s="52">
        <v>4</v>
      </c>
      <c r="H641" s="56">
        <v>4</v>
      </c>
      <c r="I641" s="57">
        <v>4</v>
      </c>
    </row>
    <row r="642" spans="1:9" ht="15" hidden="1" x14ac:dyDescent="0.25">
      <c r="A642" s="52" t="s">
        <v>14</v>
      </c>
      <c r="B642" s="52" t="s">
        <v>105</v>
      </c>
      <c r="C642" s="52" t="s">
        <v>66</v>
      </c>
      <c r="D642" s="55">
        <v>42335</v>
      </c>
      <c r="E642" s="55">
        <v>42335</v>
      </c>
      <c r="F642" s="55">
        <v>42335</v>
      </c>
      <c r="G642" s="52">
        <v>1</v>
      </c>
      <c r="H642" s="56">
        <v>1</v>
      </c>
      <c r="I642" s="57">
        <v>1</v>
      </c>
    </row>
    <row r="643" spans="1:9" ht="15" hidden="1" x14ac:dyDescent="0.25">
      <c r="A643" s="52" t="s">
        <v>14</v>
      </c>
      <c r="B643" s="52" t="s">
        <v>105</v>
      </c>
      <c r="C643" s="52" t="s">
        <v>66</v>
      </c>
      <c r="D643" s="55">
        <v>42352</v>
      </c>
      <c r="E643" s="55">
        <v>42352</v>
      </c>
      <c r="F643" s="55">
        <v>42355</v>
      </c>
      <c r="G643" s="52">
        <v>4</v>
      </c>
      <c r="H643" s="56">
        <v>4</v>
      </c>
      <c r="I643" s="57">
        <v>4</v>
      </c>
    </row>
    <row r="644" spans="1:9" ht="15" hidden="1" x14ac:dyDescent="0.25">
      <c r="A644" s="52" t="s">
        <v>14</v>
      </c>
      <c r="B644" s="52" t="s">
        <v>105</v>
      </c>
      <c r="C644" s="52" t="s">
        <v>67</v>
      </c>
      <c r="D644" s="55">
        <v>42040</v>
      </c>
      <c r="E644" s="55">
        <v>42040</v>
      </c>
      <c r="F644" s="55">
        <v>42040</v>
      </c>
      <c r="G644" s="52">
        <v>1</v>
      </c>
      <c r="H644" s="56">
        <v>1</v>
      </c>
      <c r="I644" s="57">
        <v>1</v>
      </c>
    </row>
    <row r="645" spans="1:9" ht="15" hidden="1" x14ac:dyDescent="0.25">
      <c r="A645" s="52" t="s">
        <v>14</v>
      </c>
      <c r="B645" s="52" t="s">
        <v>105</v>
      </c>
      <c r="C645" s="52" t="s">
        <v>67</v>
      </c>
      <c r="D645" s="55">
        <v>42290</v>
      </c>
      <c r="E645" s="55">
        <v>42290</v>
      </c>
      <c r="F645" s="55">
        <v>42290</v>
      </c>
      <c r="G645" s="52">
        <v>1</v>
      </c>
      <c r="H645" s="56">
        <v>1</v>
      </c>
      <c r="I645" s="57">
        <v>1</v>
      </c>
    </row>
    <row r="646" spans="1:9" ht="15" hidden="1" x14ac:dyDescent="0.25">
      <c r="A646" s="52" t="s">
        <v>14</v>
      </c>
      <c r="B646" s="52" t="s">
        <v>105</v>
      </c>
      <c r="C646" s="52" t="s">
        <v>67</v>
      </c>
      <c r="D646" s="55">
        <v>42298</v>
      </c>
      <c r="E646" s="55">
        <v>42298</v>
      </c>
      <c r="F646" s="55">
        <v>42298</v>
      </c>
      <c r="G646" s="52">
        <v>1</v>
      </c>
      <c r="H646" s="56">
        <v>1</v>
      </c>
      <c r="I646" s="57">
        <v>1</v>
      </c>
    </row>
    <row r="647" spans="1:9" ht="15" hidden="1" x14ac:dyDescent="0.25">
      <c r="A647" s="52" t="s">
        <v>14</v>
      </c>
      <c r="B647" s="52" t="s">
        <v>105</v>
      </c>
      <c r="C647" s="52" t="s">
        <v>67</v>
      </c>
      <c r="D647" s="55">
        <v>42305</v>
      </c>
      <c r="E647" s="55">
        <v>42305</v>
      </c>
      <c r="F647" s="55">
        <v>42305</v>
      </c>
      <c r="G647" s="52">
        <v>1</v>
      </c>
      <c r="H647" s="56">
        <v>1</v>
      </c>
      <c r="I647" s="57">
        <v>1</v>
      </c>
    </row>
    <row r="648" spans="1:9" ht="15" hidden="1" x14ac:dyDescent="0.25">
      <c r="A648" s="52" t="s">
        <v>14</v>
      </c>
      <c r="B648" s="52" t="s">
        <v>105</v>
      </c>
      <c r="C648" s="52" t="s">
        <v>67</v>
      </c>
      <c r="D648" s="55">
        <v>42321</v>
      </c>
      <c r="E648" s="55">
        <v>42321</v>
      </c>
      <c r="F648" s="55">
        <v>42321</v>
      </c>
      <c r="G648" s="52">
        <v>1</v>
      </c>
      <c r="H648" s="56">
        <v>1</v>
      </c>
      <c r="I648" s="57">
        <v>1</v>
      </c>
    </row>
    <row r="649" spans="1:9" ht="15" hidden="1" x14ac:dyDescent="0.25">
      <c r="A649" s="52" t="s">
        <v>14</v>
      </c>
      <c r="B649" s="52" t="s">
        <v>105</v>
      </c>
      <c r="C649" s="52" t="s">
        <v>67</v>
      </c>
      <c r="D649" s="55">
        <v>42324</v>
      </c>
      <c r="E649" s="55">
        <v>42324</v>
      </c>
      <c r="F649" s="55">
        <v>42324</v>
      </c>
      <c r="G649" s="52">
        <v>1</v>
      </c>
      <c r="H649" s="56">
        <v>1</v>
      </c>
      <c r="I649" s="57">
        <v>1</v>
      </c>
    </row>
    <row r="650" spans="1:9" ht="15" hidden="1" x14ac:dyDescent="0.25">
      <c r="A650" s="52" t="s">
        <v>14</v>
      </c>
      <c r="B650" s="52" t="s">
        <v>105</v>
      </c>
      <c r="C650" s="52" t="s">
        <v>67</v>
      </c>
      <c r="D650" s="55">
        <v>42346</v>
      </c>
      <c r="E650" s="55">
        <v>42346</v>
      </c>
      <c r="F650" s="55">
        <v>42346</v>
      </c>
      <c r="G650" s="52">
        <v>1</v>
      </c>
      <c r="H650" s="56">
        <v>1</v>
      </c>
      <c r="I650" s="57">
        <v>1</v>
      </c>
    </row>
    <row r="651" spans="1:9" ht="15" hidden="1" x14ac:dyDescent="0.25">
      <c r="A651" s="52" t="s">
        <v>14</v>
      </c>
      <c r="B651" s="52" t="s">
        <v>105</v>
      </c>
      <c r="C651" s="52" t="s">
        <v>67</v>
      </c>
      <c r="D651" s="55">
        <v>42347</v>
      </c>
      <c r="E651" s="55">
        <v>42347</v>
      </c>
      <c r="F651" s="55">
        <v>42347</v>
      </c>
      <c r="G651" s="52">
        <v>1</v>
      </c>
      <c r="H651" s="56">
        <v>1</v>
      </c>
      <c r="I651" s="57">
        <v>1</v>
      </c>
    </row>
    <row r="652" spans="1:9" ht="15" hidden="1" x14ac:dyDescent="0.25">
      <c r="A652" s="52" t="s">
        <v>14</v>
      </c>
      <c r="B652" s="52" t="s">
        <v>105</v>
      </c>
      <c r="C652" s="52" t="s">
        <v>67</v>
      </c>
      <c r="D652" s="55">
        <v>42359</v>
      </c>
      <c r="E652" s="55">
        <v>42359</v>
      </c>
      <c r="F652" s="55">
        <v>42359</v>
      </c>
      <c r="G652" s="52">
        <v>1</v>
      </c>
      <c r="H652" s="56">
        <v>1</v>
      </c>
      <c r="I652" s="57">
        <v>1</v>
      </c>
    </row>
    <row r="653" spans="1:9" ht="15" hidden="1" x14ac:dyDescent="0.25">
      <c r="A653" s="52" t="s">
        <v>14</v>
      </c>
      <c r="B653" s="52" t="s">
        <v>105</v>
      </c>
      <c r="C653" s="52" t="s">
        <v>67</v>
      </c>
      <c r="D653" s="55">
        <v>42381</v>
      </c>
      <c r="E653" s="55">
        <v>42381</v>
      </c>
      <c r="F653" s="55">
        <v>42381</v>
      </c>
      <c r="G653" s="52">
        <v>1</v>
      </c>
      <c r="H653" s="56">
        <v>1</v>
      </c>
      <c r="I653" s="58">
        <v>1</v>
      </c>
    </row>
    <row r="654" spans="1:9" ht="15" hidden="1" x14ac:dyDescent="0.25">
      <c r="A654" s="52" t="s">
        <v>14</v>
      </c>
      <c r="B654" s="52" t="s">
        <v>105</v>
      </c>
      <c r="C654" s="52" t="s">
        <v>67</v>
      </c>
      <c r="D654" s="55">
        <v>42389</v>
      </c>
      <c r="E654" s="55">
        <v>42389</v>
      </c>
      <c r="F654" s="55">
        <v>42389</v>
      </c>
      <c r="G654" s="52">
        <v>1</v>
      </c>
      <c r="H654" s="56">
        <v>1</v>
      </c>
      <c r="I654" s="58">
        <v>1</v>
      </c>
    </row>
    <row r="655" spans="1:9" ht="15" hidden="1" x14ac:dyDescent="0.25">
      <c r="A655" s="52" t="s">
        <v>14</v>
      </c>
      <c r="B655" s="52" t="s">
        <v>105</v>
      </c>
      <c r="C655" s="52" t="s">
        <v>75</v>
      </c>
      <c r="D655" s="55">
        <v>42202</v>
      </c>
      <c r="E655" s="55">
        <v>42202</v>
      </c>
      <c r="F655" s="55">
        <v>42202</v>
      </c>
      <c r="G655" s="52">
        <v>1</v>
      </c>
      <c r="H655" s="56">
        <v>1</v>
      </c>
      <c r="I655" s="57">
        <v>1</v>
      </c>
    </row>
    <row r="656" spans="1:9" ht="15" hidden="1" x14ac:dyDescent="0.25">
      <c r="A656" s="52" t="s">
        <v>132</v>
      </c>
      <c r="B656" s="52" t="s">
        <v>107</v>
      </c>
      <c r="C656" s="52" t="s">
        <v>65</v>
      </c>
      <c r="D656" s="55">
        <v>42006</v>
      </c>
      <c r="E656" s="55">
        <v>42006</v>
      </c>
      <c r="F656" s="55">
        <v>42006</v>
      </c>
      <c r="G656" s="52">
        <v>1</v>
      </c>
      <c r="H656" s="56">
        <v>1</v>
      </c>
      <c r="I656" s="57">
        <v>1</v>
      </c>
    </row>
    <row r="657" spans="1:9" ht="15" hidden="1" x14ac:dyDescent="0.25">
      <c r="A657" s="52" t="s">
        <v>132</v>
      </c>
      <c r="B657" s="52" t="s">
        <v>107</v>
      </c>
      <c r="C657" s="52" t="s">
        <v>65</v>
      </c>
      <c r="D657" s="55">
        <v>42012</v>
      </c>
      <c r="E657" s="55">
        <v>42012</v>
      </c>
      <c r="F657" s="55">
        <v>42012</v>
      </c>
      <c r="G657" s="52">
        <v>1</v>
      </c>
      <c r="H657" s="56">
        <v>1</v>
      </c>
      <c r="I657" s="57">
        <v>1</v>
      </c>
    </row>
    <row r="658" spans="1:9" ht="15" hidden="1" x14ac:dyDescent="0.25">
      <c r="A658" s="52" t="s">
        <v>132</v>
      </c>
      <c r="B658" s="52" t="s">
        <v>107</v>
      </c>
      <c r="C658" s="52" t="s">
        <v>65</v>
      </c>
      <c r="D658" s="55">
        <v>42048</v>
      </c>
      <c r="E658" s="55">
        <v>42048</v>
      </c>
      <c r="F658" s="55">
        <v>42052</v>
      </c>
      <c r="G658" s="52">
        <v>5</v>
      </c>
      <c r="H658" s="56">
        <v>3</v>
      </c>
      <c r="I658" s="57">
        <v>3</v>
      </c>
    </row>
    <row r="659" spans="1:9" ht="15" hidden="1" x14ac:dyDescent="0.25">
      <c r="A659" s="52" t="s">
        <v>132</v>
      </c>
      <c r="B659" s="52" t="s">
        <v>107</v>
      </c>
      <c r="C659" s="52" t="s">
        <v>65</v>
      </c>
      <c r="D659" s="55">
        <v>42054</v>
      </c>
      <c r="E659" s="55">
        <v>42054</v>
      </c>
      <c r="F659" s="55">
        <v>42062</v>
      </c>
      <c r="G659" s="52">
        <v>9</v>
      </c>
      <c r="H659" s="56">
        <v>7</v>
      </c>
      <c r="I659" s="57">
        <v>7</v>
      </c>
    </row>
    <row r="660" spans="1:9" ht="15" hidden="1" x14ac:dyDescent="0.25">
      <c r="A660" s="52" t="s">
        <v>132</v>
      </c>
      <c r="B660" s="52" t="s">
        <v>107</v>
      </c>
      <c r="C660" s="52" t="s">
        <v>65</v>
      </c>
      <c r="D660" s="55">
        <v>42072</v>
      </c>
      <c r="E660" s="55">
        <v>42072</v>
      </c>
      <c r="F660" s="55">
        <v>42076</v>
      </c>
      <c r="G660" s="52">
        <v>5</v>
      </c>
      <c r="H660" s="56">
        <v>5</v>
      </c>
      <c r="I660" s="57">
        <v>5</v>
      </c>
    </row>
    <row r="661" spans="1:9" ht="15" hidden="1" x14ac:dyDescent="0.25">
      <c r="A661" s="52" t="s">
        <v>132</v>
      </c>
      <c r="B661" s="52" t="s">
        <v>107</v>
      </c>
      <c r="C661" s="52" t="s">
        <v>68</v>
      </c>
      <c r="D661" s="55">
        <v>42017</v>
      </c>
      <c r="E661" s="55">
        <v>42017</v>
      </c>
      <c r="F661" s="55">
        <v>42017</v>
      </c>
      <c r="G661" s="52">
        <v>1</v>
      </c>
      <c r="H661" s="56">
        <v>1</v>
      </c>
      <c r="I661" s="57">
        <v>1</v>
      </c>
    </row>
    <row r="662" spans="1:9" ht="15" hidden="1" x14ac:dyDescent="0.25">
      <c r="A662" s="52" t="s">
        <v>132</v>
      </c>
      <c r="B662" s="52" t="s">
        <v>107</v>
      </c>
      <c r="C662" s="52" t="s">
        <v>68</v>
      </c>
      <c r="D662" s="55">
        <v>42019</v>
      </c>
      <c r="E662" s="55">
        <v>42019</v>
      </c>
      <c r="F662" s="55">
        <v>42019</v>
      </c>
      <c r="G662" s="52">
        <v>1</v>
      </c>
      <c r="H662" s="56">
        <v>1</v>
      </c>
      <c r="I662" s="57">
        <v>1</v>
      </c>
    </row>
    <row r="663" spans="1:9" ht="15" hidden="1" x14ac:dyDescent="0.25">
      <c r="A663" s="52" t="s">
        <v>132</v>
      </c>
      <c r="B663" s="52" t="s">
        <v>107</v>
      </c>
      <c r="C663" s="52" t="s">
        <v>68</v>
      </c>
      <c r="D663" s="55">
        <v>42027</v>
      </c>
      <c r="E663" s="55">
        <v>42027</v>
      </c>
      <c r="F663" s="55">
        <v>42027</v>
      </c>
      <c r="G663" s="52">
        <v>1</v>
      </c>
      <c r="H663" s="56">
        <v>1</v>
      </c>
      <c r="I663" s="57">
        <v>1</v>
      </c>
    </row>
    <row r="664" spans="1:9" ht="15" hidden="1" x14ac:dyDescent="0.25">
      <c r="A664" s="52" t="s">
        <v>132</v>
      </c>
      <c r="B664" s="52" t="s">
        <v>107</v>
      </c>
      <c r="C664" s="52" t="s">
        <v>68</v>
      </c>
      <c r="D664" s="55">
        <v>42030</v>
      </c>
      <c r="E664" s="55">
        <v>42030</v>
      </c>
      <c r="F664" s="55">
        <v>42030</v>
      </c>
      <c r="G664" s="52">
        <v>1</v>
      </c>
      <c r="H664" s="56">
        <v>1</v>
      </c>
      <c r="I664" s="57">
        <v>1</v>
      </c>
    </row>
    <row r="665" spans="1:9" ht="15" hidden="1" x14ac:dyDescent="0.25">
      <c r="A665" s="52" t="s">
        <v>133</v>
      </c>
      <c r="B665" s="52" t="s">
        <v>108</v>
      </c>
      <c r="C665" s="52" t="s">
        <v>64</v>
      </c>
      <c r="D665" s="55">
        <v>42136</v>
      </c>
      <c r="E665" s="55">
        <v>42136</v>
      </c>
      <c r="F665" s="55">
        <v>42136</v>
      </c>
      <c r="G665" s="52">
        <v>1</v>
      </c>
      <c r="H665" s="56">
        <v>1</v>
      </c>
      <c r="I665" s="57">
        <v>1</v>
      </c>
    </row>
    <row r="666" spans="1:9" ht="15" hidden="1" x14ac:dyDescent="0.25">
      <c r="A666" s="52" t="s">
        <v>133</v>
      </c>
      <c r="B666" s="52" t="s">
        <v>108</v>
      </c>
      <c r="C666" s="52" t="s">
        <v>87</v>
      </c>
      <c r="D666" s="55">
        <v>42422</v>
      </c>
      <c r="E666" s="55">
        <v>42422</v>
      </c>
      <c r="F666" s="55">
        <v>42425</v>
      </c>
      <c r="G666" s="52">
        <v>4</v>
      </c>
      <c r="H666" s="56">
        <v>4</v>
      </c>
      <c r="I666" s="58">
        <v>4</v>
      </c>
    </row>
    <row r="667" spans="1:9" ht="15" hidden="1" x14ac:dyDescent="0.25">
      <c r="A667" s="52" t="s">
        <v>133</v>
      </c>
      <c r="B667" s="52" t="s">
        <v>108</v>
      </c>
      <c r="C667" s="52" t="s">
        <v>65</v>
      </c>
      <c r="D667" s="55">
        <v>42044</v>
      </c>
      <c r="E667" s="55">
        <v>42044</v>
      </c>
      <c r="F667" s="55">
        <v>42048</v>
      </c>
      <c r="G667" s="52">
        <v>5</v>
      </c>
      <c r="H667" s="56">
        <v>5</v>
      </c>
      <c r="I667" s="57">
        <v>5</v>
      </c>
    </row>
    <row r="668" spans="1:9" ht="15" hidden="1" x14ac:dyDescent="0.25">
      <c r="A668" s="52" t="s">
        <v>133</v>
      </c>
      <c r="B668" s="52" t="s">
        <v>108</v>
      </c>
      <c r="C668" s="52" t="s">
        <v>65</v>
      </c>
      <c r="D668" s="55">
        <v>42149</v>
      </c>
      <c r="E668" s="55">
        <v>42149</v>
      </c>
      <c r="F668" s="55">
        <v>42149</v>
      </c>
      <c r="G668" s="52">
        <v>1</v>
      </c>
      <c r="H668" s="56">
        <v>1</v>
      </c>
      <c r="I668" s="57">
        <v>0</v>
      </c>
    </row>
    <row r="669" spans="1:9" ht="15" hidden="1" x14ac:dyDescent="0.25">
      <c r="A669" s="52" t="s">
        <v>133</v>
      </c>
      <c r="B669" s="52" t="s">
        <v>108</v>
      </c>
      <c r="C669" s="52" t="s">
        <v>65</v>
      </c>
      <c r="D669" s="55">
        <v>42191</v>
      </c>
      <c r="E669" s="55">
        <v>42191</v>
      </c>
      <c r="F669" s="55">
        <v>42195</v>
      </c>
      <c r="G669" s="52">
        <v>5</v>
      </c>
      <c r="H669" s="56">
        <v>5</v>
      </c>
      <c r="I669" s="57">
        <v>5</v>
      </c>
    </row>
    <row r="670" spans="1:9" ht="15" hidden="1" x14ac:dyDescent="0.25">
      <c r="A670" s="52" t="s">
        <v>133</v>
      </c>
      <c r="B670" s="52" t="s">
        <v>108</v>
      </c>
      <c r="C670" s="52" t="s">
        <v>65</v>
      </c>
      <c r="D670" s="55">
        <v>42209</v>
      </c>
      <c r="E670" s="55">
        <v>42209</v>
      </c>
      <c r="F670" s="55">
        <v>42230</v>
      </c>
      <c r="G670" s="52">
        <v>22</v>
      </c>
      <c r="H670" s="56">
        <v>16</v>
      </c>
      <c r="I670" s="57">
        <v>16</v>
      </c>
    </row>
    <row r="671" spans="1:9" ht="15" hidden="1" x14ac:dyDescent="0.25">
      <c r="A671" s="52" t="s">
        <v>133</v>
      </c>
      <c r="B671" s="52" t="s">
        <v>108</v>
      </c>
      <c r="C671" s="52" t="s">
        <v>65</v>
      </c>
      <c r="D671" s="55">
        <v>42249</v>
      </c>
      <c r="E671" s="55">
        <v>42249</v>
      </c>
      <c r="F671" s="55">
        <v>42249</v>
      </c>
      <c r="G671" s="52">
        <v>1</v>
      </c>
      <c r="H671" s="56">
        <v>1</v>
      </c>
      <c r="I671" s="57">
        <v>1</v>
      </c>
    </row>
    <row r="672" spans="1:9" ht="15" hidden="1" x14ac:dyDescent="0.25">
      <c r="A672" s="52" t="s">
        <v>133</v>
      </c>
      <c r="B672" s="52" t="s">
        <v>108</v>
      </c>
      <c r="C672" s="52" t="s">
        <v>65</v>
      </c>
      <c r="D672" s="55">
        <v>42256</v>
      </c>
      <c r="E672" s="55">
        <v>42256</v>
      </c>
      <c r="F672" s="55">
        <v>42256</v>
      </c>
      <c r="G672" s="52">
        <v>1</v>
      </c>
      <c r="H672" s="56">
        <v>1</v>
      </c>
      <c r="I672" s="57">
        <v>1</v>
      </c>
    </row>
    <row r="673" spans="1:9" ht="15" hidden="1" x14ac:dyDescent="0.25">
      <c r="A673" s="52" t="s">
        <v>133</v>
      </c>
      <c r="B673" s="52" t="s">
        <v>108</v>
      </c>
      <c r="C673" s="52" t="s">
        <v>65</v>
      </c>
      <c r="D673" s="55">
        <v>42307</v>
      </c>
      <c r="E673" s="55">
        <v>42307</v>
      </c>
      <c r="F673" s="55">
        <v>42307</v>
      </c>
      <c r="G673" s="52">
        <v>1</v>
      </c>
      <c r="H673" s="56">
        <v>1</v>
      </c>
      <c r="I673" s="57">
        <v>1</v>
      </c>
    </row>
    <row r="674" spans="1:9" ht="15" hidden="1" x14ac:dyDescent="0.25">
      <c r="A674" s="52" t="s">
        <v>133</v>
      </c>
      <c r="B674" s="52" t="s">
        <v>108</v>
      </c>
      <c r="C674" s="52" t="s">
        <v>65</v>
      </c>
      <c r="D674" s="55">
        <v>42361</v>
      </c>
      <c r="E674" s="55">
        <v>42361</v>
      </c>
      <c r="F674" s="55">
        <v>42362</v>
      </c>
      <c r="G674" s="52">
        <v>2</v>
      </c>
      <c r="H674" s="56">
        <v>2</v>
      </c>
      <c r="I674" s="57">
        <v>2</v>
      </c>
    </row>
    <row r="675" spans="1:9" ht="15" hidden="1" x14ac:dyDescent="0.25">
      <c r="A675" s="52" t="s">
        <v>133</v>
      </c>
      <c r="B675" s="52" t="s">
        <v>108</v>
      </c>
      <c r="C675" s="52" t="s">
        <v>65</v>
      </c>
      <c r="D675" s="55">
        <v>42471</v>
      </c>
      <c r="E675" s="55">
        <v>42471</v>
      </c>
      <c r="F675" s="55">
        <v>42474</v>
      </c>
      <c r="G675" s="52">
        <v>4</v>
      </c>
      <c r="H675" s="56">
        <v>4</v>
      </c>
      <c r="I675" s="58">
        <v>4</v>
      </c>
    </row>
    <row r="676" spans="1:9" ht="15" hidden="1" x14ac:dyDescent="0.25">
      <c r="A676" s="52" t="s">
        <v>133</v>
      </c>
      <c r="B676" s="52" t="s">
        <v>108</v>
      </c>
      <c r="C676" s="52" t="s">
        <v>106</v>
      </c>
      <c r="D676" s="55">
        <v>42165</v>
      </c>
      <c r="E676" s="55">
        <v>42165</v>
      </c>
      <c r="F676" s="55">
        <v>42165</v>
      </c>
      <c r="G676" s="52">
        <v>1</v>
      </c>
      <c r="H676" s="56">
        <v>1</v>
      </c>
      <c r="I676" s="57">
        <v>1</v>
      </c>
    </row>
    <row r="677" spans="1:9" ht="15" hidden="1" x14ac:dyDescent="0.25">
      <c r="A677" s="52" t="s">
        <v>133</v>
      </c>
      <c r="B677" s="52" t="s">
        <v>108</v>
      </c>
      <c r="C677" s="52" t="s">
        <v>106</v>
      </c>
      <c r="D677" s="55">
        <v>42248</v>
      </c>
      <c r="E677" s="55">
        <v>42248</v>
      </c>
      <c r="F677" s="55">
        <v>42248</v>
      </c>
      <c r="G677" s="52">
        <v>1</v>
      </c>
      <c r="H677" s="56">
        <v>1</v>
      </c>
      <c r="I677" s="57">
        <v>1</v>
      </c>
    </row>
    <row r="678" spans="1:9" ht="15" hidden="1" x14ac:dyDescent="0.25">
      <c r="A678" s="52" t="s">
        <v>133</v>
      </c>
      <c r="B678" s="52" t="s">
        <v>108</v>
      </c>
      <c r="C678" s="52" t="s">
        <v>73</v>
      </c>
      <c r="D678" s="55">
        <v>42390</v>
      </c>
      <c r="E678" s="55">
        <v>42390</v>
      </c>
      <c r="F678" s="55">
        <v>42393</v>
      </c>
      <c r="G678" s="52">
        <v>4</v>
      </c>
      <c r="H678" s="56">
        <v>2</v>
      </c>
      <c r="I678" s="58">
        <v>2</v>
      </c>
    </row>
    <row r="679" spans="1:9" ht="15" hidden="1" x14ac:dyDescent="0.25">
      <c r="A679" s="52" t="s">
        <v>133</v>
      </c>
      <c r="B679" s="52" t="s">
        <v>108</v>
      </c>
      <c r="C679" s="52" t="s">
        <v>74</v>
      </c>
      <c r="D679" s="55">
        <v>42291</v>
      </c>
      <c r="E679" s="55">
        <v>42291</v>
      </c>
      <c r="F679" s="55">
        <v>42291</v>
      </c>
      <c r="G679" s="52">
        <v>1</v>
      </c>
      <c r="H679" s="56">
        <v>1</v>
      </c>
      <c r="I679" s="57">
        <v>1</v>
      </c>
    </row>
    <row r="680" spans="1:9" ht="15" hidden="1" x14ac:dyDescent="0.25">
      <c r="A680" s="52" t="s">
        <v>133</v>
      </c>
      <c r="B680" s="52" t="s">
        <v>108</v>
      </c>
      <c r="C680" s="52" t="s">
        <v>85</v>
      </c>
      <c r="D680" s="55">
        <v>42107</v>
      </c>
      <c r="E680" s="55">
        <v>42107</v>
      </c>
      <c r="F680" s="55">
        <v>42111</v>
      </c>
      <c r="G680" s="52">
        <v>5</v>
      </c>
      <c r="H680" s="56">
        <v>5</v>
      </c>
      <c r="I680" s="57">
        <v>5</v>
      </c>
    </row>
    <row r="681" spans="1:9" ht="15" hidden="1" x14ac:dyDescent="0.25">
      <c r="A681" s="52" t="s">
        <v>133</v>
      </c>
      <c r="B681" s="52" t="s">
        <v>108</v>
      </c>
      <c r="C681" s="52" t="s">
        <v>85</v>
      </c>
      <c r="D681" s="55">
        <v>42277</v>
      </c>
      <c r="E681" s="55">
        <v>42277</v>
      </c>
      <c r="F681" s="55">
        <v>42277</v>
      </c>
      <c r="G681" s="52">
        <v>1</v>
      </c>
      <c r="H681" s="56">
        <v>1</v>
      </c>
      <c r="I681" s="57">
        <v>1</v>
      </c>
    </row>
    <row r="682" spans="1:9" ht="15" hidden="1" x14ac:dyDescent="0.25">
      <c r="A682" s="52" t="s">
        <v>133</v>
      </c>
      <c r="B682" s="52" t="s">
        <v>108</v>
      </c>
      <c r="C682" s="52" t="s">
        <v>85</v>
      </c>
      <c r="D682" s="55">
        <v>42296</v>
      </c>
      <c r="E682" s="55">
        <v>42296</v>
      </c>
      <c r="F682" s="55">
        <v>42296</v>
      </c>
      <c r="G682" s="52">
        <v>1</v>
      </c>
      <c r="H682" s="56">
        <v>1</v>
      </c>
      <c r="I682" s="57">
        <v>1</v>
      </c>
    </row>
    <row r="683" spans="1:9" ht="15" hidden="1" x14ac:dyDescent="0.25">
      <c r="A683" s="52" t="s">
        <v>133</v>
      </c>
      <c r="B683" s="52" t="s">
        <v>108</v>
      </c>
      <c r="C683" s="52" t="s">
        <v>85</v>
      </c>
      <c r="D683" s="55">
        <v>42300</v>
      </c>
      <c r="E683" s="55">
        <v>42300</v>
      </c>
      <c r="F683" s="55">
        <v>42300</v>
      </c>
      <c r="G683" s="52">
        <v>1</v>
      </c>
      <c r="H683" s="56">
        <v>1</v>
      </c>
      <c r="I683" s="57">
        <v>1</v>
      </c>
    </row>
    <row r="684" spans="1:9" ht="15" hidden="1" x14ac:dyDescent="0.25">
      <c r="A684" s="52" t="s">
        <v>133</v>
      </c>
      <c r="B684" s="52" t="s">
        <v>108</v>
      </c>
      <c r="C684" s="52" t="s">
        <v>85</v>
      </c>
      <c r="D684" s="55">
        <v>42303</v>
      </c>
      <c r="E684" s="55">
        <v>42303</v>
      </c>
      <c r="F684" s="55">
        <v>42304</v>
      </c>
      <c r="G684" s="52">
        <v>2</v>
      </c>
      <c r="H684" s="56">
        <v>2</v>
      </c>
      <c r="I684" s="57">
        <v>2</v>
      </c>
    </row>
    <row r="685" spans="1:9" ht="15" hidden="1" x14ac:dyDescent="0.25">
      <c r="A685" s="52" t="s">
        <v>133</v>
      </c>
      <c r="B685" s="52" t="s">
        <v>108</v>
      </c>
      <c r="C685" s="52" t="s">
        <v>85</v>
      </c>
      <c r="D685" s="55">
        <v>42419</v>
      </c>
      <c r="E685" s="55">
        <v>42419</v>
      </c>
      <c r="F685" s="55">
        <v>42419</v>
      </c>
      <c r="G685" s="52">
        <v>1</v>
      </c>
      <c r="H685" s="56">
        <v>1</v>
      </c>
      <c r="I685" s="58">
        <v>1</v>
      </c>
    </row>
    <row r="686" spans="1:9" ht="15" hidden="1" x14ac:dyDescent="0.25">
      <c r="A686" s="52" t="s">
        <v>133</v>
      </c>
      <c r="B686" s="52" t="s">
        <v>108</v>
      </c>
      <c r="C686" s="52" t="s">
        <v>85</v>
      </c>
      <c r="D686" s="55">
        <v>42454</v>
      </c>
      <c r="E686" s="55">
        <v>42454</v>
      </c>
      <c r="F686" s="55">
        <v>42454</v>
      </c>
      <c r="G686" s="52">
        <v>1</v>
      </c>
      <c r="H686" s="56">
        <v>1</v>
      </c>
      <c r="I686" s="58">
        <v>1</v>
      </c>
    </row>
    <row r="687" spans="1:9" ht="15" hidden="1" x14ac:dyDescent="0.25">
      <c r="A687" s="52" t="s">
        <v>133</v>
      </c>
      <c r="B687" s="52" t="s">
        <v>108</v>
      </c>
      <c r="C687" s="52" t="s">
        <v>85</v>
      </c>
      <c r="D687" s="55">
        <v>42475</v>
      </c>
      <c r="E687" s="55">
        <v>42475</v>
      </c>
      <c r="F687" s="55">
        <v>42475</v>
      </c>
      <c r="G687" s="52">
        <v>1</v>
      </c>
      <c r="H687" s="56">
        <v>1</v>
      </c>
      <c r="I687" s="58">
        <v>1</v>
      </c>
    </row>
    <row r="688" spans="1:9" ht="15" hidden="1" x14ac:dyDescent="0.25">
      <c r="A688" s="52" t="s">
        <v>133</v>
      </c>
      <c r="B688" s="52" t="s">
        <v>108</v>
      </c>
      <c r="C688" s="52" t="s">
        <v>85</v>
      </c>
      <c r="D688" s="55">
        <v>42496</v>
      </c>
      <c r="E688" s="55">
        <v>42496</v>
      </c>
      <c r="F688" s="55">
        <v>42496</v>
      </c>
      <c r="G688" s="52">
        <v>1</v>
      </c>
      <c r="H688" s="56">
        <v>1</v>
      </c>
      <c r="I688" s="58">
        <v>1</v>
      </c>
    </row>
    <row r="689" spans="1:9" ht="15" hidden="1" x14ac:dyDescent="0.25">
      <c r="A689" s="52" t="s">
        <v>133</v>
      </c>
      <c r="B689" s="52" t="s">
        <v>108</v>
      </c>
      <c r="C689" s="52" t="s">
        <v>75</v>
      </c>
      <c r="D689" s="55">
        <v>42233</v>
      </c>
      <c r="E689" s="55">
        <v>42233</v>
      </c>
      <c r="F689" s="55">
        <v>42233</v>
      </c>
      <c r="G689" s="52">
        <v>1</v>
      </c>
      <c r="H689" s="56">
        <v>1</v>
      </c>
      <c r="I689" s="57">
        <v>1</v>
      </c>
    </row>
    <row r="690" spans="1:9" ht="15" hidden="1" x14ac:dyDescent="0.25">
      <c r="A690" s="52" t="s">
        <v>15</v>
      </c>
      <c r="B690" s="52" t="s">
        <v>94</v>
      </c>
      <c r="C690" s="52" t="s">
        <v>64</v>
      </c>
      <c r="D690" s="55">
        <v>42458</v>
      </c>
      <c r="E690" s="55">
        <v>42458</v>
      </c>
      <c r="F690" s="55">
        <v>42458</v>
      </c>
      <c r="G690" s="52">
        <v>1</v>
      </c>
      <c r="H690" s="56">
        <v>1</v>
      </c>
      <c r="I690" s="58">
        <v>1</v>
      </c>
    </row>
    <row r="691" spans="1:9" ht="15" hidden="1" x14ac:dyDescent="0.25">
      <c r="A691" s="52" t="s">
        <v>15</v>
      </c>
      <c r="B691" s="52" t="s">
        <v>94</v>
      </c>
      <c r="C691" s="52" t="s">
        <v>65</v>
      </c>
      <c r="D691" s="55">
        <v>42006</v>
      </c>
      <c r="E691" s="55">
        <v>42006</v>
      </c>
      <c r="F691" s="55">
        <v>42006</v>
      </c>
      <c r="G691" s="52">
        <v>1</v>
      </c>
      <c r="H691" s="56">
        <v>1</v>
      </c>
      <c r="I691" s="57">
        <v>1</v>
      </c>
    </row>
    <row r="692" spans="1:9" ht="15" hidden="1" x14ac:dyDescent="0.25">
      <c r="A692" s="52" t="s">
        <v>15</v>
      </c>
      <c r="B692" s="52" t="s">
        <v>94</v>
      </c>
      <c r="C692" s="52" t="s">
        <v>65</v>
      </c>
      <c r="D692" s="55">
        <v>42082</v>
      </c>
      <c r="E692" s="55">
        <v>42082</v>
      </c>
      <c r="F692" s="55">
        <v>42083</v>
      </c>
      <c r="G692" s="52">
        <v>2</v>
      </c>
      <c r="H692" s="56">
        <v>2</v>
      </c>
      <c r="I692" s="57">
        <v>2</v>
      </c>
    </row>
    <row r="693" spans="1:9" ht="15" hidden="1" x14ac:dyDescent="0.25">
      <c r="A693" s="52" t="s">
        <v>15</v>
      </c>
      <c r="B693" s="52" t="s">
        <v>94</v>
      </c>
      <c r="C693" s="52" t="s">
        <v>65</v>
      </c>
      <c r="D693" s="55">
        <v>42089</v>
      </c>
      <c r="E693" s="55">
        <v>42089</v>
      </c>
      <c r="F693" s="55">
        <v>42090</v>
      </c>
      <c r="G693" s="52">
        <v>2</v>
      </c>
      <c r="H693" s="56">
        <v>2</v>
      </c>
      <c r="I693" s="57">
        <v>2</v>
      </c>
    </row>
    <row r="694" spans="1:9" ht="15" hidden="1" x14ac:dyDescent="0.25">
      <c r="A694" s="52" t="s">
        <v>15</v>
      </c>
      <c r="B694" s="52" t="s">
        <v>94</v>
      </c>
      <c r="C694" s="52" t="s">
        <v>65</v>
      </c>
      <c r="D694" s="55">
        <v>42100</v>
      </c>
      <c r="E694" s="55">
        <v>42100</v>
      </c>
      <c r="F694" s="55">
        <v>42104</v>
      </c>
      <c r="G694" s="52">
        <v>5</v>
      </c>
      <c r="H694" s="56">
        <v>5</v>
      </c>
      <c r="I694" s="57">
        <v>4</v>
      </c>
    </row>
    <row r="695" spans="1:9" ht="15" hidden="1" x14ac:dyDescent="0.25">
      <c r="A695" s="52" t="s">
        <v>15</v>
      </c>
      <c r="B695" s="52" t="s">
        <v>94</v>
      </c>
      <c r="C695" s="52" t="s">
        <v>65</v>
      </c>
      <c r="D695" s="55">
        <v>42111</v>
      </c>
      <c r="E695" s="55">
        <v>42111</v>
      </c>
      <c r="F695" s="55">
        <v>42111</v>
      </c>
      <c r="G695" s="52">
        <v>1</v>
      </c>
      <c r="H695" s="56">
        <v>1</v>
      </c>
      <c r="I695" s="57">
        <v>1</v>
      </c>
    </row>
    <row r="696" spans="1:9" ht="15" hidden="1" x14ac:dyDescent="0.25">
      <c r="A696" s="52" t="s">
        <v>15</v>
      </c>
      <c r="B696" s="52" t="s">
        <v>94</v>
      </c>
      <c r="C696" s="52" t="s">
        <v>65</v>
      </c>
      <c r="D696" s="55">
        <v>42247</v>
      </c>
      <c r="E696" s="55">
        <v>42247</v>
      </c>
      <c r="F696" s="55">
        <v>42258</v>
      </c>
      <c r="G696" s="52">
        <v>12</v>
      </c>
      <c r="H696" s="56">
        <v>10</v>
      </c>
      <c r="I696" s="57">
        <v>10</v>
      </c>
    </row>
    <row r="697" spans="1:9" ht="15" hidden="1" x14ac:dyDescent="0.25">
      <c r="A697" s="52" t="s">
        <v>15</v>
      </c>
      <c r="B697" s="52" t="s">
        <v>94</v>
      </c>
      <c r="C697" s="52" t="s">
        <v>65</v>
      </c>
      <c r="D697" s="55">
        <v>42284</v>
      </c>
      <c r="E697" s="55">
        <v>42284</v>
      </c>
      <c r="F697" s="55">
        <v>42286</v>
      </c>
      <c r="G697" s="52">
        <v>3</v>
      </c>
      <c r="H697" s="56">
        <v>3</v>
      </c>
      <c r="I697" s="57">
        <v>3</v>
      </c>
    </row>
    <row r="698" spans="1:9" ht="15" hidden="1" x14ac:dyDescent="0.25">
      <c r="A698" s="52" t="s">
        <v>15</v>
      </c>
      <c r="B698" s="52" t="s">
        <v>94</v>
      </c>
      <c r="C698" s="52" t="s">
        <v>65</v>
      </c>
      <c r="D698" s="55">
        <v>42289</v>
      </c>
      <c r="E698" s="55">
        <v>42289</v>
      </c>
      <c r="F698" s="55">
        <v>42290</v>
      </c>
      <c r="G698" s="52">
        <v>2</v>
      </c>
      <c r="H698" s="56">
        <v>2</v>
      </c>
      <c r="I698" s="57">
        <v>2</v>
      </c>
    </row>
    <row r="699" spans="1:9" ht="15" hidden="1" x14ac:dyDescent="0.25">
      <c r="A699" s="52" t="s">
        <v>15</v>
      </c>
      <c r="B699" s="52" t="s">
        <v>94</v>
      </c>
      <c r="C699" s="52" t="s">
        <v>65</v>
      </c>
      <c r="D699" s="55">
        <v>42450</v>
      </c>
      <c r="E699" s="55">
        <v>42450</v>
      </c>
      <c r="F699" s="55">
        <v>42454</v>
      </c>
      <c r="G699" s="52">
        <v>5</v>
      </c>
      <c r="H699" s="56">
        <v>5</v>
      </c>
      <c r="I699" s="58">
        <v>5</v>
      </c>
    </row>
    <row r="700" spans="1:9" ht="15" hidden="1" x14ac:dyDescent="0.25">
      <c r="A700" s="52" t="s">
        <v>15</v>
      </c>
      <c r="B700" s="52" t="s">
        <v>94</v>
      </c>
      <c r="C700" s="52" t="s">
        <v>79</v>
      </c>
      <c r="D700" s="55">
        <v>42377</v>
      </c>
      <c r="E700" s="55">
        <v>42377</v>
      </c>
      <c r="F700" s="55">
        <v>42377</v>
      </c>
      <c r="G700" s="52">
        <v>1</v>
      </c>
      <c r="H700" s="56">
        <v>1</v>
      </c>
      <c r="I700" s="58">
        <v>1</v>
      </c>
    </row>
    <row r="701" spans="1:9" ht="15" hidden="1" x14ac:dyDescent="0.25">
      <c r="A701" s="52" t="s">
        <v>15</v>
      </c>
      <c r="B701" s="52" t="s">
        <v>94</v>
      </c>
      <c r="C701" s="52" t="s">
        <v>79</v>
      </c>
      <c r="D701" s="55">
        <v>42380</v>
      </c>
      <c r="E701" s="55">
        <v>42380</v>
      </c>
      <c r="F701" s="55">
        <v>42380</v>
      </c>
      <c r="G701" s="52">
        <v>1</v>
      </c>
      <c r="H701" s="56">
        <v>1</v>
      </c>
      <c r="I701" s="58">
        <v>1</v>
      </c>
    </row>
    <row r="702" spans="1:9" ht="15" hidden="1" x14ac:dyDescent="0.25">
      <c r="A702" s="52" t="s">
        <v>15</v>
      </c>
      <c r="B702" s="52" t="s">
        <v>94</v>
      </c>
      <c r="C702" s="52" t="s">
        <v>79</v>
      </c>
      <c r="D702" s="55">
        <v>42394</v>
      </c>
      <c r="E702" s="55">
        <v>42394</v>
      </c>
      <c r="F702" s="55">
        <v>42394</v>
      </c>
      <c r="G702" s="52">
        <v>1</v>
      </c>
      <c r="H702" s="56">
        <v>1</v>
      </c>
      <c r="I702" s="58">
        <v>1</v>
      </c>
    </row>
    <row r="703" spans="1:9" ht="15" hidden="1" x14ac:dyDescent="0.25">
      <c r="A703" s="52" t="s">
        <v>15</v>
      </c>
      <c r="B703" s="52" t="s">
        <v>94</v>
      </c>
      <c r="C703" s="52" t="s">
        <v>66</v>
      </c>
      <c r="D703" s="55">
        <v>42310</v>
      </c>
      <c r="E703" s="55">
        <v>42310</v>
      </c>
      <c r="F703" s="55">
        <v>42313</v>
      </c>
      <c r="G703" s="52">
        <v>4</v>
      </c>
      <c r="H703" s="56">
        <v>4</v>
      </c>
      <c r="I703" s="57">
        <v>4</v>
      </c>
    </row>
    <row r="704" spans="1:9" ht="15" hidden="1" x14ac:dyDescent="0.25">
      <c r="A704" s="52" t="s">
        <v>15</v>
      </c>
      <c r="B704" s="52" t="s">
        <v>94</v>
      </c>
      <c r="C704" s="52" t="s">
        <v>66</v>
      </c>
      <c r="D704" s="55">
        <v>42328</v>
      </c>
      <c r="E704" s="55">
        <v>42328</v>
      </c>
      <c r="F704" s="55">
        <v>42328</v>
      </c>
      <c r="G704" s="52">
        <v>1</v>
      </c>
      <c r="H704" s="56">
        <v>1</v>
      </c>
      <c r="I704" s="57">
        <v>1</v>
      </c>
    </row>
    <row r="705" spans="1:9" ht="15" hidden="1" x14ac:dyDescent="0.25">
      <c r="A705" s="52" t="s">
        <v>15</v>
      </c>
      <c r="B705" s="52" t="s">
        <v>94</v>
      </c>
      <c r="C705" s="52" t="s">
        <v>67</v>
      </c>
      <c r="D705" s="55">
        <v>42053</v>
      </c>
      <c r="E705" s="55">
        <v>42053</v>
      </c>
      <c r="F705" s="55">
        <v>42054</v>
      </c>
      <c r="G705" s="52">
        <v>2</v>
      </c>
      <c r="H705" s="56">
        <v>2</v>
      </c>
      <c r="I705" s="57">
        <v>2</v>
      </c>
    </row>
    <row r="706" spans="1:9" ht="15" hidden="1" x14ac:dyDescent="0.25">
      <c r="A706" s="52" t="s">
        <v>15</v>
      </c>
      <c r="B706" s="52" t="s">
        <v>94</v>
      </c>
      <c r="C706" s="52" t="s">
        <v>67</v>
      </c>
      <c r="D706" s="55">
        <v>42292</v>
      </c>
      <c r="E706" s="55">
        <v>42292</v>
      </c>
      <c r="F706" s="55">
        <v>42292</v>
      </c>
      <c r="G706" s="52">
        <v>1</v>
      </c>
      <c r="H706" s="56">
        <v>1</v>
      </c>
      <c r="I706" s="57">
        <v>1</v>
      </c>
    </row>
    <row r="707" spans="1:9" ht="15" hidden="1" x14ac:dyDescent="0.25">
      <c r="A707" s="52" t="s">
        <v>15</v>
      </c>
      <c r="B707" s="52" t="s">
        <v>94</v>
      </c>
      <c r="C707" s="52" t="s">
        <v>67</v>
      </c>
      <c r="D707" s="55">
        <v>42331</v>
      </c>
      <c r="E707" s="55">
        <v>42331</v>
      </c>
      <c r="F707" s="55">
        <v>42331</v>
      </c>
      <c r="G707" s="52">
        <v>1</v>
      </c>
      <c r="H707" s="56">
        <v>1</v>
      </c>
      <c r="I707" s="57">
        <v>1</v>
      </c>
    </row>
    <row r="708" spans="1:9" ht="15" hidden="1" x14ac:dyDescent="0.25">
      <c r="A708" s="52" t="s">
        <v>15</v>
      </c>
      <c r="B708" s="52" t="s">
        <v>94</v>
      </c>
      <c r="C708" s="52" t="s">
        <v>67</v>
      </c>
      <c r="D708" s="55">
        <v>42333</v>
      </c>
      <c r="E708" s="55">
        <v>42333</v>
      </c>
      <c r="F708" s="55">
        <v>42333</v>
      </c>
      <c r="G708" s="52">
        <v>1</v>
      </c>
      <c r="H708" s="56">
        <v>1</v>
      </c>
      <c r="I708" s="57">
        <v>1</v>
      </c>
    </row>
    <row r="709" spans="1:9" ht="15" hidden="1" x14ac:dyDescent="0.25">
      <c r="A709" s="52" t="s">
        <v>15</v>
      </c>
      <c r="B709" s="52" t="s">
        <v>94</v>
      </c>
      <c r="C709" s="52" t="s">
        <v>67</v>
      </c>
      <c r="D709" s="55">
        <v>42345</v>
      </c>
      <c r="E709" s="55">
        <v>42345</v>
      </c>
      <c r="F709" s="55">
        <v>42345</v>
      </c>
      <c r="G709" s="52">
        <v>1</v>
      </c>
      <c r="H709" s="56">
        <v>1</v>
      </c>
      <c r="I709" s="57">
        <v>1</v>
      </c>
    </row>
    <row r="710" spans="1:9" ht="15" hidden="1" x14ac:dyDescent="0.25">
      <c r="A710" s="52" t="s">
        <v>15</v>
      </c>
      <c r="B710" s="52" t="s">
        <v>94</v>
      </c>
      <c r="C710" s="52" t="s">
        <v>67</v>
      </c>
      <c r="D710" s="55">
        <v>42347</v>
      </c>
      <c r="E710" s="55">
        <v>42347</v>
      </c>
      <c r="F710" s="55">
        <v>42347</v>
      </c>
      <c r="G710" s="52">
        <v>1</v>
      </c>
      <c r="H710" s="56">
        <v>1</v>
      </c>
      <c r="I710" s="57">
        <v>1</v>
      </c>
    </row>
    <row r="711" spans="1:9" ht="15" hidden="1" x14ac:dyDescent="0.25">
      <c r="A711" s="52" t="s">
        <v>15</v>
      </c>
      <c r="B711" s="52" t="s">
        <v>94</v>
      </c>
      <c r="C711" s="52" t="s">
        <v>67</v>
      </c>
      <c r="D711" s="55">
        <v>42349</v>
      </c>
      <c r="E711" s="55">
        <v>42349</v>
      </c>
      <c r="F711" s="55">
        <v>42349</v>
      </c>
      <c r="G711" s="52">
        <v>1</v>
      </c>
      <c r="H711" s="56">
        <v>1</v>
      </c>
      <c r="I711" s="57">
        <v>1</v>
      </c>
    </row>
    <row r="712" spans="1:9" ht="15" hidden="1" x14ac:dyDescent="0.25">
      <c r="A712" s="52" t="s">
        <v>15</v>
      </c>
      <c r="B712" s="52" t="s">
        <v>94</v>
      </c>
      <c r="C712" s="52" t="s">
        <v>67</v>
      </c>
      <c r="D712" s="55">
        <v>42352</v>
      </c>
      <c r="E712" s="55">
        <v>42352</v>
      </c>
      <c r="F712" s="55">
        <v>42352</v>
      </c>
      <c r="G712" s="52">
        <v>1</v>
      </c>
      <c r="H712" s="56">
        <v>1</v>
      </c>
      <c r="I712" s="57">
        <v>1</v>
      </c>
    </row>
    <row r="713" spans="1:9" ht="15" hidden="1" x14ac:dyDescent="0.25">
      <c r="A713" s="52" t="s">
        <v>15</v>
      </c>
      <c r="B713" s="52" t="s">
        <v>94</v>
      </c>
      <c r="C713" s="52" t="s">
        <v>67</v>
      </c>
      <c r="D713" s="55">
        <v>42353</v>
      </c>
      <c r="E713" s="55">
        <v>42353</v>
      </c>
      <c r="F713" s="55">
        <v>42353</v>
      </c>
      <c r="G713" s="52">
        <v>1</v>
      </c>
      <c r="H713" s="56">
        <v>1</v>
      </c>
      <c r="I713" s="57">
        <v>1</v>
      </c>
    </row>
    <row r="714" spans="1:9" ht="15" hidden="1" x14ac:dyDescent="0.25">
      <c r="A714" s="52" t="s">
        <v>15</v>
      </c>
      <c r="B714" s="52" t="s">
        <v>94</v>
      </c>
      <c r="C714" s="52" t="s">
        <v>67</v>
      </c>
      <c r="D714" s="55">
        <v>42359</v>
      </c>
      <c r="E714" s="55">
        <v>42359</v>
      </c>
      <c r="F714" s="55">
        <v>42359</v>
      </c>
      <c r="G714" s="52">
        <v>1</v>
      </c>
      <c r="H714" s="56">
        <v>1</v>
      </c>
      <c r="I714" s="57">
        <v>1</v>
      </c>
    </row>
    <row r="715" spans="1:9" ht="15" hidden="1" x14ac:dyDescent="0.25">
      <c r="A715" s="52" t="s">
        <v>15</v>
      </c>
      <c r="B715" s="52" t="s">
        <v>94</v>
      </c>
      <c r="C715" s="52" t="s">
        <v>67</v>
      </c>
      <c r="D715" s="55">
        <v>42361</v>
      </c>
      <c r="E715" s="55">
        <v>42361</v>
      </c>
      <c r="F715" s="55">
        <v>42361</v>
      </c>
      <c r="G715" s="52">
        <v>1</v>
      </c>
      <c r="H715" s="56">
        <v>1</v>
      </c>
      <c r="I715" s="57">
        <v>1</v>
      </c>
    </row>
    <row r="716" spans="1:9" ht="15" hidden="1" x14ac:dyDescent="0.25">
      <c r="A716" s="52" t="s">
        <v>15</v>
      </c>
      <c r="B716" s="52" t="s">
        <v>94</v>
      </c>
      <c r="C716" s="52" t="s">
        <v>67</v>
      </c>
      <c r="D716" s="55">
        <v>42366</v>
      </c>
      <c r="E716" s="55">
        <v>42366</v>
      </c>
      <c r="F716" s="55">
        <v>42366</v>
      </c>
      <c r="G716" s="52">
        <v>1</v>
      </c>
      <c r="H716" s="56">
        <v>1</v>
      </c>
      <c r="I716" s="57">
        <v>1</v>
      </c>
    </row>
    <row r="717" spans="1:9" ht="15" hidden="1" x14ac:dyDescent="0.25">
      <c r="A717" s="52" t="s">
        <v>15</v>
      </c>
      <c r="B717" s="52" t="s">
        <v>94</v>
      </c>
      <c r="C717" s="52" t="s">
        <v>80</v>
      </c>
      <c r="D717" s="55">
        <v>42381</v>
      </c>
      <c r="E717" s="55">
        <v>42381</v>
      </c>
      <c r="F717" s="55">
        <v>42384</v>
      </c>
      <c r="G717" s="52">
        <v>4</v>
      </c>
      <c r="H717" s="56">
        <v>4</v>
      </c>
      <c r="I717" s="58">
        <v>4</v>
      </c>
    </row>
    <row r="718" spans="1:9" ht="15" hidden="1" x14ac:dyDescent="0.25">
      <c r="A718" s="52" t="s">
        <v>15</v>
      </c>
      <c r="B718" s="52" t="s">
        <v>94</v>
      </c>
      <c r="C718" s="52" t="s">
        <v>80</v>
      </c>
      <c r="D718" s="55">
        <v>42387</v>
      </c>
      <c r="E718" s="55">
        <v>42387</v>
      </c>
      <c r="F718" s="55">
        <v>42391</v>
      </c>
      <c r="G718" s="52">
        <v>5</v>
      </c>
      <c r="H718" s="56">
        <v>5</v>
      </c>
      <c r="I718" s="58">
        <v>5</v>
      </c>
    </row>
    <row r="719" spans="1:9" ht="15" hidden="1" x14ac:dyDescent="0.25">
      <c r="A719" s="52" t="s">
        <v>15</v>
      </c>
      <c r="B719" s="52" t="s">
        <v>94</v>
      </c>
      <c r="C719" s="52" t="s">
        <v>68</v>
      </c>
      <c r="D719" s="55">
        <v>42076</v>
      </c>
      <c r="E719" s="55">
        <v>42076</v>
      </c>
      <c r="F719" s="55">
        <v>42076</v>
      </c>
      <c r="G719" s="52">
        <v>1</v>
      </c>
      <c r="H719" s="56">
        <v>1</v>
      </c>
      <c r="I719" s="57">
        <v>1</v>
      </c>
    </row>
    <row r="720" spans="1:9" ht="15" hidden="1" x14ac:dyDescent="0.25">
      <c r="A720" s="52" t="s">
        <v>15</v>
      </c>
      <c r="B720" s="52" t="s">
        <v>94</v>
      </c>
      <c r="C720" s="52" t="s">
        <v>68</v>
      </c>
      <c r="D720" s="55">
        <v>42088</v>
      </c>
      <c r="E720" s="55">
        <v>42088</v>
      </c>
      <c r="F720" s="55">
        <v>42088</v>
      </c>
      <c r="G720" s="52">
        <v>1</v>
      </c>
      <c r="H720" s="56">
        <v>1</v>
      </c>
      <c r="I720" s="57">
        <v>1</v>
      </c>
    </row>
    <row r="721" spans="1:9" ht="15" hidden="1" x14ac:dyDescent="0.25">
      <c r="A721" s="52" t="s">
        <v>15</v>
      </c>
      <c r="B721" s="52" t="s">
        <v>94</v>
      </c>
      <c r="C721" s="52" t="s">
        <v>68</v>
      </c>
      <c r="D721" s="55">
        <v>42374</v>
      </c>
      <c r="E721" s="55">
        <v>42374</v>
      </c>
      <c r="F721" s="55">
        <v>42374</v>
      </c>
      <c r="G721" s="52">
        <v>1</v>
      </c>
      <c r="H721" s="56">
        <v>1</v>
      </c>
      <c r="I721" s="58">
        <v>1</v>
      </c>
    </row>
    <row r="722" spans="1:9" ht="15" hidden="1" x14ac:dyDescent="0.25">
      <c r="A722" s="52" t="s">
        <v>15</v>
      </c>
      <c r="B722" s="52" t="s">
        <v>94</v>
      </c>
      <c r="C722" s="52" t="s">
        <v>68</v>
      </c>
      <c r="D722" s="55">
        <v>42376</v>
      </c>
      <c r="E722" s="55">
        <v>42376</v>
      </c>
      <c r="F722" s="55">
        <v>42376</v>
      </c>
      <c r="G722" s="52">
        <v>1</v>
      </c>
      <c r="H722" s="56">
        <v>1</v>
      </c>
      <c r="I722" s="58">
        <v>1</v>
      </c>
    </row>
    <row r="723" spans="1:9" ht="15" hidden="1" x14ac:dyDescent="0.25">
      <c r="A723" s="52" t="s">
        <v>15</v>
      </c>
      <c r="B723" s="52" t="s">
        <v>94</v>
      </c>
      <c r="C723" s="52" t="s">
        <v>75</v>
      </c>
      <c r="D723" s="55">
        <v>42261</v>
      </c>
      <c r="E723" s="55">
        <v>42261</v>
      </c>
      <c r="F723" s="55">
        <v>42261</v>
      </c>
      <c r="G723" s="52">
        <v>1</v>
      </c>
      <c r="H723" s="56">
        <v>1</v>
      </c>
      <c r="I723" s="57">
        <v>1</v>
      </c>
    </row>
    <row r="724" spans="1:9" ht="15" hidden="1" x14ac:dyDescent="0.25">
      <c r="A724" s="52" t="s">
        <v>134</v>
      </c>
      <c r="B724" s="52" t="s">
        <v>109</v>
      </c>
      <c r="C724" s="52" t="s">
        <v>93</v>
      </c>
      <c r="D724" s="55">
        <v>42445</v>
      </c>
      <c r="E724" s="55">
        <v>42445</v>
      </c>
      <c r="F724" s="55">
        <v>42445</v>
      </c>
      <c r="G724" s="52">
        <v>1</v>
      </c>
      <c r="H724" s="56">
        <v>1</v>
      </c>
      <c r="I724" s="58">
        <v>1</v>
      </c>
    </row>
    <row r="725" spans="1:9" ht="15" hidden="1" x14ac:dyDescent="0.25">
      <c r="A725" s="52" t="s">
        <v>134</v>
      </c>
      <c r="B725" s="52" t="s">
        <v>109</v>
      </c>
      <c r="C725" s="52" t="s">
        <v>65</v>
      </c>
      <c r="D725" s="55">
        <v>42006</v>
      </c>
      <c r="E725" s="55">
        <v>42006</v>
      </c>
      <c r="F725" s="55">
        <v>42006</v>
      </c>
      <c r="G725" s="52">
        <v>1</v>
      </c>
      <c r="H725" s="56">
        <v>1</v>
      </c>
      <c r="I725" s="57">
        <v>1</v>
      </c>
    </row>
    <row r="726" spans="1:9" ht="15" hidden="1" x14ac:dyDescent="0.25">
      <c r="A726" s="52" t="s">
        <v>134</v>
      </c>
      <c r="B726" s="52" t="s">
        <v>109</v>
      </c>
      <c r="C726" s="52" t="s">
        <v>65</v>
      </c>
      <c r="D726" s="55">
        <v>42072</v>
      </c>
      <c r="E726" s="55">
        <v>42072</v>
      </c>
      <c r="F726" s="55">
        <v>42076</v>
      </c>
      <c r="G726" s="52">
        <v>5</v>
      </c>
      <c r="H726" s="56">
        <v>5</v>
      </c>
      <c r="I726" s="57">
        <v>5</v>
      </c>
    </row>
    <row r="727" spans="1:9" ht="15" hidden="1" x14ac:dyDescent="0.25">
      <c r="A727" s="52" t="s">
        <v>134</v>
      </c>
      <c r="B727" s="52" t="s">
        <v>109</v>
      </c>
      <c r="C727" s="52" t="s">
        <v>65</v>
      </c>
      <c r="D727" s="55">
        <v>42118</v>
      </c>
      <c r="E727" s="55">
        <v>42118</v>
      </c>
      <c r="F727" s="55">
        <v>42118</v>
      </c>
      <c r="G727" s="52">
        <v>1</v>
      </c>
      <c r="H727" s="56">
        <v>1</v>
      </c>
      <c r="I727" s="57">
        <v>1</v>
      </c>
    </row>
    <row r="728" spans="1:9" ht="15" hidden="1" x14ac:dyDescent="0.25">
      <c r="A728" s="52" t="s">
        <v>134</v>
      </c>
      <c r="B728" s="52" t="s">
        <v>109</v>
      </c>
      <c r="C728" s="52" t="s">
        <v>65</v>
      </c>
      <c r="D728" s="55">
        <v>42219</v>
      </c>
      <c r="E728" s="55">
        <v>42219</v>
      </c>
      <c r="F728" s="55">
        <v>42230</v>
      </c>
      <c r="G728" s="52">
        <v>12</v>
      </c>
      <c r="H728" s="56">
        <v>10</v>
      </c>
      <c r="I728" s="57">
        <v>10</v>
      </c>
    </row>
    <row r="729" spans="1:9" ht="15" hidden="1" x14ac:dyDescent="0.25">
      <c r="A729" s="52" t="s">
        <v>134</v>
      </c>
      <c r="B729" s="52" t="s">
        <v>109</v>
      </c>
      <c r="C729" s="52" t="s">
        <v>65</v>
      </c>
      <c r="D729" s="55">
        <v>42271</v>
      </c>
      <c r="E729" s="55">
        <v>42271</v>
      </c>
      <c r="F729" s="55">
        <v>42277</v>
      </c>
      <c r="G729" s="52">
        <v>7</v>
      </c>
      <c r="H729" s="56">
        <v>5</v>
      </c>
      <c r="I729" s="57">
        <v>5</v>
      </c>
    </row>
    <row r="730" spans="1:9" ht="15" hidden="1" x14ac:dyDescent="0.25">
      <c r="A730" s="52" t="s">
        <v>134</v>
      </c>
      <c r="B730" s="52" t="s">
        <v>109</v>
      </c>
      <c r="C730" s="52" t="s">
        <v>65</v>
      </c>
      <c r="D730" s="55">
        <v>42360</v>
      </c>
      <c r="E730" s="55">
        <v>42360</v>
      </c>
      <c r="F730" s="55">
        <v>42361</v>
      </c>
      <c r="G730" s="52">
        <v>2</v>
      </c>
      <c r="H730" s="56">
        <v>2</v>
      </c>
      <c r="I730" s="57">
        <v>2</v>
      </c>
    </row>
    <row r="731" spans="1:9" ht="15" hidden="1" x14ac:dyDescent="0.25">
      <c r="A731" s="52" t="s">
        <v>134</v>
      </c>
      <c r="B731" s="52" t="s">
        <v>109</v>
      </c>
      <c r="C731" s="52" t="s">
        <v>65</v>
      </c>
      <c r="D731" s="55">
        <v>42380</v>
      </c>
      <c r="E731" s="55">
        <v>42380</v>
      </c>
      <c r="F731" s="55">
        <v>42383</v>
      </c>
      <c r="G731" s="52">
        <v>4</v>
      </c>
      <c r="H731" s="56">
        <v>4</v>
      </c>
      <c r="I731" s="58">
        <v>4</v>
      </c>
    </row>
    <row r="732" spans="1:9" ht="15" hidden="1" x14ac:dyDescent="0.25">
      <c r="A732" s="52" t="s">
        <v>134</v>
      </c>
      <c r="B732" s="52" t="s">
        <v>109</v>
      </c>
      <c r="C732" s="52" t="s">
        <v>72</v>
      </c>
      <c r="D732" s="55">
        <v>42061</v>
      </c>
      <c r="E732" s="55">
        <v>42061</v>
      </c>
      <c r="F732" s="55">
        <v>42061</v>
      </c>
      <c r="G732" s="52">
        <v>1</v>
      </c>
      <c r="H732" s="56">
        <v>1</v>
      </c>
      <c r="I732" s="57">
        <v>1</v>
      </c>
    </row>
    <row r="733" spans="1:9" ht="15" hidden="1" x14ac:dyDescent="0.25">
      <c r="A733" s="52" t="s">
        <v>134</v>
      </c>
      <c r="B733" s="52" t="s">
        <v>109</v>
      </c>
      <c r="C733" s="52" t="s">
        <v>72</v>
      </c>
      <c r="D733" s="55">
        <v>42352</v>
      </c>
      <c r="E733" s="55">
        <v>42352</v>
      </c>
      <c r="F733" s="55">
        <v>42352</v>
      </c>
      <c r="G733" s="52">
        <v>1</v>
      </c>
      <c r="H733" s="56">
        <v>1</v>
      </c>
      <c r="I733" s="57">
        <v>1</v>
      </c>
    </row>
    <row r="734" spans="1:9" ht="15" hidden="1" x14ac:dyDescent="0.25">
      <c r="A734" s="52" t="s">
        <v>134</v>
      </c>
      <c r="B734" s="52" t="s">
        <v>109</v>
      </c>
      <c r="C734" s="52" t="s">
        <v>66</v>
      </c>
      <c r="D734" s="55">
        <v>42328</v>
      </c>
      <c r="E734" s="55">
        <v>42328</v>
      </c>
      <c r="F734" s="55">
        <v>42328</v>
      </c>
      <c r="G734" s="52">
        <v>1</v>
      </c>
      <c r="H734" s="56">
        <v>1</v>
      </c>
      <c r="I734" s="57">
        <v>1</v>
      </c>
    </row>
    <row r="735" spans="1:9" ht="15" hidden="1" x14ac:dyDescent="0.25">
      <c r="A735" s="52" t="s">
        <v>134</v>
      </c>
      <c r="B735" s="52" t="s">
        <v>109</v>
      </c>
      <c r="C735" s="52" t="s">
        <v>74</v>
      </c>
      <c r="D735" s="55">
        <v>42359</v>
      </c>
      <c r="E735" s="55">
        <v>42359</v>
      </c>
      <c r="F735" s="55">
        <v>42359</v>
      </c>
      <c r="G735" s="52">
        <v>1</v>
      </c>
      <c r="H735" s="56">
        <v>1</v>
      </c>
      <c r="I735" s="57">
        <v>1</v>
      </c>
    </row>
    <row r="736" spans="1:9" ht="15" hidden="1" x14ac:dyDescent="0.25">
      <c r="A736" s="52" t="s">
        <v>134</v>
      </c>
      <c r="B736" s="52" t="s">
        <v>109</v>
      </c>
      <c r="C736" s="52" t="s">
        <v>85</v>
      </c>
      <c r="D736" s="55">
        <v>42139</v>
      </c>
      <c r="E736" s="55">
        <v>42139</v>
      </c>
      <c r="F736" s="55">
        <v>42139</v>
      </c>
      <c r="G736" s="52">
        <v>1</v>
      </c>
      <c r="H736" s="56">
        <v>1</v>
      </c>
      <c r="I736" s="57">
        <v>1</v>
      </c>
    </row>
    <row r="737" spans="1:9" ht="15" hidden="1" x14ac:dyDescent="0.25">
      <c r="A737" s="52" t="s">
        <v>134</v>
      </c>
      <c r="B737" s="52" t="s">
        <v>109</v>
      </c>
      <c r="C737" s="52" t="s">
        <v>85</v>
      </c>
      <c r="D737" s="55">
        <v>42167</v>
      </c>
      <c r="E737" s="55">
        <v>42167</v>
      </c>
      <c r="F737" s="55">
        <v>42167</v>
      </c>
      <c r="G737" s="52">
        <v>1</v>
      </c>
      <c r="H737" s="56">
        <v>1</v>
      </c>
      <c r="I737" s="57">
        <v>1</v>
      </c>
    </row>
    <row r="738" spans="1:9" ht="15" hidden="1" x14ac:dyDescent="0.25">
      <c r="A738" s="52" t="s">
        <v>134</v>
      </c>
      <c r="B738" s="52" t="s">
        <v>109</v>
      </c>
      <c r="C738" s="52" t="s">
        <v>85</v>
      </c>
      <c r="D738" s="55">
        <v>42268</v>
      </c>
      <c r="E738" s="55">
        <v>42268</v>
      </c>
      <c r="F738" s="55">
        <v>42268</v>
      </c>
      <c r="G738" s="52">
        <v>1</v>
      </c>
      <c r="H738" s="56">
        <v>1</v>
      </c>
      <c r="I738" s="57">
        <v>1</v>
      </c>
    </row>
    <row r="739" spans="1:9" ht="15" hidden="1" x14ac:dyDescent="0.25">
      <c r="A739" s="52" t="s">
        <v>134</v>
      </c>
      <c r="B739" s="52" t="s">
        <v>109</v>
      </c>
      <c r="C739" s="52" t="s">
        <v>85</v>
      </c>
      <c r="D739" s="55">
        <v>42282</v>
      </c>
      <c r="E739" s="55">
        <v>42282</v>
      </c>
      <c r="F739" s="55">
        <v>42286</v>
      </c>
      <c r="G739" s="52">
        <v>5</v>
      </c>
      <c r="H739" s="56">
        <v>5</v>
      </c>
      <c r="I739" s="57">
        <v>5</v>
      </c>
    </row>
    <row r="740" spans="1:9" ht="15" hidden="1" x14ac:dyDescent="0.25">
      <c r="A740" s="52" t="s">
        <v>134</v>
      </c>
      <c r="B740" s="52" t="s">
        <v>109</v>
      </c>
      <c r="C740" s="52" t="s">
        <v>85</v>
      </c>
      <c r="D740" s="55">
        <v>42335</v>
      </c>
      <c r="E740" s="55">
        <v>42335</v>
      </c>
      <c r="F740" s="55">
        <v>42335</v>
      </c>
      <c r="G740" s="52">
        <v>1</v>
      </c>
      <c r="H740" s="56">
        <v>1</v>
      </c>
      <c r="I740" s="57">
        <v>1</v>
      </c>
    </row>
    <row r="741" spans="1:9" ht="15" hidden="1" x14ac:dyDescent="0.25">
      <c r="A741" s="52" t="s">
        <v>134</v>
      </c>
      <c r="B741" s="52" t="s">
        <v>109</v>
      </c>
      <c r="C741" s="52" t="s">
        <v>85</v>
      </c>
      <c r="D741" s="55">
        <v>42362</v>
      </c>
      <c r="E741" s="55">
        <v>42362</v>
      </c>
      <c r="F741" s="55">
        <v>42362</v>
      </c>
      <c r="G741" s="52">
        <v>1</v>
      </c>
      <c r="H741" s="56">
        <v>1</v>
      </c>
      <c r="I741" s="57">
        <v>1</v>
      </c>
    </row>
    <row r="742" spans="1:9" ht="15" hidden="1" x14ac:dyDescent="0.25">
      <c r="A742" s="52" t="s">
        <v>134</v>
      </c>
      <c r="B742" s="52" t="s">
        <v>109</v>
      </c>
      <c r="C742" s="52" t="s">
        <v>85</v>
      </c>
      <c r="D742" s="55">
        <v>42446</v>
      </c>
      <c r="E742" s="55">
        <v>42446</v>
      </c>
      <c r="F742" s="55">
        <v>42446</v>
      </c>
      <c r="G742" s="52">
        <v>1</v>
      </c>
      <c r="H742" s="56">
        <v>1</v>
      </c>
      <c r="I742" s="58">
        <v>1</v>
      </c>
    </row>
    <row r="743" spans="1:9" ht="15" hidden="1" x14ac:dyDescent="0.25">
      <c r="A743" s="52" t="s">
        <v>134</v>
      </c>
      <c r="B743" s="52" t="s">
        <v>109</v>
      </c>
      <c r="C743" s="52" t="s">
        <v>75</v>
      </c>
      <c r="D743" s="55">
        <v>42216</v>
      </c>
      <c r="E743" s="55">
        <v>42216</v>
      </c>
      <c r="F743" s="55">
        <v>42216</v>
      </c>
      <c r="G743" s="52">
        <v>1</v>
      </c>
      <c r="H743" s="56">
        <v>1</v>
      </c>
      <c r="I743" s="57">
        <v>1</v>
      </c>
    </row>
    <row r="744" spans="1:9" ht="15" hidden="1" x14ac:dyDescent="0.25">
      <c r="A744" s="52" t="s">
        <v>135</v>
      </c>
      <c r="B744" s="52" t="s">
        <v>63</v>
      </c>
      <c r="C744" s="52" t="s">
        <v>110</v>
      </c>
      <c r="D744" s="55">
        <v>42241</v>
      </c>
      <c r="E744" s="55">
        <v>42241</v>
      </c>
      <c r="F744" s="55">
        <v>42277</v>
      </c>
      <c r="G744" s="52">
        <v>37</v>
      </c>
      <c r="H744" s="56">
        <v>27</v>
      </c>
      <c r="I744" s="57">
        <v>27</v>
      </c>
    </row>
    <row r="745" spans="1:9" ht="15" hidden="1" x14ac:dyDescent="0.25">
      <c r="A745" s="52" t="s">
        <v>135</v>
      </c>
      <c r="B745" s="52" t="s">
        <v>63</v>
      </c>
      <c r="C745" s="52" t="s">
        <v>110</v>
      </c>
      <c r="D745" s="55">
        <v>42278</v>
      </c>
      <c r="E745" s="55">
        <v>42278</v>
      </c>
      <c r="F745" s="55">
        <v>42285</v>
      </c>
      <c r="G745" s="52">
        <v>8</v>
      </c>
      <c r="H745" s="56">
        <v>6</v>
      </c>
      <c r="I745" s="57">
        <v>6</v>
      </c>
    </row>
    <row r="746" spans="1:9" ht="15" hidden="1" x14ac:dyDescent="0.25">
      <c r="A746" s="52" t="s">
        <v>135</v>
      </c>
      <c r="B746" s="52" t="s">
        <v>63</v>
      </c>
      <c r="C746" s="52" t="s">
        <v>73</v>
      </c>
      <c r="D746" s="55">
        <v>42005</v>
      </c>
      <c r="E746" s="55">
        <v>42005</v>
      </c>
      <c r="F746" s="55">
        <v>42216</v>
      </c>
      <c r="G746" s="52">
        <v>212</v>
      </c>
      <c r="H746" s="56">
        <v>152</v>
      </c>
      <c r="I746" s="57">
        <v>145</v>
      </c>
    </row>
    <row r="747" spans="1:9" ht="15" hidden="1" x14ac:dyDescent="0.25">
      <c r="A747" s="52" t="s">
        <v>135</v>
      </c>
      <c r="B747" s="52" t="s">
        <v>63</v>
      </c>
      <c r="C747" s="52" t="s">
        <v>73</v>
      </c>
      <c r="D747" s="55">
        <v>42217</v>
      </c>
      <c r="E747" s="55">
        <v>42217</v>
      </c>
      <c r="F747" s="55">
        <v>42240</v>
      </c>
      <c r="G747" s="52">
        <v>24</v>
      </c>
      <c r="H747" s="56">
        <v>16</v>
      </c>
      <c r="I747" s="57">
        <v>16</v>
      </c>
    </row>
    <row r="748" spans="1:9" ht="15" hidden="1" x14ac:dyDescent="0.25">
      <c r="A748" s="52" t="s">
        <v>136</v>
      </c>
      <c r="B748" s="52" t="s">
        <v>99</v>
      </c>
      <c r="C748" s="52" t="s">
        <v>64</v>
      </c>
      <c r="D748" s="55">
        <v>42006</v>
      </c>
      <c r="E748" s="55">
        <v>42006</v>
      </c>
      <c r="F748" s="55">
        <v>42006</v>
      </c>
      <c r="G748" s="52">
        <v>1</v>
      </c>
      <c r="H748" s="56">
        <v>1</v>
      </c>
      <c r="I748" s="57">
        <v>1</v>
      </c>
    </row>
    <row r="749" spans="1:9" ht="15" hidden="1" x14ac:dyDescent="0.25">
      <c r="A749" s="52" t="s">
        <v>136</v>
      </c>
      <c r="B749" s="52" t="s">
        <v>99</v>
      </c>
      <c r="C749" s="52" t="s">
        <v>64</v>
      </c>
      <c r="D749" s="55">
        <v>42023</v>
      </c>
      <c r="E749" s="55">
        <v>42023</v>
      </c>
      <c r="F749" s="55">
        <v>42023</v>
      </c>
      <c r="G749" s="52">
        <v>1</v>
      </c>
      <c r="H749" s="56">
        <v>1</v>
      </c>
      <c r="I749" s="57">
        <v>1</v>
      </c>
    </row>
    <row r="750" spans="1:9" ht="15" hidden="1" x14ac:dyDescent="0.25">
      <c r="A750" s="52" t="s">
        <v>136</v>
      </c>
      <c r="B750" s="52" t="s">
        <v>99</v>
      </c>
      <c r="C750" s="52" t="s">
        <v>64</v>
      </c>
      <c r="D750" s="55">
        <v>42097</v>
      </c>
      <c r="E750" s="55">
        <v>42097</v>
      </c>
      <c r="F750" s="55">
        <v>42097</v>
      </c>
      <c r="G750" s="52">
        <v>1</v>
      </c>
      <c r="H750" s="56">
        <v>1</v>
      </c>
      <c r="I750" s="57">
        <v>1</v>
      </c>
    </row>
    <row r="751" spans="1:9" ht="15" hidden="1" x14ac:dyDescent="0.25">
      <c r="A751" s="52" t="s">
        <v>136</v>
      </c>
      <c r="B751" s="52" t="s">
        <v>99</v>
      </c>
      <c r="C751" s="52" t="s">
        <v>64</v>
      </c>
      <c r="D751" s="55">
        <v>42107</v>
      </c>
      <c r="E751" s="55">
        <v>42107</v>
      </c>
      <c r="F751" s="55">
        <v>42107</v>
      </c>
      <c r="G751" s="52">
        <v>1</v>
      </c>
      <c r="H751" s="56">
        <v>1</v>
      </c>
      <c r="I751" s="57">
        <v>1</v>
      </c>
    </row>
    <row r="752" spans="1:9" ht="15" hidden="1" x14ac:dyDescent="0.25">
      <c r="A752" s="52" t="s">
        <v>136</v>
      </c>
      <c r="B752" s="52" t="s">
        <v>99</v>
      </c>
      <c r="C752" s="52" t="s">
        <v>65</v>
      </c>
      <c r="D752" s="55">
        <v>42100</v>
      </c>
      <c r="E752" s="55">
        <v>42100</v>
      </c>
      <c r="F752" s="55">
        <v>42104</v>
      </c>
      <c r="G752" s="52">
        <v>5</v>
      </c>
      <c r="H752" s="56">
        <v>5</v>
      </c>
      <c r="I752" s="57">
        <v>4</v>
      </c>
    </row>
    <row r="753" spans="1:9" ht="15" hidden="1" x14ac:dyDescent="0.25">
      <c r="A753" s="52" t="s">
        <v>136</v>
      </c>
      <c r="B753" s="52" t="s">
        <v>99</v>
      </c>
      <c r="C753" s="52" t="s">
        <v>65</v>
      </c>
      <c r="D753" s="55">
        <v>42149</v>
      </c>
      <c r="E753" s="55">
        <v>42149</v>
      </c>
      <c r="F753" s="55">
        <v>42149</v>
      </c>
      <c r="G753" s="52">
        <v>1</v>
      </c>
      <c r="H753" s="56">
        <v>1</v>
      </c>
      <c r="I753" s="57">
        <v>0</v>
      </c>
    </row>
    <row r="754" spans="1:9" ht="15" hidden="1" x14ac:dyDescent="0.25">
      <c r="A754" s="52" t="s">
        <v>136</v>
      </c>
      <c r="B754" s="52" t="s">
        <v>99</v>
      </c>
      <c r="C754" s="52" t="s">
        <v>65</v>
      </c>
      <c r="D754" s="55">
        <v>42198</v>
      </c>
      <c r="E754" s="55">
        <v>42198</v>
      </c>
      <c r="F754" s="55">
        <v>42200</v>
      </c>
      <c r="G754" s="52">
        <v>3</v>
      </c>
      <c r="H754" s="56">
        <v>3</v>
      </c>
      <c r="I754" s="57">
        <v>2</v>
      </c>
    </row>
    <row r="755" spans="1:9" ht="15" hidden="1" x14ac:dyDescent="0.25">
      <c r="A755" s="52" t="s">
        <v>136</v>
      </c>
      <c r="B755" s="52" t="s">
        <v>99</v>
      </c>
      <c r="C755" s="52" t="s">
        <v>65</v>
      </c>
      <c r="D755" s="55">
        <v>42226</v>
      </c>
      <c r="E755" s="55">
        <v>42226</v>
      </c>
      <c r="F755" s="55">
        <v>42237</v>
      </c>
      <c r="G755" s="52">
        <v>12</v>
      </c>
      <c r="H755" s="56">
        <v>10</v>
      </c>
      <c r="I755" s="57">
        <v>10</v>
      </c>
    </row>
    <row r="756" spans="1:9" ht="15" hidden="1" x14ac:dyDescent="0.25">
      <c r="A756" s="52" t="s">
        <v>136</v>
      </c>
      <c r="B756" s="52" t="s">
        <v>99</v>
      </c>
      <c r="C756" s="52" t="s">
        <v>65</v>
      </c>
      <c r="D756" s="55">
        <v>42254</v>
      </c>
      <c r="E756" s="55">
        <v>42254</v>
      </c>
      <c r="F756" s="55">
        <v>42258</v>
      </c>
      <c r="G756" s="52">
        <v>5</v>
      </c>
      <c r="H756" s="56">
        <v>5</v>
      </c>
      <c r="I756" s="57">
        <v>5</v>
      </c>
    </row>
    <row r="757" spans="1:9" ht="15" hidden="1" x14ac:dyDescent="0.25">
      <c r="A757" s="52" t="s">
        <v>136</v>
      </c>
      <c r="B757" s="52" t="s">
        <v>99</v>
      </c>
      <c r="C757" s="52" t="s">
        <v>65</v>
      </c>
      <c r="D757" s="55">
        <v>42367</v>
      </c>
      <c r="E757" s="55">
        <v>42367</v>
      </c>
      <c r="F757" s="55">
        <v>42369</v>
      </c>
      <c r="G757" s="52">
        <v>3</v>
      </c>
      <c r="H757" s="56">
        <v>3</v>
      </c>
      <c r="I757" s="57">
        <v>3</v>
      </c>
    </row>
    <row r="758" spans="1:9" ht="15" hidden="1" x14ac:dyDescent="0.25">
      <c r="A758" s="52" t="s">
        <v>136</v>
      </c>
      <c r="B758" s="52" t="s">
        <v>99</v>
      </c>
      <c r="C758" s="52" t="s">
        <v>66</v>
      </c>
      <c r="D758" s="55">
        <v>42065</v>
      </c>
      <c r="E758" s="55">
        <v>42065</v>
      </c>
      <c r="F758" s="55">
        <v>42066</v>
      </c>
      <c r="G758" s="52">
        <v>2</v>
      </c>
      <c r="H758" s="56">
        <v>2</v>
      </c>
      <c r="I758" s="57">
        <v>2</v>
      </c>
    </row>
    <row r="759" spans="1:9" ht="15" hidden="1" x14ac:dyDescent="0.25">
      <c r="A759" s="52" t="s">
        <v>136</v>
      </c>
      <c r="B759" s="52" t="s">
        <v>99</v>
      </c>
      <c r="C759" s="52" t="s">
        <v>66</v>
      </c>
      <c r="D759" s="55">
        <v>42383</v>
      </c>
      <c r="E759" s="55">
        <v>42383</v>
      </c>
      <c r="F759" s="55">
        <v>42383</v>
      </c>
      <c r="G759" s="52">
        <v>1</v>
      </c>
      <c r="H759" s="56">
        <v>1</v>
      </c>
      <c r="I759" s="58">
        <v>1</v>
      </c>
    </row>
    <row r="760" spans="1:9" ht="15" hidden="1" x14ac:dyDescent="0.25">
      <c r="A760" s="52" t="s">
        <v>136</v>
      </c>
      <c r="B760" s="52" t="s">
        <v>99</v>
      </c>
      <c r="C760" s="52" t="s">
        <v>66</v>
      </c>
      <c r="D760" s="55">
        <v>42384</v>
      </c>
      <c r="E760" s="55">
        <v>42384</v>
      </c>
      <c r="F760" s="55">
        <v>42384</v>
      </c>
      <c r="G760" s="52">
        <v>1</v>
      </c>
      <c r="H760" s="56">
        <v>1</v>
      </c>
      <c r="I760" s="58">
        <v>1</v>
      </c>
    </row>
    <row r="761" spans="1:9" ht="15" hidden="1" x14ac:dyDescent="0.25">
      <c r="A761" s="52" t="s">
        <v>136</v>
      </c>
      <c r="B761" s="52" t="s">
        <v>99</v>
      </c>
      <c r="C761" s="52" t="s">
        <v>74</v>
      </c>
      <c r="D761" s="55">
        <v>42366</v>
      </c>
      <c r="E761" s="55">
        <v>42366</v>
      </c>
      <c r="F761" s="55">
        <v>42366</v>
      </c>
      <c r="G761" s="52">
        <v>1</v>
      </c>
      <c r="H761" s="56">
        <v>1</v>
      </c>
      <c r="I761" s="57">
        <v>1</v>
      </c>
    </row>
    <row r="762" spans="1:9" ht="15" hidden="1" x14ac:dyDescent="0.25">
      <c r="A762" s="52" t="s">
        <v>136</v>
      </c>
      <c r="B762" s="52" t="s">
        <v>99</v>
      </c>
      <c r="C762" s="52" t="s">
        <v>85</v>
      </c>
      <c r="D762" s="55">
        <v>42139</v>
      </c>
      <c r="E762" s="55">
        <v>42139</v>
      </c>
      <c r="F762" s="55">
        <v>42139</v>
      </c>
      <c r="G762" s="52">
        <v>1</v>
      </c>
      <c r="H762" s="56">
        <v>1</v>
      </c>
      <c r="I762" s="57">
        <v>1</v>
      </c>
    </row>
    <row r="763" spans="1:9" ht="15" hidden="1" x14ac:dyDescent="0.25">
      <c r="A763" s="52" t="s">
        <v>136</v>
      </c>
      <c r="B763" s="52" t="s">
        <v>99</v>
      </c>
      <c r="C763" s="52" t="s">
        <v>85</v>
      </c>
      <c r="D763" s="55">
        <v>42150</v>
      </c>
      <c r="E763" s="55">
        <v>42150</v>
      </c>
      <c r="F763" s="55">
        <v>42153</v>
      </c>
      <c r="G763" s="52">
        <v>4</v>
      </c>
      <c r="H763" s="56">
        <v>4</v>
      </c>
      <c r="I763" s="57">
        <v>4</v>
      </c>
    </row>
    <row r="764" spans="1:9" ht="15" hidden="1" x14ac:dyDescent="0.25">
      <c r="A764" s="52" t="s">
        <v>136</v>
      </c>
      <c r="B764" s="52" t="s">
        <v>99</v>
      </c>
      <c r="C764" s="52" t="s">
        <v>85</v>
      </c>
      <c r="D764" s="55">
        <v>42201</v>
      </c>
      <c r="E764" s="55">
        <v>42201</v>
      </c>
      <c r="F764" s="55">
        <v>42207</v>
      </c>
      <c r="G764" s="52">
        <v>7</v>
      </c>
      <c r="H764" s="56">
        <v>5</v>
      </c>
      <c r="I764" s="57">
        <v>5</v>
      </c>
    </row>
    <row r="765" spans="1:9" ht="15" hidden="1" x14ac:dyDescent="0.25">
      <c r="A765" s="52" t="s">
        <v>136</v>
      </c>
      <c r="B765" s="52" t="s">
        <v>99</v>
      </c>
      <c r="C765" s="52" t="s">
        <v>85</v>
      </c>
      <c r="D765" s="55">
        <v>42373</v>
      </c>
      <c r="E765" s="55">
        <v>42373</v>
      </c>
      <c r="F765" s="55">
        <v>42373</v>
      </c>
      <c r="G765" s="52">
        <v>1</v>
      </c>
      <c r="H765" s="56">
        <v>1</v>
      </c>
      <c r="I765" s="58">
        <v>1</v>
      </c>
    </row>
    <row r="766" spans="1:9" ht="15" hidden="1" x14ac:dyDescent="0.25">
      <c r="A766" s="52" t="s">
        <v>136</v>
      </c>
      <c r="B766" s="52" t="s">
        <v>99</v>
      </c>
      <c r="C766" s="52" t="s">
        <v>85</v>
      </c>
      <c r="D766" s="55">
        <v>42426</v>
      </c>
      <c r="E766" s="55">
        <v>42426</v>
      </c>
      <c r="F766" s="55">
        <v>42426</v>
      </c>
      <c r="G766" s="52">
        <v>1</v>
      </c>
      <c r="H766" s="56">
        <v>1</v>
      </c>
      <c r="I766" s="58">
        <v>1</v>
      </c>
    </row>
    <row r="767" spans="1:9" ht="15" hidden="1" x14ac:dyDescent="0.25">
      <c r="A767" s="52" t="s">
        <v>137</v>
      </c>
      <c r="B767" s="52" t="s">
        <v>105</v>
      </c>
      <c r="C767" s="52" t="s">
        <v>110</v>
      </c>
      <c r="D767" s="55">
        <v>42219</v>
      </c>
      <c r="E767" s="55">
        <v>42219</v>
      </c>
      <c r="F767" s="55">
        <v>42230</v>
      </c>
      <c r="G767" s="52">
        <v>12</v>
      </c>
      <c r="H767" s="56">
        <v>10</v>
      </c>
      <c r="I767" s="57">
        <v>10</v>
      </c>
    </row>
    <row r="768" spans="1:9" ht="15" hidden="1" x14ac:dyDescent="0.25">
      <c r="A768" s="52" t="s">
        <v>129</v>
      </c>
      <c r="B768" s="52" t="s">
        <v>111</v>
      </c>
      <c r="C768" s="52" t="s">
        <v>65</v>
      </c>
      <c r="D768" s="55">
        <v>42198</v>
      </c>
      <c r="E768" s="55">
        <v>42198</v>
      </c>
      <c r="F768" s="55">
        <v>42198</v>
      </c>
      <c r="G768" s="52">
        <v>1</v>
      </c>
      <c r="H768" s="56">
        <v>1</v>
      </c>
      <c r="I768" s="57">
        <v>1</v>
      </c>
    </row>
    <row r="769" spans="1:9" ht="15" hidden="1" x14ac:dyDescent="0.25">
      <c r="A769" s="52" t="s">
        <v>129</v>
      </c>
      <c r="B769" s="52" t="s">
        <v>111</v>
      </c>
      <c r="C769" s="52" t="s">
        <v>65</v>
      </c>
      <c r="D769" s="55">
        <v>42219</v>
      </c>
      <c r="E769" s="55">
        <v>42219</v>
      </c>
      <c r="F769" s="55">
        <v>42237</v>
      </c>
      <c r="G769" s="52">
        <v>19</v>
      </c>
      <c r="H769" s="56">
        <v>15</v>
      </c>
      <c r="I769" s="57">
        <v>15</v>
      </c>
    </row>
    <row r="770" spans="1:9" ht="15" hidden="1" x14ac:dyDescent="0.25">
      <c r="A770" s="52" t="s">
        <v>129</v>
      </c>
      <c r="B770" s="52" t="s">
        <v>111</v>
      </c>
      <c r="C770" s="52" t="s">
        <v>65</v>
      </c>
      <c r="D770" s="55">
        <v>42367</v>
      </c>
      <c r="E770" s="55">
        <v>42367</v>
      </c>
      <c r="F770" s="55">
        <v>42369</v>
      </c>
      <c r="G770" s="52">
        <v>3</v>
      </c>
      <c r="H770" s="56">
        <v>3</v>
      </c>
      <c r="I770" s="57">
        <v>3</v>
      </c>
    </row>
    <row r="771" spans="1:9" ht="15" hidden="1" x14ac:dyDescent="0.25">
      <c r="A771" s="52" t="s">
        <v>129</v>
      </c>
      <c r="B771" s="52" t="s">
        <v>111</v>
      </c>
      <c r="C771" s="52" t="s">
        <v>65</v>
      </c>
      <c r="D771" s="55">
        <v>42494</v>
      </c>
      <c r="E771" s="55">
        <v>42494</v>
      </c>
      <c r="F771" s="55">
        <v>42494</v>
      </c>
      <c r="G771" s="52">
        <v>1</v>
      </c>
      <c r="H771" s="56">
        <v>1</v>
      </c>
      <c r="I771" s="58">
        <v>1</v>
      </c>
    </row>
    <row r="772" spans="1:9" ht="15" hidden="1" x14ac:dyDescent="0.25">
      <c r="A772" s="52" t="s">
        <v>129</v>
      </c>
      <c r="B772" s="52" t="s">
        <v>111</v>
      </c>
      <c r="C772" s="52" t="s">
        <v>65</v>
      </c>
      <c r="D772" s="55">
        <v>42496</v>
      </c>
      <c r="E772" s="55">
        <v>42496</v>
      </c>
      <c r="F772" s="55">
        <v>42496</v>
      </c>
      <c r="G772" s="52">
        <v>1</v>
      </c>
      <c r="H772" s="56">
        <v>1</v>
      </c>
      <c r="I772" s="58">
        <v>1</v>
      </c>
    </row>
    <row r="773" spans="1:9" ht="15" hidden="1" x14ac:dyDescent="0.25">
      <c r="A773" s="52" t="s">
        <v>129</v>
      </c>
      <c r="B773" s="52" t="s">
        <v>111</v>
      </c>
      <c r="C773" s="52" t="s">
        <v>73</v>
      </c>
      <c r="D773" s="55">
        <v>42046</v>
      </c>
      <c r="E773" s="55">
        <v>42046</v>
      </c>
      <c r="F773" s="55">
        <v>42048</v>
      </c>
      <c r="G773" s="52">
        <v>3</v>
      </c>
      <c r="H773" s="56">
        <v>3</v>
      </c>
      <c r="I773" s="57">
        <v>3</v>
      </c>
    </row>
    <row r="774" spans="1:9" ht="15" hidden="1" x14ac:dyDescent="0.25">
      <c r="A774" s="52" t="s">
        <v>129</v>
      </c>
      <c r="B774" s="52" t="s">
        <v>111</v>
      </c>
      <c r="C774" s="52" t="s">
        <v>73</v>
      </c>
      <c r="D774" s="55">
        <v>42238</v>
      </c>
      <c r="E774" s="55">
        <v>42238</v>
      </c>
      <c r="F774" s="55">
        <v>42238</v>
      </c>
      <c r="G774" s="52">
        <v>1</v>
      </c>
      <c r="H774" s="56">
        <v>0</v>
      </c>
      <c r="I774" s="57">
        <v>0</v>
      </c>
    </row>
    <row r="775" spans="1:9" ht="15" hidden="1" x14ac:dyDescent="0.25">
      <c r="A775" s="52" t="s">
        <v>129</v>
      </c>
      <c r="B775" s="52" t="s">
        <v>111</v>
      </c>
      <c r="C775" s="52" t="s">
        <v>73</v>
      </c>
      <c r="D775" s="55">
        <v>42377</v>
      </c>
      <c r="E775" s="55">
        <v>42377</v>
      </c>
      <c r="F775" s="55">
        <v>42377</v>
      </c>
      <c r="G775" s="52">
        <v>1</v>
      </c>
      <c r="H775" s="56">
        <v>1</v>
      </c>
      <c r="I775" s="58">
        <v>1</v>
      </c>
    </row>
    <row r="776" spans="1:9" ht="15" hidden="1" x14ac:dyDescent="0.25">
      <c r="A776" s="52" t="s">
        <v>129</v>
      </c>
      <c r="B776" s="52" t="s">
        <v>111</v>
      </c>
      <c r="C776" s="52" t="s">
        <v>74</v>
      </c>
      <c r="D776" s="55">
        <v>42366</v>
      </c>
      <c r="E776" s="55">
        <v>42366</v>
      </c>
      <c r="F776" s="55">
        <v>42366</v>
      </c>
      <c r="G776" s="52">
        <v>1</v>
      </c>
      <c r="H776" s="56">
        <v>1</v>
      </c>
      <c r="I776" s="57">
        <v>1</v>
      </c>
    </row>
    <row r="777" spans="1:9" ht="15" hidden="1" x14ac:dyDescent="0.25">
      <c r="A777" s="52" t="s">
        <v>129</v>
      </c>
      <c r="B777" s="52" t="s">
        <v>111</v>
      </c>
      <c r="C777" s="52" t="s">
        <v>75</v>
      </c>
      <c r="D777" s="55">
        <v>42216</v>
      </c>
      <c r="E777" s="55">
        <v>42216</v>
      </c>
      <c r="F777" s="55">
        <v>42216</v>
      </c>
      <c r="G777" s="52">
        <v>1</v>
      </c>
      <c r="H777" s="56">
        <v>1</v>
      </c>
      <c r="I777" s="57">
        <v>1</v>
      </c>
    </row>
    <row r="778" spans="1:9" ht="15" hidden="1" x14ac:dyDescent="0.25">
      <c r="A778" s="52" t="s">
        <v>17</v>
      </c>
      <c r="B778" s="52" t="s">
        <v>84</v>
      </c>
      <c r="C778" s="52" t="s">
        <v>64</v>
      </c>
      <c r="D778" s="55">
        <v>42094</v>
      </c>
      <c r="E778" s="55">
        <v>42094</v>
      </c>
      <c r="F778" s="55">
        <v>42094</v>
      </c>
      <c r="G778" s="52">
        <v>1</v>
      </c>
      <c r="H778" s="56">
        <v>1</v>
      </c>
      <c r="I778" s="57">
        <v>1</v>
      </c>
    </row>
    <row r="779" spans="1:9" ht="15" hidden="1" x14ac:dyDescent="0.25">
      <c r="A779" s="52" t="s">
        <v>17</v>
      </c>
      <c r="B779" s="52" t="s">
        <v>84</v>
      </c>
      <c r="C779" s="52" t="s">
        <v>64</v>
      </c>
      <c r="D779" s="55">
        <v>42410</v>
      </c>
      <c r="E779" s="55">
        <v>42410</v>
      </c>
      <c r="F779" s="55">
        <v>42410</v>
      </c>
      <c r="G779" s="52">
        <v>1</v>
      </c>
      <c r="H779" s="56">
        <v>1</v>
      </c>
      <c r="I779" s="58">
        <v>1</v>
      </c>
    </row>
    <row r="780" spans="1:9" ht="15" hidden="1" x14ac:dyDescent="0.25">
      <c r="A780" s="52" t="s">
        <v>17</v>
      </c>
      <c r="B780" s="52" t="s">
        <v>84</v>
      </c>
      <c r="C780" s="52" t="s">
        <v>91</v>
      </c>
      <c r="D780" s="55">
        <v>42425</v>
      </c>
      <c r="E780" s="55">
        <v>42425</v>
      </c>
      <c r="F780" s="55">
        <v>42425</v>
      </c>
      <c r="G780" s="52">
        <v>1</v>
      </c>
      <c r="H780" s="56">
        <v>1</v>
      </c>
      <c r="I780" s="58">
        <v>1</v>
      </c>
    </row>
    <row r="781" spans="1:9" ht="15" hidden="1" x14ac:dyDescent="0.25">
      <c r="A781" s="52" t="s">
        <v>17</v>
      </c>
      <c r="B781" s="52" t="s">
        <v>84</v>
      </c>
      <c r="C781" s="52" t="s">
        <v>65</v>
      </c>
      <c r="D781" s="55">
        <v>42044</v>
      </c>
      <c r="E781" s="55">
        <v>42044</v>
      </c>
      <c r="F781" s="55">
        <v>42048</v>
      </c>
      <c r="G781" s="52">
        <v>5</v>
      </c>
      <c r="H781" s="56">
        <v>5</v>
      </c>
      <c r="I781" s="57">
        <v>5</v>
      </c>
    </row>
    <row r="782" spans="1:9" ht="15" hidden="1" x14ac:dyDescent="0.25">
      <c r="A782" s="52" t="s">
        <v>17</v>
      </c>
      <c r="B782" s="52" t="s">
        <v>84</v>
      </c>
      <c r="C782" s="52" t="s">
        <v>65</v>
      </c>
      <c r="D782" s="55">
        <v>42191</v>
      </c>
      <c r="E782" s="55">
        <v>42191</v>
      </c>
      <c r="F782" s="55">
        <v>42198</v>
      </c>
      <c r="G782" s="52">
        <v>8</v>
      </c>
      <c r="H782" s="56">
        <v>6</v>
      </c>
      <c r="I782" s="57">
        <v>6</v>
      </c>
    </row>
    <row r="783" spans="1:9" ht="15" hidden="1" x14ac:dyDescent="0.25">
      <c r="A783" s="52" t="s">
        <v>17</v>
      </c>
      <c r="B783" s="52" t="s">
        <v>84</v>
      </c>
      <c r="C783" s="52" t="s">
        <v>65</v>
      </c>
      <c r="D783" s="55">
        <v>42233</v>
      </c>
      <c r="E783" s="55">
        <v>42233</v>
      </c>
      <c r="F783" s="55">
        <v>42244</v>
      </c>
      <c r="G783" s="52">
        <v>12</v>
      </c>
      <c r="H783" s="56">
        <v>10</v>
      </c>
      <c r="I783" s="57">
        <v>10</v>
      </c>
    </row>
    <row r="784" spans="1:9" ht="15" hidden="1" x14ac:dyDescent="0.25">
      <c r="A784" s="52" t="s">
        <v>17</v>
      </c>
      <c r="B784" s="52" t="s">
        <v>84</v>
      </c>
      <c r="C784" s="52" t="s">
        <v>65</v>
      </c>
      <c r="D784" s="55">
        <v>42366</v>
      </c>
      <c r="E784" s="55">
        <v>42366</v>
      </c>
      <c r="F784" s="55">
        <v>42369</v>
      </c>
      <c r="G784" s="52">
        <v>4</v>
      </c>
      <c r="H784" s="56">
        <v>4</v>
      </c>
      <c r="I784" s="57">
        <v>4</v>
      </c>
    </row>
    <row r="785" spans="1:9" ht="15" hidden="1" x14ac:dyDescent="0.25">
      <c r="A785" s="52" t="s">
        <v>17</v>
      </c>
      <c r="B785" s="52" t="s">
        <v>84</v>
      </c>
      <c r="C785" s="52" t="s">
        <v>65</v>
      </c>
      <c r="D785" s="55">
        <v>42403</v>
      </c>
      <c r="E785" s="55">
        <v>42403</v>
      </c>
      <c r="F785" s="55">
        <v>42403</v>
      </c>
      <c r="G785" s="52">
        <v>1</v>
      </c>
      <c r="H785" s="56">
        <v>1</v>
      </c>
      <c r="I785" s="58">
        <v>1</v>
      </c>
    </row>
    <row r="786" spans="1:9" ht="15" hidden="1" x14ac:dyDescent="0.25">
      <c r="A786" s="52" t="s">
        <v>17</v>
      </c>
      <c r="B786" s="52" t="s">
        <v>84</v>
      </c>
      <c r="C786" s="52" t="s">
        <v>65</v>
      </c>
      <c r="D786" s="55">
        <v>42478</v>
      </c>
      <c r="E786" s="55">
        <v>42478</v>
      </c>
      <c r="F786" s="55">
        <v>42481</v>
      </c>
      <c r="G786" s="52">
        <v>4</v>
      </c>
      <c r="H786" s="56">
        <v>4</v>
      </c>
      <c r="I786" s="58">
        <v>4</v>
      </c>
    </row>
    <row r="787" spans="1:9" ht="15" hidden="1" x14ac:dyDescent="0.25">
      <c r="A787" s="52" t="s">
        <v>17</v>
      </c>
      <c r="B787" s="52" t="s">
        <v>84</v>
      </c>
      <c r="C787" s="52" t="s">
        <v>66</v>
      </c>
      <c r="D787" s="55">
        <v>42335</v>
      </c>
      <c r="E787" s="55">
        <v>42335</v>
      </c>
      <c r="F787" s="55">
        <v>42335</v>
      </c>
      <c r="G787" s="52">
        <v>1</v>
      </c>
      <c r="H787" s="56">
        <v>1</v>
      </c>
      <c r="I787" s="57">
        <v>1</v>
      </c>
    </row>
    <row r="788" spans="1:9" ht="15" hidden="1" x14ac:dyDescent="0.25">
      <c r="A788" s="52" t="s">
        <v>17</v>
      </c>
      <c r="B788" s="52" t="s">
        <v>84</v>
      </c>
      <c r="C788" s="52" t="s">
        <v>66</v>
      </c>
      <c r="D788" s="55">
        <v>42345</v>
      </c>
      <c r="E788" s="55">
        <v>42345</v>
      </c>
      <c r="F788" s="55">
        <v>42346</v>
      </c>
      <c r="G788" s="52">
        <v>2</v>
      </c>
      <c r="H788" s="56">
        <v>2</v>
      </c>
      <c r="I788" s="57">
        <v>2</v>
      </c>
    </row>
    <row r="789" spans="1:9" ht="15" hidden="1" x14ac:dyDescent="0.25">
      <c r="A789" s="52" t="s">
        <v>17</v>
      </c>
      <c r="B789" s="52" t="s">
        <v>84</v>
      </c>
      <c r="C789" s="52" t="s">
        <v>67</v>
      </c>
      <c r="D789" s="55">
        <v>42011</v>
      </c>
      <c r="E789" s="55">
        <v>42011</v>
      </c>
      <c r="F789" s="55">
        <v>42011</v>
      </c>
      <c r="G789" s="52">
        <v>1</v>
      </c>
      <c r="H789" s="56">
        <v>1</v>
      </c>
      <c r="I789" s="57">
        <v>1</v>
      </c>
    </row>
    <row r="790" spans="1:9" ht="15" hidden="1" x14ac:dyDescent="0.25">
      <c r="A790" s="52" t="s">
        <v>17</v>
      </c>
      <c r="B790" s="52" t="s">
        <v>84</v>
      </c>
      <c r="C790" s="52" t="s">
        <v>67</v>
      </c>
      <c r="D790" s="55">
        <v>42012</v>
      </c>
      <c r="E790" s="55">
        <v>42012</v>
      </c>
      <c r="F790" s="55">
        <v>42012</v>
      </c>
      <c r="G790" s="52">
        <v>1</v>
      </c>
      <c r="H790" s="56">
        <v>1</v>
      </c>
      <c r="I790" s="57">
        <v>1</v>
      </c>
    </row>
    <row r="791" spans="1:9" ht="15" hidden="1" x14ac:dyDescent="0.25">
      <c r="A791" s="52" t="s">
        <v>17</v>
      </c>
      <c r="B791" s="52" t="s">
        <v>84</v>
      </c>
      <c r="C791" s="52" t="s">
        <v>67</v>
      </c>
      <c r="D791" s="55">
        <v>42013</v>
      </c>
      <c r="E791" s="55">
        <v>42013</v>
      </c>
      <c r="F791" s="55">
        <v>42013</v>
      </c>
      <c r="G791" s="52">
        <v>1</v>
      </c>
      <c r="H791" s="56">
        <v>1</v>
      </c>
      <c r="I791" s="57">
        <v>1</v>
      </c>
    </row>
    <row r="792" spans="1:9" ht="15" hidden="1" x14ac:dyDescent="0.25">
      <c r="A792" s="52" t="s">
        <v>17</v>
      </c>
      <c r="B792" s="52" t="s">
        <v>84</v>
      </c>
      <c r="C792" s="52" t="s">
        <v>67</v>
      </c>
      <c r="D792" s="55">
        <v>42016</v>
      </c>
      <c r="E792" s="55">
        <v>42016</v>
      </c>
      <c r="F792" s="55">
        <v>42016</v>
      </c>
      <c r="G792" s="52">
        <v>1</v>
      </c>
      <c r="H792" s="56">
        <v>1</v>
      </c>
      <c r="I792" s="57">
        <v>1</v>
      </c>
    </row>
    <row r="793" spans="1:9" ht="15" hidden="1" x14ac:dyDescent="0.25">
      <c r="A793" s="52" t="s">
        <v>17</v>
      </c>
      <c r="B793" s="52" t="s">
        <v>84</v>
      </c>
      <c r="C793" s="52" t="s">
        <v>67</v>
      </c>
      <c r="D793" s="55">
        <v>42017</v>
      </c>
      <c r="E793" s="55">
        <v>42017</v>
      </c>
      <c r="F793" s="55">
        <v>42017</v>
      </c>
      <c r="G793" s="52">
        <v>1</v>
      </c>
      <c r="H793" s="56">
        <v>1</v>
      </c>
      <c r="I793" s="57">
        <v>1</v>
      </c>
    </row>
    <row r="794" spans="1:9" ht="15" hidden="1" x14ac:dyDescent="0.25">
      <c r="A794" s="52" t="s">
        <v>17</v>
      </c>
      <c r="B794" s="52" t="s">
        <v>84</v>
      </c>
      <c r="C794" s="52" t="s">
        <v>67</v>
      </c>
      <c r="D794" s="55">
        <v>42018</v>
      </c>
      <c r="E794" s="55">
        <v>42018</v>
      </c>
      <c r="F794" s="55">
        <v>42018</v>
      </c>
      <c r="G794" s="52">
        <v>1</v>
      </c>
      <c r="H794" s="56">
        <v>1</v>
      </c>
      <c r="I794" s="57">
        <v>1</v>
      </c>
    </row>
    <row r="795" spans="1:9" ht="15" hidden="1" x14ac:dyDescent="0.25">
      <c r="A795" s="52" t="s">
        <v>17</v>
      </c>
      <c r="B795" s="52" t="s">
        <v>84</v>
      </c>
      <c r="C795" s="52" t="s">
        <v>67</v>
      </c>
      <c r="D795" s="55">
        <v>42019</v>
      </c>
      <c r="E795" s="55">
        <v>42019</v>
      </c>
      <c r="F795" s="55">
        <v>42019</v>
      </c>
      <c r="G795" s="52">
        <v>1</v>
      </c>
      <c r="H795" s="56">
        <v>1</v>
      </c>
      <c r="I795" s="57">
        <v>1</v>
      </c>
    </row>
    <row r="796" spans="1:9" ht="15" hidden="1" x14ac:dyDescent="0.25">
      <c r="A796" s="52" t="s">
        <v>17</v>
      </c>
      <c r="B796" s="52" t="s">
        <v>84</v>
      </c>
      <c r="C796" s="52" t="s">
        <v>67</v>
      </c>
      <c r="D796" s="55">
        <v>42023</v>
      </c>
      <c r="E796" s="55">
        <v>42023</v>
      </c>
      <c r="F796" s="55">
        <v>42023</v>
      </c>
      <c r="G796" s="52">
        <v>1</v>
      </c>
      <c r="H796" s="56">
        <v>1</v>
      </c>
      <c r="I796" s="57">
        <v>1</v>
      </c>
    </row>
    <row r="797" spans="1:9" ht="15" hidden="1" x14ac:dyDescent="0.25">
      <c r="A797" s="52" t="s">
        <v>17</v>
      </c>
      <c r="B797" s="52" t="s">
        <v>84</v>
      </c>
      <c r="C797" s="52" t="s">
        <v>67</v>
      </c>
      <c r="D797" s="55">
        <v>42025</v>
      </c>
      <c r="E797" s="55">
        <v>42025</v>
      </c>
      <c r="F797" s="55">
        <v>42026</v>
      </c>
      <c r="G797" s="52">
        <v>2</v>
      </c>
      <c r="H797" s="56">
        <v>2</v>
      </c>
      <c r="I797" s="57">
        <v>2</v>
      </c>
    </row>
    <row r="798" spans="1:9" ht="15" hidden="1" x14ac:dyDescent="0.25">
      <c r="A798" s="52" t="s">
        <v>17</v>
      </c>
      <c r="B798" s="52" t="s">
        <v>84</v>
      </c>
      <c r="C798" s="52" t="s">
        <v>67</v>
      </c>
      <c r="D798" s="55">
        <v>42030</v>
      </c>
      <c r="E798" s="55">
        <v>42030</v>
      </c>
      <c r="F798" s="55">
        <v>42030</v>
      </c>
      <c r="G798" s="52">
        <v>1</v>
      </c>
      <c r="H798" s="56">
        <v>1</v>
      </c>
      <c r="I798" s="57">
        <v>1</v>
      </c>
    </row>
    <row r="799" spans="1:9" ht="15" hidden="1" x14ac:dyDescent="0.25">
      <c r="A799" s="52" t="s">
        <v>17</v>
      </c>
      <c r="B799" s="52" t="s">
        <v>84</v>
      </c>
      <c r="C799" s="52" t="s">
        <v>67</v>
      </c>
      <c r="D799" s="55">
        <v>42034</v>
      </c>
      <c r="E799" s="55">
        <v>42034</v>
      </c>
      <c r="F799" s="55">
        <v>42034</v>
      </c>
      <c r="G799" s="52">
        <v>1</v>
      </c>
      <c r="H799" s="56">
        <v>1</v>
      </c>
      <c r="I799" s="57">
        <v>1</v>
      </c>
    </row>
    <row r="800" spans="1:9" ht="15" hidden="1" x14ac:dyDescent="0.25">
      <c r="A800" s="52" t="s">
        <v>17</v>
      </c>
      <c r="B800" s="52" t="s">
        <v>84</v>
      </c>
      <c r="C800" s="52" t="s">
        <v>67</v>
      </c>
      <c r="D800" s="55">
        <v>42037</v>
      </c>
      <c r="E800" s="55">
        <v>42037</v>
      </c>
      <c r="F800" s="55">
        <v>42037</v>
      </c>
      <c r="G800" s="52">
        <v>1</v>
      </c>
      <c r="H800" s="56">
        <v>1</v>
      </c>
      <c r="I800" s="57">
        <v>1</v>
      </c>
    </row>
    <row r="801" spans="1:9" ht="15" hidden="1" x14ac:dyDescent="0.25">
      <c r="A801" s="52" t="s">
        <v>17</v>
      </c>
      <c r="B801" s="52" t="s">
        <v>84</v>
      </c>
      <c r="C801" s="52" t="s">
        <v>67</v>
      </c>
      <c r="D801" s="55">
        <v>42059</v>
      </c>
      <c r="E801" s="55">
        <v>42059</v>
      </c>
      <c r="F801" s="55">
        <v>42059</v>
      </c>
      <c r="G801" s="52">
        <v>1</v>
      </c>
      <c r="H801" s="56">
        <v>1</v>
      </c>
      <c r="I801" s="57">
        <v>1</v>
      </c>
    </row>
    <row r="802" spans="1:9" ht="15" hidden="1" x14ac:dyDescent="0.25">
      <c r="A802" s="52" t="s">
        <v>17</v>
      </c>
      <c r="B802" s="52" t="s">
        <v>84</v>
      </c>
      <c r="C802" s="52" t="s">
        <v>67</v>
      </c>
      <c r="D802" s="55">
        <v>42061</v>
      </c>
      <c r="E802" s="55">
        <v>42061</v>
      </c>
      <c r="F802" s="55">
        <v>42061</v>
      </c>
      <c r="G802" s="52">
        <v>1</v>
      </c>
      <c r="H802" s="56">
        <v>1</v>
      </c>
      <c r="I802" s="57">
        <v>1</v>
      </c>
    </row>
    <row r="803" spans="1:9" ht="15" hidden="1" x14ac:dyDescent="0.25">
      <c r="A803" s="52" t="s">
        <v>17</v>
      </c>
      <c r="B803" s="52" t="s">
        <v>84</v>
      </c>
      <c r="C803" s="52" t="s">
        <v>67</v>
      </c>
      <c r="D803" s="55">
        <v>42282</v>
      </c>
      <c r="E803" s="55">
        <v>42282</v>
      </c>
      <c r="F803" s="55">
        <v>42286</v>
      </c>
      <c r="G803" s="52">
        <v>5</v>
      </c>
      <c r="H803" s="56">
        <v>5</v>
      </c>
      <c r="I803" s="57">
        <v>5</v>
      </c>
    </row>
    <row r="804" spans="1:9" ht="15" hidden="1" x14ac:dyDescent="0.25">
      <c r="A804" s="52" t="s">
        <v>17</v>
      </c>
      <c r="B804" s="52" t="s">
        <v>84</v>
      </c>
      <c r="C804" s="52" t="s">
        <v>67</v>
      </c>
      <c r="D804" s="55">
        <v>42290</v>
      </c>
      <c r="E804" s="55">
        <v>42290</v>
      </c>
      <c r="F804" s="55">
        <v>42290</v>
      </c>
      <c r="G804" s="52">
        <v>1</v>
      </c>
      <c r="H804" s="56">
        <v>1</v>
      </c>
      <c r="I804" s="57">
        <v>1</v>
      </c>
    </row>
    <row r="805" spans="1:9" ht="15" hidden="1" x14ac:dyDescent="0.25">
      <c r="A805" s="52" t="s">
        <v>17</v>
      </c>
      <c r="B805" s="52" t="s">
        <v>84</v>
      </c>
      <c r="C805" s="52" t="s">
        <v>67</v>
      </c>
      <c r="D805" s="55">
        <v>42291</v>
      </c>
      <c r="E805" s="55">
        <v>42291</v>
      </c>
      <c r="F805" s="55">
        <v>42291</v>
      </c>
      <c r="G805" s="52">
        <v>1</v>
      </c>
      <c r="H805" s="56">
        <v>1</v>
      </c>
      <c r="I805" s="57">
        <v>1</v>
      </c>
    </row>
    <row r="806" spans="1:9" ht="15" hidden="1" x14ac:dyDescent="0.25">
      <c r="A806" s="52" t="s">
        <v>17</v>
      </c>
      <c r="B806" s="52" t="s">
        <v>84</v>
      </c>
      <c r="C806" s="52" t="s">
        <v>67</v>
      </c>
      <c r="D806" s="55">
        <v>42292</v>
      </c>
      <c r="E806" s="55">
        <v>42292</v>
      </c>
      <c r="F806" s="55">
        <v>42292</v>
      </c>
      <c r="G806" s="52">
        <v>1</v>
      </c>
      <c r="H806" s="56">
        <v>1</v>
      </c>
      <c r="I806" s="57">
        <v>1</v>
      </c>
    </row>
    <row r="807" spans="1:9" ht="15" hidden="1" x14ac:dyDescent="0.25">
      <c r="A807" s="52" t="s">
        <v>17</v>
      </c>
      <c r="B807" s="52" t="s">
        <v>84</v>
      </c>
      <c r="C807" s="52" t="s">
        <v>67</v>
      </c>
      <c r="D807" s="55">
        <v>42296</v>
      </c>
      <c r="E807" s="55">
        <v>42296</v>
      </c>
      <c r="F807" s="55">
        <v>42296</v>
      </c>
      <c r="G807" s="52">
        <v>1</v>
      </c>
      <c r="H807" s="56">
        <v>1</v>
      </c>
      <c r="I807" s="57">
        <v>1</v>
      </c>
    </row>
    <row r="808" spans="1:9" ht="15" hidden="1" x14ac:dyDescent="0.25">
      <c r="A808" s="52" t="s">
        <v>17</v>
      </c>
      <c r="B808" s="52" t="s">
        <v>84</v>
      </c>
      <c r="C808" s="52" t="s">
        <v>67</v>
      </c>
      <c r="D808" s="55">
        <v>42297</v>
      </c>
      <c r="E808" s="55">
        <v>42297</v>
      </c>
      <c r="F808" s="55">
        <v>42297</v>
      </c>
      <c r="G808" s="52">
        <v>1</v>
      </c>
      <c r="H808" s="56">
        <v>1</v>
      </c>
      <c r="I808" s="57">
        <v>1</v>
      </c>
    </row>
    <row r="809" spans="1:9" ht="15" hidden="1" x14ac:dyDescent="0.25">
      <c r="A809" s="52" t="s">
        <v>17</v>
      </c>
      <c r="B809" s="52" t="s">
        <v>84</v>
      </c>
      <c r="C809" s="52" t="s">
        <v>67</v>
      </c>
      <c r="D809" s="55">
        <v>42299</v>
      </c>
      <c r="E809" s="55">
        <v>42299</v>
      </c>
      <c r="F809" s="55">
        <v>42299</v>
      </c>
      <c r="G809" s="52">
        <v>1</v>
      </c>
      <c r="H809" s="56">
        <v>1</v>
      </c>
      <c r="I809" s="57">
        <v>1</v>
      </c>
    </row>
    <row r="810" spans="1:9" ht="15" hidden="1" x14ac:dyDescent="0.25">
      <c r="A810" s="52" t="s">
        <v>17</v>
      </c>
      <c r="B810" s="52" t="s">
        <v>84</v>
      </c>
      <c r="C810" s="52" t="s">
        <v>67</v>
      </c>
      <c r="D810" s="55">
        <v>42300</v>
      </c>
      <c r="E810" s="55">
        <v>42300</v>
      </c>
      <c r="F810" s="55">
        <v>42300</v>
      </c>
      <c r="G810" s="52">
        <v>1</v>
      </c>
      <c r="H810" s="56">
        <v>1</v>
      </c>
      <c r="I810" s="57">
        <v>1</v>
      </c>
    </row>
    <row r="811" spans="1:9" ht="15" hidden="1" x14ac:dyDescent="0.25">
      <c r="A811" s="52" t="s">
        <v>17</v>
      </c>
      <c r="B811" s="52" t="s">
        <v>84</v>
      </c>
      <c r="C811" s="52" t="s">
        <v>67</v>
      </c>
      <c r="D811" s="55">
        <v>42305</v>
      </c>
      <c r="E811" s="55">
        <v>42305</v>
      </c>
      <c r="F811" s="55">
        <v>42306</v>
      </c>
      <c r="G811" s="52">
        <v>2</v>
      </c>
      <c r="H811" s="56">
        <v>2</v>
      </c>
      <c r="I811" s="57">
        <v>2</v>
      </c>
    </row>
    <row r="812" spans="1:9" ht="15" hidden="1" x14ac:dyDescent="0.25">
      <c r="A812" s="52" t="s">
        <v>17</v>
      </c>
      <c r="B812" s="52" t="s">
        <v>84</v>
      </c>
      <c r="C812" s="52" t="s">
        <v>67</v>
      </c>
      <c r="D812" s="55">
        <v>42310</v>
      </c>
      <c r="E812" s="55">
        <v>42310</v>
      </c>
      <c r="F812" s="55">
        <v>42310</v>
      </c>
      <c r="G812" s="52">
        <v>1</v>
      </c>
      <c r="H812" s="56">
        <v>1</v>
      </c>
      <c r="I812" s="57">
        <v>1</v>
      </c>
    </row>
    <row r="813" spans="1:9" ht="15" hidden="1" x14ac:dyDescent="0.25">
      <c r="A813" s="52" t="s">
        <v>17</v>
      </c>
      <c r="B813" s="52" t="s">
        <v>84</v>
      </c>
      <c r="C813" s="52" t="s">
        <v>67</v>
      </c>
      <c r="D813" s="55">
        <v>42311</v>
      </c>
      <c r="E813" s="55">
        <v>42311</v>
      </c>
      <c r="F813" s="55">
        <v>42311</v>
      </c>
      <c r="G813" s="52">
        <v>1</v>
      </c>
      <c r="H813" s="56">
        <v>1</v>
      </c>
      <c r="I813" s="57">
        <v>1</v>
      </c>
    </row>
    <row r="814" spans="1:9" ht="15" hidden="1" x14ac:dyDescent="0.25">
      <c r="A814" s="52" t="s">
        <v>17</v>
      </c>
      <c r="B814" s="52" t="s">
        <v>84</v>
      </c>
      <c r="C814" s="52" t="s">
        <v>67</v>
      </c>
      <c r="D814" s="55">
        <v>42312</v>
      </c>
      <c r="E814" s="55">
        <v>42312</v>
      </c>
      <c r="F814" s="55">
        <v>42313</v>
      </c>
      <c r="G814" s="52">
        <v>2</v>
      </c>
      <c r="H814" s="56">
        <v>2</v>
      </c>
      <c r="I814" s="57">
        <v>2</v>
      </c>
    </row>
    <row r="815" spans="1:9" ht="15" hidden="1" x14ac:dyDescent="0.25">
      <c r="A815" s="52" t="s">
        <v>17</v>
      </c>
      <c r="B815" s="52" t="s">
        <v>84</v>
      </c>
      <c r="C815" s="52" t="s">
        <v>67</v>
      </c>
      <c r="D815" s="55">
        <v>42317</v>
      </c>
      <c r="E815" s="55">
        <v>42317</v>
      </c>
      <c r="F815" s="55">
        <v>42317</v>
      </c>
      <c r="G815" s="52">
        <v>1</v>
      </c>
      <c r="H815" s="56">
        <v>1</v>
      </c>
      <c r="I815" s="57">
        <v>1</v>
      </c>
    </row>
    <row r="816" spans="1:9" ht="15" hidden="1" x14ac:dyDescent="0.25">
      <c r="A816" s="52" t="s">
        <v>17</v>
      </c>
      <c r="B816" s="52" t="s">
        <v>84</v>
      </c>
      <c r="C816" s="52" t="s">
        <v>67</v>
      </c>
      <c r="D816" s="55">
        <v>42324</v>
      </c>
      <c r="E816" s="55">
        <v>42324</v>
      </c>
      <c r="F816" s="55">
        <v>42324</v>
      </c>
      <c r="G816" s="52">
        <v>1</v>
      </c>
      <c r="H816" s="56">
        <v>1</v>
      </c>
      <c r="I816" s="57">
        <v>1</v>
      </c>
    </row>
    <row r="817" spans="1:9" ht="15" hidden="1" x14ac:dyDescent="0.25">
      <c r="A817" s="52" t="s">
        <v>17</v>
      </c>
      <c r="B817" s="52" t="s">
        <v>84</v>
      </c>
      <c r="C817" s="52" t="s">
        <v>67</v>
      </c>
      <c r="D817" s="55">
        <v>42325</v>
      </c>
      <c r="E817" s="55">
        <v>42325</v>
      </c>
      <c r="F817" s="55">
        <v>42325</v>
      </c>
      <c r="G817" s="52">
        <v>1</v>
      </c>
      <c r="H817" s="56">
        <v>1</v>
      </c>
      <c r="I817" s="57">
        <v>1</v>
      </c>
    </row>
    <row r="818" spans="1:9" ht="15" hidden="1" x14ac:dyDescent="0.25">
      <c r="A818" s="52" t="s">
        <v>17</v>
      </c>
      <c r="B818" s="52" t="s">
        <v>84</v>
      </c>
      <c r="C818" s="52" t="s">
        <v>67</v>
      </c>
      <c r="D818" s="55">
        <v>42327</v>
      </c>
      <c r="E818" s="55">
        <v>42327</v>
      </c>
      <c r="F818" s="55">
        <v>42327</v>
      </c>
      <c r="G818" s="52">
        <v>1</v>
      </c>
      <c r="H818" s="56">
        <v>1</v>
      </c>
      <c r="I818" s="57">
        <v>1</v>
      </c>
    </row>
    <row r="819" spans="1:9" ht="15" hidden="1" x14ac:dyDescent="0.25">
      <c r="A819" s="52" t="s">
        <v>17</v>
      </c>
      <c r="B819" s="52" t="s">
        <v>84</v>
      </c>
      <c r="C819" s="52" t="s">
        <v>67</v>
      </c>
      <c r="D819" s="55">
        <v>42331</v>
      </c>
      <c r="E819" s="55">
        <v>42331</v>
      </c>
      <c r="F819" s="55">
        <v>42331</v>
      </c>
      <c r="G819" s="52">
        <v>1</v>
      </c>
      <c r="H819" s="56">
        <v>1</v>
      </c>
      <c r="I819" s="57">
        <v>1</v>
      </c>
    </row>
    <row r="820" spans="1:9" ht="15" hidden="1" x14ac:dyDescent="0.25">
      <c r="A820" s="52" t="s">
        <v>17</v>
      </c>
      <c r="B820" s="52" t="s">
        <v>84</v>
      </c>
      <c r="C820" s="52" t="s">
        <v>67</v>
      </c>
      <c r="D820" s="55">
        <v>42333</v>
      </c>
      <c r="E820" s="55">
        <v>42333</v>
      </c>
      <c r="F820" s="55">
        <v>42333</v>
      </c>
      <c r="G820" s="52">
        <v>1</v>
      </c>
      <c r="H820" s="56">
        <v>1</v>
      </c>
      <c r="I820" s="57">
        <v>1</v>
      </c>
    </row>
    <row r="821" spans="1:9" ht="15" hidden="1" x14ac:dyDescent="0.25">
      <c r="A821" s="52" t="s">
        <v>17</v>
      </c>
      <c r="B821" s="52" t="s">
        <v>84</v>
      </c>
      <c r="C821" s="52" t="s">
        <v>67</v>
      </c>
      <c r="D821" s="55">
        <v>42334</v>
      </c>
      <c r="E821" s="55">
        <v>42334</v>
      </c>
      <c r="F821" s="55">
        <v>42334</v>
      </c>
      <c r="G821" s="52">
        <v>1</v>
      </c>
      <c r="H821" s="56">
        <v>1</v>
      </c>
      <c r="I821" s="57">
        <v>1</v>
      </c>
    </row>
    <row r="822" spans="1:9" ht="15" hidden="1" x14ac:dyDescent="0.25">
      <c r="A822" s="52" t="s">
        <v>17</v>
      </c>
      <c r="B822" s="52" t="s">
        <v>84</v>
      </c>
      <c r="C822" s="52" t="s">
        <v>67</v>
      </c>
      <c r="D822" s="55">
        <v>42338</v>
      </c>
      <c r="E822" s="55">
        <v>42338</v>
      </c>
      <c r="F822" s="55">
        <v>42338</v>
      </c>
      <c r="G822" s="52">
        <v>1</v>
      </c>
      <c r="H822" s="56">
        <v>1</v>
      </c>
      <c r="I822" s="57">
        <v>1</v>
      </c>
    </row>
    <row r="823" spans="1:9" ht="15" hidden="1" x14ac:dyDescent="0.25">
      <c r="A823" s="52" t="s">
        <v>17</v>
      </c>
      <c r="B823" s="52" t="s">
        <v>84</v>
      </c>
      <c r="C823" s="52" t="s">
        <v>67</v>
      </c>
      <c r="D823" s="55">
        <v>42340</v>
      </c>
      <c r="E823" s="55">
        <v>42340</v>
      </c>
      <c r="F823" s="55">
        <v>42341</v>
      </c>
      <c r="G823" s="52">
        <v>2</v>
      </c>
      <c r="H823" s="56">
        <v>2</v>
      </c>
      <c r="I823" s="57">
        <v>2</v>
      </c>
    </row>
    <row r="824" spans="1:9" ht="15" hidden="1" x14ac:dyDescent="0.25">
      <c r="A824" s="52" t="s">
        <v>17</v>
      </c>
      <c r="B824" s="52" t="s">
        <v>84</v>
      </c>
      <c r="C824" s="52" t="s">
        <v>68</v>
      </c>
      <c r="D824" s="55">
        <v>42051</v>
      </c>
      <c r="E824" s="55">
        <v>42051</v>
      </c>
      <c r="F824" s="55">
        <v>42055</v>
      </c>
      <c r="G824" s="52">
        <v>5</v>
      </c>
      <c r="H824" s="56">
        <v>5</v>
      </c>
      <c r="I824" s="57">
        <v>5</v>
      </c>
    </row>
    <row r="825" spans="1:9" ht="15" hidden="1" x14ac:dyDescent="0.25">
      <c r="A825" s="52" t="s">
        <v>17</v>
      </c>
      <c r="B825" s="52" t="s">
        <v>84</v>
      </c>
      <c r="C825" s="52" t="s">
        <v>68</v>
      </c>
      <c r="D825" s="55">
        <v>42079</v>
      </c>
      <c r="E825" s="55">
        <v>42079</v>
      </c>
      <c r="F825" s="55">
        <v>42083</v>
      </c>
      <c r="G825" s="52">
        <v>5</v>
      </c>
      <c r="H825" s="56">
        <v>5</v>
      </c>
      <c r="I825" s="57">
        <v>5</v>
      </c>
    </row>
    <row r="826" spans="1:9" ht="15" hidden="1" x14ac:dyDescent="0.25">
      <c r="A826" s="52" t="s">
        <v>17</v>
      </c>
      <c r="B826" s="52" t="s">
        <v>84</v>
      </c>
      <c r="C826" s="52" t="s">
        <v>68</v>
      </c>
      <c r="D826" s="55">
        <v>42108</v>
      </c>
      <c r="E826" s="55">
        <v>42108</v>
      </c>
      <c r="F826" s="55">
        <v>42108</v>
      </c>
      <c r="G826" s="52">
        <v>1</v>
      </c>
      <c r="H826" s="56">
        <v>1</v>
      </c>
      <c r="I826" s="57">
        <v>1</v>
      </c>
    </row>
    <row r="827" spans="1:9" ht="15" hidden="1" x14ac:dyDescent="0.25">
      <c r="A827" s="52" t="s">
        <v>17</v>
      </c>
      <c r="B827" s="52" t="s">
        <v>84</v>
      </c>
      <c r="C827" s="52" t="s">
        <v>68</v>
      </c>
      <c r="D827" s="55">
        <v>42110</v>
      </c>
      <c r="E827" s="55">
        <v>42110</v>
      </c>
      <c r="F827" s="55">
        <v>42110</v>
      </c>
      <c r="G827" s="52">
        <v>1</v>
      </c>
      <c r="H827" s="56">
        <v>1</v>
      </c>
      <c r="I827" s="57">
        <v>1</v>
      </c>
    </row>
    <row r="828" spans="1:9" ht="15" hidden="1" x14ac:dyDescent="0.25">
      <c r="A828" s="52" t="s">
        <v>17</v>
      </c>
      <c r="B828" s="52" t="s">
        <v>84</v>
      </c>
      <c r="C828" s="52" t="s">
        <v>68</v>
      </c>
      <c r="D828" s="55">
        <v>42149</v>
      </c>
      <c r="E828" s="55">
        <v>42149</v>
      </c>
      <c r="F828" s="55">
        <v>42149</v>
      </c>
      <c r="G828" s="52">
        <v>1</v>
      </c>
      <c r="H828" s="56">
        <v>1</v>
      </c>
      <c r="I828" s="57">
        <v>0</v>
      </c>
    </row>
    <row r="829" spans="1:9" ht="15" hidden="1" x14ac:dyDescent="0.25">
      <c r="A829" s="52" t="s">
        <v>17</v>
      </c>
      <c r="B829" s="52" t="s">
        <v>84</v>
      </c>
      <c r="C829" s="52" t="s">
        <v>68</v>
      </c>
      <c r="D829" s="55">
        <v>42320</v>
      </c>
      <c r="E829" s="55">
        <v>42320</v>
      </c>
      <c r="F829" s="55">
        <v>42320</v>
      </c>
      <c r="G829" s="52">
        <v>1</v>
      </c>
      <c r="H829" s="56">
        <v>1</v>
      </c>
      <c r="I829" s="57">
        <v>1</v>
      </c>
    </row>
    <row r="830" spans="1:9" ht="15" hidden="1" x14ac:dyDescent="0.25">
      <c r="A830" s="52" t="s">
        <v>17</v>
      </c>
      <c r="B830" s="52" t="s">
        <v>84</v>
      </c>
      <c r="C830" s="52" t="s">
        <v>68</v>
      </c>
      <c r="D830" s="55">
        <v>42482</v>
      </c>
      <c r="E830" s="55">
        <v>42482</v>
      </c>
      <c r="F830" s="55">
        <v>42482</v>
      </c>
      <c r="G830" s="52">
        <v>1</v>
      </c>
      <c r="H830" s="56">
        <v>1</v>
      </c>
      <c r="I830" s="58">
        <v>1</v>
      </c>
    </row>
    <row r="831" spans="1:9" ht="15" hidden="1" x14ac:dyDescent="0.25">
      <c r="A831" s="52" t="s">
        <v>17</v>
      </c>
      <c r="B831" s="52" t="s">
        <v>84</v>
      </c>
      <c r="C831" s="52" t="s">
        <v>75</v>
      </c>
      <c r="D831" s="55">
        <v>42247</v>
      </c>
      <c r="E831" s="55">
        <v>42247</v>
      </c>
      <c r="F831" s="55">
        <v>42247</v>
      </c>
      <c r="G831" s="52">
        <v>1</v>
      </c>
      <c r="H831" s="56">
        <v>1</v>
      </c>
      <c r="I831" s="57">
        <v>1</v>
      </c>
    </row>
    <row r="832" spans="1:9" ht="15" hidden="1" x14ac:dyDescent="0.25">
      <c r="A832" s="52" t="s">
        <v>138</v>
      </c>
      <c r="B832" s="52" t="s">
        <v>112</v>
      </c>
      <c r="C832" s="52" t="s">
        <v>71</v>
      </c>
      <c r="D832" s="55">
        <v>42366</v>
      </c>
      <c r="E832" s="55">
        <v>42366</v>
      </c>
      <c r="F832" s="55">
        <v>42369</v>
      </c>
      <c r="G832" s="52">
        <v>4</v>
      </c>
      <c r="H832" s="56">
        <v>4</v>
      </c>
      <c r="I832" s="57">
        <v>4</v>
      </c>
    </row>
    <row r="833" spans="1:9" ht="15" hidden="1" x14ac:dyDescent="0.25">
      <c r="A833" s="52" t="s">
        <v>138</v>
      </c>
      <c r="B833" s="52" t="s">
        <v>112</v>
      </c>
      <c r="C833" s="52" t="s">
        <v>71</v>
      </c>
      <c r="D833" s="55">
        <v>42373</v>
      </c>
      <c r="E833" s="55">
        <v>42373</v>
      </c>
      <c r="F833" s="55">
        <v>42373</v>
      </c>
      <c r="G833" s="52">
        <v>1</v>
      </c>
      <c r="H833" s="56">
        <v>1</v>
      </c>
      <c r="I833" s="58">
        <v>1</v>
      </c>
    </row>
    <row r="834" spans="1:9" ht="15" hidden="1" x14ac:dyDescent="0.25">
      <c r="A834" s="52" t="s">
        <v>138</v>
      </c>
      <c r="B834" s="52" t="s">
        <v>112</v>
      </c>
      <c r="C834" s="52" t="s">
        <v>64</v>
      </c>
      <c r="D834" s="55">
        <v>42263</v>
      </c>
      <c r="E834" s="55">
        <v>42263</v>
      </c>
      <c r="F834" s="55">
        <v>42263</v>
      </c>
      <c r="G834" s="52">
        <v>1</v>
      </c>
      <c r="H834" s="56">
        <v>1</v>
      </c>
      <c r="I834" s="57">
        <v>1</v>
      </c>
    </row>
    <row r="835" spans="1:9" ht="15" hidden="1" x14ac:dyDescent="0.25">
      <c r="A835" s="52" t="s">
        <v>138</v>
      </c>
      <c r="B835" s="52" t="s">
        <v>112</v>
      </c>
      <c r="C835" s="52" t="s">
        <v>65</v>
      </c>
      <c r="D835" s="55">
        <v>42006</v>
      </c>
      <c r="E835" s="55">
        <v>42006</v>
      </c>
      <c r="F835" s="55">
        <v>42006</v>
      </c>
      <c r="G835" s="52">
        <v>1</v>
      </c>
      <c r="H835" s="56">
        <v>1</v>
      </c>
      <c r="I835" s="57">
        <v>1</v>
      </c>
    </row>
    <row r="836" spans="1:9" ht="15" hidden="1" x14ac:dyDescent="0.25">
      <c r="A836" s="52" t="s">
        <v>138</v>
      </c>
      <c r="B836" s="52" t="s">
        <v>112</v>
      </c>
      <c r="C836" s="52" t="s">
        <v>65</v>
      </c>
      <c r="D836" s="55">
        <v>42090</v>
      </c>
      <c r="E836" s="55">
        <v>42090</v>
      </c>
      <c r="F836" s="55">
        <v>42090</v>
      </c>
      <c r="G836" s="52">
        <v>1</v>
      </c>
      <c r="H836" s="56">
        <v>1</v>
      </c>
      <c r="I836" s="57">
        <v>1</v>
      </c>
    </row>
    <row r="837" spans="1:9" ht="15" hidden="1" x14ac:dyDescent="0.25">
      <c r="A837" s="52" t="s">
        <v>138</v>
      </c>
      <c r="B837" s="52" t="s">
        <v>112</v>
      </c>
      <c r="C837" s="52" t="s">
        <v>65</v>
      </c>
      <c r="D837" s="55">
        <v>42139</v>
      </c>
      <c r="E837" s="55">
        <v>42139</v>
      </c>
      <c r="F837" s="55">
        <v>42139</v>
      </c>
      <c r="G837" s="52">
        <v>1</v>
      </c>
      <c r="H837" s="56">
        <v>1</v>
      </c>
      <c r="I837" s="57">
        <v>1</v>
      </c>
    </row>
    <row r="838" spans="1:9" ht="15" hidden="1" x14ac:dyDescent="0.25">
      <c r="A838" s="52" t="s">
        <v>138</v>
      </c>
      <c r="B838" s="52" t="s">
        <v>112</v>
      </c>
      <c r="C838" s="52" t="s">
        <v>65</v>
      </c>
      <c r="D838" s="55">
        <v>42149</v>
      </c>
      <c r="E838" s="55">
        <v>42149</v>
      </c>
      <c r="F838" s="55">
        <v>42149</v>
      </c>
      <c r="G838" s="52">
        <v>1</v>
      </c>
      <c r="H838" s="56">
        <v>1</v>
      </c>
      <c r="I838" s="57">
        <v>0</v>
      </c>
    </row>
    <row r="839" spans="1:9" ht="15" hidden="1" x14ac:dyDescent="0.25">
      <c r="A839" s="52" t="s">
        <v>138</v>
      </c>
      <c r="B839" s="52" t="s">
        <v>112</v>
      </c>
      <c r="C839" s="52" t="s">
        <v>65</v>
      </c>
      <c r="D839" s="55">
        <v>42198</v>
      </c>
      <c r="E839" s="55">
        <v>42198</v>
      </c>
      <c r="F839" s="55">
        <v>42198</v>
      </c>
      <c r="G839" s="52">
        <v>1</v>
      </c>
      <c r="H839" s="56">
        <v>1</v>
      </c>
      <c r="I839" s="57">
        <v>1</v>
      </c>
    </row>
    <row r="840" spans="1:9" ht="15" hidden="1" x14ac:dyDescent="0.25">
      <c r="A840" s="52" t="s">
        <v>138</v>
      </c>
      <c r="B840" s="52" t="s">
        <v>112</v>
      </c>
      <c r="C840" s="52" t="s">
        <v>65</v>
      </c>
      <c r="D840" s="55">
        <v>42233</v>
      </c>
      <c r="E840" s="55">
        <v>42233</v>
      </c>
      <c r="F840" s="55">
        <v>42247</v>
      </c>
      <c r="G840" s="52">
        <v>15</v>
      </c>
      <c r="H840" s="56">
        <v>11</v>
      </c>
      <c r="I840" s="57">
        <v>11</v>
      </c>
    </row>
    <row r="841" spans="1:9" ht="15" hidden="1" x14ac:dyDescent="0.25">
      <c r="A841" s="52" t="s">
        <v>138</v>
      </c>
      <c r="B841" s="52" t="s">
        <v>112</v>
      </c>
      <c r="C841" s="52" t="s">
        <v>65</v>
      </c>
      <c r="D841" s="55">
        <v>42254</v>
      </c>
      <c r="E841" s="55">
        <v>42254</v>
      </c>
      <c r="F841" s="55">
        <v>42254</v>
      </c>
      <c r="G841" s="52">
        <v>1</v>
      </c>
      <c r="H841" s="56">
        <v>1</v>
      </c>
      <c r="I841" s="57">
        <v>1</v>
      </c>
    </row>
    <row r="842" spans="1:9" ht="15" hidden="1" x14ac:dyDescent="0.25">
      <c r="A842" s="52" t="s">
        <v>138</v>
      </c>
      <c r="B842" s="52" t="s">
        <v>112</v>
      </c>
      <c r="C842" s="52" t="s">
        <v>65</v>
      </c>
      <c r="D842" s="55">
        <v>42264</v>
      </c>
      <c r="E842" s="55">
        <v>42264</v>
      </c>
      <c r="F842" s="55">
        <v>42271</v>
      </c>
      <c r="G842" s="52">
        <v>8</v>
      </c>
      <c r="H842" s="56">
        <v>6</v>
      </c>
      <c r="I842" s="57">
        <v>6</v>
      </c>
    </row>
    <row r="843" spans="1:9" ht="15" x14ac:dyDescent="0.25">
      <c r="A843" s="52" t="s">
        <v>3</v>
      </c>
      <c r="B843" s="52" t="s">
        <v>113</v>
      </c>
      <c r="C843" s="52" t="s">
        <v>64</v>
      </c>
      <c r="D843" s="55">
        <v>42419</v>
      </c>
      <c r="E843" s="55">
        <v>42419</v>
      </c>
      <c r="F843" s="55">
        <v>42419</v>
      </c>
      <c r="G843" s="52">
        <v>1</v>
      </c>
      <c r="H843" s="56">
        <v>1</v>
      </c>
      <c r="I843" s="58">
        <v>1</v>
      </c>
    </row>
    <row r="844" spans="1:9" ht="15" hidden="1" x14ac:dyDescent="0.25">
      <c r="A844" s="52" t="s">
        <v>3</v>
      </c>
      <c r="B844" s="52" t="s">
        <v>113</v>
      </c>
      <c r="C844" s="52" t="s">
        <v>65</v>
      </c>
      <c r="D844" s="55">
        <v>42006</v>
      </c>
      <c r="E844" s="55">
        <v>42006</v>
      </c>
      <c r="F844" s="55">
        <v>42006</v>
      </c>
      <c r="G844" s="52">
        <v>1</v>
      </c>
      <c r="H844" s="56">
        <v>1</v>
      </c>
      <c r="I844" s="57">
        <v>1</v>
      </c>
    </row>
    <row r="845" spans="1:9" ht="15" hidden="1" x14ac:dyDescent="0.25">
      <c r="A845" s="52" t="s">
        <v>3</v>
      </c>
      <c r="B845" s="52" t="s">
        <v>113</v>
      </c>
      <c r="C845" s="52" t="s">
        <v>65</v>
      </c>
      <c r="D845" s="55">
        <v>42209</v>
      </c>
      <c r="E845" s="55">
        <v>42209</v>
      </c>
      <c r="F845" s="55">
        <v>42209</v>
      </c>
      <c r="G845" s="52">
        <v>1</v>
      </c>
      <c r="H845" s="56">
        <v>1</v>
      </c>
      <c r="I845" s="57">
        <v>1</v>
      </c>
    </row>
    <row r="846" spans="1:9" ht="15" hidden="1" x14ac:dyDescent="0.25">
      <c r="A846" s="52" t="s">
        <v>3</v>
      </c>
      <c r="B846" s="52" t="s">
        <v>113</v>
      </c>
      <c r="C846" s="52" t="s">
        <v>65</v>
      </c>
      <c r="D846" s="55">
        <v>42226</v>
      </c>
      <c r="E846" s="55">
        <v>42226</v>
      </c>
      <c r="F846" s="55">
        <v>42227</v>
      </c>
      <c r="G846" s="52">
        <v>2</v>
      </c>
      <c r="H846" s="56">
        <v>2</v>
      </c>
      <c r="I846" s="57">
        <v>2</v>
      </c>
    </row>
    <row r="847" spans="1:9" ht="15" hidden="1" x14ac:dyDescent="0.25">
      <c r="A847" s="52" t="s">
        <v>3</v>
      </c>
      <c r="B847" s="52" t="s">
        <v>113</v>
      </c>
      <c r="C847" s="52" t="s">
        <v>65</v>
      </c>
      <c r="D847" s="55">
        <v>42233</v>
      </c>
      <c r="E847" s="55">
        <v>42233</v>
      </c>
      <c r="F847" s="55">
        <v>42237</v>
      </c>
      <c r="G847" s="52">
        <v>5</v>
      </c>
      <c r="H847" s="56">
        <v>5</v>
      </c>
      <c r="I847" s="57">
        <v>5</v>
      </c>
    </row>
    <row r="848" spans="1:9" ht="15" hidden="1" x14ac:dyDescent="0.25">
      <c r="A848" s="52" t="s">
        <v>3</v>
      </c>
      <c r="B848" s="52" t="s">
        <v>113</v>
      </c>
      <c r="C848" s="52" t="s">
        <v>65</v>
      </c>
      <c r="D848" s="55">
        <v>42261</v>
      </c>
      <c r="E848" s="55">
        <v>42261</v>
      </c>
      <c r="F848" s="55">
        <v>42265</v>
      </c>
      <c r="G848" s="52">
        <v>5</v>
      </c>
      <c r="H848" s="56">
        <v>5</v>
      </c>
      <c r="I848" s="57">
        <v>5</v>
      </c>
    </row>
    <row r="849" spans="1:9" ht="15" hidden="1" x14ac:dyDescent="0.25">
      <c r="A849" s="52" t="s">
        <v>3</v>
      </c>
      <c r="B849" s="52" t="s">
        <v>113</v>
      </c>
      <c r="C849" s="52" t="s">
        <v>65</v>
      </c>
      <c r="D849" s="55">
        <v>42275</v>
      </c>
      <c r="E849" s="55">
        <v>42275</v>
      </c>
      <c r="F849" s="55">
        <v>42277</v>
      </c>
      <c r="G849" s="52">
        <v>3</v>
      </c>
      <c r="H849" s="56">
        <v>3</v>
      </c>
      <c r="I849" s="57">
        <v>3</v>
      </c>
    </row>
    <row r="850" spans="1:9" ht="15" hidden="1" x14ac:dyDescent="0.25">
      <c r="A850" s="52" t="s">
        <v>3</v>
      </c>
      <c r="B850" s="52" t="s">
        <v>113</v>
      </c>
      <c r="C850" s="52" t="s">
        <v>65</v>
      </c>
      <c r="D850" s="55">
        <v>42307</v>
      </c>
      <c r="E850" s="55">
        <v>42307</v>
      </c>
      <c r="F850" s="55">
        <v>42307</v>
      </c>
      <c r="G850" s="52">
        <v>1</v>
      </c>
      <c r="H850" s="56">
        <v>1</v>
      </c>
      <c r="I850" s="57">
        <v>1</v>
      </c>
    </row>
    <row r="851" spans="1:9" ht="15" x14ac:dyDescent="0.25">
      <c r="A851" s="52" t="s">
        <v>3</v>
      </c>
      <c r="B851" s="52" t="s">
        <v>113</v>
      </c>
      <c r="C851" s="52" t="s">
        <v>65</v>
      </c>
      <c r="D851" s="55">
        <v>42422</v>
      </c>
      <c r="E851" s="55">
        <v>42422</v>
      </c>
      <c r="F851" s="55">
        <v>42426</v>
      </c>
      <c r="G851" s="52">
        <v>5</v>
      </c>
      <c r="H851" s="56">
        <v>5</v>
      </c>
      <c r="I851" s="58">
        <v>5</v>
      </c>
    </row>
    <row r="852" spans="1:9" ht="15" hidden="1" x14ac:dyDescent="0.25">
      <c r="A852" s="52" t="s">
        <v>3</v>
      </c>
      <c r="B852" s="52" t="s">
        <v>113</v>
      </c>
      <c r="C852" s="52" t="s">
        <v>79</v>
      </c>
      <c r="D852" s="55">
        <v>42228</v>
      </c>
      <c r="E852" s="55">
        <v>42228</v>
      </c>
      <c r="F852" s="55">
        <v>42230</v>
      </c>
      <c r="G852" s="52">
        <v>3</v>
      </c>
      <c r="H852" s="56">
        <v>3</v>
      </c>
      <c r="I852" s="57">
        <v>3</v>
      </c>
    </row>
    <row r="853" spans="1:9" ht="15" hidden="1" x14ac:dyDescent="0.25">
      <c r="A853" s="52" t="s">
        <v>3</v>
      </c>
      <c r="B853" s="52" t="s">
        <v>113</v>
      </c>
      <c r="C853" s="52" t="s">
        <v>66</v>
      </c>
      <c r="D853" s="55">
        <v>42058</v>
      </c>
      <c r="E853" s="55">
        <v>42058</v>
      </c>
      <c r="F853" s="55">
        <v>42061</v>
      </c>
      <c r="G853" s="52">
        <v>4</v>
      </c>
      <c r="H853" s="56">
        <v>4</v>
      </c>
      <c r="I853" s="57">
        <v>4</v>
      </c>
    </row>
    <row r="854" spans="1:9" ht="15" hidden="1" x14ac:dyDescent="0.25">
      <c r="A854" s="52" t="s">
        <v>3</v>
      </c>
      <c r="B854" s="52" t="s">
        <v>113</v>
      </c>
      <c r="C854" s="52" t="s">
        <v>66</v>
      </c>
      <c r="D854" s="55">
        <v>42310</v>
      </c>
      <c r="E854" s="55">
        <v>42310</v>
      </c>
      <c r="F854" s="55">
        <v>42313</v>
      </c>
      <c r="G854" s="52">
        <v>4</v>
      </c>
      <c r="H854" s="56">
        <v>4</v>
      </c>
      <c r="I854" s="57">
        <v>4</v>
      </c>
    </row>
    <row r="855" spans="1:9" ht="15" hidden="1" x14ac:dyDescent="0.25">
      <c r="A855" s="52" t="s">
        <v>3</v>
      </c>
      <c r="B855" s="52" t="s">
        <v>113</v>
      </c>
      <c r="C855" s="52" t="s">
        <v>66</v>
      </c>
      <c r="D855" s="55">
        <v>42328</v>
      </c>
      <c r="E855" s="55">
        <v>42328</v>
      </c>
      <c r="F855" s="55">
        <v>42328</v>
      </c>
      <c r="G855" s="52">
        <v>1</v>
      </c>
      <c r="H855" s="56">
        <v>1</v>
      </c>
      <c r="I855" s="57">
        <v>1</v>
      </c>
    </row>
    <row r="856" spans="1:9" ht="15" hidden="1" x14ac:dyDescent="0.25">
      <c r="A856" s="52" t="s">
        <v>3</v>
      </c>
      <c r="B856" s="52" t="s">
        <v>113</v>
      </c>
      <c r="C856" s="52" t="s">
        <v>66</v>
      </c>
      <c r="D856" s="55">
        <v>42352</v>
      </c>
      <c r="E856" s="55">
        <v>42352</v>
      </c>
      <c r="F856" s="55">
        <v>42355</v>
      </c>
      <c r="G856" s="52">
        <v>4</v>
      </c>
      <c r="H856" s="56">
        <v>4</v>
      </c>
      <c r="I856" s="57">
        <v>4</v>
      </c>
    </row>
    <row r="857" spans="1:9" ht="15" hidden="1" x14ac:dyDescent="0.25">
      <c r="A857" s="52" t="s">
        <v>3</v>
      </c>
      <c r="B857" s="52" t="s">
        <v>113</v>
      </c>
      <c r="C857" s="52" t="s">
        <v>67</v>
      </c>
      <c r="D857" s="55">
        <v>42027</v>
      </c>
      <c r="E857" s="55">
        <v>42027</v>
      </c>
      <c r="F857" s="55">
        <v>42027</v>
      </c>
      <c r="G857" s="52">
        <v>1</v>
      </c>
      <c r="H857" s="56">
        <v>1</v>
      </c>
      <c r="I857" s="57">
        <v>1</v>
      </c>
    </row>
    <row r="858" spans="1:9" ht="15" hidden="1" x14ac:dyDescent="0.25">
      <c r="A858" s="52" t="s">
        <v>3</v>
      </c>
      <c r="B858" s="52" t="s">
        <v>113</v>
      </c>
      <c r="C858" s="52" t="s">
        <v>67</v>
      </c>
      <c r="D858" s="55">
        <v>42030</v>
      </c>
      <c r="E858" s="55">
        <v>42030</v>
      </c>
      <c r="F858" s="55">
        <v>42030</v>
      </c>
      <c r="G858" s="52">
        <v>1</v>
      </c>
      <c r="H858" s="56">
        <v>1</v>
      </c>
      <c r="I858" s="57">
        <v>1</v>
      </c>
    </row>
    <row r="859" spans="1:9" ht="15" hidden="1" x14ac:dyDescent="0.25">
      <c r="A859" s="52" t="s">
        <v>3</v>
      </c>
      <c r="B859" s="52" t="s">
        <v>113</v>
      </c>
      <c r="C859" s="52" t="s">
        <v>67</v>
      </c>
      <c r="D859" s="55">
        <v>42032</v>
      </c>
      <c r="E859" s="55">
        <v>42032</v>
      </c>
      <c r="F859" s="55">
        <v>42032</v>
      </c>
      <c r="G859" s="52">
        <v>1</v>
      </c>
      <c r="H859" s="56">
        <v>1</v>
      </c>
      <c r="I859" s="57">
        <v>1</v>
      </c>
    </row>
    <row r="860" spans="1:9" ht="15" hidden="1" x14ac:dyDescent="0.25">
      <c r="A860" s="52" t="s">
        <v>3</v>
      </c>
      <c r="B860" s="52" t="s">
        <v>113</v>
      </c>
      <c r="C860" s="52" t="s">
        <v>67</v>
      </c>
      <c r="D860" s="55">
        <v>42039</v>
      </c>
      <c r="E860" s="55">
        <v>42039</v>
      </c>
      <c r="F860" s="55">
        <v>42039</v>
      </c>
      <c r="G860" s="52">
        <v>1</v>
      </c>
      <c r="H860" s="56">
        <v>1</v>
      </c>
      <c r="I860" s="57">
        <v>1</v>
      </c>
    </row>
    <row r="861" spans="1:9" ht="15" hidden="1" x14ac:dyDescent="0.25">
      <c r="A861" s="52" t="s">
        <v>3</v>
      </c>
      <c r="B861" s="52" t="s">
        <v>113</v>
      </c>
      <c r="C861" s="52" t="s">
        <v>67</v>
      </c>
      <c r="D861" s="55">
        <v>42046</v>
      </c>
      <c r="E861" s="55">
        <v>42046</v>
      </c>
      <c r="F861" s="55">
        <v>42046</v>
      </c>
      <c r="G861" s="52">
        <v>1</v>
      </c>
      <c r="H861" s="56">
        <v>1</v>
      </c>
      <c r="I861" s="57">
        <v>1</v>
      </c>
    </row>
    <row r="862" spans="1:9" ht="15" hidden="1" x14ac:dyDescent="0.25">
      <c r="A862" s="52" t="s">
        <v>3</v>
      </c>
      <c r="B862" s="52" t="s">
        <v>113</v>
      </c>
      <c r="C862" s="52" t="s">
        <v>67</v>
      </c>
      <c r="D862" s="55">
        <v>42052</v>
      </c>
      <c r="E862" s="55">
        <v>42052</v>
      </c>
      <c r="F862" s="55">
        <v>42052</v>
      </c>
      <c r="G862" s="52">
        <v>1</v>
      </c>
      <c r="H862" s="56">
        <v>1</v>
      </c>
      <c r="I862" s="57">
        <v>1</v>
      </c>
    </row>
    <row r="863" spans="1:9" ht="15" hidden="1" x14ac:dyDescent="0.25">
      <c r="A863" s="52" t="s">
        <v>3</v>
      </c>
      <c r="B863" s="52" t="s">
        <v>113</v>
      </c>
      <c r="C863" s="52" t="s">
        <v>67</v>
      </c>
      <c r="D863" s="55">
        <v>42068</v>
      </c>
      <c r="E863" s="55">
        <v>42068</v>
      </c>
      <c r="F863" s="55">
        <v>42068</v>
      </c>
      <c r="G863" s="52">
        <v>1</v>
      </c>
      <c r="H863" s="56">
        <v>1</v>
      </c>
      <c r="I863" s="57">
        <v>1</v>
      </c>
    </row>
    <row r="864" spans="1:9" ht="15" hidden="1" x14ac:dyDescent="0.25">
      <c r="A864" s="52" t="s">
        <v>3</v>
      </c>
      <c r="B864" s="52" t="s">
        <v>113</v>
      </c>
      <c r="C864" s="52" t="s">
        <v>67</v>
      </c>
      <c r="D864" s="55">
        <v>42072</v>
      </c>
      <c r="E864" s="55">
        <v>42072</v>
      </c>
      <c r="F864" s="55">
        <v>42072</v>
      </c>
      <c r="G864" s="52">
        <v>1</v>
      </c>
      <c r="H864" s="56">
        <v>1</v>
      </c>
      <c r="I864" s="57">
        <v>1</v>
      </c>
    </row>
    <row r="865" spans="1:9" ht="15" hidden="1" x14ac:dyDescent="0.25">
      <c r="A865" s="52" t="s">
        <v>3</v>
      </c>
      <c r="B865" s="52" t="s">
        <v>113</v>
      </c>
      <c r="C865" s="52" t="s">
        <v>67</v>
      </c>
      <c r="D865" s="55">
        <v>42073</v>
      </c>
      <c r="E865" s="55">
        <v>42073</v>
      </c>
      <c r="F865" s="55">
        <v>42073</v>
      </c>
      <c r="G865" s="52">
        <v>1</v>
      </c>
      <c r="H865" s="56">
        <v>1</v>
      </c>
      <c r="I865" s="57">
        <v>1</v>
      </c>
    </row>
    <row r="866" spans="1:9" ht="15" hidden="1" x14ac:dyDescent="0.25">
      <c r="A866" s="52" t="s">
        <v>3</v>
      </c>
      <c r="B866" s="52" t="s">
        <v>113</v>
      </c>
      <c r="C866" s="52" t="s">
        <v>67</v>
      </c>
      <c r="D866" s="55">
        <v>42075</v>
      </c>
      <c r="E866" s="55">
        <v>42075</v>
      </c>
      <c r="F866" s="55">
        <v>42075</v>
      </c>
      <c r="G866" s="52">
        <v>1</v>
      </c>
      <c r="H866" s="56">
        <v>1</v>
      </c>
      <c r="I866" s="57">
        <v>1</v>
      </c>
    </row>
    <row r="867" spans="1:9" ht="15" hidden="1" x14ac:dyDescent="0.25">
      <c r="A867" s="52" t="s">
        <v>3</v>
      </c>
      <c r="B867" s="52" t="s">
        <v>113</v>
      </c>
      <c r="C867" s="52" t="s">
        <v>67</v>
      </c>
      <c r="D867" s="55">
        <v>42076</v>
      </c>
      <c r="E867" s="55">
        <v>42076</v>
      </c>
      <c r="F867" s="55">
        <v>42076</v>
      </c>
      <c r="G867" s="52">
        <v>1</v>
      </c>
      <c r="H867" s="56">
        <v>1</v>
      </c>
      <c r="I867" s="57">
        <v>1</v>
      </c>
    </row>
    <row r="868" spans="1:9" ht="15" hidden="1" x14ac:dyDescent="0.25">
      <c r="A868" s="52" t="s">
        <v>3</v>
      </c>
      <c r="B868" s="52" t="s">
        <v>113</v>
      </c>
      <c r="C868" s="52" t="s">
        <v>67</v>
      </c>
      <c r="D868" s="55">
        <v>42081</v>
      </c>
      <c r="E868" s="55">
        <v>42081</v>
      </c>
      <c r="F868" s="55">
        <v>42081</v>
      </c>
      <c r="G868" s="52">
        <v>1</v>
      </c>
      <c r="H868" s="56">
        <v>1</v>
      </c>
      <c r="I868" s="57">
        <v>1</v>
      </c>
    </row>
    <row r="869" spans="1:9" ht="15" hidden="1" x14ac:dyDescent="0.25">
      <c r="A869" s="52" t="s">
        <v>3</v>
      </c>
      <c r="B869" s="52" t="s">
        <v>113</v>
      </c>
      <c r="C869" s="52" t="s">
        <v>67</v>
      </c>
      <c r="D869" s="55">
        <v>42320</v>
      </c>
      <c r="E869" s="55">
        <v>42320</v>
      </c>
      <c r="F869" s="55">
        <v>42320</v>
      </c>
      <c r="G869" s="52">
        <v>1</v>
      </c>
      <c r="H869" s="56">
        <v>1</v>
      </c>
      <c r="I869" s="57">
        <v>1</v>
      </c>
    </row>
    <row r="870" spans="1:9" ht="15" hidden="1" x14ac:dyDescent="0.25">
      <c r="A870" s="52" t="s">
        <v>3</v>
      </c>
      <c r="B870" s="52" t="s">
        <v>113</v>
      </c>
      <c r="C870" s="52" t="s">
        <v>67</v>
      </c>
      <c r="D870" s="55">
        <v>42321</v>
      </c>
      <c r="E870" s="55">
        <v>42321</v>
      </c>
      <c r="F870" s="55">
        <v>42321</v>
      </c>
      <c r="G870" s="52">
        <v>1</v>
      </c>
      <c r="H870" s="56">
        <v>1</v>
      </c>
      <c r="I870" s="57">
        <v>1</v>
      </c>
    </row>
    <row r="871" spans="1:9" ht="15" hidden="1" x14ac:dyDescent="0.25">
      <c r="A871" s="52" t="s">
        <v>3</v>
      </c>
      <c r="B871" s="52" t="s">
        <v>113</v>
      </c>
      <c r="C871" s="52" t="s">
        <v>67</v>
      </c>
      <c r="D871" s="55">
        <v>42325</v>
      </c>
      <c r="E871" s="55">
        <v>42325</v>
      </c>
      <c r="F871" s="55">
        <v>42325</v>
      </c>
      <c r="G871" s="52">
        <v>1</v>
      </c>
      <c r="H871" s="56">
        <v>1</v>
      </c>
      <c r="I871" s="57">
        <v>1</v>
      </c>
    </row>
    <row r="872" spans="1:9" ht="15" hidden="1" x14ac:dyDescent="0.25">
      <c r="A872" s="52" t="s">
        <v>3</v>
      </c>
      <c r="B872" s="52" t="s">
        <v>113</v>
      </c>
      <c r="C872" s="52" t="s">
        <v>67</v>
      </c>
      <c r="D872" s="55">
        <v>42327</v>
      </c>
      <c r="E872" s="55">
        <v>42327</v>
      </c>
      <c r="F872" s="55">
        <v>42327</v>
      </c>
      <c r="G872" s="52">
        <v>1</v>
      </c>
      <c r="H872" s="56">
        <v>1</v>
      </c>
      <c r="I872" s="57">
        <v>1</v>
      </c>
    </row>
    <row r="873" spans="1:9" ht="15" hidden="1" x14ac:dyDescent="0.25">
      <c r="A873" s="52" t="s">
        <v>3</v>
      </c>
      <c r="B873" s="52" t="s">
        <v>113</v>
      </c>
      <c r="C873" s="52" t="s">
        <v>67</v>
      </c>
      <c r="D873" s="55">
        <v>42331</v>
      </c>
      <c r="E873" s="55">
        <v>42331</v>
      </c>
      <c r="F873" s="55">
        <v>42331</v>
      </c>
      <c r="G873" s="52">
        <v>1</v>
      </c>
      <c r="H873" s="56">
        <v>1</v>
      </c>
      <c r="I873" s="57">
        <v>1</v>
      </c>
    </row>
    <row r="874" spans="1:9" ht="15" hidden="1" x14ac:dyDescent="0.25">
      <c r="A874" s="52" t="s">
        <v>3</v>
      </c>
      <c r="B874" s="52" t="s">
        <v>113</v>
      </c>
      <c r="C874" s="52" t="s">
        <v>67</v>
      </c>
      <c r="D874" s="55">
        <v>42338</v>
      </c>
      <c r="E874" s="55">
        <v>42338</v>
      </c>
      <c r="F874" s="55">
        <v>42339</v>
      </c>
      <c r="G874" s="52">
        <v>2</v>
      </c>
      <c r="H874" s="56">
        <v>2</v>
      </c>
      <c r="I874" s="57">
        <v>2</v>
      </c>
    </row>
    <row r="875" spans="1:9" ht="15" hidden="1" x14ac:dyDescent="0.25">
      <c r="A875" s="52" t="s">
        <v>3</v>
      </c>
      <c r="B875" s="52" t="s">
        <v>113</v>
      </c>
      <c r="C875" s="52" t="s">
        <v>67</v>
      </c>
      <c r="D875" s="55">
        <v>42340</v>
      </c>
      <c r="E875" s="55">
        <v>42340</v>
      </c>
      <c r="F875" s="55">
        <v>42340</v>
      </c>
      <c r="G875" s="52">
        <v>1</v>
      </c>
      <c r="H875" s="56">
        <v>1</v>
      </c>
      <c r="I875" s="57">
        <v>1</v>
      </c>
    </row>
    <row r="876" spans="1:9" ht="15" hidden="1" x14ac:dyDescent="0.25">
      <c r="A876" s="52" t="s">
        <v>3</v>
      </c>
      <c r="B876" s="52" t="s">
        <v>113</v>
      </c>
      <c r="C876" s="52" t="s">
        <v>67</v>
      </c>
      <c r="D876" s="55">
        <v>42341</v>
      </c>
      <c r="E876" s="55">
        <v>42341</v>
      </c>
      <c r="F876" s="55">
        <v>42341</v>
      </c>
      <c r="G876" s="52">
        <v>1</v>
      </c>
      <c r="H876" s="56">
        <v>1</v>
      </c>
      <c r="I876" s="57">
        <v>1</v>
      </c>
    </row>
    <row r="877" spans="1:9" ht="15" hidden="1" x14ac:dyDescent="0.25">
      <c r="A877" s="52" t="s">
        <v>3</v>
      </c>
      <c r="B877" s="52" t="s">
        <v>113</v>
      </c>
      <c r="C877" s="52" t="s">
        <v>67</v>
      </c>
      <c r="D877" s="55">
        <v>42367</v>
      </c>
      <c r="E877" s="55">
        <v>42367</v>
      </c>
      <c r="F877" s="55">
        <v>42367</v>
      </c>
      <c r="G877" s="52">
        <v>1</v>
      </c>
      <c r="H877" s="56">
        <v>1</v>
      </c>
      <c r="I877" s="57">
        <v>1</v>
      </c>
    </row>
    <row r="878" spans="1:9" ht="15" hidden="1" x14ac:dyDescent="0.25">
      <c r="A878" s="52" t="s">
        <v>3</v>
      </c>
      <c r="B878" s="52" t="s">
        <v>113</v>
      </c>
      <c r="C878" s="52" t="s">
        <v>67</v>
      </c>
      <c r="D878" s="55">
        <v>42375</v>
      </c>
      <c r="E878" s="55">
        <v>42375</v>
      </c>
      <c r="F878" s="55">
        <v>42375</v>
      </c>
      <c r="G878" s="52">
        <v>1</v>
      </c>
      <c r="H878" s="56">
        <v>1</v>
      </c>
      <c r="I878" s="58">
        <v>1</v>
      </c>
    </row>
    <row r="879" spans="1:9" ht="15" hidden="1" x14ac:dyDescent="0.25">
      <c r="A879" s="52" t="s">
        <v>3</v>
      </c>
      <c r="B879" s="52" t="s">
        <v>113</v>
      </c>
      <c r="C879" s="52" t="s">
        <v>67</v>
      </c>
      <c r="D879" s="55">
        <v>42382</v>
      </c>
      <c r="E879" s="55">
        <v>42382</v>
      </c>
      <c r="F879" s="55">
        <v>42382</v>
      </c>
      <c r="G879" s="52">
        <v>1</v>
      </c>
      <c r="H879" s="56">
        <v>1</v>
      </c>
      <c r="I879" s="58">
        <v>1</v>
      </c>
    </row>
    <row r="880" spans="1:9" ht="15" hidden="1" x14ac:dyDescent="0.25">
      <c r="A880" s="52" t="s">
        <v>3</v>
      </c>
      <c r="B880" s="52" t="s">
        <v>113</v>
      </c>
      <c r="C880" s="52" t="s">
        <v>67</v>
      </c>
      <c r="D880" s="55">
        <v>42396</v>
      </c>
      <c r="E880" s="55">
        <v>42396</v>
      </c>
      <c r="F880" s="55">
        <v>42396</v>
      </c>
      <c r="G880" s="52">
        <v>1</v>
      </c>
      <c r="H880" s="56">
        <v>1</v>
      </c>
      <c r="I880" s="58">
        <v>1</v>
      </c>
    </row>
    <row r="881" spans="1:9" ht="15" hidden="1" x14ac:dyDescent="0.25">
      <c r="A881" s="52" t="s">
        <v>3</v>
      </c>
      <c r="B881" s="52" t="s">
        <v>113</v>
      </c>
      <c r="C881" s="52" t="s">
        <v>73</v>
      </c>
      <c r="D881" s="55">
        <v>42388</v>
      </c>
      <c r="E881" s="55">
        <v>42388</v>
      </c>
      <c r="F881" s="55">
        <v>42391</v>
      </c>
      <c r="G881" s="52">
        <v>4</v>
      </c>
      <c r="H881" s="56">
        <v>4</v>
      </c>
      <c r="I881" s="58">
        <v>4</v>
      </c>
    </row>
    <row r="882" spans="1:9" ht="15" hidden="1" x14ac:dyDescent="0.25">
      <c r="A882" s="52" t="s">
        <v>3</v>
      </c>
      <c r="B882" s="52" t="s">
        <v>113</v>
      </c>
      <c r="C882" s="52" t="s">
        <v>80</v>
      </c>
      <c r="D882" s="55">
        <v>42296</v>
      </c>
      <c r="E882" s="55">
        <v>42296</v>
      </c>
      <c r="F882" s="55">
        <v>42300</v>
      </c>
      <c r="G882" s="52">
        <v>5</v>
      </c>
      <c r="H882" s="56">
        <v>5</v>
      </c>
      <c r="I882" s="57">
        <v>5</v>
      </c>
    </row>
    <row r="883" spans="1:9" ht="15" hidden="1" x14ac:dyDescent="0.25">
      <c r="A883" s="52" t="s">
        <v>3</v>
      </c>
      <c r="B883" s="52" t="s">
        <v>113</v>
      </c>
      <c r="C883" s="52" t="s">
        <v>80</v>
      </c>
      <c r="D883" s="55">
        <v>42303</v>
      </c>
      <c r="E883" s="55">
        <v>42303</v>
      </c>
      <c r="F883" s="55">
        <v>42306</v>
      </c>
      <c r="G883" s="52">
        <v>4</v>
      </c>
      <c r="H883" s="56">
        <v>4</v>
      </c>
      <c r="I883" s="57">
        <v>4</v>
      </c>
    </row>
    <row r="884" spans="1:9" ht="15" hidden="1" x14ac:dyDescent="0.25">
      <c r="A884" s="52" t="s">
        <v>3</v>
      </c>
      <c r="B884" s="52" t="s">
        <v>113</v>
      </c>
      <c r="C884" s="52" t="s">
        <v>68</v>
      </c>
      <c r="D884" s="55">
        <v>42024</v>
      </c>
      <c r="E884" s="55">
        <v>42024</v>
      </c>
      <c r="F884" s="55">
        <v>42024</v>
      </c>
      <c r="G884" s="52">
        <v>1</v>
      </c>
      <c r="H884" s="56">
        <v>1</v>
      </c>
      <c r="I884" s="57">
        <v>1</v>
      </c>
    </row>
    <row r="885" spans="1:9" ht="15" hidden="1" x14ac:dyDescent="0.25">
      <c r="A885" s="52" t="s">
        <v>3</v>
      </c>
      <c r="B885" s="52" t="s">
        <v>113</v>
      </c>
      <c r="C885" s="52" t="s">
        <v>68</v>
      </c>
      <c r="D885" s="55">
        <v>42083</v>
      </c>
      <c r="E885" s="55">
        <v>42083</v>
      </c>
      <c r="F885" s="55">
        <v>42083</v>
      </c>
      <c r="G885" s="52">
        <v>1</v>
      </c>
      <c r="H885" s="56">
        <v>1</v>
      </c>
      <c r="I885" s="57">
        <v>1</v>
      </c>
    </row>
    <row r="886" spans="1:9" ht="15" hidden="1" x14ac:dyDescent="0.25">
      <c r="A886" s="52" t="s">
        <v>3</v>
      </c>
      <c r="B886" s="52" t="s">
        <v>113</v>
      </c>
      <c r="C886" s="52" t="s">
        <v>68</v>
      </c>
      <c r="D886" s="55">
        <v>42101</v>
      </c>
      <c r="E886" s="55">
        <v>42101</v>
      </c>
      <c r="F886" s="55">
        <v>42101</v>
      </c>
      <c r="G886" s="52">
        <v>1</v>
      </c>
      <c r="H886" s="56">
        <v>1</v>
      </c>
      <c r="I886" s="57">
        <v>1</v>
      </c>
    </row>
    <row r="887" spans="1:9" ht="15" hidden="1" x14ac:dyDescent="0.25">
      <c r="A887" s="52" t="s">
        <v>3</v>
      </c>
      <c r="B887" s="52" t="s">
        <v>113</v>
      </c>
      <c r="C887" s="52" t="s">
        <v>68</v>
      </c>
      <c r="D887" s="55">
        <v>42107</v>
      </c>
      <c r="E887" s="55">
        <v>42107</v>
      </c>
      <c r="F887" s="55">
        <v>42107</v>
      </c>
      <c r="G887" s="52">
        <v>1</v>
      </c>
      <c r="H887" s="56">
        <v>1</v>
      </c>
      <c r="I887" s="57">
        <v>1</v>
      </c>
    </row>
    <row r="888" spans="1:9" ht="15" hidden="1" x14ac:dyDescent="0.25">
      <c r="A888" s="52" t="s">
        <v>3</v>
      </c>
      <c r="B888" s="52" t="s">
        <v>113</v>
      </c>
      <c r="C888" s="52" t="s">
        <v>68</v>
      </c>
      <c r="D888" s="55">
        <v>42170</v>
      </c>
      <c r="E888" s="55">
        <v>42170</v>
      </c>
      <c r="F888" s="55">
        <v>42170</v>
      </c>
      <c r="G888" s="52">
        <v>1</v>
      </c>
      <c r="H888" s="56">
        <v>1</v>
      </c>
      <c r="I888" s="57">
        <v>1</v>
      </c>
    </row>
    <row r="889" spans="1:9" ht="15" hidden="1" x14ac:dyDescent="0.25">
      <c r="A889" s="52" t="s">
        <v>3</v>
      </c>
      <c r="B889" s="52" t="s">
        <v>113</v>
      </c>
      <c r="C889" s="52" t="s">
        <v>68</v>
      </c>
      <c r="D889" s="55">
        <v>42361</v>
      </c>
      <c r="E889" s="55">
        <v>42361</v>
      </c>
      <c r="F889" s="55">
        <v>42362</v>
      </c>
      <c r="G889" s="52">
        <v>2</v>
      </c>
      <c r="H889" s="56">
        <v>2</v>
      </c>
      <c r="I889" s="57">
        <v>2</v>
      </c>
    </row>
    <row r="890" spans="1:9" ht="15" x14ac:dyDescent="0.25">
      <c r="A890" s="52" t="s">
        <v>3</v>
      </c>
      <c r="B890" s="52" t="s">
        <v>113</v>
      </c>
      <c r="C890" s="52" t="s">
        <v>68</v>
      </c>
      <c r="D890" s="55">
        <v>42418</v>
      </c>
      <c r="E890" s="55">
        <v>42418</v>
      </c>
      <c r="F890" s="55">
        <v>42418</v>
      </c>
      <c r="G890" s="52">
        <v>1</v>
      </c>
      <c r="H890" s="56">
        <v>1</v>
      </c>
      <c r="I890" s="58">
        <v>1</v>
      </c>
    </row>
    <row r="891" spans="1:9" ht="15" hidden="1" x14ac:dyDescent="0.25">
      <c r="A891" s="52" t="s">
        <v>3</v>
      </c>
      <c r="B891" s="52" t="s">
        <v>113</v>
      </c>
      <c r="C891" s="52" t="s">
        <v>68</v>
      </c>
      <c r="D891" s="55">
        <v>42450</v>
      </c>
      <c r="E891" s="55">
        <v>42450</v>
      </c>
      <c r="F891" s="55">
        <v>42450</v>
      </c>
      <c r="G891" s="52">
        <v>1</v>
      </c>
      <c r="H891" s="56">
        <v>1</v>
      </c>
      <c r="I891" s="58">
        <v>1</v>
      </c>
    </row>
    <row r="892" spans="1:9" ht="15" hidden="1" x14ac:dyDescent="0.25">
      <c r="A892" s="52" t="s">
        <v>3</v>
      </c>
      <c r="B892" s="52" t="s">
        <v>113</v>
      </c>
      <c r="C892" s="52" t="s">
        <v>75</v>
      </c>
      <c r="D892" s="55">
        <v>42240</v>
      </c>
      <c r="E892" s="55">
        <v>42240</v>
      </c>
      <c r="F892" s="55">
        <v>42240</v>
      </c>
      <c r="G892" s="52">
        <v>1</v>
      </c>
      <c r="H892" s="56">
        <v>1</v>
      </c>
      <c r="I892" s="57">
        <v>1</v>
      </c>
    </row>
    <row r="893" spans="1:9" ht="15" hidden="1" x14ac:dyDescent="0.25">
      <c r="A893" s="52" t="s">
        <v>139</v>
      </c>
      <c r="B893" s="52" t="s">
        <v>114</v>
      </c>
      <c r="C893" s="52" t="s">
        <v>77</v>
      </c>
      <c r="D893" s="55">
        <v>42023</v>
      </c>
      <c r="E893" s="55">
        <v>42023</v>
      </c>
      <c r="F893" s="55">
        <v>42023</v>
      </c>
      <c r="G893" s="52">
        <v>1</v>
      </c>
      <c r="H893" s="56">
        <v>1</v>
      </c>
      <c r="I893" s="57">
        <v>1</v>
      </c>
    </row>
    <row r="894" spans="1:9" ht="15" hidden="1" x14ac:dyDescent="0.25">
      <c r="A894" s="52" t="s">
        <v>139</v>
      </c>
      <c r="B894" s="52" t="s">
        <v>114</v>
      </c>
      <c r="C894" s="52" t="s">
        <v>64</v>
      </c>
      <c r="D894" s="55">
        <v>42478</v>
      </c>
      <c r="E894" s="55">
        <v>42478</v>
      </c>
      <c r="F894" s="55">
        <v>42478</v>
      </c>
      <c r="G894" s="52">
        <v>1</v>
      </c>
      <c r="H894" s="56">
        <v>1</v>
      </c>
      <c r="I894" s="58">
        <v>1</v>
      </c>
    </row>
    <row r="895" spans="1:9" ht="15" hidden="1" x14ac:dyDescent="0.25">
      <c r="A895" s="52" t="s">
        <v>139</v>
      </c>
      <c r="B895" s="52" t="s">
        <v>114</v>
      </c>
      <c r="C895" s="52" t="s">
        <v>64</v>
      </c>
      <c r="D895" s="55">
        <v>42496</v>
      </c>
      <c r="E895" s="55">
        <v>42496</v>
      </c>
      <c r="F895" s="55">
        <v>42496</v>
      </c>
      <c r="G895" s="52">
        <v>1</v>
      </c>
      <c r="H895" s="56">
        <v>1</v>
      </c>
      <c r="I895" s="58">
        <v>1</v>
      </c>
    </row>
    <row r="896" spans="1:9" ht="15" hidden="1" x14ac:dyDescent="0.25">
      <c r="A896" s="52" t="s">
        <v>139</v>
      </c>
      <c r="B896" s="52" t="s">
        <v>114</v>
      </c>
      <c r="C896" s="52" t="s">
        <v>65</v>
      </c>
      <c r="D896" s="55">
        <v>42139</v>
      </c>
      <c r="E896" s="55">
        <v>42139</v>
      </c>
      <c r="F896" s="55">
        <v>42139</v>
      </c>
      <c r="G896" s="52">
        <v>1</v>
      </c>
      <c r="H896" s="56">
        <v>1</v>
      </c>
      <c r="I896" s="57">
        <v>1</v>
      </c>
    </row>
    <row r="897" spans="1:9" ht="15" hidden="1" x14ac:dyDescent="0.25">
      <c r="A897" s="52" t="s">
        <v>139</v>
      </c>
      <c r="B897" s="52" t="s">
        <v>114</v>
      </c>
      <c r="C897" s="52" t="s">
        <v>65</v>
      </c>
      <c r="D897" s="55">
        <v>42146</v>
      </c>
      <c r="E897" s="55">
        <v>42146</v>
      </c>
      <c r="F897" s="55">
        <v>42146</v>
      </c>
      <c r="G897" s="52">
        <v>1</v>
      </c>
      <c r="H897" s="56">
        <v>1</v>
      </c>
      <c r="I897" s="57">
        <v>1</v>
      </c>
    </row>
    <row r="898" spans="1:9" ht="15" hidden="1" x14ac:dyDescent="0.25">
      <c r="A898" s="52" t="s">
        <v>139</v>
      </c>
      <c r="B898" s="52" t="s">
        <v>114</v>
      </c>
      <c r="C898" s="52" t="s">
        <v>65</v>
      </c>
      <c r="D898" s="55">
        <v>42198</v>
      </c>
      <c r="E898" s="55">
        <v>42198</v>
      </c>
      <c r="F898" s="55">
        <v>42198</v>
      </c>
      <c r="G898" s="52">
        <v>1</v>
      </c>
      <c r="H898" s="56">
        <v>1</v>
      </c>
      <c r="I898" s="57">
        <v>1</v>
      </c>
    </row>
    <row r="899" spans="1:9" ht="15" hidden="1" x14ac:dyDescent="0.25">
      <c r="A899" s="52" t="s">
        <v>139</v>
      </c>
      <c r="B899" s="52" t="s">
        <v>114</v>
      </c>
      <c r="C899" s="52" t="s">
        <v>65</v>
      </c>
      <c r="D899" s="55">
        <v>42209</v>
      </c>
      <c r="E899" s="55">
        <v>42209</v>
      </c>
      <c r="F899" s="55">
        <v>42237</v>
      </c>
      <c r="G899" s="52">
        <v>29</v>
      </c>
      <c r="H899" s="56">
        <v>21</v>
      </c>
      <c r="I899" s="57">
        <v>21</v>
      </c>
    </row>
    <row r="900" spans="1:9" ht="15" hidden="1" x14ac:dyDescent="0.25">
      <c r="A900" s="52" t="s">
        <v>139</v>
      </c>
      <c r="B900" s="52" t="s">
        <v>114</v>
      </c>
      <c r="C900" s="52" t="s">
        <v>79</v>
      </c>
      <c r="D900" s="55">
        <v>42059</v>
      </c>
      <c r="E900" s="55">
        <v>42059</v>
      </c>
      <c r="F900" s="55">
        <v>42061</v>
      </c>
      <c r="G900" s="52">
        <v>3</v>
      </c>
      <c r="H900" s="56">
        <v>3</v>
      </c>
      <c r="I900" s="57">
        <v>3</v>
      </c>
    </row>
    <row r="901" spans="1:9" ht="15" hidden="1" x14ac:dyDescent="0.25">
      <c r="A901" s="52" t="s">
        <v>139</v>
      </c>
      <c r="B901" s="52" t="s">
        <v>114</v>
      </c>
      <c r="C901" s="52" t="s">
        <v>66</v>
      </c>
      <c r="D901" s="55">
        <v>42031</v>
      </c>
      <c r="E901" s="55">
        <v>42031</v>
      </c>
      <c r="F901" s="55">
        <v>42032</v>
      </c>
      <c r="G901" s="52">
        <v>2</v>
      </c>
      <c r="H901" s="56">
        <v>2</v>
      </c>
      <c r="I901" s="57">
        <v>2</v>
      </c>
    </row>
    <row r="902" spans="1:9" ht="15" hidden="1" x14ac:dyDescent="0.25">
      <c r="A902" s="52" t="s">
        <v>139</v>
      </c>
      <c r="B902" s="52" t="s">
        <v>114</v>
      </c>
      <c r="C902" s="52" t="s">
        <v>66</v>
      </c>
      <c r="D902" s="55">
        <v>42046</v>
      </c>
      <c r="E902" s="55">
        <v>42046</v>
      </c>
      <c r="F902" s="55">
        <v>42047</v>
      </c>
      <c r="G902" s="52">
        <v>2</v>
      </c>
      <c r="H902" s="56">
        <v>2</v>
      </c>
      <c r="I902" s="57">
        <v>2</v>
      </c>
    </row>
    <row r="903" spans="1:9" ht="15" hidden="1" x14ac:dyDescent="0.25">
      <c r="A903" s="52" t="s">
        <v>139</v>
      </c>
      <c r="B903" s="52" t="s">
        <v>114</v>
      </c>
      <c r="C903" s="52" t="s">
        <v>66</v>
      </c>
      <c r="D903" s="55">
        <v>42066</v>
      </c>
      <c r="E903" s="55">
        <v>42066</v>
      </c>
      <c r="F903" s="55">
        <v>42067</v>
      </c>
      <c r="G903" s="52">
        <v>2</v>
      </c>
      <c r="H903" s="56">
        <v>2</v>
      </c>
      <c r="I903" s="57">
        <v>2</v>
      </c>
    </row>
    <row r="904" spans="1:9" ht="15" hidden="1" x14ac:dyDescent="0.25">
      <c r="A904" s="52" t="s">
        <v>139</v>
      </c>
      <c r="B904" s="52" t="s">
        <v>114</v>
      </c>
      <c r="C904" s="52" t="s">
        <v>66</v>
      </c>
      <c r="D904" s="55">
        <v>42094</v>
      </c>
      <c r="E904" s="55">
        <v>42094</v>
      </c>
      <c r="F904" s="55">
        <v>42095</v>
      </c>
      <c r="G904" s="52">
        <v>2</v>
      </c>
      <c r="H904" s="56">
        <v>2</v>
      </c>
      <c r="I904" s="57">
        <v>2</v>
      </c>
    </row>
    <row r="905" spans="1:9" ht="15" hidden="1" x14ac:dyDescent="0.25">
      <c r="A905" s="52" t="s">
        <v>139</v>
      </c>
      <c r="B905" s="52" t="s">
        <v>114</v>
      </c>
      <c r="C905" s="52" t="s">
        <v>80</v>
      </c>
      <c r="D905" s="55">
        <v>42101</v>
      </c>
      <c r="E905" s="55">
        <v>42101</v>
      </c>
      <c r="F905" s="55">
        <v>42104</v>
      </c>
      <c r="G905" s="52">
        <v>4</v>
      </c>
      <c r="H905" s="56">
        <v>4</v>
      </c>
      <c r="I905" s="57">
        <v>4</v>
      </c>
    </row>
    <row r="906" spans="1:9" ht="15" hidden="1" x14ac:dyDescent="0.25">
      <c r="A906" s="52" t="s">
        <v>139</v>
      </c>
      <c r="B906" s="52" t="s">
        <v>114</v>
      </c>
      <c r="C906" s="52" t="s">
        <v>80</v>
      </c>
      <c r="D906" s="55">
        <v>42107</v>
      </c>
      <c r="E906" s="55">
        <v>42107</v>
      </c>
      <c r="F906" s="55">
        <v>42111</v>
      </c>
      <c r="G906" s="52">
        <v>5</v>
      </c>
      <c r="H906" s="56">
        <v>5</v>
      </c>
      <c r="I906" s="57">
        <v>5</v>
      </c>
    </row>
    <row r="907" spans="1:9" ht="15" hidden="1" x14ac:dyDescent="0.25">
      <c r="A907" s="52" t="s">
        <v>139</v>
      </c>
      <c r="B907" s="52" t="s">
        <v>114</v>
      </c>
      <c r="C907" s="52" t="s">
        <v>74</v>
      </c>
      <c r="D907" s="55">
        <v>42405</v>
      </c>
      <c r="E907" s="55">
        <v>42405</v>
      </c>
      <c r="F907" s="55">
        <v>42405</v>
      </c>
      <c r="G907" s="52">
        <v>1</v>
      </c>
      <c r="H907" s="56">
        <v>1</v>
      </c>
      <c r="I907" s="58">
        <v>1</v>
      </c>
    </row>
    <row r="908" spans="1:9" ht="15" hidden="1" x14ac:dyDescent="0.25">
      <c r="A908" s="52" t="s">
        <v>139</v>
      </c>
      <c r="B908" s="52" t="s">
        <v>114</v>
      </c>
      <c r="C908" s="52" t="s">
        <v>85</v>
      </c>
      <c r="D908" s="55">
        <v>42024</v>
      </c>
      <c r="E908" s="55">
        <v>42024</v>
      </c>
      <c r="F908" s="55">
        <v>42024</v>
      </c>
      <c r="G908" s="52">
        <v>1</v>
      </c>
      <c r="H908" s="56">
        <v>1</v>
      </c>
      <c r="I908" s="57">
        <v>1</v>
      </c>
    </row>
    <row r="909" spans="1:9" ht="15" hidden="1" x14ac:dyDescent="0.25">
      <c r="A909" s="52" t="s">
        <v>139</v>
      </c>
      <c r="B909" s="52" t="s">
        <v>114</v>
      </c>
      <c r="C909" s="52" t="s">
        <v>85</v>
      </c>
      <c r="D909" s="55">
        <v>42062</v>
      </c>
      <c r="E909" s="55">
        <v>42062</v>
      </c>
      <c r="F909" s="55">
        <v>42062</v>
      </c>
      <c r="G909" s="52">
        <v>1</v>
      </c>
      <c r="H909" s="56">
        <v>1</v>
      </c>
      <c r="I909" s="57">
        <v>1</v>
      </c>
    </row>
    <row r="910" spans="1:9" ht="15" hidden="1" x14ac:dyDescent="0.25">
      <c r="A910" s="52" t="s">
        <v>139</v>
      </c>
      <c r="B910" s="52" t="s">
        <v>114</v>
      </c>
      <c r="C910" s="52" t="s">
        <v>85</v>
      </c>
      <c r="D910" s="55">
        <v>42149</v>
      </c>
      <c r="E910" s="55">
        <v>42149</v>
      </c>
      <c r="F910" s="55">
        <v>42149</v>
      </c>
      <c r="G910" s="52">
        <v>1</v>
      </c>
      <c r="H910" s="56">
        <v>1</v>
      </c>
      <c r="I910" s="57">
        <v>0</v>
      </c>
    </row>
    <row r="911" spans="1:9" ht="15" hidden="1" x14ac:dyDescent="0.25">
      <c r="A911" s="52" t="s">
        <v>139</v>
      </c>
      <c r="B911" s="52" t="s">
        <v>114</v>
      </c>
      <c r="C911" s="52" t="s">
        <v>85</v>
      </c>
      <c r="D911" s="55">
        <v>42342</v>
      </c>
      <c r="E911" s="55">
        <v>42342</v>
      </c>
      <c r="F911" s="55">
        <v>42342</v>
      </c>
      <c r="G911" s="52">
        <v>1</v>
      </c>
      <c r="H911" s="56">
        <v>1</v>
      </c>
      <c r="I911" s="57">
        <v>1</v>
      </c>
    </row>
    <row r="912" spans="1:9" ht="15" hidden="1" x14ac:dyDescent="0.25">
      <c r="A912" s="52" t="s">
        <v>139</v>
      </c>
      <c r="B912" s="52" t="s">
        <v>114</v>
      </c>
      <c r="C912" s="52" t="s">
        <v>85</v>
      </c>
      <c r="D912" s="55">
        <v>42362</v>
      </c>
      <c r="E912" s="55">
        <v>42362</v>
      </c>
      <c r="F912" s="55">
        <v>42362</v>
      </c>
      <c r="G912" s="52">
        <v>1</v>
      </c>
      <c r="H912" s="56">
        <v>1</v>
      </c>
      <c r="I912" s="57">
        <v>1</v>
      </c>
    </row>
    <row r="913" spans="1:9" ht="15" hidden="1" x14ac:dyDescent="0.25">
      <c r="A913" s="52" t="s">
        <v>139</v>
      </c>
      <c r="B913" s="52" t="s">
        <v>114</v>
      </c>
      <c r="C913" s="52" t="s">
        <v>85</v>
      </c>
      <c r="D913" s="55">
        <v>42366</v>
      </c>
      <c r="E913" s="55">
        <v>42366</v>
      </c>
      <c r="F913" s="55">
        <v>42369</v>
      </c>
      <c r="G913" s="52">
        <v>4</v>
      </c>
      <c r="H913" s="56">
        <v>4</v>
      </c>
      <c r="I913" s="57">
        <v>4</v>
      </c>
    </row>
    <row r="914" spans="1:9" ht="15" hidden="1" x14ac:dyDescent="0.25">
      <c r="A914" s="52" t="s">
        <v>139</v>
      </c>
      <c r="B914" s="52" t="s">
        <v>114</v>
      </c>
      <c r="C914" s="52" t="s">
        <v>85</v>
      </c>
      <c r="D914" s="55">
        <v>42384</v>
      </c>
      <c r="E914" s="55">
        <v>42384</v>
      </c>
      <c r="F914" s="55">
        <v>42384</v>
      </c>
      <c r="G914" s="52">
        <v>1</v>
      </c>
      <c r="H914" s="56">
        <v>1</v>
      </c>
      <c r="I914" s="58">
        <v>1</v>
      </c>
    </row>
    <row r="915" spans="1:9" ht="15" hidden="1" x14ac:dyDescent="0.25">
      <c r="A915" s="52" t="s">
        <v>139</v>
      </c>
      <c r="B915" s="52" t="s">
        <v>114</v>
      </c>
      <c r="C915" s="52" t="s">
        <v>85</v>
      </c>
      <c r="D915" s="55">
        <v>42419</v>
      </c>
      <c r="E915" s="55">
        <v>42419</v>
      </c>
      <c r="F915" s="55">
        <v>42419</v>
      </c>
      <c r="G915" s="52">
        <v>1</v>
      </c>
      <c r="H915" s="56">
        <v>1</v>
      </c>
      <c r="I915" s="58">
        <v>1</v>
      </c>
    </row>
    <row r="916" spans="1:9" ht="15" hidden="1" x14ac:dyDescent="0.25">
      <c r="A916" s="52" t="s">
        <v>9</v>
      </c>
      <c r="B916" s="52" t="s">
        <v>115</v>
      </c>
      <c r="C916" s="52" t="s">
        <v>116</v>
      </c>
      <c r="D916" s="55">
        <v>42202</v>
      </c>
      <c r="E916" s="55">
        <v>42202</v>
      </c>
      <c r="F916" s="55">
        <v>42202</v>
      </c>
      <c r="G916" s="52">
        <v>1</v>
      </c>
      <c r="H916" s="56">
        <v>1</v>
      </c>
      <c r="I916" s="57">
        <v>1</v>
      </c>
    </row>
    <row r="917" spans="1:9" ht="15" hidden="1" x14ac:dyDescent="0.25">
      <c r="A917" s="52" t="s">
        <v>9</v>
      </c>
      <c r="B917" s="52" t="s">
        <v>115</v>
      </c>
      <c r="C917" s="52" t="s">
        <v>117</v>
      </c>
      <c r="D917" s="55">
        <v>42203</v>
      </c>
      <c r="E917" s="55">
        <v>42203</v>
      </c>
      <c r="F917" s="55">
        <v>42244</v>
      </c>
      <c r="G917" s="52">
        <v>42</v>
      </c>
      <c r="H917" s="56">
        <v>30</v>
      </c>
      <c r="I917" s="57">
        <v>30</v>
      </c>
    </row>
    <row r="918" spans="1:9" ht="15" hidden="1" x14ac:dyDescent="0.25">
      <c r="A918" s="52" t="s">
        <v>9</v>
      </c>
      <c r="B918" s="52" t="s">
        <v>115</v>
      </c>
      <c r="C918" s="52" t="s">
        <v>64</v>
      </c>
      <c r="D918" s="55">
        <v>42426</v>
      </c>
      <c r="E918" s="55">
        <v>42426</v>
      </c>
      <c r="F918" s="55">
        <v>42426</v>
      </c>
      <c r="G918" s="52">
        <v>1</v>
      </c>
      <c r="H918" s="56">
        <v>1</v>
      </c>
      <c r="I918" s="58">
        <v>1</v>
      </c>
    </row>
    <row r="919" spans="1:9" ht="15" hidden="1" x14ac:dyDescent="0.25">
      <c r="A919" s="52" t="s">
        <v>9</v>
      </c>
      <c r="B919" s="52" t="s">
        <v>115</v>
      </c>
      <c r="C919" s="52" t="s">
        <v>65</v>
      </c>
      <c r="D919" s="55">
        <v>42006</v>
      </c>
      <c r="E919" s="55">
        <v>42006</v>
      </c>
      <c r="F919" s="55">
        <v>42006</v>
      </c>
      <c r="G919" s="52">
        <v>1</v>
      </c>
      <c r="H919" s="56">
        <v>1</v>
      </c>
      <c r="I919" s="57">
        <v>1</v>
      </c>
    </row>
    <row r="920" spans="1:9" ht="15" hidden="1" x14ac:dyDescent="0.25">
      <c r="A920" s="52" t="s">
        <v>9</v>
      </c>
      <c r="B920" s="52" t="s">
        <v>115</v>
      </c>
      <c r="C920" s="52" t="s">
        <v>65</v>
      </c>
      <c r="D920" s="55">
        <v>42055</v>
      </c>
      <c r="E920" s="55">
        <v>42055</v>
      </c>
      <c r="F920" s="55">
        <v>42055</v>
      </c>
      <c r="G920" s="52">
        <v>1</v>
      </c>
      <c r="H920" s="56">
        <v>1</v>
      </c>
      <c r="I920" s="57">
        <v>1</v>
      </c>
    </row>
    <row r="921" spans="1:9" ht="15" hidden="1" x14ac:dyDescent="0.25">
      <c r="A921" s="52" t="s">
        <v>9</v>
      </c>
      <c r="B921" s="52" t="s">
        <v>115</v>
      </c>
      <c r="C921" s="52" t="s">
        <v>65</v>
      </c>
      <c r="D921" s="55">
        <v>42076</v>
      </c>
      <c r="E921" s="55">
        <v>42076</v>
      </c>
      <c r="F921" s="55">
        <v>42076</v>
      </c>
      <c r="G921" s="52">
        <v>1</v>
      </c>
      <c r="H921" s="56">
        <v>1</v>
      </c>
      <c r="I921" s="57">
        <v>1</v>
      </c>
    </row>
    <row r="922" spans="1:9" ht="15" hidden="1" x14ac:dyDescent="0.25">
      <c r="A922" s="52" t="s">
        <v>9</v>
      </c>
      <c r="B922" s="52" t="s">
        <v>115</v>
      </c>
      <c r="C922" s="52" t="s">
        <v>65</v>
      </c>
      <c r="D922" s="55">
        <v>42191</v>
      </c>
      <c r="E922" s="55">
        <v>42191</v>
      </c>
      <c r="F922" s="55">
        <v>42195</v>
      </c>
      <c r="G922" s="52">
        <v>5</v>
      </c>
      <c r="H922" s="56">
        <v>5</v>
      </c>
      <c r="I922" s="57">
        <v>5</v>
      </c>
    </row>
    <row r="923" spans="1:9" ht="15" hidden="1" x14ac:dyDescent="0.25">
      <c r="A923" s="52" t="s">
        <v>9</v>
      </c>
      <c r="B923" s="52" t="s">
        <v>115</v>
      </c>
      <c r="C923" s="52" t="s">
        <v>65</v>
      </c>
      <c r="D923" s="55">
        <v>42247</v>
      </c>
      <c r="E923" s="55">
        <v>42247</v>
      </c>
      <c r="F923" s="55">
        <v>42251</v>
      </c>
      <c r="G923" s="52">
        <v>5</v>
      </c>
      <c r="H923" s="56">
        <v>5</v>
      </c>
      <c r="I923" s="57">
        <v>5</v>
      </c>
    </row>
    <row r="924" spans="1:9" ht="15" hidden="1" x14ac:dyDescent="0.25">
      <c r="A924" s="52" t="s">
        <v>9</v>
      </c>
      <c r="B924" s="52" t="s">
        <v>115</v>
      </c>
      <c r="C924" s="52" t="s">
        <v>65</v>
      </c>
      <c r="D924" s="55">
        <v>42254</v>
      </c>
      <c r="E924" s="55">
        <v>42254</v>
      </c>
      <c r="F924" s="55">
        <v>42258</v>
      </c>
      <c r="G924" s="52">
        <v>5</v>
      </c>
      <c r="H924" s="56">
        <v>5</v>
      </c>
      <c r="I924" s="57">
        <v>5</v>
      </c>
    </row>
    <row r="925" spans="1:9" ht="15" hidden="1" x14ac:dyDescent="0.25">
      <c r="A925" s="52" t="s">
        <v>9</v>
      </c>
      <c r="B925" s="52" t="s">
        <v>115</v>
      </c>
      <c r="C925" s="52" t="s">
        <v>65</v>
      </c>
      <c r="D925" s="55">
        <v>42366</v>
      </c>
      <c r="E925" s="55">
        <v>42366</v>
      </c>
      <c r="F925" s="55">
        <v>42369</v>
      </c>
      <c r="G925" s="52">
        <v>4</v>
      </c>
      <c r="H925" s="56">
        <v>4</v>
      </c>
      <c r="I925" s="57">
        <v>4</v>
      </c>
    </row>
    <row r="926" spans="1:9" ht="15" hidden="1" x14ac:dyDescent="0.25">
      <c r="A926" s="52" t="s">
        <v>9</v>
      </c>
      <c r="B926" s="52" t="s">
        <v>115</v>
      </c>
      <c r="C926" s="52" t="s">
        <v>65</v>
      </c>
      <c r="D926" s="55">
        <v>42447</v>
      </c>
      <c r="E926" s="55">
        <v>42447</v>
      </c>
      <c r="F926" s="55">
        <v>42447</v>
      </c>
      <c r="G926" s="52">
        <v>1</v>
      </c>
      <c r="H926" s="56">
        <v>1</v>
      </c>
      <c r="I926" s="58">
        <v>1</v>
      </c>
    </row>
    <row r="927" spans="1:9" ht="15" hidden="1" x14ac:dyDescent="0.25">
      <c r="A927" s="52" t="s">
        <v>9</v>
      </c>
      <c r="B927" s="52" t="s">
        <v>115</v>
      </c>
      <c r="C927" s="52" t="s">
        <v>65</v>
      </c>
      <c r="D927" s="55">
        <v>42471</v>
      </c>
      <c r="E927" s="55">
        <v>42471</v>
      </c>
      <c r="F927" s="55">
        <v>42475</v>
      </c>
      <c r="G927" s="52">
        <v>5</v>
      </c>
      <c r="H927" s="56">
        <v>5</v>
      </c>
      <c r="I927" s="58">
        <v>5</v>
      </c>
    </row>
    <row r="928" spans="1:9" ht="15" hidden="1" x14ac:dyDescent="0.25">
      <c r="A928" s="52" t="s">
        <v>140</v>
      </c>
      <c r="B928" s="52" t="s">
        <v>118</v>
      </c>
      <c r="C928" s="52" t="s">
        <v>93</v>
      </c>
      <c r="D928" s="55">
        <v>42422</v>
      </c>
      <c r="E928" s="55">
        <v>42422</v>
      </c>
      <c r="F928" s="55">
        <v>42422</v>
      </c>
      <c r="G928" s="52">
        <v>1</v>
      </c>
      <c r="H928" s="56">
        <v>1</v>
      </c>
      <c r="I928" s="58">
        <v>1</v>
      </c>
    </row>
    <row r="929" spans="1:9" ht="15" hidden="1" x14ac:dyDescent="0.25">
      <c r="A929" s="52" t="s">
        <v>140</v>
      </c>
      <c r="B929" s="52" t="s">
        <v>118</v>
      </c>
      <c r="C929" s="52" t="s">
        <v>64</v>
      </c>
      <c r="D929" s="55">
        <v>42411</v>
      </c>
      <c r="E929" s="55">
        <v>42411</v>
      </c>
      <c r="F929" s="55">
        <v>42411</v>
      </c>
      <c r="G929" s="52">
        <v>1</v>
      </c>
      <c r="H929" s="56">
        <v>1</v>
      </c>
      <c r="I929" s="58">
        <v>1</v>
      </c>
    </row>
    <row r="930" spans="1:9" ht="15" hidden="1" x14ac:dyDescent="0.25">
      <c r="A930" s="52" t="s">
        <v>140</v>
      </c>
      <c r="B930" s="52" t="s">
        <v>118</v>
      </c>
      <c r="C930" s="52" t="s">
        <v>64</v>
      </c>
      <c r="D930" s="55">
        <v>42472</v>
      </c>
      <c r="E930" s="55">
        <v>42472</v>
      </c>
      <c r="F930" s="55">
        <v>42472</v>
      </c>
      <c r="G930" s="52">
        <v>1</v>
      </c>
      <c r="H930" s="56">
        <v>1</v>
      </c>
      <c r="I930" s="58">
        <v>1</v>
      </c>
    </row>
    <row r="931" spans="1:9" ht="15" hidden="1" x14ac:dyDescent="0.25">
      <c r="A931" s="52" t="s">
        <v>140</v>
      </c>
      <c r="B931" s="52" t="s">
        <v>118</v>
      </c>
      <c r="C931" s="52" t="s">
        <v>65</v>
      </c>
      <c r="D931" s="55">
        <v>42044</v>
      </c>
      <c r="E931" s="55">
        <v>42044</v>
      </c>
      <c r="F931" s="55">
        <v>42048</v>
      </c>
      <c r="G931" s="52">
        <v>5</v>
      </c>
      <c r="H931" s="56">
        <v>5</v>
      </c>
      <c r="I931" s="57">
        <v>5</v>
      </c>
    </row>
    <row r="932" spans="1:9" ht="15" hidden="1" x14ac:dyDescent="0.25">
      <c r="A932" s="52" t="s">
        <v>140</v>
      </c>
      <c r="B932" s="52" t="s">
        <v>118</v>
      </c>
      <c r="C932" s="52" t="s">
        <v>65</v>
      </c>
      <c r="D932" s="55">
        <v>42107</v>
      </c>
      <c r="E932" s="55">
        <v>42107</v>
      </c>
      <c r="F932" s="55">
        <v>42111</v>
      </c>
      <c r="G932" s="52">
        <v>5</v>
      </c>
      <c r="H932" s="56">
        <v>5</v>
      </c>
      <c r="I932" s="57">
        <v>5</v>
      </c>
    </row>
    <row r="933" spans="1:9" ht="15" hidden="1" x14ac:dyDescent="0.25">
      <c r="A933" s="52" t="s">
        <v>140</v>
      </c>
      <c r="B933" s="52" t="s">
        <v>118</v>
      </c>
      <c r="C933" s="52" t="s">
        <v>65</v>
      </c>
      <c r="D933" s="55">
        <v>42212</v>
      </c>
      <c r="E933" s="55">
        <v>42212</v>
      </c>
      <c r="F933" s="55">
        <v>42230</v>
      </c>
      <c r="G933" s="52">
        <v>19</v>
      </c>
      <c r="H933" s="56">
        <v>15</v>
      </c>
      <c r="I933" s="57">
        <v>15</v>
      </c>
    </row>
    <row r="934" spans="1:9" ht="15" hidden="1" x14ac:dyDescent="0.25">
      <c r="A934" s="52" t="s">
        <v>140</v>
      </c>
      <c r="B934" s="52" t="s">
        <v>118</v>
      </c>
      <c r="C934" s="52" t="s">
        <v>65</v>
      </c>
      <c r="D934" s="55">
        <v>42423</v>
      </c>
      <c r="E934" s="55">
        <v>42423</v>
      </c>
      <c r="F934" s="55">
        <v>42426</v>
      </c>
      <c r="G934" s="52">
        <v>4</v>
      </c>
      <c r="H934" s="56">
        <v>4</v>
      </c>
      <c r="I934" s="58">
        <v>4</v>
      </c>
    </row>
    <row r="935" spans="1:9" ht="15" hidden="1" x14ac:dyDescent="0.25">
      <c r="A935" s="52" t="s">
        <v>140</v>
      </c>
      <c r="B935" s="52" t="s">
        <v>118</v>
      </c>
      <c r="C935" s="52" t="s">
        <v>65</v>
      </c>
      <c r="D935" s="55">
        <v>42471</v>
      </c>
      <c r="E935" s="55">
        <v>42471</v>
      </c>
      <c r="F935" s="55">
        <v>42471</v>
      </c>
      <c r="G935" s="52">
        <v>1</v>
      </c>
      <c r="H935" s="56">
        <v>1</v>
      </c>
      <c r="I935" s="58">
        <v>1</v>
      </c>
    </row>
    <row r="936" spans="1:9" ht="15" hidden="1" x14ac:dyDescent="0.25">
      <c r="A936" s="52" t="s">
        <v>140</v>
      </c>
      <c r="B936" s="52" t="s">
        <v>118</v>
      </c>
      <c r="C936" s="52" t="s">
        <v>66</v>
      </c>
      <c r="D936" s="55">
        <v>42331</v>
      </c>
      <c r="E936" s="55">
        <v>42331</v>
      </c>
      <c r="F936" s="55">
        <v>42333</v>
      </c>
      <c r="G936" s="52">
        <v>3</v>
      </c>
      <c r="H936" s="56">
        <v>3</v>
      </c>
      <c r="I936" s="57">
        <v>3</v>
      </c>
    </row>
    <row r="937" spans="1:9" ht="15" hidden="1" x14ac:dyDescent="0.25">
      <c r="A937" s="52" t="s">
        <v>140</v>
      </c>
      <c r="B937" s="52" t="s">
        <v>118</v>
      </c>
      <c r="C937" s="52" t="s">
        <v>74</v>
      </c>
      <c r="D937" s="55">
        <v>42296</v>
      </c>
      <c r="E937" s="55">
        <v>42296</v>
      </c>
      <c r="F937" s="55">
        <v>42296</v>
      </c>
      <c r="G937" s="52">
        <v>1</v>
      </c>
      <c r="H937" s="56">
        <v>1</v>
      </c>
      <c r="I937" s="57">
        <v>1</v>
      </c>
    </row>
    <row r="938" spans="1:9" ht="15" hidden="1" x14ac:dyDescent="0.25">
      <c r="A938" s="52" t="s">
        <v>140</v>
      </c>
      <c r="B938" s="52" t="s">
        <v>118</v>
      </c>
      <c r="C938" s="52" t="s">
        <v>85</v>
      </c>
      <c r="D938" s="55">
        <v>42180</v>
      </c>
      <c r="E938" s="55">
        <v>42180</v>
      </c>
      <c r="F938" s="55">
        <v>42180</v>
      </c>
      <c r="G938" s="52">
        <v>1</v>
      </c>
      <c r="H938" s="56">
        <v>1</v>
      </c>
      <c r="I938" s="57">
        <v>1</v>
      </c>
    </row>
    <row r="939" spans="1:9" ht="15" hidden="1" x14ac:dyDescent="0.25">
      <c r="A939" s="52" t="s">
        <v>140</v>
      </c>
      <c r="B939" s="52" t="s">
        <v>118</v>
      </c>
      <c r="C939" s="52" t="s">
        <v>85</v>
      </c>
      <c r="D939" s="55">
        <v>42303</v>
      </c>
      <c r="E939" s="55">
        <v>42303</v>
      </c>
      <c r="F939" s="55">
        <v>42304</v>
      </c>
      <c r="G939" s="52">
        <v>2</v>
      </c>
      <c r="H939" s="56">
        <v>2</v>
      </c>
      <c r="I939" s="57">
        <v>2</v>
      </c>
    </row>
    <row r="940" spans="1:9" ht="15" hidden="1" x14ac:dyDescent="0.25">
      <c r="A940" s="52" t="s">
        <v>140</v>
      </c>
      <c r="B940" s="52" t="s">
        <v>118</v>
      </c>
      <c r="C940" s="52" t="s">
        <v>85</v>
      </c>
      <c r="D940" s="55">
        <v>42342</v>
      </c>
      <c r="E940" s="55">
        <v>42342</v>
      </c>
      <c r="F940" s="55">
        <v>42342</v>
      </c>
      <c r="G940" s="52">
        <v>1</v>
      </c>
      <c r="H940" s="56">
        <v>1</v>
      </c>
      <c r="I940" s="57">
        <v>1</v>
      </c>
    </row>
    <row r="941" spans="1:9" ht="15" hidden="1" x14ac:dyDescent="0.25">
      <c r="A941" s="52" t="s">
        <v>140</v>
      </c>
      <c r="B941" s="52" t="s">
        <v>118</v>
      </c>
      <c r="C941" s="52" t="s">
        <v>85</v>
      </c>
      <c r="D941" s="55">
        <v>42348</v>
      </c>
      <c r="E941" s="55">
        <v>42348</v>
      </c>
      <c r="F941" s="55">
        <v>42348</v>
      </c>
      <c r="G941" s="52">
        <v>1</v>
      </c>
      <c r="H941" s="56">
        <v>1</v>
      </c>
      <c r="I941" s="57">
        <v>1</v>
      </c>
    </row>
    <row r="942" spans="1:9" ht="15" hidden="1" x14ac:dyDescent="0.25">
      <c r="A942" s="52" t="s">
        <v>140</v>
      </c>
      <c r="B942" s="52" t="s">
        <v>118</v>
      </c>
      <c r="C942" s="52" t="s">
        <v>85</v>
      </c>
      <c r="D942" s="55">
        <v>42359</v>
      </c>
      <c r="E942" s="55">
        <v>42359</v>
      </c>
      <c r="F942" s="55">
        <v>42362</v>
      </c>
      <c r="G942" s="52">
        <v>4</v>
      </c>
      <c r="H942" s="56">
        <v>4</v>
      </c>
      <c r="I942" s="57">
        <v>4</v>
      </c>
    </row>
    <row r="943" spans="1:9" ht="15" hidden="1" x14ac:dyDescent="0.25">
      <c r="A943" s="52" t="s">
        <v>140</v>
      </c>
      <c r="B943" s="52" t="s">
        <v>118</v>
      </c>
      <c r="C943" s="52" t="s">
        <v>85</v>
      </c>
      <c r="D943" s="55">
        <v>42447</v>
      </c>
      <c r="E943" s="55">
        <v>42447</v>
      </c>
      <c r="F943" s="55">
        <v>42447</v>
      </c>
      <c r="G943" s="52">
        <v>1</v>
      </c>
      <c r="H943" s="56">
        <v>1</v>
      </c>
      <c r="I943" s="58">
        <v>1</v>
      </c>
    </row>
    <row r="944" spans="1:9" ht="15" hidden="1" x14ac:dyDescent="0.25">
      <c r="A944" s="52" t="s">
        <v>140</v>
      </c>
      <c r="B944" s="52" t="s">
        <v>118</v>
      </c>
      <c r="C944" s="52" t="s">
        <v>85</v>
      </c>
      <c r="D944" s="55">
        <v>42473</v>
      </c>
      <c r="E944" s="55">
        <v>42473</v>
      </c>
      <c r="F944" s="55">
        <v>42473</v>
      </c>
      <c r="G944" s="52">
        <v>1</v>
      </c>
      <c r="H944" s="56">
        <v>1</v>
      </c>
      <c r="I944" s="58">
        <v>1</v>
      </c>
    </row>
    <row r="945" spans="1:9" ht="15" hidden="1" x14ac:dyDescent="0.25">
      <c r="A945" s="52" t="s">
        <v>140</v>
      </c>
      <c r="B945" s="52" t="s">
        <v>118</v>
      </c>
      <c r="C945" s="52" t="s">
        <v>75</v>
      </c>
      <c r="D945" s="55">
        <v>42233</v>
      </c>
      <c r="E945" s="55">
        <v>42233</v>
      </c>
      <c r="F945" s="55">
        <v>42233</v>
      </c>
      <c r="G945" s="52">
        <v>1</v>
      </c>
      <c r="H945" s="56">
        <v>1</v>
      </c>
      <c r="I945" s="57">
        <v>1</v>
      </c>
    </row>
    <row r="946" spans="1:9" ht="15" hidden="1" x14ac:dyDescent="0.25">
      <c r="A946" s="52" t="s">
        <v>141</v>
      </c>
      <c r="B946" s="52" t="s">
        <v>119</v>
      </c>
      <c r="C946" s="52" t="s">
        <v>65</v>
      </c>
      <c r="D946" s="55">
        <v>42243</v>
      </c>
      <c r="E946" s="55">
        <v>42243</v>
      </c>
      <c r="F946" s="55">
        <v>42247</v>
      </c>
      <c r="G946" s="52">
        <v>5</v>
      </c>
      <c r="H946" s="56">
        <v>3</v>
      </c>
      <c r="I946" s="57">
        <v>3</v>
      </c>
    </row>
    <row r="947" spans="1:9" ht="15" hidden="1" x14ac:dyDescent="0.25">
      <c r="A947" s="52" t="s">
        <v>141</v>
      </c>
      <c r="B947" s="52" t="s">
        <v>119</v>
      </c>
      <c r="C947" s="52" t="s">
        <v>85</v>
      </c>
      <c r="D947" s="55">
        <v>42248</v>
      </c>
      <c r="E947" s="55">
        <v>42248</v>
      </c>
      <c r="F947" s="55">
        <v>42248</v>
      </c>
      <c r="G947" s="52">
        <v>1</v>
      </c>
      <c r="H947" s="56">
        <v>1</v>
      </c>
      <c r="I947" s="57">
        <v>1</v>
      </c>
    </row>
    <row r="948" spans="1:9" ht="15" hidden="1" x14ac:dyDescent="0.25">
      <c r="A948" s="52" t="s">
        <v>141</v>
      </c>
      <c r="B948" s="52" t="s">
        <v>119</v>
      </c>
      <c r="C948" s="52" t="s">
        <v>85</v>
      </c>
      <c r="D948" s="55">
        <v>42264</v>
      </c>
      <c r="E948" s="55">
        <v>42264</v>
      </c>
      <c r="F948" s="55">
        <v>42264</v>
      </c>
      <c r="G948" s="52">
        <v>1</v>
      </c>
      <c r="H948" s="56">
        <v>1</v>
      </c>
      <c r="I948" s="57">
        <v>1</v>
      </c>
    </row>
    <row r="949" spans="1:9" ht="15" hidden="1" x14ac:dyDescent="0.25">
      <c r="A949" s="52" t="s">
        <v>141</v>
      </c>
      <c r="B949" s="52" t="s">
        <v>119</v>
      </c>
      <c r="C949" s="52" t="s">
        <v>85</v>
      </c>
      <c r="D949" s="55">
        <v>42289</v>
      </c>
      <c r="E949" s="55">
        <v>42289</v>
      </c>
      <c r="F949" s="55">
        <v>42289</v>
      </c>
      <c r="G949" s="52">
        <v>1</v>
      </c>
      <c r="H949" s="56">
        <v>1</v>
      </c>
      <c r="I949" s="57">
        <v>1</v>
      </c>
    </row>
    <row r="950" spans="1:9" ht="15" hidden="1" x14ac:dyDescent="0.25">
      <c r="A950" s="52" t="s">
        <v>141</v>
      </c>
      <c r="B950" s="52" t="s">
        <v>119</v>
      </c>
      <c r="C950" s="52" t="s">
        <v>85</v>
      </c>
      <c r="D950" s="55">
        <v>42366</v>
      </c>
      <c r="E950" s="55">
        <v>42366</v>
      </c>
      <c r="F950" s="55">
        <v>42369</v>
      </c>
      <c r="G950" s="52">
        <v>4</v>
      </c>
      <c r="H950" s="56">
        <v>4</v>
      </c>
      <c r="I950" s="57">
        <v>4</v>
      </c>
    </row>
    <row r="951" spans="1:9" ht="15" hidden="1" x14ac:dyDescent="0.25">
      <c r="A951" s="52" t="s">
        <v>141</v>
      </c>
      <c r="B951" s="52" t="s">
        <v>119</v>
      </c>
      <c r="C951" s="52" t="s">
        <v>85</v>
      </c>
      <c r="D951" s="55">
        <v>42426</v>
      </c>
      <c r="E951" s="55">
        <v>42426</v>
      </c>
      <c r="F951" s="55">
        <v>42426</v>
      </c>
      <c r="G951" s="52">
        <v>1</v>
      </c>
      <c r="H951" s="56">
        <v>1</v>
      </c>
      <c r="I951" s="58">
        <v>1</v>
      </c>
    </row>
  </sheetData>
  <autoFilter ref="A8:I951">
    <filterColumn colId="0">
      <filters>
        <filter val="BLEIN"/>
        <filter val="CADILLON"/>
      </filters>
    </filterColumn>
    <filterColumn colId="4">
      <filters>
        <dateGroupItem year="2016" month="2" dateTimeGrouping="month"/>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variables</vt:lpstr>
      <vt:lpstr>recap</vt:lpstr>
      <vt:lpstr>JOURNAL</vt:lpstr>
    </vt:vector>
  </TitlesOfParts>
  <Company>CLAAS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Jullien, Ghislaine</dc:creator>
  <cp:lastModifiedBy>Jullien, Ghislaine</cp:lastModifiedBy>
  <dcterms:created xsi:type="dcterms:W3CDTF">2016-03-14T16:30:00Z</dcterms:created>
  <dcterms:modified xsi:type="dcterms:W3CDTF">2016-03-15T14:11:47Z</dcterms:modified>
</cp:coreProperties>
</file>