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345" windowWidth="19875" windowHeight="7725" tabRatio="843"/>
  </bookViews>
  <sheets>
    <sheet name="Decembre" sheetId="17" r:id="rId1"/>
    <sheet name="Feuil1" sheetId="20" r:id="rId2"/>
  </sheets>
  <functionGroups builtInGroupCount="17"/>
  <calcPr calcId="145621" iterateCount="1000"/>
</workbook>
</file>

<file path=xl/calcChain.xml><?xml version="1.0" encoding="utf-8"?>
<calcChain xmlns="http://schemas.openxmlformats.org/spreadsheetml/2006/main">
  <c r="AB7" i="17" l="1"/>
  <c r="AB6" i="17"/>
  <c r="AE6" i="17"/>
  <c r="AD6" i="17"/>
  <c r="AC7" i="17"/>
  <c r="AF6" i="17"/>
  <c r="AC6" i="17"/>
  <c r="Z29" i="17" l="1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C29" i="17"/>
  <c r="B29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C28" i="17"/>
  <c r="B28" i="17"/>
  <c r="AB26" i="17"/>
  <c r="AA26" i="17"/>
  <c r="AB25" i="17"/>
  <c r="AA25" i="17"/>
  <c r="AB24" i="17"/>
  <c r="AA24" i="17"/>
  <c r="AB23" i="17"/>
  <c r="AA23" i="17"/>
  <c r="AB22" i="17"/>
  <c r="AB21" i="17"/>
  <c r="AA21" i="17"/>
  <c r="AB20" i="17"/>
  <c r="AA20" i="17"/>
  <c r="AB19" i="17"/>
  <c r="AA19" i="17"/>
  <c r="AB18" i="17"/>
  <c r="AA18" i="17"/>
  <c r="AB17" i="17"/>
  <c r="AA17" i="17"/>
  <c r="AB16" i="17"/>
  <c r="AA16" i="17"/>
  <c r="AB15" i="17"/>
  <c r="AA15" i="17"/>
  <c r="AB14" i="17"/>
  <c r="AA14" i="17"/>
  <c r="AB13" i="17"/>
  <c r="AA13" i="17"/>
  <c r="AB12" i="17"/>
  <c r="AA12" i="17"/>
  <c r="AB11" i="17"/>
  <c r="AA11" i="17"/>
  <c r="AB10" i="17"/>
  <c r="AA10" i="17"/>
  <c r="AB9" i="17"/>
  <c r="AA9" i="17"/>
  <c r="AB8" i="17"/>
  <c r="AA8" i="17"/>
  <c r="AA7" i="17"/>
  <c r="AA6" i="17"/>
  <c r="AB5" i="17"/>
  <c r="AA5" i="17"/>
  <c r="AA3" i="17"/>
  <c r="B1" i="17"/>
  <c r="AA28" i="17" l="1"/>
  <c r="AA27" i="17"/>
  <c r="AA29" i="17"/>
  <c r="AG7" i="17" l="1"/>
  <c r="AG6" i="17"/>
  <c r="AJ6" i="17" l="1"/>
  <c r="AI6" i="17"/>
  <c r="AH6" i="17"/>
  <c r="AK6" i="17" l="1"/>
  <c r="AD24" i="17"/>
  <c r="AE17" i="17"/>
  <c r="AC12" i="17"/>
  <c r="AF22" i="17"/>
  <c r="AD22" i="17"/>
  <c r="AD26" i="17"/>
  <c r="AF18" i="17"/>
  <c r="AF17" i="17"/>
  <c r="AE14" i="17"/>
  <c r="AF15" i="17"/>
  <c r="AD19" i="17"/>
  <c r="AC24" i="17"/>
  <c r="AF12" i="17"/>
  <c r="AF16" i="17"/>
  <c r="AC19" i="17"/>
  <c r="AF21" i="17"/>
  <c r="AE9" i="17"/>
  <c r="AF13" i="17"/>
  <c r="AD17" i="17"/>
  <c r="AC18" i="17"/>
  <c r="AE24" i="17"/>
  <c r="AE18" i="17"/>
  <c r="AC20" i="17"/>
  <c r="AE7" i="17"/>
  <c r="AC15" i="17"/>
  <c r="AC11" i="17"/>
  <c r="AD18" i="17"/>
  <c r="AF26" i="17"/>
  <c r="AD20" i="17"/>
  <c r="AD23" i="17"/>
  <c r="AF9" i="17"/>
  <c r="AE15" i="17"/>
  <c r="AF24" i="17"/>
  <c r="AE12" i="17"/>
  <c r="AF19" i="17"/>
  <c r="AE26" i="17"/>
  <c r="AD10" i="17"/>
  <c r="AF7" i="17"/>
  <c r="AF10" i="17"/>
  <c r="AD13" i="17"/>
  <c r="AF25" i="17"/>
  <c r="AD11" i="17"/>
  <c r="AF8" i="17"/>
  <c r="AD14" i="17"/>
  <c r="AE25" i="17"/>
  <c r="AF11" i="17"/>
  <c r="AD25" i="17"/>
  <c r="AC26" i="17"/>
  <c r="AC16" i="17"/>
  <c r="AE13" i="17"/>
  <c r="AE16" i="17"/>
  <c r="AD21" i="17"/>
  <c r="AF14" i="17"/>
  <c r="AC17" i="17"/>
  <c r="AD16" i="17"/>
  <c r="AE11" i="17"/>
  <c r="AE20" i="17"/>
  <c r="AC21" i="17"/>
  <c r="AC8" i="17"/>
  <c r="AD9" i="17"/>
  <c r="AC14" i="17"/>
  <c r="AF23" i="17"/>
  <c r="AC13" i="17"/>
  <c r="AD15" i="17"/>
  <c r="AE19" i="17"/>
  <c r="AE8" i="17"/>
  <c r="AE23" i="17"/>
  <c r="AC23" i="17"/>
  <c r="AC22" i="17"/>
  <c r="AE21" i="17"/>
  <c r="AF20" i="17"/>
  <c r="AD8" i="17"/>
  <c r="AC9" i="17"/>
  <c r="AD7" i="17"/>
  <c r="AD12" i="17"/>
  <c r="AC10" i="17"/>
  <c r="AE10" i="17"/>
  <c r="AC25" i="17"/>
  <c r="AE22" i="17"/>
  <c r="AJ10" i="17" l="1"/>
  <c r="AG10" i="17"/>
  <c r="AI22" i="17"/>
  <c r="AJ21" i="17"/>
  <c r="AH19" i="17"/>
  <c r="AI20" i="17"/>
  <c r="AH8" i="17"/>
  <c r="AH20" i="17"/>
  <c r="AG12" i="17"/>
  <c r="AI13" i="17"/>
  <c r="AG26" i="17"/>
  <c r="AI23" i="17"/>
  <c r="AJ23" i="17"/>
  <c r="AI12" i="17"/>
  <c r="AG18" i="17"/>
  <c r="AJ8" i="17"/>
  <c r="AJ7" i="17"/>
  <c r="AI7" i="17"/>
  <c r="AH16" i="17"/>
  <c r="AG19" i="17"/>
  <c r="AJ15" i="17"/>
  <c r="AI15" i="17"/>
  <c r="AJ20" i="17"/>
  <c r="AG25" i="17"/>
  <c r="AI16" i="17"/>
  <c r="AH22" i="17"/>
  <c r="AH25" i="17"/>
  <c r="AI8" i="17"/>
  <c r="AG14" i="17"/>
  <c r="AH12" i="17"/>
  <c r="AH17" i="17"/>
  <c r="AH11" i="17"/>
  <c r="AH10" i="17"/>
  <c r="AG11" i="17"/>
  <c r="AJ22" i="17"/>
  <c r="AJ16" i="17"/>
  <c r="AI14" i="17"/>
  <c r="AG20" i="17"/>
  <c r="AI21" i="17"/>
  <c r="AJ14" i="17"/>
  <c r="AI10" i="17"/>
  <c r="AI11" i="17"/>
  <c r="AJ11" i="17"/>
  <c r="AI19" i="17"/>
  <c r="AH9" i="17"/>
  <c r="AH26" i="17"/>
  <c r="AJ13" i="17"/>
  <c r="AJ25" i="17"/>
  <c r="AI26" i="17"/>
  <c r="AH7" i="17"/>
  <c r="AK7" i="17" s="1"/>
  <c r="AH23" i="17"/>
  <c r="AJ12" i="17"/>
  <c r="AJ17" i="17"/>
  <c r="AG15" i="17"/>
  <c r="AG22" i="17"/>
  <c r="AJ26" i="17"/>
  <c r="AH18" i="17"/>
  <c r="AI18" i="17"/>
  <c r="AI25" i="17"/>
  <c r="AH15" i="17"/>
  <c r="AG8" i="17"/>
  <c r="AJ9" i="17"/>
  <c r="AI9" i="17"/>
  <c r="AH13" i="17"/>
  <c r="AJ19" i="17"/>
  <c r="AG9" i="17"/>
  <c r="AG17" i="17"/>
  <c r="AG24" i="17"/>
  <c r="AJ18" i="17"/>
  <c r="AG16" i="17"/>
  <c r="AG23" i="17"/>
  <c r="AH21" i="17"/>
  <c r="AI17" i="17"/>
  <c r="AI24" i="17"/>
  <c r="AH14" i="17"/>
  <c r="AG13" i="17"/>
  <c r="AG21" i="17"/>
  <c r="AH24" i="17"/>
  <c r="AJ24" i="17"/>
  <c r="AK14" i="17" l="1"/>
  <c r="AK8" i="17"/>
  <c r="AK18" i="17"/>
  <c r="AK22" i="17"/>
  <c r="AK20" i="17"/>
  <c r="AK10" i="17"/>
  <c r="AK25" i="17"/>
  <c r="AK16" i="17"/>
  <c r="AK13" i="17"/>
  <c r="AK24" i="17"/>
  <c r="AK9" i="17"/>
  <c r="AK15" i="17"/>
  <c r="AK23" i="17"/>
  <c r="AK11" i="17"/>
  <c r="AK26" i="17"/>
  <c r="AK12" i="17"/>
  <c r="AK21" i="17"/>
  <c r="AK17" i="17"/>
  <c r="AK19" i="17"/>
</calcChain>
</file>

<file path=xl/sharedStrings.xml><?xml version="1.0" encoding="utf-8"?>
<sst xmlns="http://schemas.openxmlformats.org/spreadsheetml/2006/main" count="36" uniqueCount="36">
  <si>
    <t>DATE</t>
  </si>
  <si>
    <t>KM</t>
  </si>
  <si>
    <t>BREVET</t>
  </si>
  <si>
    <t>NOM</t>
  </si>
  <si>
    <t>Nombre de sortants</t>
  </si>
  <si>
    <t>sorties du MARDI-JEUDI-DIMANCHE &amp; FERIES</t>
  </si>
  <si>
    <t>10 Points</t>
  </si>
  <si>
    <t>20 Points</t>
  </si>
  <si>
    <t>Dimanche</t>
  </si>
  <si>
    <t>40 Points</t>
  </si>
  <si>
    <t>15 Points</t>
  </si>
  <si>
    <t xml:space="preserve">Kms par sortie </t>
  </si>
  <si>
    <t>R
20 P</t>
  </si>
  <si>
    <t>Sorties</t>
  </si>
  <si>
    <t>Férié</t>
  </si>
  <si>
    <t>Mar.Jeu</t>
  </si>
  <si>
    <t>Kms</t>
  </si>
  <si>
    <t>Nombre</t>
  </si>
  <si>
    <t>Points</t>
  </si>
  <si>
    <t>T</t>
  </si>
  <si>
    <t xml:space="preserve">ROUTE DECEMBRE </t>
  </si>
  <si>
    <t>Courreur 1</t>
  </si>
  <si>
    <t>Courreur 2</t>
  </si>
  <si>
    <t>Courreur 3</t>
  </si>
  <si>
    <t>Courreur 4</t>
  </si>
  <si>
    <t>Courreur 5</t>
  </si>
  <si>
    <t>Courreur 6</t>
  </si>
  <si>
    <t>Courreur 7</t>
  </si>
  <si>
    <t>Courreur 8</t>
  </si>
  <si>
    <t>Courreur 9</t>
  </si>
  <si>
    <t>Courreur 10</t>
  </si>
  <si>
    <t>Courreur 11</t>
  </si>
  <si>
    <t>Courreur 12</t>
  </si>
  <si>
    <t>Courreur 13</t>
  </si>
  <si>
    <t>Courreur 14</t>
  </si>
  <si>
    <t>Courreur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</si>
</sst>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5" tint="0.59999389629810485"/>
      <name val="Calibri"/>
      <family val="2"/>
      <scheme val="minor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26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CDDC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Fill="0" applyProtection="0"/>
  </cellStyleXfs>
  <cellXfs count="108">
    <xf numFmtId="0" fontId="0" fillId="0" borderId="0" xfId="0"/>
    <xf numFmtId="0" fontId="1" fillId="0" borderId="1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/>
    </xf>
    <xf numFmtId="0" fontId="8" fillId="8" borderId="15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wrapText="1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0" fillId="2" borderId="16" xfId="0" applyFill="1" applyBorder="1" applyAlignment="1">
      <alignment horizontal="center" wrapText="1"/>
    </xf>
    <xf numFmtId="0" fontId="11" fillId="0" borderId="20" xfId="0" applyFont="1" applyBorder="1" applyAlignment="1">
      <alignment horizontal="center"/>
    </xf>
    <xf numFmtId="0" fontId="0" fillId="0" borderId="11" xfId="0" applyBorder="1" applyAlignment="1">
      <alignment horizontal="center" textRotation="255" wrapText="1"/>
    </xf>
    <xf numFmtId="0" fontId="13" fillId="9" borderId="16" xfId="0" applyFont="1" applyFill="1" applyBorder="1" applyAlignment="1">
      <alignment horizontal="center" textRotation="255" wrapText="1"/>
    </xf>
    <xf numFmtId="0" fontId="0" fillId="5" borderId="16" xfId="0" applyFill="1" applyBorder="1" applyAlignment="1">
      <alignment horizontal="center" textRotation="255" wrapText="1"/>
    </xf>
    <xf numFmtId="0" fontId="11" fillId="4" borderId="16" xfId="0" applyFont="1" applyFill="1" applyBorder="1" applyAlignment="1">
      <alignment horizontal="center" textRotation="255" wrapText="1"/>
    </xf>
    <xf numFmtId="0" fontId="14" fillId="0" borderId="15" xfId="0" applyFont="1" applyBorder="1" applyAlignment="1">
      <alignment horizontal="center" textRotation="255" wrapText="1"/>
    </xf>
    <xf numFmtId="0" fontId="0" fillId="0" borderId="11" xfId="0" applyBorder="1" applyAlignment="1">
      <alignment horizontal="center"/>
    </xf>
    <xf numFmtId="0" fontId="0" fillId="9" borderId="11" xfId="0" applyFill="1" applyBorder="1"/>
    <xf numFmtId="0" fontId="0" fillId="4" borderId="12" xfId="0" applyFill="1" applyBorder="1"/>
    <xf numFmtId="0" fontId="0" fillId="5" borderId="12" xfId="0" applyFill="1" applyBorder="1"/>
    <xf numFmtId="0" fontId="0" fillId="2" borderId="12" xfId="0" applyFill="1" applyBorder="1"/>
    <xf numFmtId="0" fontId="0" fillId="0" borderId="13" xfId="0" applyFill="1" applyBorder="1"/>
    <xf numFmtId="0" fontId="12" fillId="0" borderId="21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7" fillId="3" borderId="15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left" vertical="center"/>
    </xf>
    <xf numFmtId="0" fontId="4" fillId="10" borderId="3" xfId="1" applyFont="1" applyFill="1" applyBorder="1" applyProtection="1"/>
    <xf numFmtId="0" fontId="0" fillId="9" borderId="0" xfId="0" applyFill="1"/>
    <xf numFmtId="0" fontId="0" fillId="4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0" fillId="0" borderId="4" xfId="0" applyFill="1" applyBorder="1"/>
    <xf numFmtId="0" fontId="0" fillId="0" borderId="7" xfId="0" applyFill="1" applyBorder="1"/>
    <xf numFmtId="0" fontId="1" fillId="0" borderId="4" xfId="0" applyFont="1" applyFill="1" applyBorder="1"/>
    <xf numFmtId="0" fontId="1" fillId="0" borderId="7" xfId="0" applyFont="1" applyFill="1" applyBorder="1"/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/>
    <xf numFmtId="0" fontId="1" fillId="0" borderId="8" xfId="0" applyFont="1" applyFill="1" applyBorder="1"/>
    <xf numFmtId="0" fontId="1" fillId="0" borderId="32" xfId="0" applyFont="1" applyFill="1" applyBorder="1"/>
    <xf numFmtId="0" fontId="0" fillId="0" borderId="33" xfId="0" applyFill="1" applyBorder="1" applyAlignment="1">
      <alignment horizontal="center"/>
    </xf>
    <xf numFmtId="0" fontId="0" fillId="0" borderId="33" xfId="0" applyFill="1" applyBorder="1"/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/>
    <xf numFmtId="0" fontId="0" fillId="9" borderId="4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0" fillId="9" borderId="2" xfId="0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64" fontId="5" fillId="4" borderId="34" xfId="0" applyNumberFormat="1" applyFont="1" applyFill="1" applyBorder="1" applyAlignment="1">
      <alignment horizontal="center"/>
    </xf>
    <xf numFmtId="164" fontId="5" fillId="11" borderId="2" xfId="0" applyNumberFormat="1" applyFont="1" applyFill="1" applyBorder="1" applyAlignment="1">
      <alignment horizontal="center"/>
    </xf>
    <xf numFmtId="0" fontId="0" fillId="11" borderId="4" xfId="0" applyFill="1" applyBorder="1" applyAlignment="1">
      <alignment horizontal="center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5" fillId="4" borderId="14" xfId="0" applyNumberFormat="1" applyFont="1" applyFill="1" applyBorder="1" applyAlignment="1">
      <alignment horizontal="center"/>
    </xf>
    <xf numFmtId="164" fontId="5" fillId="12" borderId="6" xfId="0" applyNumberFormat="1" applyFont="1" applyFill="1" applyBorder="1" applyAlignment="1">
      <alignment horizontal="center"/>
    </xf>
    <xf numFmtId="0" fontId="9" fillId="13" borderId="4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2"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M35"/>
  <sheetViews>
    <sheetView tabSelected="1" workbookViewId="0">
      <selection activeCell="I8" sqref="I8"/>
    </sheetView>
  </sheetViews>
  <sheetFormatPr baseColWidth="10" defaultRowHeight="15" x14ac:dyDescent="0.25"/>
  <cols>
    <col min="1" max="1" width="38.140625" bestFit="1" customWidth="1"/>
    <col min="2" max="12" width="4.7109375" customWidth="1"/>
    <col min="13" max="26" width="4.140625" customWidth="1"/>
    <col min="27" max="27" width="5" style="5" bestFit="1" customWidth="1"/>
    <col min="28" max="28" width="4.42578125" customWidth="1"/>
    <col min="29" max="29" width="3.7109375" style="39" customWidth="1"/>
    <col min="30" max="30" width="4.42578125" style="39" customWidth="1"/>
    <col min="31" max="31" width="3.7109375" style="5" customWidth="1"/>
    <col min="32" max="32" width="3.7109375" customWidth="1"/>
    <col min="33" max="33" width="3" bestFit="1" customWidth="1"/>
    <col min="34" max="37" width="3.7109375" customWidth="1"/>
    <col min="38" max="38" width="14.42578125" style="5" customWidth="1"/>
    <col min="39" max="39" width="11.42578125" style="5"/>
    <col min="41" max="41" width="13.7109375" customWidth="1"/>
  </cols>
  <sheetData>
    <row r="1" spans="1:39" ht="102" thickBot="1" x14ac:dyDescent="0.3">
      <c r="A1" s="68" t="s">
        <v>20</v>
      </c>
      <c r="B1" s="96" t="e">
        <f>#REF!</f>
        <v>#REF!</v>
      </c>
      <c r="C1" s="97"/>
      <c r="D1" s="97"/>
      <c r="E1" s="97"/>
      <c r="F1" s="97"/>
      <c r="G1" s="97"/>
      <c r="H1" s="97"/>
      <c r="I1" s="97"/>
      <c r="J1" s="97"/>
      <c r="K1" s="97"/>
      <c r="L1" s="98"/>
      <c r="M1" s="69" t="s">
        <v>5</v>
      </c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22"/>
      <c r="AA1" s="43" t="s">
        <v>16</v>
      </c>
      <c r="AB1" s="47" t="s">
        <v>13</v>
      </c>
      <c r="AC1" s="44" t="s">
        <v>8</v>
      </c>
      <c r="AD1" s="46" t="s">
        <v>15</v>
      </c>
      <c r="AE1" s="45" t="s">
        <v>14</v>
      </c>
      <c r="AF1" s="41" t="s">
        <v>12</v>
      </c>
      <c r="AG1" s="49"/>
      <c r="AH1" s="50"/>
      <c r="AI1" s="51"/>
      <c r="AJ1" s="52"/>
      <c r="AK1" s="53"/>
    </row>
    <row r="2" spans="1:39" ht="16.5" thickBot="1" x14ac:dyDescent="0.3">
      <c r="A2" s="1" t="s">
        <v>0</v>
      </c>
      <c r="B2" s="91"/>
      <c r="C2" s="93"/>
      <c r="D2" s="94"/>
      <c r="E2" s="104"/>
      <c r="F2" s="105"/>
      <c r="G2" s="8"/>
      <c r="H2" s="8"/>
      <c r="I2" s="8"/>
      <c r="J2" s="8"/>
      <c r="K2" s="6"/>
      <c r="L2" s="8"/>
      <c r="M2" s="4"/>
      <c r="N2" s="4"/>
      <c r="O2" s="4"/>
      <c r="P2" s="106"/>
      <c r="Q2" s="4"/>
      <c r="R2" s="4"/>
      <c r="S2" s="4"/>
      <c r="T2" s="4"/>
      <c r="U2" s="4"/>
      <c r="V2" s="4"/>
      <c r="W2" s="4"/>
      <c r="X2" s="4"/>
      <c r="Y2" s="4"/>
      <c r="Z2" s="7"/>
      <c r="AA2" s="23"/>
      <c r="AB2" s="28"/>
      <c r="AC2" s="35"/>
      <c r="AD2" s="42"/>
      <c r="AE2" s="15"/>
      <c r="AF2" s="28"/>
      <c r="AG2" s="24"/>
      <c r="AH2" s="24"/>
      <c r="AI2" s="24"/>
      <c r="AJ2" s="24"/>
      <c r="AK2" s="24"/>
      <c r="AL2" s="31"/>
      <c r="AM2" s="5" t="s">
        <v>6</v>
      </c>
    </row>
    <row r="3" spans="1:39" ht="15.75" thickBot="1" x14ac:dyDescent="0.3">
      <c r="A3" s="2" t="s">
        <v>1</v>
      </c>
      <c r="B3" s="90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6"/>
      <c r="AA3" s="25">
        <f>SUM(B3:Z3)</f>
        <v>0</v>
      </c>
      <c r="AB3" s="29"/>
      <c r="AC3" s="37"/>
      <c r="AD3" s="36"/>
      <c r="AE3" s="16"/>
      <c r="AF3" s="29"/>
      <c r="AG3" s="26"/>
      <c r="AH3" s="26"/>
      <c r="AI3" s="26"/>
      <c r="AJ3" s="26"/>
      <c r="AK3" s="26"/>
      <c r="AL3" s="32"/>
      <c r="AM3" s="5" t="s">
        <v>7</v>
      </c>
    </row>
    <row r="4" spans="1:39" ht="15.75" thickBot="1" x14ac:dyDescent="0.3">
      <c r="A4" s="2" t="s">
        <v>2</v>
      </c>
      <c r="B4" s="74"/>
      <c r="C4" s="74"/>
      <c r="D4" s="74"/>
      <c r="E4" s="74"/>
      <c r="F4" s="74"/>
      <c r="G4" s="74"/>
      <c r="H4" s="74"/>
      <c r="I4" s="74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/>
      <c r="AA4" s="25"/>
      <c r="AB4" s="29"/>
      <c r="AC4" s="37"/>
      <c r="AD4" s="36"/>
      <c r="AE4" s="16"/>
      <c r="AF4" s="29"/>
      <c r="AG4" s="26"/>
      <c r="AH4" s="26"/>
      <c r="AI4" s="26"/>
      <c r="AJ4" s="26"/>
      <c r="AK4" s="26"/>
      <c r="AL4" s="33"/>
      <c r="AM4" s="5" t="s">
        <v>9</v>
      </c>
    </row>
    <row r="5" spans="1:39" ht="19.5" thickBot="1" x14ac:dyDescent="0.35">
      <c r="A5" s="3" t="s">
        <v>3</v>
      </c>
      <c r="B5" s="85"/>
      <c r="C5" s="85"/>
      <c r="D5" s="85"/>
      <c r="E5" s="85"/>
      <c r="F5" s="85"/>
      <c r="G5" s="85"/>
      <c r="H5" s="85"/>
      <c r="I5" s="85"/>
      <c r="J5" s="86"/>
      <c r="K5" s="86"/>
      <c r="L5" s="86"/>
      <c r="M5" s="86"/>
      <c r="N5" s="86"/>
      <c r="O5" s="86"/>
      <c r="P5" s="86"/>
      <c r="Q5" s="77"/>
      <c r="R5" s="77"/>
      <c r="S5" s="77"/>
      <c r="T5" s="77"/>
      <c r="U5" s="77"/>
      <c r="V5" s="77"/>
      <c r="W5" s="77"/>
      <c r="X5" s="77"/>
      <c r="Y5" s="77"/>
      <c r="Z5" s="78"/>
      <c r="AA5" s="48" t="str">
        <f t="shared" ref="AA5" si="0">IF(SUM(B5:Z5)=0,"",SUM(B5:Z5))</f>
        <v/>
      </c>
      <c r="AB5" s="61" t="str">
        <f t="shared" ref="AB5" si="1">IF(SUM(B5:Z5)=0,"",COUNTA(B5:Z5))</f>
        <v/>
      </c>
      <c r="AC5" s="99" t="s">
        <v>17</v>
      </c>
      <c r="AD5" s="100"/>
      <c r="AE5" s="100"/>
      <c r="AF5" s="100"/>
      <c r="AG5" s="101" t="s">
        <v>18</v>
      </c>
      <c r="AH5" s="102"/>
      <c r="AI5" s="102"/>
      <c r="AJ5" s="103"/>
      <c r="AK5" s="61" t="s">
        <v>19</v>
      </c>
      <c r="AL5" s="34"/>
      <c r="AM5" s="5" t="s">
        <v>10</v>
      </c>
    </row>
    <row r="6" spans="1:39" x14ac:dyDescent="0.25">
      <c r="A6" s="70" t="s">
        <v>21</v>
      </c>
      <c r="B6" s="89">
        <v>10</v>
      </c>
      <c r="C6" s="72">
        <v>20</v>
      </c>
      <c r="D6" s="95">
        <v>30</v>
      </c>
      <c r="E6" s="74"/>
      <c r="F6" s="72">
        <v>10</v>
      </c>
      <c r="G6" s="74">
        <v>10</v>
      </c>
      <c r="H6" s="74">
        <v>10</v>
      </c>
      <c r="I6" s="74">
        <v>10</v>
      </c>
      <c r="J6" s="74">
        <v>20</v>
      </c>
      <c r="K6" s="92">
        <v>10</v>
      </c>
      <c r="L6" s="74">
        <v>20</v>
      </c>
      <c r="M6" s="92">
        <v>30</v>
      </c>
      <c r="N6" s="74">
        <v>30</v>
      </c>
      <c r="O6" s="74">
        <v>10</v>
      </c>
      <c r="P6" s="107">
        <v>10</v>
      </c>
      <c r="Q6" s="84"/>
      <c r="R6" s="79"/>
      <c r="S6" s="79"/>
      <c r="T6" s="79"/>
      <c r="U6" s="79"/>
      <c r="V6" s="79"/>
      <c r="W6" s="79"/>
      <c r="X6" s="79"/>
      <c r="Y6" s="79"/>
      <c r="Z6" s="80"/>
      <c r="AA6" s="25">
        <f>IF(SUM(B6:Z6)=0,"",SUM(B6:Z6))</f>
        <v>230</v>
      </c>
      <c r="AB6" s="16">
        <f>IF(SUM(B6:Z6)=0,"",COUNTA(B6:Z6))</f>
        <v>14</v>
      </c>
      <c r="AC6" s="38">
        <f ca="1">SommeCouleurFond(B6:Z6,$AL$5)</f>
        <v>1</v>
      </c>
      <c r="AD6" s="38">
        <f t="shared" ref="AD6:AD26" ca="1" si="2">SommeCouleurFond(B6:Z6,$AL$2)</f>
        <v>2</v>
      </c>
      <c r="AE6" s="38">
        <f ca="1">SommeCouleurFond(B6:Z6,$AL$4)</f>
        <v>0</v>
      </c>
      <c r="AF6" s="54">
        <f ca="1">SommeCouleurFond(B6:Z6,$AL$3)</f>
        <v>1</v>
      </c>
      <c r="AG6" s="56">
        <f ca="1">+AC6*15</f>
        <v>15</v>
      </c>
      <c r="AH6" s="57">
        <f ca="1">+AD6*10</f>
        <v>20</v>
      </c>
      <c r="AI6" s="57">
        <f ca="1">+AE6*40</f>
        <v>0</v>
      </c>
      <c r="AJ6" s="62">
        <f ca="1">+AF6*40</f>
        <v>40</v>
      </c>
      <c r="AK6" s="65">
        <f ca="1">SUM(AG6:AJ6)</f>
        <v>75</v>
      </c>
    </row>
    <row r="7" spans="1:39" x14ac:dyDescent="0.25">
      <c r="A7" s="70" t="s">
        <v>22</v>
      </c>
      <c r="B7" s="74"/>
      <c r="C7" s="74"/>
      <c r="D7" s="74"/>
      <c r="E7" s="74"/>
      <c r="F7" s="72">
        <v>20</v>
      </c>
      <c r="G7" s="74"/>
      <c r="H7" s="74">
        <v>30</v>
      </c>
      <c r="I7" s="74"/>
      <c r="J7" s="79"/>
      <c r="K7" s="79"/>
      <c r="L7" s="79"/>
      <c r="M7" s="79"/>
      <c r="N7" s="79"/>
      <c r="O7" s="81"/>
      <c r="P7" s="107">
        <v>10</v>
      </c>
      <c r="Q7" s="84"/>
      <c r="R7" s="79"/>
      <c r="S7" s="79"/>
      <c r="T7" s="79"/>
      <c r="U7" s="79"/>
      <c r="V7" s="79"/>
      <c r="W7" s="79"/>
      <c r="X7" s="79"/>
      <c r="Y7" s="79"/>
      <c r="Z7" s="80"/>
      <c r="AA7" s="25">
        <f>IF(SUM(B7:Z7)=0,"",SUM(B7:Z7))</f>
        <v>60</v>
      </c>
      <c r="AB7" s="16">
        <f>IF(SUM(B7:Z7)=0,"",COUNTA(B7:Z7))</f>
        <v>3</v>
      </c>
      <c r="AC7" s="38">
        <f ca="1">SommeCouleurFond(B7:Z7,$AL$5)</f>
        <v>0</v>
      </c>
      <c r="AD7" s="38">
        <f t="shared" ca="1" si="2"/>
        <v>1</v>
      </c>
      <c r="AE7" s="38">
        <f t="shared" ref="AE7:AE26" ca="1" si="3">SommeCouleurFond(B7:Z7,$AL$4)</f>
        <v>0</v>
      </c>
      <c r="AF7" s="54">
        <f t="shared" ref="AF7:AF26" ca="1" si="4">SommeCouleurFond(B7:Z7,$AL$3)</f>
        <v>0</v>
      </c>
      <c r="AG7" s="58">
        <f ca="1">+AC7*15</f>
        <v>0</v>
      </c>
      <c r="AH7" s="55">
        <f ca="1">+AD7*10</f>
        <v>10</v>
      </c>
      <c r="AI7" s="55">
        <f ca="1">+AE7*40</f>
        <v>0</v>
      </c>
      <c r="AJ7" s="63">
        <f ca="1">+AF7*40</f>
        <v>0</v>
      </c>
      <c r="AK7" s="66">
        <f ca="1">SUM(AG7:AJ7)</f>
        <v>10</v>
      </c>
    </row>
    <row r="8" spans="1:39" x14ac:dyDescent="0.25">
      <c r="A8" s="70" t="s">
        <v>23</v>
      </c>
      <c r="B8" s="74"/>
      <c r="C8" s="74"/>
      <c r="D8" s="74"/>
      <c r="E8" s="74"/>
      <c r="F8" s="74"/>
      <c r="G8" s="74"/>
      <c r="H8" s="74"/>
      <c r="I8" s="74"/>
      <c r="J8" s="79"/>
      <c r="K8" s="79"/>
      <c r="L8" s="79"/>
      <c r="M8" s="79"/>
      <c r="N8" s="79"/>
      <c r="O8" s="79"/>
      <c r="P8" s="107">
        <v>10</v>
      </c>
      <c r="Q8" s="84"/>
      <c r="R8" s="79"/>
      <c r="S8" s="79"/>
      <c r="T8" s="79"/>
      <c r="U8" s="79"/>
      <c r="V8" s="79"/>
      <c r="W8" s="79"/>
      <c r="X8" s="79"/>
      <c r="Y8" s="79"/>
      <c r="Z8" s="80"/>
      <c r="AA8" s="25">
        <f t="shared" ref="AA8:AA9" si="5">IF(SUM(B8:Z8)=0,"",SUM(B8:Z8))</f>
        <v>10</v>
      </c>
      <c r="AB8" s="16">
        <f t="shared" ref="AB8:AB26" si="6">IF(SUM(B8:Z8)=0,"",COUNTA(B8:Z8))</f>
        <v>1</v>
      </c>
      <c r="AC8" s="38">
        <f t="shared" ref="AC8:AC26" ca="1" si="7">SommeCouleurFond(B8:Z8,$AL$5)</f>
        <v>0</v>
      </c>
      <c r="AD8" s="38">
        <f t="shared" ca="1" si="2"/>
        <v>0</v>
      </c>
      <c r="AE8" s="38">
        <f t="shared" ca="1" si="3"/>
        <v>0</v>
      </c>
      <c r="AF8" s="54">
        <f t="shared" ca="1" si="4"/>
        <v>0</v>
      </c>
      <c r="AG8" s="58">
        <f t="shared" ref="AG8:AG26" ca="1" si="8">+AC8*15</f>
        <v>0</v>
      </c>
      <c r="AH8" s="55">
        <f t="shared" ref="AH8:AH26" ca="1" si="9">+AD8*10</f>
        <v>0</v>
      </c>
      <c r="AI8" s="55">
        <f t="shared" ref="AI8:AJ26" ca="1" si="10">+AE8*40</f>
        <v>0</v>
      </c>
      <c r="AJ8" s="63">
        <f t="shared" ca="1" si="10"/>
        <v>0</v>
      </c>
      <c r="AK8" s="66">
        <f t="shared" ref="AK8:AK26" ca="1" si="11">SUM(AG8:AJ8)</f>
        <v>0</v>
      </c>
    </row>
    <row r="9" spans="1:39" x14ac:dyDescent="0.25">
      <c r="A9" s="70" t="s">
        <v>24</v>
      </c>
      <c r="B9" s="14"/>
      <c r="C9" s="14"/>
      <c r="D9" s="14"/>
      <c r="E9" s="14"/>
      <c r="F9" s="14"/>
      <c r="G9" s="14"/>
      <c r="H9" s="14"/>
      <c r="I9" s="14"/>
      <c r="J9" s="79"/>
      <c r="K9" s="79"/>
      <c r="L9" s="79"/>
      <c r="M9" s="79"/>
      <c r="N9" s="79"/>
      <c r="O9" s="79"/>
      <c r="P9" s="107">
        <v>10</v>
      </c>
      <c r="Q9" s="84"/>
      <c r="R9" s="79"/>
      <c r="S9" s="79"/>
      <c r="T9" s="79"/>
      <c r="U9" s="79"/>
      <c r="V9" s="79"/>
      <c r="W9" s="79"/>
      <c r="X9" s="79"/>
      <c r="Y9" s="79"/>
      <c r="Z9" s="80"/>
      <c r="AA9" s="25">
        <f t="shared" si="5"/>
        <v>10</v>
      </c>
      <c r="AB9" s="16">
        <f t="shared" si="6"/>
        <v>1</v>
      </c>
      <c r="AC9" s="38">
        <f t="shared" ca="1" si="7"/>
        <v>0</v>
      </c>
      <c r="AD9" s="38">
        <f t="shared" ca="1" si="2"/>
        <v>0</v>
      </c>
      <c r="AE9" s="38">
        <f t="shared" ca="1" si="3"/>
        <v>0</v>
      </c>
      <c r="AF9" s="54">
        <f t="shared" ca="1" si="4"/>
        <v>0</v>
      </c>
      <c r="AG9" s="58">
        <f t="shared" ca="1" si="8"/>
        <v>0</v>
      </c>
      <c r="AH9" s="55">
        <f t="shared" ca="1" si="9"/>
        <v>0</v>
      </c>
      <c r="AI9" s="55">
        <f t="shared" ca="1" si="10"/>
        <v>0</v>
      </c>
      <c r="AJ9" s="63">
        <f t="shared" ca="1" si="10"/>
        <v>0</v>
      </c>
      <c r="AK9" s="66">
        <f t="shared" ca="1" si="11"/>
        <v>0</v>
      </c>
    </row>
    <row r="10" spans="1:39" x14ac:dyDescent="0.25">
      <c r="A10" s="70" t="s">
        <v>25</v>
      </c>
      <c r="B10" s="14"/>
      <c r="C10" s="14"/>
      <c r="D10" s="14"/>
      <c r="E10" s="14"/>
      <c r="F10" s="14"/>
      <c r="G10" s="14"/>
      <c r="H10" s="14"/>
      <c r="I10" s="14"/>
      <c r="J10" s="79"/>
      <c r="K10" s="79"/>
      <c r="L10" s="79"/>
      <c r="M10" s="79"/>
      <c r="N10" s="79"/>
      <c r="O10" s="79"/>
      <c r="P10" s="107">
        <v>10</v>
      </c>
      <c r="Q10" s="84"/>
      <c r="R10" s="79"/>
      <c r="S10" s="79"/>
      <c r="T10" s="79"/>
      <c r="U10" s="79"/>
      <c r="V10" s="79"/>
      <c r="W10" s="79"/>
      <c r="X10" s="79"/>
      <c r="Y10" s="79"/>
      <c r="Z10" s="80"/>
      <c r="AA10" s="25">
        <f>IF(SUM(B10:Z10)=0,"",SUM(B10:Z10))</f>
        <v>10</v>
      </c>
      <c r="AB10" s="16">
        <f t="shared" si="6"/>
        <v>1</v>
      </c>
      <c r="AC10" s="38">
        <f t="shared" ca="1" si="7"/>
        <v>0</v>
      </c>
      <c r="AD10" s="38">
        <f t="shared" ca="1" si="2"/>
        <v>0</v>
      </c>
      <c r="AE10" s="38">
        <f t="shared" ca="1" si="3"/>
        <v>0</v>
      </c>
      <c r="AF10" s="54">
        <f t="shared" ca="1" si="4"/>
        <v>0</v>
      </c>
      <c r="AG10" s="58">
        <f t="shared" ca="1" si="8"/>
        <v>0</v>
      </c>
      <c r="AH10" s="55">
        <f t="shared" ca="1" si="9"/>
        <v>0</v>
      </c>
      <c r="AI10" s="55">
        <f t="shared" ca="1" si="10"/>
        <v>0</v>
      </c>
      <c r="AJ10" s="63">
        <f t="shared" ca="1" si="10"/>
        <v>0</v>
      </c>
      <c r="AK10" s="66">
        <f t="shared" ca="1" si="11"/>
        <v>0</v>
      </c>
    </row>
    <row r="11" spans="1:39" x14ac:dyDescent="0.25">
      <c r="A11" s="70" t="s">
        <v>26</v>
      </c>
      <c r="B11" s="87"/>
      <c r="C11" s="87"/>
      <c r="D11" s="87"/>
      <c r="E11" s="87"/>
      <c r="F11" s="87"/>
      <c r="G11" s="87"/>
      <c r="H11" s="87"/>
      <c r="I11" s="87"/>
      <c r="J11" s="88"/>
      <c r="K11" s="88"/>
      <c r="L11" s="88"/>
      <c r="M11" s="88"/>
      <c r="N11" s="88"/>
      <c r="O11" s="88"/>
      <c r="P11" s="88"/>
      <c r="Q11" s="79"/>
      <c r="R11" s="79"/>
      <c r="S11" s="79"/>
      <c r="T11" s="79"/>
      <c r="U11" s="79"/>
      <c r="V11" s="79"/>
      <c r="W11" s="79"/>
      <c r="X11" s="79"/>
      <c r="Y11" s="79"/>
      <c r="Z11" s="80"/>
      <c r="AA11" s="25" t="str">
        <f>IF(SUM(B11:Z11)=0,"",SUM(B11:Z11))</f>
        <v/>
      </c>
      <c r="AB11" s="16" t="str">
        <f t="shared" si="6"/>
        <v/>
      </c>
      <c r="AC11" s="38">
        <f t="shared" ca="1" si="7"/>
        <v>0</v>
      </c>
      <c r="AD11" s="38">
        <f t="shared" ca="1" si="2"/>
        <v>0</v>
      </c>
      <c r="AE11" s="38">
        <f t="shared" ca="1" si="3"/>
        <v>0</v>
      </c>
      <c r="AF11" s="54">
        <f t="shared" ca="1" si="4"/>
        <v>0</v>
      </c>
      <c r="AG11" s="58">
        <f t="shared" ca="1" si="8"/>
        <v>0</v>
      </c>
      <c r="AH11" s="55">
        <f t="shared" ca="1" si="9"/>
        <v>0</v>
      </c>
      <c r="AI11" s="55">
        <f t="shared" ca="1" si="10"/>
        <v>0</v>
      </c>
      <c r="AJ11" s="63">
        <f t="shared" ca="1" si="10"/>
        <v>0</v>
      </c>
      <c r="AK11" s="66">
        <f t="shared" ca="1" si="11"/>
        <v>0</v>
      </c>
    </row>
    <row r="12" spans="1:39" x14ac:dyDescent="0.25">
      <c r="A12" s="70" t="s">
        <v>27</v>
      </c>
      <c r="B12" s="14"/>
      <c r="C12" s="14"/>
      <c r="D12" s="14"/>
      <c r="E12" s="14"/>
      <c r="F12" s="14"/>
      <c r="G12" s="14"/>
      <c r="H12" s="14"/>
      <c r="I12" s="14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25" t="str">
        <f t="shared" ref="AA12:AA26" si="12">IF(SUM(B12:Z12)=0,"",SUM(B12:Z12))</f>
        <v/>
      </c>
      <c r="AB12" s="16" t="str">
        <f t="shared" si="6"/>
        <v/>
      </c>
      <c r="AC12" s="38">
        <f t="shared" ca="1" si="7"/>
        <v>0</v>
      </c>
      <c r="AD12" s="38">
        <f t="shared" ca="1" si="2"/>
        <v>0</v>
      </c>
      <c r="AE12" s="38">
        <f t="shared" ca="1" si="3"/>
        <v>0</v>
      </c>
      <c r="AF12" s="54">
        <f t="shared" ca="1" si="4"/>
        <v>0</v>
      </c>
      <c r="AG12" s="58">
        <f t="shared" ca="1" si="8"/>
        <v>0</v>
      </c>
      <c r="AH12" s="55">
        <f t="shared" ca="1" si="9"/>
        <v>0</v>
      </c>
      <c r="AI12" s="55">
        <f t="shared" ca="1" si="10"/>
        <v>0</v>
      </c>
      <c r="AJ12" s="63">
        <f t="shared" ca="1" si="10"/>
        <v>0</v>
      </c>
      <c r="AK12" s="66">
        <f t="shared" ca="1" si="11"/>
        <v>0</v>
      </c>
    </row>
    <row r="13" spans="1:39" x14ac:dyDescent="0.25">
      <c r="A13" s="70" t="s">
        <v>28</v>
      </c>
      <c r="B13" s="14"/>
      <c r="C13" s="14"/>
      <c r="D13" s="14"/>
      <c r="E13" s="14"/>
      <c r="F13" s="14"/>
      <c r="G13" s="14"/>
      <c r="H13" s="14"/>
      <c r="I13" s="14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25" t="str">
        <f t="shared" si="12"/>
        <v/>
      </c>
      <c r="AB13" s="16" t="str">
        <f t="shared" si="6"/>
        <v/>
      </c>
      <c r="AC13" s="38">
        <f t="shared" ca="1" si="7"/>
        <v>0</v>
      </c>
      <c r="AD13" s="38">
        <f t="shared" ca="1" si="2"/>
        <v>0</v>
      </c>
      <c r="AE13" s="38">
        <f t="shared" ca="1" si="3"/>
        <v>0</v>
      </c>
      <c r="AF13" s="54">
        <f t="shared" ca="1" si="4"/>
        <v>0</v>
      </c>
      <c r="AG13" s="58">
        <f t="shared" ca="1" si="8"/>
        <v>0</v>
      </c>
      <c r="AH13" s="55">
        <f t="shared" ca="1" si="9"/>
        <v>0</v>
      </c>
      <c r="AI13" s="55">
        <f t="shared" ca="1" si="10"/>
        <v>0</v>
      </c>
      <c r="AJ13" s="63">
        <f t="shared" ca="1" si="10"/>
        <v>0</v>
      </c>
      <c r="AK13" s="66">
        <f t="shared" ca="1" si="11"/>
        <v>0</v>
      </c>
    </row>
    <row r="14" spans="1:39" x14ac:dyDescent="0.25">
      <c r="A14" s="70" t="s">
        <v>29</v>
      </c>
      <c r="B14" s="14"/>
      <c r="C14" s="14"/>
      <c r="D14" s="14"/>
      <c r="E14" s="14"/>
      <c r="F14" s="14"/>
      <c r="G14" s="14"/>
      <c r="H14" s="14"/>
      <c r="I14" s="14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25" t="str">
        <f t="shared" si="12"/>
        <v/>
      </c>
      <c r="AB14" s="16" t="str">
        <f t="shared" si="6"/>
        <v/>
      </c>
      <c r="AC14" s="38">
        <f t="shared" ca="1" si="7"/>
        <v>0</v>
      </c>
      <c r="AD14" s="38">
        <f t="shared" ca="1" si="2"/>
        <v>0</v>
      </c>
      <c r="AE14" s="38">
        <f t="shared" ca="1" si="3"/>
        <v>0</v>
      </c>
      <c r="AF14" s="54">
        <f t="shared" ca="1" si="4"/>
        <v>0</v>
      </c>
      <c r="AG14" s="58">
        <f t="shared" ca="1" si="8"/>
        <v>0</v>
      </c>
      <c r="AH14" s="55">
        <f t="shared" ca="1" si="9"/>
        <v>0</v>
      </c>
      <c r="AI14" s="55">
        <f t="shared" ca="1" si="10"/>
        <v>0</v>
      </c>
      <c r="AJ14" s="63">
        <f t="shared" ca="1" si="10"/>
        <v>0</v>
      </c>
      <c r="AK14" s="66">
        <f t="shared" ca="1" si="11"/>
        <v>0</v>
      </c>
    </row>
    <row r="15" spans="1:39" x14ac:dyDescent="0.25">
      <c r="A15" s="70" t="s">
        <v>30</v>
      </c>
      <c r="B15" s="14"/>
      <c r="C15" s="14"/>
      <c r="D15" s="14"/>
      <c r="E15" s="14"/>
      <c r="F15" s="14"/>
      <c r="G15" s="14"/>
      <c r="H15" s="14"/>
      <c r="I15" s="14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80"/>
      <c r="AA15" s="25" t="str">
        <f t="shared" si="12"/>
        <v/>
      </c>
      <c r="AB15" s="16" t="str">
        <f t="shared" si="6"/>
        <v/>
      </c>
      <c r="AC15" s="38">
        <f t="shared" ca="1" si="7"/>
        <v>0</v>
      </c>
      <c r="AD15" s="38">
        <f t="shared" ca="1" si="2"/>
        <v>0</v>
      </c>
      <c r="AE15" s="38">
        <f t="shared" ca="1" si="3"/>
        <v>0</v>
      </c>
      <c r="AF15" s="54">
        <f t="shared" ca="1" si="4"/>
        <v>0</v>
      </c>
      <c r="AG15" s="58">
        <f t="shared" ca="1" si="8"/>
        <v>0</v>
      </c>
      <c r="AH15" s="55">
        <f t="shared" ca="1" si="9"/>
        <v>0</v>
      </c>
      <c r="AI15" s="55">
        <f t="shared" ca="1" si="10"/>
        <v>0</v>
      </c>
      <c r="AJ15" s="63">
        <f t="shared" ca="1" si="10"/>
        <v>0</v>
      </c>
      <c r="AK15" s="66">
        <f t="shared" ca="1" si="11"/>
        <v>0</v>
      </c>
    </row>
    <row r="16" spans="1:39" x14ac:dyDescent="0.25">
      <c r="A16" s="70" t="s">
        <v>31</v>
      </c>
      <c r="B16" s="14"/>
      <c r="C16" s="14"/>
      <c r="D16" s="14"/>
      <c r="E16" s="14"/>
      <c r="F16" s="14"/>
      <c r="G16" s="14"/>
      <c r="H16" s="14"/>
      <c r="I16" s="14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80"/>
      <c r="AA16" s="25" t="str">
        <f t="shared" si="12"/>
        <v/>
      </c>
      <c r="AB16" s="16" t="str">
        <f t="shared" si="6"/>
        <v/>
      </c>
      <c r="AC16" s="38">
        <f t="shared" ca="1" si="7"/>
        <v>0</v>
      </c>
      <c r="AD16" s="38">
        <f t="shared" ca="1" si="2"/>
        <v>0</v>
      </c>
      <c r="AE16" s="38">
        <f t="shared" ca="1" si="3"/>
        <v>0</v>
      </c>
      <c r="AF16" s="54">
        <f t="shared" ca="1" si="4"/>
        <v>0</v>
      </c>
      <c r="AG16" s="58">
        <f t="shared" ca="1" si="8"/>
        <v>0</v>
      </c>
      <c r="AH16" s="55">
        <f t="shared" ca="1" si="9"/>
        <v>0</v>
      </c>
      <c r="AI16" s="55">
        <f t="shared" ca="1" si="10"/>
        <v>0</v>
      </c>
      <c r="AJ16" s="63">
        <f t="shared" ca="1" si="10"/>
        <v>0</v>
      </c>
      <c r="AK16" s="66">
        <f t="shared" ca="1" si="11"/>
        <v>0</v>
      </c>
    </row>
    <row r="17" spans="1:39" x14ac:dyDescent="0.25">
      <c r="A17" s="70" t="s">
        <v>32</v>
      </c>
      <c r="B17" s="14"/>
      <c r="C17" s="14"/>
      <c r="D17" s="14"/>
      <c r="E17" s="14"/>
      <c r="F17" s="14"/>
      <c r="G17" s="14"/>
      <c r="H17" s="14"/>
      <c r="I17" s="14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80"/>
      <c r="AA17" s="25" t="str">
        <f t="shared" si="12"/>
        <v/>
      </c>
      <c r="AB17" s="16" t="str">
        <f t="shared" si="6"/>
        <v/>
      </c>
      <c r="AC17" s="38">
        <f t="shared" ca="1" si="7"/>
        <v>0</v>
      </c>
      <c r="AD17" s="38">
        <f t="shared" ca="1" si="2"/>
        <v>0</v>
      </c>
      <c r="AE17" s="38">
        <f t="shared" ca="1" si="3"/>
        <v>0</v>
      </c>
      <c r="AF17" s="54">
        <f t="shared" ca="1" si="4"/>
        <v>0</v>
      </c>
      <c r="AG17" s="58">
        <f t="shared" ca="1" si="8"/>
        <v>0</v>
      </c>
      <c r="AH17" s="55">
        <f t="shared" ca="1" si="9"/>
        <v>0</v>
      </c>
      <c r="AI17" s="55">
        <f t="shared" ca="1" si="10"/>
        <v>0</v>
      </c>
      <c r="AJ17" s="63">
        <f t="shared" ca="1" si="10"/>
        <v>0</v>
      </c>
      <c r="AK17" s="66">
        <f t="shared" ca="1" si="11"/>
        <v>0</v>
      </c>
      <c r="AL17"/>
      <c r="AM17"/>
    </row>
    <row r="18" spans="1:39" x14ac:dyDescent="0.25">
      <c r="A18" s="70" t="s">
        <v>33</v>
      </c>
      <c r="B18" s="14"/>
      <c r="C18" s="14"/>
      <c r="D18" s="14"/>
      <c r="E18" s="14"/>
      <c r="F18" s="14"/>
      <c r="G18" s="14"/>
      <c r="H18" s="14"/>
      <c r="I18" s="14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25" t="str">
        <f t="shared" si="12"/>
        <v/>
      </c>
      <c r="AB18" s="16" t="str">
        <f t="shared" si="6"/>
        <v/>
      </c>
      <c r="AC18" s="38">
        <f t="shared" ca="1" si="7"/>
        <v>0</v>
      </c>
      <c r="AD18" s="38">
        <f t="shared" ca="1" si="2"/>
        <v>0</v>
      </c>
      <c r="AE18" s="38">
        <f t="shared" ca="1" si="3"/>
        <v>0</v>
      </c>
      <c r="AF18" s="54">
        <f t="shared" ca="1" si="4"/>
        <v>0</v>
      </c>
      <c r="AG18" s="58">
        <f t="shared" ca="1" si="8"/>
        <v>0</v>
      </c>
      <c r="AH18" s="55">
        <f t="shared" ca="1" si="9"/>
        <v>0</v>
      </c>
      <c r="AI18" s="55">
        <f t="shared" ca="1" si="10"/>
        <v>0</v>
      </c>
      <c r="AJ18" s="63">
        <f t="shared" ca="1" si="10"/>
        <v>0</v>
      </c>
      <c r="AK18" s="66">
        <f t="shared" ca="1" si="11"/>
        <v>0</v>
      </c>
      <c r="AL18"/>
      <c r="AM18"/>
    </row>
    <row r="19" spans="1:39" x14ac:dyDescent="0.25">
      <c r="A19" s="70" t="s">
        <v>34</v>
      </c>
      <c r="B19" s="14"/>
      <c r="C19" s="14"/>
      <c r="D19" s="14"/>
      <c r="E19" s="14"/>
      <c r="F19" s="14"/>
      <c r="G19" s="14"/>
      <c r="H19" s="14"/>
      <c r="I19" s="14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25" t="str">
        <f t="shared" si="12"/>
        <v/>
      </c>
      <c r="AB19" s="16" t="str">
        <f t="shared" si="6"/>
        <v/>
      </c>
      <c r="AC19" s="38">
        <f t="shared" ca="1" si="7"/>
        <v>0</v>
      </c>
      <c r="AD19" s="38">
        <f t="shared" ca="1" si="2"/>
        <v>0</v>
      </c>
      <c r="AE19" s="38">
        <f t="shared" ca="1" si="3"/>
        <v>0</v>
      </c>
      <c r="AF19" s="54">
        <f t="shared" ca="1" si="4"/>
        <v>0</v>
      </c>
      <c r="AG19" s="58">
        <f t="shared" ca="1" si="8"/>
        <v>0</v>
      </c>
      <c r="AH19" s="55">
        <f t="shared" ca="1" si="9"/>
        <v>0</v>
      </c>
      <c r="AI19" s="55">
        <f t="shared" ca="1" si="10"/>
        <v>0</v>
      </c>
      <c r="AJ19" s="63">
        <f t="shared" ca="1" si="10"/>
        <v>0</v>
      </c>
      <c r="AK19" s="66">
        <f t="shared" ca="1" si="11"/>
        <v>0</v>
      </c>
      <c r="AL19"/>
      <c r="AM19"/>
    </row>
    <row r="20" spans="1:39" x14ac:dyDescent="0.25">
      <c r="A20" s="70" t="s">
        <v>35</v>
      </c>
      <c r="B20" s="14"/>
      <c r="C20" s="14"/>
      <c r="D20" s="14"/>
      <c r="E20" s="14"/>
      <c r="F20" s="14"/>
      <c r="G20" s="14"/>
      <c r="H20" s="14"/>
      <c r="I20" s="14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25" t="str">
        <f t="shared" si="12"/>
        <v/>
      </c>
      <c r="AB20" s="16" t="str">
        <f t="shared" si="6"/>
        <v/>
      </c>
      <c r="AC20" s="38">
        <f t="shared" ca="1" si="7"/>
        <v>0</v>
      </c>
      <c r="AD20" s="38">
        <f t="shared" ca="1" si="2"/>
        <v>0</v>
      </c>
      <c r="AE20" s="38">
        <f t="shared" ca="1" si="3"/>
        <v>0</v>
      </c>
      <c r="AF20" s="54">
        <f t="shared" ca="1" si="4"/>
        <v>0</v>
      </c>
      <c r="AG20" s="58">
        <f t="shared" ca="1" si="8"/>
        <v>0</v>
      </c>
      <c r="AH20" s="55">
        <f t="shared" ca="1" si="9"/>
        <v>0</v>
      </c>
      <c r="AI20" s="55">
        <f t="shared" ca="1" si="10"/>
        <v>0</v>
      </c>
      <c r="AJ20" s="63">
        <f t="shared" ca="1" si="10"/>
        <v>0</v>
      </c>
      <c r="AK20" s="66">
        <f t="shared" ca="1" si="11"/>
        <v>0</v>
      </c>
      <c r="AL20"/>
      <c r="AM20"/>
    </row>
    <row r="21" spans="1:39" x14ac:dyDescent="0.25">
      <c r="A21" s="70"/>
      <c r="B21" s="14"/>
      <c r="C21" s="14"/>
      <c r="D21" s="14"/>
      <c r="E21" s="14"/>
      <c r="F21" s="14"/>
      <c r="G21" s="14"/>
      <c r="H21" s="14"/>
      <c r="I21" s="14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80"/>
      <c r="AA21" s="25" t="str">
        <f t="shared" si="12"/>
        <v/>
      </c>
      <c r="AB21" s="16" t="str">
        <f t="shared" si="6"/>
        <v/>
      </c>
      <c r="AC21" s="38">
        <f t="shared" ca="1" si="7"/>
        <v>0</v>
      </c>
      <c r="AD21" s="38">
        <f t="shared" ca="1" si="2"/>
        <v>0</v>
      </c>
      <c r="AE21" s="38">
        <f t="shared" ca="1" si="3"/>
        <v>0</v>
      </c>
      <c r="AF21" s="54">
        <f t="shared" ca="1" si="4"/>
        <v>0</v>
      </c>
      <c r="AG21" s="58">
        <f t="shared" ca="1" si="8"/>
        <v>0</v>
      </c>
      <c r="AH21" s="55">
        <f t="shared" ca="1" si="9"/>
        <v>0</v>
      </c>
      <c r="AI21" s="55">
        <f t="shared" ca="1" si="10"/>
        <v>0</v>
      </c>
      <c r="AJ21" s="63">
        <f t="shared" ca="1" si="10"/>
        <v>0</v>
      </c>
      <c r="AK21" s="66">
        <f t="shared" ca="1" si="11"/>
        <v>0</v>
      </c>
      <c r="AL21"/>
      <c r="AM21"/>
    </row>
    <row r="22" spans="1:39" x14ac:dyDescent="0.25">
      <c r="A22" s="70"/>
      <c r="B22" s="14"/>
      <c r="C22" s="14"/>
      <c r="D22" s="14"/>
      <c r="E22" s="14"/>
      <c r="F22" s="14"/>
      <c r="G22" s="14"/>
      <c r="H22" s="14"/>
      <c r="I22" s="14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80"/>
      <c r="AA22" s="25"/>
      <c r="AB22" s="16" t="str">
        <f t="shared" si="6"/>
        <v/>
      </c>
      <c r="AC22" s="38">
        <f t="shared" ca="1" si="7"/>
        <v>0</v>
      </c>
      <c r="AD22" s="38">
        <f t="shared" ca="1" si="2"/>
        <v>0</v>
      </c>
      <c r="AE22" s="38">
        <f t="shared" ca="1" si="3"/>
        <v>0</v>
      </c>
      <c r="AF22" s="54">
        <f t="shared" ca="1" si="4"/>
        <v>0</v>
      </c>
      <c r="AG22" s="58">
        <f t="shared" ca="1" si="8"/>
        <v>0</v>
      </c>
      <c r="AH22" s="55">
        <f t="shared" ca="1" si="9"/>
        <v>0</v>
      </c>
      <c r="AI22" s="55">
        <f t="shared" ca="1" si="10"/>
        <v>0</v>
      </c>
      <c r="AJ22" s="63">
        <f t="shared" ca="1" si="10"/>
        <v>0</v>
      </c>
      <c r="AK22" s="66">
        <f t="shared" ca="1" si="11"/>
        <v>0</v>
      </c>
      <c r="AL22"/>
      <c r="AM22"/>
    </row>
    <row r="23" spans="1:39" x14ac:dyDescent="0.25">
      <c r="A23" s="70"/>
      <c r="B23" s="14"/>
      <c r="C23" s="14"/>
      <c r="D23" s="14"/>
      <c r="E23" s="14"/>
      <c r="F23" s="14"/>
      <c r="G23" s="14"/>
      <c r="H23" s="14"/>
      <c r="I23" s="14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25" t="str">
        <f t="shared" si="12"/>
        <v/>
      </c>
      <c r="AB23" s="16" t="str">
        <f t="shared" si="6"/>
        <v/>
      </c>
      <c r="AC23" s="38">
        <f t="shared" ca="1" si="7"/>
        <v>0</v>
      </c>
      <c r="AD23" s="38">
        <f t="shared" ca="1" si="2"/>
        <v>0</v>
      </c>
      <c r="AE23" s="38">
        <f t="shared" ca="1" si="3"/>
        <v>0</v>
      </c>
      <c r="AF23" s="54">
        <f t="shared" ca="1" si="4"/>
        <v>0</v>
      </c>
      <c r="AG23" s="58">
        <f t="shared" ca="1" si="8"/>
        <v>0</v>
      </c>
      <c r="AH23" s="55">
        <f t="shared" ca="1" si="9"/>
        <v>0</v>
      </c>
      <c r="AI23" s="55">
        <f t="shared" ca="1" si="10"/>
        <v>0</v>
      </c>
      <c r="AJ23" s="63">
        <f t="shared" ca="1" si="10"/>
        <v>0</v>
      </c>
      <c r="AK23" s="66">
        <f t="shared" ca="1" si="11"/>
        <v>0</v>
      </c>
      <c r="AL23"/>
      <c r="AM23"/>
    </row>
    <row r="24" spans="1:39" x14ac:dyDescent="0.25">
      <c r="A24" s="70"/>
      <c r="B24" s="14"/>
      <c r="C24" s="14"/>
      <c r="D24" s="14"/>
      <c r="E24" s="14"/>
      <c r="F24" s="14"/>
      <c r="G24" s="14"/>
      <c r="H24" s="14"/>
      <c r="I24" s="14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80"/>
      <c r="AA24" s="25" t="str">
        <f t="shared" si="12"/>
        <v/>
      </c>
      <c r="AB24" s="16" t="str">
        <f t="shared" si="6"/>
        <v/>
      </c>
      <c r="AC24" s="38">
        <f t="shared" ca="1" si="7"/>
        <v>0</v>
      </c>
      <c r="AD24" s="38">
        <f t="shared" ca="1" si="2"/>
        <v>0</v>
      </c>
      <c r="AE24" s="38">
        <f t="shared" ca="1" si="3"/>
        <v>0</v>
      </c>
      <c r="AF24" s="54">
        <f t="shared" ca="1" si="4"/>
        <v>0</v>
      </c>
      <c r="AG24" s="58">
        <f t="shared" ca="1" si="8"/>
        <v>0</v>
      </c>
      <c r="AH24" s="55">
        <f t="shared" ca="1" si="9"/>
        <v>0</v>
      </c>
      <c r="AI24" s="55">
        <f t="shared" ca="1" si="10"/>
        <v>0</v>
      </c>
      <c r="AJ24" s="63">
        <f t="shared" ca="1" si="10"/>
        <v>0</v>
      </c>
      <c r="AK24" s="66">
        <f t="shared" ca="1" si="11"/>
        <v>0</v>
      </c>
      <c r="AL24"/>
      <c r="AM24"/>
    </row>
    <row r="25" spans="1:39" x14ac:dyDescent="0.25">
      <c r="A25" s="70"/>
      <c r="B25" s="14"/>
      <c r="C25" s="14"/>
      <c r="D25" s="14"/>
      <c r="E25" s="14"/>
      <c r="F25" s="14"/>
      <c r="G25" s="14"/>
      <c r="H25" s="14"/>
      <c r="I25" s="14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80"/>
      <c r="AA25" s="25" t="str">
        <f t="shared" si="12"/>
        <v/>
      </c>
      <c r="AB25" s="16" t="str">
        <f t="shared" si="6"/>
        <v/>
      </c>
      <c r="AC25" s="38">
        <f t="shared" ca="1" si="7"/>
        <v>0</v>
      </c>
      <c r="AD25" s="38">
        <f t="shared" ca="1" si="2"/>
        <v>0</v>
      </c>
      <c r="AE25" s="38">
        <f t="shared" ca="1" si="3"/>
        <v>0</v>
      </c>
      <c r="AF25" s="54">
        <f t="shared" ca="1" si="4"/>
        <v>0</v>
      </c>
      <c r="AG25" s="58">
        <f t="shared" ca="1" si="8"/>
        <v>0</v>
      </c>
      <c r="AH25" s="55">
        <f t="shared" ca="1" si="9"/>
        <v>0</v>
      </c>
      <c r="AI25" s="55">
        <f t="shared" ca="1" si="10"/>
        <v>0</v>
      </c>
      <c r="AJ25" s="63">
        <f t="shared" ca="1" si="10"/>
        <v>0</v>
      </c>
      <c r="AK25" s="66">
        <f t="shared" ca="1" si="11"/>
        <v>0</v>
      </c>
      <c r="AL25"/>
      <c r="AM25"/>
    </row>
    <row r="26" spans="1:39" ht="15.75" thickBot="1" x14ac:dyDescent="0.3">
      <c r="A26" s="70"/>
      <c r="B26" s="75"/>
      <c r="C26" s="75"/>
      <c r="D26" s="75"/>
      <c r="E26" s="75"/>
      <c r="F26" s="75"/>
      <c r="G26" s="75"/>
      <c r="H26" s="75"/>
      <c r="I26" s="75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3"/>
      <c r="AA26" s="27" t="str">
        <f t="shared" si="12"/>
        <v/>
      </c>
      <c r="AB26" s="30" t="str">
        <f t="shared" si="6"/>
        <v/>
      </c>
      <c r="AC26" s="40">
        <f t="shared" ca="1" si="7"/>
        <v>0</v>
      </c>
      <c r="AD26" s="40">
        <f t="shared" ca="1" si="2"/>
        <v>0</v>
      </c>
      <c r="AE26" s="40">
        <f t="shared" ca="1" si="3"/>
        <v>0</v>
      </c>
      <c r="AF26" s="40">
        <f t="shared" ca="1" si="4"/>
        <v>0</v>
      </c>
      <c r="AG26" s="59">
        <f t="shared" ca="1" si="8"/>
        <v>0</v>
      </c>
      <c r="AH26" s="60">
        <f t="shared" ca="1" si="9"/>
        <v>0</v>
      </c>
      <c r="AI26" s="60">
        <f t="shared" ca="1" si="10"/>
        <v>0</v>
      </c>
      <c r="AJ26" s="64">
        <f t="shared" ca="1" si="10"/>
        <v>0</v>
      </c>
      <c r="AK26" s="67">
        <f t="shared" ca="1" si="11"/>
        <v>0</v>
      </c>
      <c r="AL26"/>
      <c r="AM26"/>
    </row>
    <row r="27" spans="1:39" ht="15.75" thickBot="1" x14ac:dyDescent="0.3">
      <c r="AA27" s="17">
        <f>SUM(AA6:AA26)</f>
        <v>320</v>
      </c>
      <c r="AB27" s="19"/>
      <c r="AL27"/>
      <c r="AM27"/>
    </row>
    <row r="28" spans="1:39" s="5" customFormat="1" ht="15.75" thickBot="1" x14ac:dyDescent="0.3">
      <c r="A28" s="13" t="s">
        <v>11</v>
      </c>
      <c r="B28" s="12">
        <f t="shared" ref="B28:Z28" si="13">SUM(B6:B26)</f>
        <v>10</v>
      </c>
      <c r="C28" s="12">
        <f t="shared" si="13"/>
        <v>20</v>
      </c>
      <c r="D28" s="12">
        <f t="shared" si="13"/>
        <v>30</v>
      </c>
      <c r="E28" s="12">
        <f t="shared" si="13"/>
        <v>0</v>
      </c>
      <c r="F28" s="12">
        <f t="shared" si="13"/>
        <v>30</v>
      </c>
      <c r="G28" s="12">
        <f t="shared" si="13"/>
        <v>10</v>
      </c>
      <c r="H28" s="12">
        <f t="shared" si="13"/>
        <v>40</v>
      </c>
      <c r="I28" s="12">
        <f t="shared" si="13"/>
        <v>10</v>
      </c>
      <c r="J28" s="12">
        <f t="shared" si="13"/>
        <v>20</v>
      </c>
      <c r="K28" s="12">
        <f t="shared" si="13"/>
        <v>10</v>
      </c>
      <c r="L28" s="12">
        <f t="shared" si="13"/>
        <v>20</v>
      </c>
      <c r="M28" s="12">
        <f t="shared" si="13"/>
        <v>30</v>
      </c>
      <c r="N28" s="12">
        <f t="shared" si="13"/>
        <v>30</v>
      </c>
      <c r="O28" s="12">
        <f t="shared" si="13"/>
        <v>10</v>
      </c>
      <c r="P28" s="12">
        <f t="shared" si="13"/>
        <v>50</v>
      </c>
      <c r="Q28" s="12">
        <f t="shared" si="13"/>
        <v>0</v>
      </c>
      <c r="R28" s="12">
        <f t="shared" si="13"/>
        <v>0</v>
      </c>
      <c r="S28" s="12">
        <f t="shared" si="13"/>
        <v>0</v>
      </c>
      <c r="T28" s="12">
        <f t="shared" si="13"/>
        <v>0</v>
      </c>
      <c r="U28" s="12">
        <f t="shared" si="13"/>
        <v>0</v>
      </c>
      <c r="V28" s="12">
        <f t="shared" si="13"/>
        <v>0</v>
      </c>
      <c r="W28" s="12">
        <f t="shared" si="13"/>
        <v>0</v>
      </c>
      <c r="X28" s="12">
        <f t="shared" si="13"/>
        <v>0</v>
      </c>
      <c r="Y28" s="12">
        <f t="shared" si="13"/>
        <v>0</v>
      </c>
      <c r="Z28" s="12">
        <f t="shared" si="13"/>
        <v>0</v>
      </c>
      <c r="AA28" s="18">
        <f>SUM(B28:Z28)</f>
        <v>320</v>
      </c>
      <c r="AB28" s="20"/>
      <c r="AC28" s="39"/>
      <c r="AD28" s="39"/>
    </row>
    <row r="29" spans="1:39" s="5" customFormat="1" ht="15.75" thickBot="1" x14ac:dyDescent="0.3">
      <c r="A29" s="11" t="s">
        <v>4</v>
      </c>
      <c r="B29" s="21">
        <f>COUNTA(B6:B26)</f>
        <v>1</v>
      </c>
      <c r="C29" s="12">
        <f t="shared" ref="C29:Z29" si="14">COUNTA(C6:C26)</f>
        <v>1</v>
      </c>
      <c r="D29" s="12">
        <f t="shared" si="14"/>
        <v>1</v>
      </c>
      <c r="E29" s="12">
        <f t="shared" si="14"/>
        <v>0</v>
      </c>
      <c r="F29" s="12">
        <f t="shared" si="14"/>
        <v>2</v>
      </c>
      <c r="G29" s="12">
        <f t="shared" si="14"/>
        <v>1</v>
      </c>
      <c r="H29" s="12">
        <f t="shared" si="14"/>
        <v>2</v>
      </c>
      <c r="I29" s="12">
        <f t="shared" si="14"/>
        <v>1</v>
      </c>
      <c r="J29" s="12">
        <f t="shared" si="14"/>
        <v>1</v>
      </c>
      <c r="K29" s="12">
        <f t="shared" si="14"/>
        <v>1</v>
      </c>
      <c r="L29" s="12">
        <f t="shared" si="14"/>
        <v>1</v>
      </c>
      <c r="M29" s="12">
        <f t="shared" si="14"/>
        <v>1</v>
      </c>
      <c r="N29" s="12">
        <f t="shared" si="14"/>
        <v>1</v>
      </c>
      <c r="O29" s="12">
        <f t="shared" si="14"/>
        <v>1</v>
      </c>
      <c r="P29" s="12">
        <f t="shared" si="14"/>
        <v>5</v>
      </c>
      <c r="Q29" s="12">
        <f t="shared" si="14"/>
        <v>0</v>
      </c>
      <c r="R29" s="12">
        <f t="shared" si="14"/>
        <v>0</v>
      </c>
      <c r="S29" s="12">
        <f t="shared" si="14"/>
        <v>0</v>
      </c>
      <c r="T29" s="12">
        <f t="shared" si="14"/>
        <v>0</v>
      </c>
      <c r="U29" s="12">
        <f t="shared" si="14"/>
        <v>0</v>
      </c>
      <c r="V29" s="12">
        <f t="shared" si="14"/>
        <v>0</v>
      </c>
      <c r="W29" s="12">
        <f t="shared" si="14"/>
        <v>0</v>
      </c>
      <c r="X29" s="12">
        <f t="shared" si="14"/>
        <v>0</v>
      </c>
      <c r="Y29" s="12">
        <f t="shared" si="14"/>
        <v>0</v>
      </c>
      <c r="Z29" s="12">
        <f t="shared" si="14"/>
        <v>0</v>
      </c>
      <c r="AA29" s="18">
        <f>SUM(B29:Z29)</f>
        <v>20</v>
      </c>
      <c r="AB29" s="10"/>
      <c r="AC29" s="39"/>
      <c r="AD29" s="39"/>
    </row>
    <row r="30" spans="1:39" x14ac:dyDescent="0.25">
      <c r="AL30"/>
      <c r="AM30"/>
    </row>
    <row r="31" spans="1:39" x14ac:dyDescent="0.25">
      <c r="AL31"/>
      <c r="AM31"/>
    </row>
    <row r="32" spans="1:39" x14ac:dyDescent="0.25">
      <c r="AL32"/>
      <c r="AM32"/>
    </row>
    <row r="33" spans="27:39" x14ac:dyDescent="0.25">
      <c r="AL33"/>
      <c r="AM33"/>
    </row>
    <row r="34" spans="27:39" x14ac:dyDescent="0.25">
      <c r="AL34"/>
      <c r="AM34"/>
    </row>
    <row r="35" spans="27:39" x14ac:dyDescent="0.25">
      <c r="AA35"/>
      <c r="AL35"/>
      <c r="AM35"/>
    </row>
  </sheetData>
  <mergeCells count="3">
    <mergeCell ref="B1:L1"/>
    <mergeCell ref="AC5:AF5"/>
    <mergeCell ref="AG5:AJ5"/>
  </mergeCells>
  <pageMargins left="0" right="0" top="0" bottom="0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J4:J6"/>
  <sheetViews>
    <sheetView workbookViewId="0">
      <selection activeCell="L26" sqref="L26:L27"/>
    </sheetView>
  </sheetViews>
  <sheetFormatPr baseColWidth="10" defaultRowHeight="15" x14ac:dyDescent="0.25"/>
  <sheetData>
    <row r="4" spans="10:10" x14ac:dyDescent="0.25">
      <c r="J4" s="71"/>
    </row>
    <row r="6" spans="10:10" x14ac:dyDescent="0.25">
      <c r="J6" s="5">
        <v>10</v>
      </c>
    </row>
  </sheetData>
  <conditionalFormatting sqref="J6">
    <cfRule type="expression" dxfId="1" priority="2">
      <formula>$J$4&gt;0</formula>
    </cfRule>
  </conditionalFormatting>
  <conditionalFormatting sqref="A1">
    <cfRule type="cellIs" dxfId="0" priority="1" operator="equal">
      <formula>""""""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Decembre</vt:lpstr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 </cp:lastModifiedBy>
  <cp:lastPrinted>2016-02-29T16:30:01Z</cp:lastPrinted>
  <dcterms:created xsi:type="dcterms:W3CDTF">2015-03-29T11:09:47Z</dcterms:created>
  <dcterms:modified xsi:type="dcterms:W3CDTF">2016-03-04T11:34:10Z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1529352034</vt:i4>
  </property>
  <property fmtid="{D5CDD505-2E9C-101B-9397-08002B2CF9AE}" pid="3" name="_NewReviewCycle">
    <vt:lpwstr/>
  </property>
  <property fmtid="{D5CDD505-2E9C-101B-9397-08002B2CF9AE}" pid="4" name="_EmailSubject">
    <vt:lpwstr>Brevets des grimpeurs</vt:lpwstr>
  </property>
  <property fmtid="{D5CDD505-2E9C-101B-9397-08002B2CF9AE}" pid="5" name="_AuthorEmail">
    <vt:lpwstr>patrick.bertrand@exxonmobil.com</vt:lpwstr>
  </property>
  <property fmtid="{D5CDD505-2E9C-101B-9397-08002B2CF9AE}" pid="6" name="_AuthorEmailDisplayName">
    <vt:lpwstr>Bertrand, Patrick</vt:lpwstr>
  </property>
  <property fmtid="{D5CDD505-2E9C-101B-9397-08002B2CF9AE}" pid="7" name="_ReviewingToolsShownOnce">
    <vt:lpwstr/>
  </property>
</Properties>
</file>