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240" windowWidth="16608" windowHeight="9432" activeTab="1"/>
  </bookViews>
  <sheets>
    <sheet name="Feuil1" sheetId="47" r:id="rId1"/>
    <sheet name="LANDRY ARTHUR" sheetId="1" r:id="rId2"/>
  </sheets>
  <definedNames>
    <definedName name="_xlnm._FilterDatabase" localSheetId="1" hidden="1">'LANDRY ARTHUR'!#REF!</definedName>
    <definedName name="opérateur">Feuil1!$A:$A</definedName>
    <definedName name="_xlnm.Print_Area" localSheetId="1">'LANDRY ARTHUR'!$A$1:$Z$100</definedName>
  </definedNames>
  <calcPr calcId="125725" iterate="1" iterateCount="1"/>
</workbook>
</file>

<file path=xl/calcChain.xml><?xml version="1.0" encoding="utf-8"?>
<calcChain xmlns="http://schemas.openxmlformats.org/spreadsheetml/2006/main">
  <c r="A4" i="1"/>
  <c r="B4" s="1"/>
  <c r="C4" s="1"/>
  <c r="D4" s="1"/>
  <c r="E4" s="1"/>
  <c r="F4" s="1"/>
  <c r="G4" s="1"/>
  <c r="H4" s="1"/>
  <c r="I4" s="1"/>
  <c r="J4" s="1"/>
  <c r="K4" s="1"/>
  <c r="L4" s="1"/>
  <c r="M4" s="1"/>
  <c r="A5" l="1"/>
  <c r="B5" s="1"/>
  <c r="C5" s="1"/>
  <c r="D5" s="1"/>
  <c r="E5" s="1"/>
  <c r="F5" s="1"/>
  <c r="G5" s="1"/>
  <c r="H5" s="1"/>
  <c r="I5" s="1"/>
  <c r="J5" s="1"/>
  <c r="K5" s="1"/>
  <c r="L5" s="1"/>
  <c r="M5" s="1"/>
  <c r="K51"/>
  <c r="W51" s="1"/>
  <c r="M100"/>
  <c r="V94" s="1"/>
  <c r="L100"/>
  <c r="K100"/>
  <c r="V88" s="1"/>
  <c r="I100"/>
  <c r="S84" s="1"/>
  <c r="L99"/>
  <c r="K99"/>
  <c r="J99"/>
  <c r="L98"/>
  <c r="K98"/>
  <c r="J98"/>
  <c r="L97"/>
  <c r="K97"/>
  <c r="J97"/>
  <c r="L96"/>
  <c r="K96"/>
  <c r="J96"/>
  <c r="L95"/>
  <c r="K95"/>
  <c r="J95"/>
  <c r="L94"/>
  <c r="K94"/>
  <c r="J94"/>
  <c r="L93"/>
  <c r="K93"/>
  <c r="J93"/>
  <c r="L92"/>
  <c r="K92"/>
  <c r="J92"/>
  <c r="V91"/>
  <c r="L91"/>
  <c r="K91"/>
  <c r="J91"/>
  <c r="L90"/>
  <c r="K90"/>
  <c r="J90"/>
  <c r="L89"/>
  <c r="K89"/>
  <c r="J89"/>
  <c r="L88"/>
  <c r="K88"/>
  <c r="J88"/>
  <c r="L87"/>
  <c r="K87"/>
  <c r="J87"/>
  <c r="L86"/>
  <c r="K86"/>
  <c r="J86"/>
  <c r="L85"/>
  <c r="K85"/>
  <c r="J85"/>
  <c r="L84"/>
  <c r="K84"/>
  <c r="J84"/>
  <c r="L83"/>
  <c r="K83"/>
  <c r="J83"/>
  <c r="V82"/>
  <c r="L82"/>
  <c r="K82"/>
  <c r="J82"/>
  <c r="L81"/>
  <c r="K81"/>
  <c r="J81"/>
  <c r="L80"/>
  <c r="K80"/>
  <c r="J80"/>
  <c r="L79"/>
  <c r="K79"/>
  <c r="J79"/>
  <c r="L78"/>
  <c r="K78"/>
  <c r="J78"/>
  <c r="L77"/>
  <c r="K77"/>
  <c r="J77"/>
  <c r="L76"/>
  <c r="K76"/>
  <c r="J76"/>
  <c r="L75"/>
  <c r="K75"/>
  <c r="J75"/>
  <c r="L74"/>
  <c r="K74"/>
  <c r="J74"/>
  <c r="L73"/>
  <c r="K73"/>
  <c r="J73"/>
  <c r="L72"/>
  <c r="K72"/>
  <c r="J72"/>
  <c r="L71"/>
  <c r="K71"/>
  <c r="J71"/>
  <c r="L70"/>
  <c r="K70"/>
  <c r="J70"/>
  <c r="L69"/>
  <c r="K69"/>
  <c r="J69"/>
  <c r="L68"/>
  <c r="K68"/>
  <c r="J68"/>
  <c r="L67"/>
  <c r="K67"/>
  <c r="J67"/>
  <c r="L66"/>
  <c r="K66"/>
  <c r="J66"/>
  <c r="L65"/>
  <c r="K65"/>
  <c r="J65"/>
  <c r="L64"/>
  <c r="K64"/>
  <c r="J64"/>
  <c r="L63"/>
  <c r="K63"/>
  <c r="J63"/>
  <c r="L62"/>
  <c r="K62"/>
  <c r="J62"/>
  <c r="L61"/>
  <c r="K61"/>
  <c r="L60"/>
  <c r="K60"/>
  <c r="J60"/>
  <c r="L59"/>
  <c r="K59"/>
  <c r="J59"/>
  <c r="L58"/>
  <c r="K58"/>
  <c r="J58"/>
  <c r="L57"/>
  <c r="K57"/>
  <c r="J57"/>
  <c r="L56"/>
  <c r="K56"/>
  <c r="J56"/>
  <c r="L55"/>
  <c r="K55"/>
  <c r="J55"/>
  <c r="L54"/>
  <c r="K54"/>
  <c r="J54"/>
  <c r="J100" s="1"/>
  <c r="V79" s="1"/>
  <c r="N51"/>
  <c r="A6" l="1"/>
  <c r="B6" s="1"/>
  <c r="C6" s="1"/>
  <c r="D6" s="1"/>
  <c r="E6" s="1"/>
  <c r="F6" s="1"/>
  <c r="G6" s="1"/>
  <c r="H6" s="1"/>
  <c r="I6" s="1"/>
  <c r="J6" s="1"/>
  <c r="K6" s="1"/>
  <c r="L6" s="1"/>
  <c r="M6" s="1"/>
  <c r="A7" l="1"/>
  <c r="A8" l="1"/>
  <c r="B8" s="1"/>
  <c r="C8" s="1"/>
  <c r="D8" s="1"/>
  <c r="E8" s="1"/>
  <c r="F8" s="1"/>
  <c r="G8" s="1"/>
  <c r="H8" s="1"/>
  <c r="I8" s="1"/>
  <c r="J8" s="1"/>
  <c r="K8" s="1"/>
  <c r="L8" s="1"/>
  <c r="M8" s="1"/>
  <c r="B7"/>
  <c r="C7" s="1"/>
  <c r="D7" s="1"/>
  <c r="E7" s="1"/>
  <c r="F7" s="1"/>
  <c r="G7" s="1"/>
  <c r="H7" s="1"/>
  <c r="I7" s="1"/>
  <c r="J7" s="1"/>
  <c r="K7" s="1"/>
  <c r="L7" s="1"/>
  <c r="M7" s="1"/>
  <c r="W1"/>
  <c r="N1"/>
  <c r="A9" l="1"/>
  <c r="B9" s="1"/>
  <c r="C9" s="1"/>
  <c r="D9" s="1"/>
  <c r="E9" s="1"/>
  <c r="F9" s="1"/>
  <c r="G9" s="1"/>
  <c r="H9" s="1"/>
  <c r="I9" s="1"/>
  <c r="J9" s="1"/>
  <c r="K9" s="1"/>
  <c r="L9" s="1"/>
  <c r="M9" s="1"/>
  <c r="A10" l="1"/>
  <c r="B10" s="1"/>
  <c r="C10" s="1"/>
  <c r="D10" s="1"/>
  <c r="E10" s="1"/>
  <c r="F10" s="1"/>
  <c r="G10" s="1"/>
  <c r="H10" s="1"/>
  <c r="I10" s="1"/>
  <c r="J10" s="1"/>
  <c r="K10" s="1"/>
  <c r="L10" s="1"/>
  <c r="M10" s="1"/>
  <c r="A11" l="1"/>
  <c r="A12" l="1"/>
  <c r="B11"/>
  <c r="C11" s="1"/>
  <c r="D11" s="1"/>
  <c r="E11" s="1"/>
  <c r="F11" s="1"/>
  <c r="G11" s="1"/>
  <c r="H11" s="1"/>
  <c r="I11" s="1"/>
  <c r="J11" s="1"/>
  <c r="K11" s="1"/>
  <c r="L11" s="1"/>
  <c r="M11" s="1"/>
  <c r="A13" l="1"/>
  <c r="B12"/>
  <c r="C12" s="1"/>
  <c r="D12" s="1"/>
  <c r="E12" s="1"/>
  <c r="F12" s="1"/>
  <c r="G12" s="1"/>
  <c r="H12" s="1"/>
  <c r="I12" s="1"/>
  <c r="J12" s="1"/>
  <c r="K12" s="1"/>
  <c r="L12" s="1"/>
  <c r="M12" s="1"/>
  <c r="A14" l="1"/>
  <c r="B13"/>
  <c r="C13" s="1"/>
  <c r="D13" s="1"/>
  <c r="E13" s="1"/>
  <c r="F13" s="1"/>
  <c r="G13" s="1"/>
  <c r="H13" s="1"/>
  <c r="I13" s="1"/>
  <c r="J13" s="1"/>
  <c r="K13" s="1"/>
  <c r="L13" s="1"/>
  <c r="M13" s="1"/>
  <c r="A15" l="1"/>
  <c r="B14"/>
  <c r="C14" s="1"/>
  <c r="D14" s="1"/>
  <c r="E14" s="1"/>
  <c r="F14" s="1"/>
  <c r="G14" s="1"/>
  <c r="H14" s="1"/>
  <c r="I14" s="1"/>
  <c r="J14" s="1"/>
  <c r="K14" s="1"/>
  <c r="L14" s="1"/>
  <c r="M14" s="1"/>
  <c r="A16" l="1"/>
  <c r="B15"/>
  <c r="C15" s="1"/>
  <c r="D15" s="1"/>
  <c r="E15" s="1"/>
  <c r="F15" s="1"/>
  <c r="G15" s="1"/>
  <c r="H15" s="1"/>
  <c r="I15" s="1"/>
  <c r="J15" s="1"/>
  <c r="K15" s="1"/>
  <c r="L15" s="1"/>
  <c r="M15" s="1"/>
  <c r="A17" l="1"/>
  <c r="B16"/>
  <c r="C16" s="1"/>
  <c r="D16" s="1"/>
  <c r="E16" s="1"/>
  <c r="F16" s="1"/>
  <c r="G16" s="1"/>
  <c r="H16" s="1"/>
  <c r="I16" s="1"/>
  <c r="J16" s="1"/>
  <c r="K16" s="1"/>
  <c r="L16" s="1"/>
  <c r="M16" s="1"/>
  <c r="A18" l="1"/>
  <c r="B17"/>
  <c r="C17" s="1"/>
  <c r="D17" s="1"/>
  <c r="E17" s="1"/>
  <c r="F17" s="1"/>
  <c r="G17" s="1"/>
  <c r="H17" s="1"/>
  <c r="I17" s="1"/>
  <c r="J17" s="1"/>
  <c r="K17" s="1"/>
  <c r="L17" s="1"/>
  <c r="M17" s="1"/>
  <c r="A19" l="1"/>
  <c r="B18"/>
  <c r="C18" s="1"/>
  <c r="D18" s="1"/>
  <c r="E18" s="1"/>
  <c r="F18" s="1"/>
  <c r="G18" s="1"/>
  <c r="H18" s="1"/>
  <c r="I18" s="1"/>
  <c r="J18" s="1"/>
  <c r="K18" s="1"/>
  <c r="L18" s="1"/>
  <c r="M18" s="1"/>
  <c r="A20" l="1"/>
  <c r="B19"/>
  <c r="C19" s="1"/>
  <c r="D19" s="1"/>
  <c r="E19" s="1"/>
  <c r="F19" s="1"/>
  <c r="G19" s="1"/>
  <c r="H19" s="1"/>
  <c r="I19" s="1"/>
  <c r="J19" s="1"/>
  <c r="K19" s="1"/>
  <c r="L19" s="1"/>
  <c r="M19" s="1"/>
  <c r="A21" l="1"/>
  <c r="B20"/>
  <c r="C20" s="1"/>
  <c r="D20" s="1"/>
  <c r="E20" s="1"/>
  <c r="F20" s="1"/>
  <c r="G20" s="1"/>
  <c r="H20" s="1"/>
  <c r="I20" s="1"/>
  <c r="J20" s="1"/>
  <c r="K20" s="1"/>
  <c r="L20" s="1"/>
  <c r="M20" s="1"/>
  <c r="A22" l="1"/>
  <c r="B21"/>
  <c r="C21" s="1"/>
  <c r="D21" s="1"/>
  <c r="E21" s="1"/>
  <c r="F21" s="1"/>
  <c r="G21" s="1"/>
  <c r="H21" s="1"/>
  <c r="I21" s="1"/>
  <c r="J21" s="1"/>
  <c r="K21" s="1"/>
  <c r="L21" s="1"/>
  <c r="M21" s="1"/>
  <c r="A23" l="1"/>
  <c r="B22"/>
  <c r="C22" s="1"/>
  <c r="D22" s="1"/>
  <c r="E22" s="1"/>
  <c r="F22" s="1"/>
  <c r="G22" s="1"/>
  <c r="H22" s="1"/>
  <c r="I22" s="1"/>
  <c r="J22" s="1"/>
  <c r="K22" s="1"/>
  <c r="L22" s="1"/>
  <c r="M22" s="1"/>
  <c r="A24" l="1"/>
  <c r="B23"/>
  <c r="C23" s="1"/>
  <c r="D23" s="1"/>
  <c r="E23" s="1"/>
  <c r="F23" s="1"/>
  <c r="G23" s="1"/>
  <c r="H23" s="1"/>
  <c r="I23" s="1"/>
  <c r="J23" s="1"/>
  <c r="K23" s="1"/>
  <c r="L23" s="1"/>
  <c r="M23" s="1"/>
  <c r="A25" l="1"/>
  <c r="B24"/>
  <c r="C24" s="1"/>
  <c r="D24" s="1"/>
  <c r="E24" s="1"/>
  <c r="F24" s="1"/>
  <c r="G24" s="1"/>
  <c r="H24" s="1"/>
  <c r="I24" s="1"/>
  <c r="J24" s="1"/>
  <c r="K24" s="1"/>
  <c r="L24" s="1"/>
  <c r="M24" s="1"/>
  <c r="A26" l="1"/>
  <c r="B25"/>
  <c r="C25" s="1"/>
  <c r="D25" s="1"/>
  <c r="E25" s="1"/>
  <c r="F25" s="1"/>
  <c r="G25" s="1"/>
  <c r="H25" s="1"/>
  <c r="I25" s="1"/>
  <c r="J25" s="1"/>
  <c r="K25" s="1"/>
  <c r="L25" s="1"/>
  <c r="M25" s="1"/>
  <c r="A27" l="1"/>
  <c r="B26"/>
  <c r="C26" s="1"/>
  <c r="D26" s="1"/>
  <c r="E26" s="1"/>
  <c r="F26" s="1"/>
  <c r="G26" s="1"/>
  <c r="H26" s="1"/>
  <c r="I26" s="1"/>
  <c r="J26" s="1"/>
  <c r="K26" s="1"/>
  <c r="L26" s="1"/>
  <c r="M26" s="1"/>
  <c r="A28" l="1"/>
  <c r="B27"/>
  <c r="C27" s="1"/>
  <c r="D27" s="1"/>
  <c r="E27" s="1"/>
  <c r="F27" s="1"/>
  <c r="G27" s="1"/>
  <c r="H27" s="1"/>
  <c r="I27" s="1"/>
  <c r="J27" s="1"/>
  <c r="K27" s="1"/>
  <c r="L27" s="1"/>
  <c r="M27" s="1"/>
  <c r="A29" l="1"/>
  <c r="B28"/>
  <c r="C28" s="1"/>
  <c r="D28" s="1"/>
  <c r="E28" s="1"/>
  <c r="F28" s="1"/>
  <c r="G28" s="1"/>
  <c r="H28" s="1"/>
  <c r="I28" s="1"/>
  <c r="J28" s="1"/>
  <c r="K28" s="1"/>
  <c r="L28" s="1"/>
  <c r="M28" s="1"/>
  <c r="A30" l="1"/>
  <c r="B29"/>
  <c r="C29" s="1"/>
  <c r="D29" s="1"/>
  <c r="E29" s="1"/>
  <c r="F29" s="1"/>
  <c r="G29" s="1"/>
  <c r="H29" s="1"/>
  <c r="I29" s="1"/>
  <c r="J29" s="1"/>
  <c r="K29" s="1"/>
  <c r="L29" s="1"/>
  <c r="M29" s="1"/>
  <c r="A31" l="1"/>
  <c r="B30"/>
  <c r="C30" s="1"/>
  <c r="D30" s="1"/>
  <c r="E30" s="1"/>
  <c r="F30" s="1"/>
  <c r="G30" s="1"/>
  <c r="H30" s="1"/>
  <c r="I30" s="1"/>
  <c r="J30" s="1"/>
  <c r="K30" s="1"/>
  <c r="L30" s="1"/>
  <c r="M30" s="1"/>
  <c r="A32" l="1"/>
  <c r="B31"/>
  <c r="C31" s="1"/>
  <c r="D31" s="1"/>
  <c r="E31" s="1"/>
  <c r="F31" s="1"/>
  <c r="G31" s="1"/>
  <c r="H31" s="1"/>
  <c r="I31" s="1"/>
  <c r="J31" s="1"/>
  <c r="K31" s="1"/>
  <c r="L31" s="1"/>
  <c r="M31" s="1"/>
  <c r="A33" l="1"/>
  <c r="B32"/>
  <c r="C32" s="1"/>
  <c r="D32" s="1"/>
  <c r="E32" s="1"/>
  <c r="F32" s="1"/>
  <c r="G32" s="1"/>
  <c r="H32" s="1"/>
  <c r="I32" s="1"/>
  <c r="J32" s="1"/>
  <c r="K32" s="1"/>
  <c r="L32" s="1"/>
  <c r="M32" s="1"/>
  <c r="A34" l="1"/>
  <c r="B33"/>
  <c r="C33" s="1"/>
  <c r="D33" s="1"/>
  <c r="E33" s="1"/>
  <c r="F33" s="1"/>
  <c r="G33" s="1"/>
  <c r="H33" s="1"/>
  <c r="I33" s="1"/>
  <c r="J33" s="1"/>
  <c r="K33" s="1"/>
  <c r="L33" s="1"/>
  <c r="M33" s="1"/>
  <c r="A35" l="1"/>
  <c r="B34"/>
  <c r="C34" s="1"/>
  <c r="D34" s="1"/>
  <c r="E34" s="1"/>
  <c r="F34" s="1"/>
  <c r="G34" s="1"/>
  <c r="H34" s="1"/>
  <c r="I34" s="1"/>
  <c r="J34" s="1"/>
  <c r="K34" s="1"/>
  <c r="L34" s="1"/>
  <c r="M34" s="1"/>
  <c r="A36" l="1"/>
  <c r="B35"/>
  <c r="C35" s="1"/>
  <c r="D35" s="1"/>
  <c r="E35" s="1"/>
  <c r="F35" s="1"/>
  <c r="G35" s="1"/>
  <c r="H35" s="1"/>
  <c r="I35" s="1"/>
  <c r="J35" s="1"/>
  <c r="K35" s="1"/>
  <c r="L35" s="1"/>
  <c r="M35" s="1"/>
  <c r="A37" l="1"/>
  <c r="B36"/>
  <c r="C36" s="1"/>
  <c r="D36" s="1"/>
  <c r="E36" s="1"/>
  <c r="F36" s="1"/>
  <c r="G36" s="1"/>
  <c r="H36" s="1"/>
  <c r="I36" s="1"/>
  <c r="J36" s="1"/>
  <c r="K36" s="1"/>
  <c r="L36" s="1"/>
  <c r="M36" s="1"/>
  <c r="A38" l="1"/>
  <c r="B37"/>
  <c r="C37" s="1"/>
  <c r="D37" s="1"/>
  <c r="E37" s="1"/>
  <c r="F37" s="1"/>
  <c r="G37" s="1"/>
  <c r="H37" s="1"/>
  <c r="I37" s="1"/>
  <c r="J37" s="1"/>
  <c r="K37" s="1"/>
  <c r="L37" s="1"/>
  <c r="M37" s="1"/>
  <c r="A39" l="1"/>
  <c r="B38"/>
  <c r="C38" s="1"/>
  <c r="D38" s="1"/>
  <c r="E38" s="1"/>
  <c r="F38" s="1"/>
  <c r="G38" s="1"/>
  <c r="H38" s="1"/>
  <c r="I38" s="1"/>
  <c r="J38" s="1"/>
  <c r="K38" s="1"/>
  <c r="L38" s="1"/>
  <c r="M38" s="1"/>
  <c r="A40" l="1"/>
  <c r="B39"/>
  <c r="C39" s="1"/>
  <c r="D39" s="1"/>
  <c r="E39" s="1"/>
  <c r="F39" s="1"/>
  <c r="G39" s="1"/>
  <c r="H39" s="1"/>
  <c r="I39" s="1"/>
  <c r="J39" s="1"/>
  <c r="K39" s="1"/>
  <c r="L39" s="1"/>
  <c r="M39" s="1"/>
  <c r="A41" l="1"/>
  <c r="B40"/>
  <c r="C40" s="1"/>
  <c r="D40" s="1"/>
  <c r="E40" s="1"/>
  <c r="F40" s="1"/>
  <c r="G40" s="1"/>
  <c r="H40" s="1"/>
  <c r="I40" s="1"/>
  <c r="J40" s="1"/>
  <c r="K40" s="1"/>
  <c r="L40" s="1"/>
  <c r="M40" s="1"/>
  <c r="A42" l="1"/>
  <c r="B41"/>
  <c r="C41" s="1"/>
  <c r="D41" s="1"/>
  <c r="E41" s="1"/>
  <c r="F41" s="1"/>
  <c r="G41" s="1"/>
  <c r="H41" s="1"/>
  <c r="I41" s="1"/>
  <c r="J41" s="1"/>
  <c r="K41" s="1"/>
  <c r="L41" s="1"/>
  <c r="M41" s="1"/>
  <c r="A43" l="1"/>
  <c r="B42"/>
  <c r="C42" s="1"/>
  <c r="D42" s="1"/>
  <c r="E42" s="1"/>
  <c r="F42" s="1"/>
  <c r="G42" s="1"/>
  <c r="H42" s="1"/>
  <c r="I42" s="1"/>
  <c r="J42" s="1"/>
  <c r="K42" s="1"/>
  <c r="L42" s="1"/>
  <c r="M42" s="1"/>
  <c r="A44" l="1"/>
  <c r="B43"/>
  <c r="C43" s="1"/>
  <c r="D43" s="1"/>
  <c r="E43" s="1"/>
  <c r="F43" s="1"/>
  <c r="G43" s="1"/>
  <c r="H43" s="1"/>
  <c r="I43" s="1"/>
  <c r="J43" s="1"/>
  <c r="K43" s="1"/>
  <c r="L43" s="1"/>
  <c r="M43" s="1"/>
  <c r="A45" l="1"/>
  <c r="B44"/>
  <c r="C44" s="1"/>
  <c r="D44" s="1"/>
  <c r="E44" s="1"/>
  <c r="F44" s="1"/>
  <c r="G44" s="1"/>
  <c r="H44" s="1"/>
  <c r="I44" s="1"/>
  <c r="J44" s="1"/>
  <c r="K44" s="1"/>
  <c r="L44" s="1"/>
  <c r="M44" s="1"/>
  <c r="A46" l="1"/>
  <c r="B45"/>
  <c r="C45" s="1"/>
  <c r="D45" s="1"/>
  <c r="E45" s="1"/>
  <c r="F45" s="1"/>
  <c r="G45" s="1"/>
  <c r="H45" s="1"/>
  <c r="I45" s="1"/>
  <c r="J45" s="1"/>
  <c r="K45" s="1"/>
  <c r="L45" s="1"/>
  <c r="M45" s="1"/>
  <c r="A47" l="1"/>
  <c r="B46"/>
  <c r="C46" s="1"/>
  <c r="D46" s="1"/>
  <c r="E46" s="1"/>
  <c r="F46" s="1"/>
  <c r="G46" s="1"/>
  <c r="H46" s="1"/>
  <c r="I46" s="1"/>
  <c r="J46" s="1"/>
  <c r="K46" s="1"/>
  <c r="L46" s="1"/>
  <c r="M46" s="1"/>
  <c r="A48" l="1"/>
  <c r="B47"/>
  <c r="C47" s="1"/>
  <c r="D47" s="1"/>
  <c r="E47" s="1"/>
  <c r="F47" s="1"/>
  <c r="G47" s="1"/>
  <c r="H47" s="1"/>
  <c r="I47" s="1"/>
  <c r="J47" s="1"/>
  <c r="K47" s="1"/>
  <c r="L47" s="1"/>
  <c r="M47" s="1"/>
  <c r="A49" l="1"/>
  <c r="B48"/>
  <c r="C48" s="1"/>
  <c r="D48" s="1"/>
  <c r="E48" s="1"/>
  <c r="F48" s="1"/>
  <c r="G48" s="1"/>
  <c r="H48" s="1"/>
  <c r="I48" s="1"/>
  <c r="J48" s="1"/>
  <c r="K48" s="1"/>
  <c r="L48" s="1"/>
  <c r="M48" s="1"/>
  <c r="A50" l="1"/>
  <c r="B50" s="1"/>
  <c r="C50" s="1"/>
  <c r="D50" s="1"/>
  <c r="E50" s="1"/>
  <c r="F50" s="1"/>
  <c r="G50" s="1"/>
  <c r="H50" s="1"/>
  <c r="I50" s="1"/>
  <c r="B49"/>
  <c r="C49" s="1"/>
  <c r="D49" s="1"/>
  <c r="E49" s="1"/>
  <c r="F49" s="1"/>
  <c r="G49" s="1"/>
  <c r="H49" s="1"/>
  <c r="I49" s="1"/>
  <c r="J49" s="1"/>
  <c r="K49" s="1"/>
  <c r="L49" s="1"/>
  <c r="M49" s="1"/>
  <c r="J50" l="1"/>
  <c r="V32"/>
  <c r="S34"/>
  <c r="K50" l="1"/>
  <c r="V29"/>
  <c r="L50" l="1"/>
  <c r="V38"/>
  <c r="M50" l="1"/>
  <c r="V44" s="1"/>
  <c r="V41"/>
</calcChain>
</file>

<file path=xl/sharedStrings.xml><?xml version="1.0" encoding="utf-8"?>
<sst xmlns="http://schemas.openxmlformats.org/spreadsheetml/2006/main" count="167" uniqueCount="40">
  <si>
    <t xml:space="preserve">Semaine du </t>
  </si>
  <si>
    <t>ACTIVITÉ</t>
  </si>
  <si>
    <t># COMMENDE</t>
  </si>
  <si>
    <t>NOM DU CLIENT</t>
  </si>
  <si>
    <t>DATE /  HEURES</t>
  </si>
  <si>
    <t>DURÉE</t>
  </si>
  <si>
    <t>VILLE</t>
  </si>
  <si>
    <t>ÉTAT</t>
  </si>
  <si>
    <t>CAMION</t>
  </si>
  <si>
    <t xml:space="preserve">ODOMÈTRE </t>
  </si>
  <si>
    <t>CONTACT</t>
  </si>
  <si>
    <t>ATTENTE CHARGEMENT</t>
  </si>
  <si>
    <t>Qty</t>
  </si>
  <si>
    <t>DATE DE LA TRANSACTION</t>
  </si>
  <si>
    <t>PROVINCE</t>
  </si>
  <si>
    <t>GALLON / LITRE</t>
  </si>
  <si>
    <t>Attente chargement</t>
  </si>
  <si>
    <t>Contact</t>
  </si>
  <si>
    <t>Kiloimètrage    milles</t>
  </si>
  <si>
    <t>Over size kilomètrage</t>
  </si>
  <si>
    <t>Lay over demi journée</t>
  </si>
  <si>
    <t xml:space="preserve">Lay over </t>
  </si>
  <si>
    <t>nombre</t>
  </si>
  <si>
    <t>montant</t>
  </si>
  <si>
    <t>a payer</t>
  </si>
  <si>
    <t>Total a payer pour la période</t>
  </si>
  <si>
    <t>LAY OVER W-E</t>
  </si>
  <si>
    <t>LAY OVER JOURNÉE</t>
  </si>
  <si>
    <t>opérateur</t>
  </si>
  <si>
    <t>LANDRY ARTHUR</t>
  </si>
  <si>
    <t>CHARGEMENT</t>
  </si>
  <si>
    <t xml:space="preserve">DÉCHARGEMENT </t>
  </si>
  <si>
    <t xml:space="preserve">TOILE </t>
  </si>
  <si>
    <t>CONDUITE</t>
  </si>
  <si>
    <t>1 JOURNÉ</t>
  </si>
  <si>
    <t>WEEK-END</t>
  </si>
  <si>
    <t>ABC</t>
  </si>
  <si>
    <t>QC</t>
  </si>
  <si>
    <t>Tremblay Luc</t>
  </si>
  <si>
    <t>Petit Marco</t>
  </si>
</sst>
</file>

<file path=xl/styles.xml><?xml version="1.0" encoding="utf-8"?>
<styleSheet xmlns="http://schemas.openxmlformats.org/spreadsheetml/2006/main">
  <numFmts count="2">
    <numFmt numFmtId="164" formatCode="_ * #,##0_)\ _$_ ;_ * \(#,##0\)\ _$_ ;_ * &quot;-&quot;_)\ _$_ ;_ @_ "/>
    <numFmt numFmtId="165" formatCode="h:mm;@"/>
  </numFmts>
  <fonts count="10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2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69">
    <xf numFmtId="0" fontId="0" fillId="0" borderId="0" xfId="0"/>
    <xf numFmtId="0" fontId="1" fillId="0" borderId="1" xfId="0" applyFont="1" applyBorder="1"/>
    <xf numFmtId="0" fontId="0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2" fontId="1" fillId="0" borderId="1" xfId="0" applyNumberFormat="1" applyFont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22" fontId="2" fillId="0" borderId="1" xfId="0" applyNumberFormat="1" applyFont="1" applyBorder="1" applyAlignment="1">
      <alignment horizontal="center" wrapText="1"/>
    </xf>
    <xf numFmtId="2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22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3" xfId="0" applyFont="1" applyBorder="1"/>
    <xf numFmtId="0" fontId="0" fillId="0" borderId="3" xfId="0" applyBorder="1"/>
    <xf numFmtId="0" fontId="2" fillId="0" borderId="1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1" xfId="0" applyFont="1" applyBorder="1" applyAlignment="1"/>
    <xf numFmtId="0" fontId="2" fillId="0" borderId="3" xfId="0" applyFont="1" applyBorder="1"/>
    <xf numFmtId="0" fontId="0" fillId="0" borderId="10" xfId="0" applyBorder="1"/>
    <xf numFmtId="0" fontId="1" fillId="0" borderId="4" xfId="0" applyFont="1" applyBorder="1"/>
    <xf numFmtId="0" fontId="0" fillId="0" borderId="2" xfId="0" applyBorder="1"/>
    <xf numFmtId="0" fontId="2" fillId="0" borderId="11" xfId="0" applyFont="1" applyBorder="1"/>
    <xf numFmtId="0" fontId="1" fillId="0" borderId="10" xfId="0" applyFont="1" applyBorder="1"/>
    <xf numFmtId="0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2" fontId="2" fillId="0" borderId="11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left"/>
    </xf>
    <xf numFmtId="2" fontId="0" fillId="0" borderId="1" xfId="0" applyNumberFormat="1" applyBorder="1"/>
    <xf numFmtId="2" fontId="0" fillId="0" borderId="3" xfId="0" applyNumberFormat="1" applyBorder="1"/>
    <xf numFmtId="0" fontId="0" fillId="0" borderId="1" xfId="0" applyFont="1" applyBorder="1"/>
    <xf numFmtId="0" fontId="0" fillId="0" borderId="4" xfId="0" applyBorder="1" applyAlignment="1"/>
    <xf numFmtId="21" fontId="2" fillId="0" borderId="4" xfId="0" applyNumberFormat="1" applyFont="1" applyBorder="1" applyAlignment="1">
      <alignment horizontal="center" wrapText="1"/>
    </xf>
    <xf numFmtId="21" fontId="2" fillId="0" borderId="4" xfId="0" applyNumberFormat="1" applyFont="1" applyBorder="1" applyAlignment="1">
      <alignment horizontal="center"/>
    </xf>
    <xf numFmtId="0" fontId="0" fillId="0" borderId="4" xfId="0" applyBorder="1"/>
    <xf numFmtId="0" fontId="0" fillId="0" borderId="8" xfId="0" applyBorder="1"/>
    <xf numFmtId="0" fontId="0" fillId="0" borderId="7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0" fillId="0" borderId="0" xfId="0" applyFont="1"/>
    <xf numFmtId="0" fontId="0" fillId="0" borderId="1" xfId="0" applyBorder="1"/>
    <xf numFmtId="0" fontId="2" fillId="0" borderId="0" xfId="0" applyFont="1" applyAlignment="1">
      <alignment horizontal="center" wrapText="1"/>
    </xf>
    <xf numFmtId="2" fontId="1" fillId="0" borderId="1" xfId="0" applyNumberFormat="1" applyFont="1" applyBorder="1"/>
    <xf numFmtId="0" fontId="2" fillId="0" borderId="1" xfId="0" applyFont="1" applyBorder="1" applyAlignment="1">
      <alignment horizontal="left"/>
    </xf>
    <xf numFmtId="22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 applyAlignment="1">
      <alignment horizontal="center"/>
    </xf>
    <xf numFmtId="0" fontId="5" fillId="0" borderId="1" xfId="0" applyFont="1" applyBorder="1" applyAlignment="1"/>
    <xf numFmtId="0" fontId="2" fillId="0" borderId="3" xfId="0" applyFont="1" applyBorder="1"/>
    <xf numFmtId="0" fontId="0" fillId="0" borderId="10" xfId="0" applyBorder="1"/>
    <xf numFmtId="0" fontId="1" fillId="0" borderId="4" xfId="0" applyFont="1" applyBorder="1"/>
    <xf numFmtId="0" fontId="0" fillId="0" borderId="2" xfId="0" applyBorder="1"/>
    <xf numFmtId="0" fontId="2" fillId="0" borderId="11" xfId="0" applyFont="1" applyBorder="1"/>
    <xf numFmtId="0" fontId="1" fillId="0" borderId="10" xfId="0" applyFont="1" applyBorder="1"/>
    <xf numFmtId="0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2" fontId="2" fillId="0" borderId="11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left"/>
    </xf>
    <xf numFmtId="2" fontId="0" fillId="0" borderId="1" xfId="0" applyNumberFormat="1" applyBorder="1"/>
    <xf numFmtId="2" fontId="0" fillId="0" borderId="3" xfId="0" applyNumberFormat="1" applyBorder="1"/>
    <xf numFmtId="0" fontId="0" fillId="0" borderId="1" xfId="0" applyFont="1" applyBorder="1"/>
    <xf numFmtId="0" fontId="0" fillId="0" borderId="4" xfId="0" applyBorder="1" applyAlignment="1"/>
    <xf numFmtId="21" fontId="2" fillId="0" borderId="4" xfId="0" applyNumberFormat="1" applyFont="1" applyBorder="1" applyAlignment="1">
      <alignment horizontal="center" wrapText="1"/>
    </xf>
    <xf numFmtId="21" fontId="2" fillId="0" borderId="4" xfId="0" applyNumberFormat="1" applyFont="1" applyBorder="1" applyAlignment="1">
      <alignment horizontal="center"/>
    </xf>
    <xf numFmtId="0" fontId="0" fillId="0" borderId="4" xfId="0" applyBorder="1"/>
    <xf numFmtId="0" fontId="0" fillId="0" borderId="7" xfId="0" applyBorder="1"/>
    <xf numFmtId="22" fontId="2" fillId="0" borderId="3" xfId="0" applyNumberFormat="1" applyFont="1" applyBorder="1" applyAlignment="1">
      <alignment horizontal="center"/>
    </xf>
    <xf numFmtId="21" fontId="2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21" fontId="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2" fontId="3" fillId="0" borderId="1" xfId="0" applyNumberFormat="1" applyFont="1" applyBorder="1" applyAlignment="1">
      <alignment horizontal="center"/>
    </xf>
    <xf numFmtId="21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3" xfId="0" applyBorder="1"/>
    <xf numFmtId="0" fontId="0" fillId="0" borderId="8" xfId="0" applyBorder="1"/>
    <xf numFmtId="0" fontId="7" fillId="0" borderId="1" xfId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/>
    <xf numFmtId="0" fontId="0" fillId="0" borderId="0" xfId="0"/>
    <xf numFmtId="0" fontId="3" fillId="0" borderId="1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22" fontId="2" fillId="0" borderId="1" xfId="0" applyNumberFormat="1" applyFont="1" applyBorder="1" applyAlignment="1">
      <alignment horizontal="center"/>
    </xf>
    <xf numFmtId="21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21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0" fontId="1" fillId="0" borderId="9" xfId="0" applyFont="1" applyBorder="1"/>
    <xf numFmtId="0" fontId="1" fillId="0" borderId="6" xfId="0" applyFont="1" applyBorder="1"/>
    <xf numFmtId="165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2" fontId="0" fillId="0" borderId="0" xfId="0" applyNumberFormat="1"/>
    <xf numFmtId="20" fontId="0" fillId="0" borderId="0" xfId="0" applyNumberFormat="1"/>
    <xf numFmtId="0" fontId="9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22" fontId="2" fillId="2" borderId="1" xfId="0" applyNumberFormat="1" applyFont="1" applyFill="1" applyBorder="1" applyAlignment="1">
      <alignment horizontal="center"/>
    </xf>
    <xf numFmtId="21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22" fontId="2" fillId="2" borderId="1" xfId="0" applyNumberFormat="1" applyFont="1" applyFill="1" applyBorder="1" applyAlignment="1">
      <alignment horizontal="center" wrapText="1"/>
    </xf>
    <xf numFmtId="21" fontId="2" fillId="2" borderId="1" xfId="0" applyNumberFormat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activeCell="I22" sqref="I22"/>
    </sheetView>
  </sheetViews>
  <sheetFormatPr baseColWidth="10" defaultRowHeight="14.4"/>
  <cols>
    <col min="1" max="1" width="17.44140625" customWidth="1"/>
    <col min="2" max="2" width="16.109375" bestFit="1" customWidth="1"/>
    <col min="3" max="3" width="20.33203125" customWidth="1"/>
    <col min="4" max="4" width="24.88671875" customWidth="1"/>
    <col min="5" max="5" width="15.44140625" customWidth="1"/>
    <col min="6" max="6" width="16.5546875" customWidth="1"/>
    <col min="9" max="9" width="19.44140625" customWidth="1"/>
    <col min="10" max="10" width="16.44140625" bestFit="1" customWidth="1"/>
    <col min="11" max="11" width="15.88671875" customWidth="1"/>
    <col min="12" max="12" width="14.109375" customWidth="1"/>
    <col min="13" max="13" width="16" customWidth="1"/>
    <col min="14" max="14" width="19.5546875" customWidth="1"/>
  </cols>
  <sheetData>
    <row r="1" spans="1:14" ht="42">
      <c r="A1" s="67" t="s">
        <v>28</v>
      </c>
      <c r="B1" s="135" t="s">
        <v>1</v>
      </c>
      <c r="C1" s="135" t="s">
        <v>2</v>
      </c>
      <c r="D1" s="116" t="s">
        <v>3</v>
      </c>
      <c r="E1" s="115" t="s">
        <v>4</v>
      </c>
      <c r="F1" s="117" t="s">
        <v>5</v>
      </c>
      <c r="G1" s="118" t="s">
        <v>6</v>
      </c>
      <c r="H1" s="119" t="s">
        <v>7</v>
      </c>
      <c r="I1" s="120" t="s">
        <v>8</v>
      </c>
      <c r="J1" s="135" t="s">
        <v>9</v>
      </c>
      <c r="K1" s="135" t="s">
        <v>10</v>
      </c>
      <c r="L1" s="115" t="s">
        <v>27</v>
      </c>
      <c r="M1" s="20" t="s">
        <v>26</v>
      </c>
      <c r="N1" s="121" t="s">
        <v>11</v>
      </c>
    </row>
    <row r="2" spans="1:14">
      <c r="A2" t="s">
        <v>29</v>
      </c>
      <c r="B2" t="s">
        <v>30</v>
      </c>
      <c r="C2">
        <v>1</v>
      </c>
      <c r="D2" t="s">
        <v>36</v>
      </c>
      <c r="E2" s="137">
        <v>42429.369444444441</v>
      </c>
      <c r="F2" s="138">
        <v>3.125E-2</v>
      </c>
      <c r="G2" t="s">
        <v>36</v>
      </c>
      <c r="H2" t="s">
        <v>37</v>
      </c>
      <c r="I2">
        <v>233</v>
      </c>
      <c r="J2">
        <v>142586</v>
      </c>
      <c r="K2">
        <v>1</v>
      </c>
    </row>
    <row r="3" spans="1:14">
      <c r="A3" s="110" t="s">
        <v>29</v>
      </c>
      <c r="B3" t="s">
        <v>31</v>
      </c>
      <c r="C3">
        <v>2</v>
      </c>
      <c r="D3" s="110" t="s">
        <v>36</v>
      </c>
      <c r="E3" s="137">
        <v>42430.369444386575</v>
      </c>
      <c r="F3" s="138">
        <v>7.2916666666666699E-2</v>
      </c>
      <c r="G3" s="110" t="s">
        <v>36</v>
      </c>
      <c r="H3" s="110" t="s">
        <v>37</v>
      </c>
      <c r="I3" s="110">
        <v>233</v>
      </c>
      <c r="J3" s="110">
        <v>142586</v>
      </c>
      <c r="K3">
        <v>1</v>
      </c>
    </row>
    <row r="4" spans="1:14">
      <c r="A4" s="110" t="s">
        <v>29</v>
      </c>
      <c r="B4" t="s">
        <v>32</v>
      </c>
      <c r="C4">
        <v>3</v>
      </c>
      <c r="D4" s="110" t="s">
        <v>36</v>
      </c>
      <c r="E4" s="137">
        <v>42431.369444386575</v>
      </c>
      <c r="F4" s="138">
        <v>0.114583333333333</v>
      </c>
      <c r="G4" s="110" t="s">
        <v>36</v>
      </c>
      <c r="H4" s="110" t="s">
        <v>37</v>
      </c>
      <c r="I4" s="110">
        <v>233</v>
      </c>
      <c r="J4" s="110">
        <v>142586</v>
      </c>
      <c r="K4">
        <v>1</v>
      </c>
    </row>
    <row r="5" spans="1:14">
      <c r="A5" s="110" t="s">
        <v>29</v>
      </c>
      <c r="B5" t="s">
        <v>33</v>
      </c>
      <c r="C5">
        <v>4</v>
      </c>
      <c r="D5" s="110" t="s">
        <v>36</v>
      </c>
      <c r="E5" s="137">
        <v>42432.369444386575</v>
      </c>
      <c r="F5" s="138">
        <v>0.15625</v>
      </c>
      <c r="G5" s="110" t="s">
        <v>36</v>
      </c>
      <c r="H5" s="110" t="s">
        <v>37</v>
      </c>
      <c r="I5" s="110">
        <v>233</v>
      </c>
      <c r="J5" s="110">
        <v>142586</v>
      </c>
    </row>
    <row r="6" spans="1:14">
      <c r="A6" s="110" t="s">
        <v>29</v>
      </c>
      <c r="B6" t="s">
        <v>34</v>
      </c>
      <c r="C6">
        <v>5</v>
      </c>
      <c r="D6" s="110" t="s">
        <v>36</v>
      </c>
      <c r="E6" s="137">
        <v>42433.369444386575</v>
      </c>
      <c r="F6" s="138">
        <v>0.19791666666666699</v>
      </c>
      <c r="G6" s="110" t="s">
        <v>36</v>
      </c>
      <c r="H6" s="110" t="s">
        <v>37</v>
      </c>
      <c r="I6" s="110">
        <v>233</v>
      </c>
      <c r="J6" s="110">
        <v>142586</v>
      </c>
      <c r="L6">
        <v>1</v>
      </c>
    </row>
    <row r="7" spans="1:14">
      <c r="A7" s="110" t="s">
        <v>29</v>
      </c>
      <c r="B7" t="s">
        <v>35</v>
      </c>
      <c r="C7">
        <v>6</v>
      </c>
      <c r="D7" s="110" t="s">
        <v>36</v>
      </c>
      <c r="E7" s="137">
        <v>42434.369444386575</v>
      </c>
      <c r="F7" s="138">
        <v>0.23958333333333301</v>
      </c>
      <c r="G7" s="110" t="s">
        <v>36</v>
      </c>
      <c r="H7" s="110" t="s">
        <v>37</v>
      </c>
      <c r="I7" s="110">
        <v>233</v>
      </c>
      <c r="J7" s="110">
        <v>142586</v>
      </c>
      <c r="M7">
        <v>1</v>
      </c>
    </row>
    <row r="8" spans="1:14">
      <c r="A8" s="110" t="s">
        <v>38</v>
      </c>
      <c r="B8" s="110" t="s">
        <v>30</v>
      </c>
      <c r="C8" s="110">
        <v>1</v>
      </c>
      <c r="D8" s="110" t="s">
        <v>36</v>
      </c>
      <c r="E8" s="137">
        <v>42429.369444444441</v>
      </c>
      <c r="F8" s="138">
        <v>3.125E-2</v>
      </c>
      <c r="G8" s="110" t="s">
        <v>36</v>
      </c>
      <c r="H8" s="110" t="s">
        <v>37</v>
      </c>
      <c r="I8" s="110">
        <v>233</v>
      </c>
      <c r="J8" s="110">
        <v>142586</v>
      </c>
      <c r="K8" s="110">
        <v>1</v>
      </c>
      <c r="L8" s="110"/>
      <c r="M8" s="110"/>
    </row>
    <row r="9" spans="1:14">
      <c r="A9" s="110" t="s">
        <v>38</v>
      </c>
      <c r="B9" s="110" t="s">
        <v>31</v>
      </c>
      <c r="C9" s="110">
        <v>2</v>
      </c>
      <c r="D9" s="110" t="s">
        <v>36</v>
      </c>
      <c r="E9" s="137">
        <v>42430.369444386575</v>
      </c>
      <c r="F9" s="138">
        <v>7.2916666666666699E-2</v>
      </c>
      <c r="G9" s="110" t="s">
        <v>36</v>
      </c>
      <c r="H9" s="110" t="s">
        <v>37</v>
      </c>
      <c r="I9" s="110">
        <v>233</v>
      </c>
      <c r="J9" s="110">
        <v>142586</v>
      </c>
      <c r="K9" s="110">
        <v>1</v>
      </c>
      <c r="L9" s="110"/>
      <c r="M9" s="110"/>
    </row>
    <row r="10" spans="1:14">
      <c r="A10" s="110" t="s">
        <v>38</v>
      </c>
      <c r="B10" s="110" t="s">
        <v>32</v>
      </c>
      <c r="C10" s="110">
        <v>3</v>
      </c>
      <c r="D10" s="110" t="s">
        <v>36</v>
      </c>
      <c r="E10" s="137">
        <v>42431.369444386575</v>
      </c>
      <c r="F10" s="138">
        <v>0.114583333333333</v>
      </c>
      <c r="G10" s="110" t="s">
        <v>36</v>
      </c>
      <c r="H10" s="110" t="s">
        <v>37</v>
      </c>
      <c r="I10" s="110">
        <v>233</v>
      </c>
      <c r="J10" s="110">
        <v>142586</v>
      </c>
      <c r="K10" s="110">
        <v>1</v>
      </c>
      <c r="L10" s="110"/>
      <c r="M10" s="110"/>
    </row>
    <row r="11" spans="1:14">
      <c r="A11" s="110" t="s">
        <v>38</v>
      </c>
      <c r="B11" s="110" t="s">
        <v>33</v>
      </c>
      <c r="C11" s="110">
        <v>4</v>
      </c>
      <c r="D11" s="110" t="s">
        <v>36</v>
      </c>
      <c r="E11" s="137">
        <v>42432.369444386575</v>
      </c>
      <c r="F11" s="138">
        <v>0.15625</v>
      </c>
      <c r="G11" s="110" t="s">
        <v>36</v>
      </c>
      <c r="H11" s="110" t="s">
        <v>37</v>
      </c>
      <c r="I11" s="110">
        <v>233</v>
      </c>
      <c r="J11" s="110">
        <v>142586</v>
      </c>
      <c r="K11" s="110"/>
      <c r="L11" s="110"/>
      <c r="M11" s="110"/>
    </row>
    <row r="12" spans="1:14">
      <c r="A12" s="110" t="s">
        <v>38</v>
      </c>
      <c r="B12" s="110" t="s">
        <v>34</v>
      </c>
      <c r="C12" s="110">
        <v>5</v>
      </c>
      <c r="D12" s="110" t="s">
        <v>36</v>
      </c>
      <c r="E12" s="137">
        <v>42433.369444386575</v>
      </c>
      <c r="F12" s="138">
        <v>0.19791666666666699</v>
      </c>
      <c r="G12" s="110" t="s">
        <v>36</v>
      </c>
      <c r="H12" s="110" t="s">
        <v>37</v>
      </c>
      <c r="I12" s="110">
        <v>233</v>
      </c>
      <c r="J12" s="110">
        <v>142586</v>
      </c>
      <c r="K12" s="110"/>
      <c r="L12" s="110">
        <v>1</v>
      </c>
      <c r="M12" s="110"/>
    </row>
    <row r="13" spans="1:14">
      <c r="A13" s="110" t="s">
        <v>38</v>
      </c>
      <c r="B13" s="110" t="s">
        <v>35</v>
      </c>
      <c r="C13" s="110">
        <v>6</v>
      </c>
      <c r="D13" s="110" t="s">
        <v>36</v>
      </c>
      <c r="E13" s="137">
        <v>42434.369444386575</v>
      </c>
      <c r="F13" s="138">
        <v>0.23958333333333301</v>
      </c>
      <c r="G13" s="110" t="s">
        <v>36</v>
      </c>
      <c r="H13" s="110" t="s">
        <v>37</v>
      </c>
      <c r="I13" s="110">
        <v>233</v>
      </c>
      <c r="J13" s="110">
        <v>142586</v>
      </c>
      <c r="K13" s="110"/>
      <c r="L13" s="110"/>
      <c r="M13" s="110">
        <v>1</v>
      </c>
    </row>
    <row r="14" spans="1:14">
      <c r="A14" s="110" t="s">
        <v>39</v>
      </c>
      <c r="B14" s="110" t="s">
        <v>30</v>
      </c>
      <c r="C14" s="110">
        <v>1</v>
      </c>
      <c r="D14" s="110" t="s">
        <v>36</v>
      </c>
      <c r="E14" s="137">
        <v>42429.369444444441</v>
      </c>
      <c r="F14" s="138">
        <v>3.125E-2</v>
      </c>
      <c r="G14" s="110" t="s">
        <v>36</v>
      </c>
      <c r="H14" s="110" t="s">
        <v>37</v>
      </c>
      <c r="I14" s="110">
        <v>233</v>
      </c>
      <c r="J14" s="110">
        <v>142586</v>
      </c>
      <c r="K14" s="110">
        <v>1</v>
      </c>
      <c r="L14" s="110"/>
      <c r="M14" s="110"/>
    </row>
    <row r="15" spans="1:14">
      <c r="A15" s="110" t="s">
        <v>39</v>
      </c>
      <c r="B15" s="110" t="s">
        <v>31</v>
      </c>
      <c r="C15" s="110">
        <v>2</v>
      </c>
      <c r="D15" s="110" t="s">
        <v>36</v>
      </c>
      <c r="E15" s="137">
        <v>42430.369444386575</v>
      </c>
      <c r="F15" s="138">
        <v>7.2916666666666699E-2</v>
      </c>
      <c r="G15" s="110" t="s">
        <v>36</v>
      </c>
      <c r="H15" s="110" t="s">
        <v>37</v>
      </c>
      <c r="I15" s="110">
        <v>233</v>
      </c>
      <c r="J15" s="110">
        <v>142586</v>
      </c>
      <c r="K15" s="110">
        <v>1</v>
      </c>
      <c r="L15" s="110"/>
      <c r="M15" s="110"/>
    </row>
    <row r="16" spans="1:14">
      <c r="A16" s="110" t="s">
        <v>39</v>
      </c>
      <c r="B16" s="110" t="s">
        <v>32</v>
      </c>
      <c r="C16" s="110">
        <v>3</v>
      </c>
      <c r="D16" s="110" t="s">
        <v>36</v>
      </c>
      <c r="E16" s="137">
        <v>42431.369444386575</v>
      </c>
      <c r="F16" s="138">
        <v>0.114583333333333</v>
      </c>
      <c r="G16" s="110" t="s">
        <v>36</v>
      </c>
      <c r="H16" s="110" t="s">
        <v>37</v>
      </c>
      <c r="I16" s="110">
        <v>233</v>
      </c>
      <c r="J16" s="110">
        <v>142586</v>
      </c>
      <c r="K16" s="110">
        <v>1</v>
      </c>
      <c r="L16" s="110"/>
      <c r="M16" s="110"/>
    </row>
    <row r="17" spans="1:13">
      <c r="A17" s="110" t="s">
        <v>39</v>
      </c>
      <c r="B17" s="110" t="s">
        <v>33</v>
      </c>
      <c r="C17" s="110">
        <v>4</v>
      </c>
      <c r="D17" s="110" t="s">
        <v>36</v>
      </c>
      <c r="E17" s="137">
        <v>42432.369444386575</v>
      </c>
      <c r="F17" s="138">
        <v>0.15625</v>
      </c>
      <c r="G17" s="110" t="s">
        <v>36</v>
      </c>
      <c r="H17" s="110" t="s">
        <v>37</v>
      </c>
      <c r="I17" s="110">
        <v>233</v>
      </c>
      <c r="J17" s="110">
        <v>142586</v>
      </c>
      <c r="K17" s="110"/>
      <c r="L17" s="110"/>
      <c r="M17" s="110"/>
    </row>
    <row r="18" spans="1:13">
      <c r="A18" s="110" t="s">
        <v>39</v>
      </c>
      <c r="B18" s="110" t="s">
        <v>34</v>
      </c>
      <c r="C18" s="110">
        <v>5</v>
      </c>
      <c r="D18" s="110" t="s">
        <v>36</v>
      </c>
      <c r="E18" s="137">
        <v>42433.369444386575</v>
      </c>
      <c r="F18" s="138">
        <v>0.19791666666666699</v>
      </c>
      <c r="G18" s="110" t="s">
        <v>36</v>
      </c>
      <c r="H18" s="110" t="s">
        <v>37</v>
      </c>
      <c r="I18" s="110">
        <v>233</v>
      </c>
      <c r="J18" s="110">
        <v>142586</v>
      </c>
      <c r="K18" s="110"/>
      <c r="L18" s="110">
        <v>1</v>
      </c>
      <c r="M18" s="110"/>
    </row>
    <row r="19" spans="1:13">
      <c r="A19" s="110" t="s">
        <v>39</v>
      </c>
      <c r="B19" s="110" t="s">
        <v>35</v>
      </c>
      <c r="C19" s="110">
        <v>6</v>
      </c>
      <c r="D19" s="110" t="s">
        <v>36</v>
      </c>
      <c r="E19" s="137">
        <v>42434.369444386575</v>
      </c>
      <c r="F19" s="138">
        <v>0.23958333333333301</v>
      </c>
      <c r="G19" s="110" t="s">
        <v>36</v>
      </c>
      <c r="H19" s="110" t="s">
        <v>37</v>
      </c>
      <c r="I19" s="110">
        <v>233</v>
      </c>
      <c r="J19" s="110">
        <v>142586</v>
      </c>
      <c r="K19" s="110"/>
      <c r="L19" s="110"/>
      <c r="M19" s="110">
        <v>1</v>
      </c>
    </row>
    <row r="20" spans="1:13">
      <c r="A20" s="110"/>
    </row>
    <row r="21" spans="1:13">
      <c r="A21" s="110"/>
    </row>
    <row r="22" spans="1:13">
      <c r="A22" s="110"/>
    </row>
    <row r="23" spans="1:13">
      <c r="A23" s="110"/>
    </row>
    <row r="24" spans="1:13">
      <c r="A24" s="1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"/>
  <sheetViews>
    <sheetView tabSelected="1" showWhiteSpace="0" view="pageBreakPreview" topLeftCell="A2" zoomScale="34" zoomScaleNormal="100" zoomScaleSheetLayoutView="34" zoomScalePageLayoutView="70" workbookViewId="0">
      <selection activeCell="G28" sqref="G28"/>
    </sheetView>
  </sheetViews>
  <sheetFormatPr baseColWidth="10" defaultRowHeight="21"/>
  <cols>
    <col min="1" max="1" width="22.21875" style="3" bestFit="1" customWidth="1"/>
    <col min="2" max="2" width="19.5546875" style="4" bestFit="1" customWidth="1"/>
    <col min="3" max="3" width="13.5546875" style="4" bestFit="1" customWidth="1"/>
    <col min="4" max="4" width="20.88671875" style="4" customWidth="1"/>
    <col min="5" max="5" width="21.33203125" style="6" bestFit="1" customWidth="1"/>
    <col min="6" max="6" width="8.5546875" style="4" customWidth="1"/>
    <col min="7" max="7" width="8.5546875" style="5" customWidth="1"/>
    <col min="8" max="8" width="13.44140625" style="4" bestFit="1" customWidth="1"/>
    <col min="9" max="9" width="16.6640625" style="4" bestFit="1" customWidth="1"/>
    <col min="10" max="10" width="19.6640625" style="114" bestFit="1" customWidth="1"/>
    <col min="11" max="11" width="15.88671875" style="114" bestFit="1" customWidth="1"/>
    <col min="12" max="12" width="14.5546875" style="114" customWidth="1"/>
    <col min="13" max="13" width="19.6640625" style="114" customWidth="1"/>
    <col min="14" max="14" width="23.44140625" style="8" customWidth="1"/>
    <col min="15" max="15" width="19.5546875" style="8" bestFit="1" customWidth="1"/>
    <col min="16" max="16" width="17.5546875" style="8" customWidth="1"/>
    <col min="17" max="17" width="20.88671875" style="8" customWidth="1"/>
    <col min="18" max="18" width="15" style="8" customWidth="1"/>
    <col min="19" max="19" width="14.44140625" style="8" customWidth="1"/>
    <col min="20" max="20" width="13.44140625" style="8" bestFit="1" customWidth="1"/>
    <col min="21" max="21" width="16.6640625" bestFit="1" customWidth="1"/>
    <col min="22" max="22" width="17.44140625" customWidth="1"/>
    <col min="23" max="23" width="15.88671875" bestFit="1" customWidth="1"/>
    <col min="24" max="24" width="14.5546875" customWidth="1"/>
    <col min="25" max="25" width="13.88671875" customWidth="1"/>
  </cols>
  <sheetData>
    <row r="1" spans="1:26" s="109" customFormat="1" ht="25.8">
      <c r="A1" s="139" t="s">
        <v>29</v>
      </c>
      <c r="B1" s="139"/>
      <c r="C1" s="139"/>
      <c r="D1" s="106"/>
      <c r="E1" s="107"/>
      <c r="F1" s="106"/>
      <c r="G1" s="108"/>
      <c r="H1" s="106"/>
      <c r="I1" s="139" t="s">
        <v>0</v>
      </c>
      <c r="J1" s="139"/>
      <c r="K1" s="139"/>
      <c r="L1" s="139"/>
      <c r="M1" s="139"/>
      <c r="N1" s="139" t="str">
        <f>A1</f>
        <v>LANDRY ARTHUR</v>
      </c>
      <c r="O1" s="139"/>
      <c r="P1" s="139"/>
      <c r="Q1" s="106"/>
      <c r="R1" s="107"/>
      <c r="S1" s="108"/>
      <c r="T1" s="106"/>
      <c r="U1" s="139" t="s">
        <v>0</v>
      </c>
      <c r="V1" s="139"/>
      <c r="W1" s="139">
        <f>K1</f>
        <v>0</v>
      </c>
      <c r="X1" s="139"/>
      <c r="Y1" s="139"/>
    </row>
    <row r="2" spans="1:26">
      <c r="N2" s="14"/>
      <c r="O2" s="15"/>
      <c r="P2" s="15"/>
      <c r="Q2" s="15"/>
      <c r="R2" s="17"/>
      <c r="S2" s="16"/>
      <c r="T2" s="15"/>
      <c r="U2" s="15"/>
      <c r="V2" s="15"/>
      <c r="W2" s="15"/>
      <c r="X2" s="15"/>
      <c r="Y2" s="15"/>
    </row>
    <row r="3" spans="1:26" ht="63" customHeight="1">
      <c r="A3" s="160" t="s">
        <v>1</v>
      </c>
      <c r="B3" s="160" t="s">
        <v>2</v>
      </c>
      <c r="C3" s="161" t="s">
        <v>3</v>
      </c>
      <c r="D3" s="162" t="s">
        <v>4</v>
      </c>
      <c r="E3" s="163" t="s">
        <v>5</v>
      </c>
      <c r="F3" s="164" t="s">
        <v>6</v>
      </c>
      <c r="G3" s="165" t="s">
        <v>7</v>
      </c>
      <c r="H3" s="166" t="s">
        <v>8</v>
      </c>
      <c r="I3" s="160" t="s">
        <v>9</v>
      </c>
      <c r="J3" s="160" t="s">
        <v>10</v>
      </c>
      <c r="K3" s="162" t="s">
        <v>27</v>
      </c>
      <c r="L3" s="167" t="s">
        <v>26</v>
      </c>
      <c r="M3" s="168" t="s">
        <v>11</v>
      </c>
      <c r="N3" s="105" t="s">
        <v>13</v>
      </c>
      <c r="O3" s="33" t="s">
        <v>5</v>
      </c>
      <c r="P3" s="105" t="s">
        <v>6</v>
      </c>
      <c r="Q3" s="105" t="s">
        <v>14</v>
      </c>
      <c r="R3" s="105" t="s">
        <v>12</v>
      </c>
      <c r="S3" s="105" t="s">
        <v>15</v>
      </c>
      <c r="T3" s="102"/>
      <c r="U3" s="97"/>
      <c r="V3" s="18"/>
      <c r="W3" s="12"/>
      <c r="X3" s="21"/>
      <c r="Y3" s="53"/>
      <c r="Z3" s="13"/>
    </row>
    <row r="4" spans="1:26" ht="18.75" customHeight="1">
      <c r="A4" s="160" t="str">
        <f ca="1">IF(COUNTIF($A$3:A3,"&gt;&lt;")&gt;COUNTIF(Feuil1!$A:$A,$A$1),"",OFFSET(Feuil1!$A$1,MATCH($A$1,Feuil1!$A$2:$A$100,0)+ROW(A1)-1,COLUMN(A1)))</f>
        <v>CHARGEMENT</v>
      </c>
      <c r="B4" s="160">
        <f ca="1">IF(A4="","",OFFSET(Feuil1!$A$1,MATCH($A$1,Feuil1!$A$2:$A$100,0)+ROW(A1)-1,COLUMN(B1)))</f>
        <v>1</v>
      </c>
      <c r="C4" s="160" t="str">
        <f ca="1">IF(B4="","",OFFSET(Feuil1!$A$1,MATCH($A$1,Feuil1!$A$2:$A$100,0)+ROW(B1)-1,COLUMN(C1)))</f>
        <v>ABC</v>
      </c>
      <c r="D4" s="160">
        <f ca="1">IF(C4="","",OFFSET(Feuil1!$A$1,MATCH($A$1,Feuil1!$A$2:$A$100,0)+ROW(C1)-1,COLUMN(D1)))</f>
        <v>42429.369444444441</v>
      </c>
      <c r="E4" s="160">
        <f ca="1">IF(D4="","",OFFSET(Feuil1!$A$1,MATCH($A$1,Feuil1!$A$2:$A$100,0)+ROW(D1)-1,COLUMN(E1)))</f>
        <v>3.125E-2</v>
      </c>
      <c r="F4" s="160" t="str">
        <f ca="1">IF(E4="","",OFFSET(Feuil1!$A$1,MATCH($A$1,Feuil1!$A$2:$A$100,0)+ROW(E1)-1,COLUMN(F1)))</f>
        <v>ABC</v>
      </c>
      <c r="G4" s="160" t="str">
        <f ca="1">IF(F4="","",OFFSET(Feuil1!$A$1,MATCH($A$1,Feuil1!$A$2:$A$100,0)+ROW(F1)-1,COLUMN(G1)))</f>
        <v>QC</v>
      </c>
      <c r="H4" s="160">
        <f ca="1">IF(G4="","",OFFSET(Feuil1!$A$1,MATCH($A$1,Feuil1!$A$2:$A$100,0)+ROW(G1)-1,COLUMN(H1)))</f>
        <v>233</v>
      </c>
      <c r="I4" s="160">
        <f ca="1">IF(H4="","",OFFSET(Feuil1!$A$1,MATCH($A$1,Feuil1!$A$2:$A$100,0)+ROW(H1)-1,COLUMN(I1)))</f>
        <v>142586</v>
      </c>
      <c r="J4" s="160">
        <f ca="1">IF(I4="","",OFFSET(Feuil1!$A$1,MATCH($A$1,Feuil1!$A$2:$A$100,0)+ROW(I1)-1,COLUMN(J1)))</f>
        <v>1</v>
      </c>
      <c r="K4" s="160">
        <f ca="1">IF(J4="","",OFFSET(Feuil1!$A$1,MATCH($A$1,Feuil1!$A$2:$A$100,0)+ROW(J1)-1,COLUMN(K1)))</f>
        <v>0</v>
      </c>
      <c r="L4" s="160">
        <f ca="1">IF(K4="","",OFFSET(Feuil1!$A$1,MATCH($A$1,Feuil1!$A$2:$A$100,0)+ROW(K1)-1,COLUMN(L1)))</f>
        <v>0</v>
      </c>
      <c r="M4" s="160">
        <f ca="1">IF(L4="","",OFFSET(Feuil1!$A$1,MATCH($A$1,Feuil1!$A$2:$A$100,0)+ROW(L1)-1,COLUMN(M1)))</f>
        <v>0</v>
      </c>
      <c r="N4" s="99"/>
      <c r="O4" s="100"/>
      <c r="P4" s="99"/>
      <c r="Q4" s="100"/>
      <c r="R4" s="101"/>
      <c r="S4" s="98"/>
      <c r="T4" s="98"/>
      <c r="U4" s="9"/>
      <c r="V4" s="9"/>
      <c r="W4" s="12"/>
      <c r="X4" s="21"/>
      <c r="Y4" s="54"/>
      <c r="Z4" s="13"/>
    </row>
    <row r="5" spans="1:26" ht="18.75" customHeight="1">
      <c r="A5" s="160" t="str">
        <f ca="1">IF(COUNTIF($A$3:A4,"&gt;&lt;")&gt;COUNTIF(Feuil1!$A:$A,$A$1),"",OFFSET(Feuil1!$A$1,MATCH($A$1,Feuil1!$A$2:$A$100,0)+ROW(A2)-1,COLUMN(A2)))</f>
        <v xml:space="preserve">DÉCHARGEMENT </v>
      </c>
      <c r="B5" s="160">
        <f ca="1">IF(A5="","",OFFSET(Feuil1!$A$1,MATCH($A$1,Feuil1!$A$2:$A$100,0)+ROW(A2)-1,COLUMN(B2)))</f>
        <v>2</v>
      </c>
      <c r="C5" s="160" t="str">
        <f ca="1">IF(B5="","",OFFSET(Feuil1!$A$1,MATCH($A$1,Feuil1!$A$2:$A$100,0)+ROW(B2)-1,COLUMN(C2)))</f>
        <v>ABC</v>
      </c>
      <c r="D5" s="160">
        <f ca="1">IF(C5="","",OFFSET(Feuil1!$A$1,MATCH($A$1,Feuil1!$A$2:$A$100,0)+ROW(C2)-1,COLUMN(D2)))</f>
        <v>42430.369444386575</v>
      </c>
      <c r="E5" s="160">
        <f ca="1">IF(D5="","",OFFSET(Feuil1!$A$1,MATCH($A$1,Feuil1!$A$2:$A$100,0)+ROW(D2)-1,COLUMN(E2)))</f>
        <v>7.2916666666666699E-2</v>
      </c>
      <c r="F5" s="160" t="str">
        <f ca="1">IF(E5="","",OFFSET(Feuil1!$A$1,MATCH($A$1,Feuil1!$A$2:$A$100,0)+ROW(E2)-1,COLUMN(F2)))</f>
        <v>ABC</v>
      </c>
      <c r="G5" s="160" t="str">
        <f ca="1">IF(F5="","",OFFSET(Feuil1!$A$1,MATCH($A$1,Feuil1!$A$2:$A$100,0)+ROW(F2)-1,COLUMN(G2)))</f>
        <v>QC</v>
      </c>
      <c r="H5" s="160">
        <f ca="1">IF(G5="","",OFFSET(Feuil1!$A$1,MATCH($A$1,Feuil1!$A$2:$A$100,0)+ROW(G2)-1,COLUMN(H2)))</f>
        <v>233</v>
      </c>
      <c r="I5" s="160">
        <f ca="1">IF(H5="","",OFFSET(Feuil1!$A$1,MATCH($A$1,Feuil1!$A$2:$A$100,0)+ROW(H2)-1,COLUMN(I2)))</f>
        <v>142586</v>
      </c>
      <c r="J5" s="160">
        <f ca="1">IF(I5="","",OFFSET(Feuil1!$A$1,MATCH($A$1,Feuil1!$A$2:$A$100,0)+ROW(I2)-1,COLUMN(J2)))</f>
        <v>1</v>
      </c>
      <c r="K5" s="160">
        <f ca="1">IF(J5="","",OFFSET(Feuil1!$A$1,MATCH($A$1,Feuil1!$A$2:$A$100,0)+ROW(J2)-1,COLUMN(K2)))</f>
        <v>0</v>
      </c>
      <c r="L5" s="160">
        <f ca="1">IF(K5="","",OFFSET(Feuil1!$A$1,MATCH($A$1,Feuil1!$A$2:$A$100,0)+ROW(K2)-1,COLUMN(L2)))</f>
        <v>0</v>
      </c>
      <c r="M5" s="160">
        <f ca="1">IF(L5="","",OFFSET(Feuil1!$A$1,MATCH($A$1,Feuil1!$A$2:$A$100,0)+ROW(L2)-1,COLUMN(M2)))</f>
        <v>0</v>
      </c>
      <c r="N5" s="99"/>
      <c r="O5" s="100"/>
      <c r="P5" s="99"/>
      <c r="Q5" s="100"/>
      <c r="R5" s="101"/>
      <c r="S5" s="98"/>
      <c r="T5" s="98"/>
      <c r="U5" s="9"/>
      <c r="V5" s="9"/>
      <c r="W5" s="12"/>
      <c r="X5" s="21"/>
      <c r="Y5" s="54"/>
      <c r="Z5" s="13"/>
    </row>
    <row r="6" spans="1:26" ht="18.75" customHeight="1">
      <c r="A6" s="160" t="str">
        <f ca="1">IF(COUNTIF($A$3:A5,"&gt;&lt;")&gt;COUNTIF(Feuil1!$A:$A,$A$1),"",OFFSET(Feuil1!$A$1,MATCH($A$1,Feuil1!$A$2:$A$100,0)+ROW(A3)-1,COLUMN(A3)))</f>
        <v xml:space="preserve">TOILE </v>
      </c>
      <c r="B6" s="160">
        <f ca="1">IF(A6="","",OFFSET(Feuil1!$A$1,MATCH($A$1,Feuil1!$A$2:$A$100,0)+ROW(A3)-1,COLUMN(B3)))</f>
        <v>3</v>
      </c>
      <c r="C6" s="160" t="str">
        <f ca="1">IF(B6="","",OFFSET(Feuil1!$A$1,MATCH($A$1,Feuil1!$A$2:$A$100,0)+ROW(B3)-1,COLUMN(C3)))</f>
        <v>ABC</v>
      </c>
      <c r="D6" s="160">
        <f ca="1">IF(C6="","",OFFSET(Feuil1!$A$1,MATCH($A$1,Feuil1!$A$2:$A$100,0)+ROW(C3)-1,COLUMN(D3)))</f>
        <v>42431.369444386575</v>
      </c>
      <c r="E6" s="160">
        <f ca="1">IF(D6="","",OFFSET(Feuil1!$A$1,MATCH($A$1,Feuil1!$A$2:$A$100,0)+ROW(D3)-1,COLUMN(E3)))</f>
        <v>0.114583333333333</v>
      </c>
      <c r="F6" s="160" t="str">
        <f ca="1">IF(E6="","",OFFSET(Feuil1!$A$1,MATCH($A$1,Feuil1!$A$2:$A$100,0)+ROW(E3)-1,COLUMN(F3)))</f>
        <v>ABC</v>
      </c>
      <c r="G6" s="160" t="str">
        <f ca="1">IF(F6="","",OFFSET(Feuil1!$A$1,MATCH($A$1,Feuil1!$A$2:$A$100,0)+ROW(F3)-1,COLUMN(G3)))</f>
        <v>QC</v>
      </c>
      <c r="H6" s="160">
        <f ca="1">IF(G6="","",OFFSET(Feuil1!$A$1,MATCH($A$1,Feuil1!$A$2:$A$100,0)+ROW(G3)-1,COLUMN(H3)))</f>
        <v>233</v>
      </c>
      <c r="I6" s="160">
        <f ca="1">IF(H6="","",OFFSET(Feuil1!$A$1,MATCH($A$1,Feuil1!$A$2:$A$100,0)+ROW(H3)-1,COLUMN(I3)))</f>
        <v>142586</v>
      </c>
      <c r="J6" s="160">
        <f ca="1">IF(I6="","",OFFSET(Feuil1!$A$1,MATCH($A$1,Feuil1!$A$2:$A$100,0)+ROW(I3)-1,COLUMN(J3)))</f>
        <v>1</v>
      </c>
      <c r="K6" s="160">
        <f ca="1">IF(J6="","",OFFSET(Feuil1!$A$1,MATCH($A$1,Feuil1!$A$2:$A$100,0)+ROW(J3)-1,COLUMN(K3)))</f>
        <v>0</v>
      </c>
      <c r="L6" s="160">
        <f ca="1">IF(K6="","",OFFSET(Feuil1!$A$1,MATCH($A$1,Feuil1!$A$2:$A$100,0)+ROW(K3)-1,COLUMN(L3)))</f>
        <v>0</v>
      </c>
      <c r="M6" s="160">
        <f ca="1">IF(L6="","",OFFSET(Feuil1!$A$1,MATCH($A$1,Feuil1!$A$2:$A$100,0)+ROW(L3)-1,COLUMN(M3)))</f>
        <v>0</v>
      </c>
      <c r="N6" s="99"/>
      <c r="O6" s="100"/>
      <c r="P6" s="99"/>
      <c r="Q6" s="100"/>
      <c r="R6" s="101"/>
      <c r="S6" s="98"/>
      <c r="T6" s="98"/>
      <c r="U6" s="28"/>
      <c r="V6" s="9"/>
      <c r="W6" s="12"/>
      <c r="X6" s="21"/>
      <c r="Y6" s="54"/>
      <c r="Z6" s="13"/>
    </row>
    <row r="7" spans="1:26" ht="18.75" customHeight="1">
      <c r="A7" s="160" t="str">
        <f ca="1">IF(COUNTIF($A$3:A6,"&gt;&lt;")&gt;COUNTIF(Feuil1!$A:$A,$A$1),"",OFFSET(Feuil1!$A$1,MATCH($A$1,Feuil1!$A$2:$A$100,0)+ROW(A4)-1,COLUMN(A4)))</f>
        <v>CONDUITE</v>
      </c>
      <c r="B7" s="160">
        <f ca="1">IF(A7="","",OFFSET(Feuil1!$A$1,MATCH($A$1,Feuil1!$A$2:$A$100,0)+ROW(A4)-1,COLUMN(B4)))</f>
        <v>4</v>
      </c>
      <c r="C7" s="160" t="str">
        <f ca="1">IF(B7="","",OFFSET(Feuil1!$A$1,MATCH($A$1,Feuil1!$A$2:$A$100,0)+ROW(B4)-1,COLUMN(C4)))</f>
        <v>ABC</v>
      </c>
      <c r="D7" s="160">
        <f ca="1">IF(C7="","",OFFSET(Feuil1!$A$1,MATCH($A$1,Feuil1!$A$2:$A$100,0)+ROW(C4)-1,COLUMN(D4)))</f>
        <v>42432.369444386575</v>
      </c>
      <c r="E7" s="160">
        <f ca="1">IF(D7="","",OFFSET(Feuil1!$A$1,MATCH($A$1,Feuil1!$A$2:$A$100,0)+ROW(D4)-1,COLUMN(E4)))</f>
        <v>0.15625</v>
      </c>
      <c r="F7" s="160" t="str">
        <f ca="1">IF(E7="","",OFFSET(Feuil1!$A$1,MATCH($A$1,Feuil1!$A$2:$A$100,0)+ROW(E4)-1,COLUMN(F4)))</f>
        <v>ABC</v>
      </c>
      <c r="G7" s="160" t="str">
        <f ca="1">IF(F7="","",OFFSET(Feuil1!$A$1,MATCH($A$1,Feuil1!$A$2:$A$100,0)+ROW(F4)-1,COLUMN(G4)))</f>
        <v>QC</v>
      </c>
      <c r="H7" s="160">
        <f ca="1">IF(G7="","",OFFSET(Feuil1!$A$1,MATCH($A$1,Feuil1!$A$2:$A$100,0)+ROW(G4)-1,COLUMN(H4)))</f>
        <v>233</v>
      </c>
      <c r="I7" s="160">
        <f ca="1">IF(H7="","",OFFSET(Feuil1!$A$1,MATCH($A$1,Feuil1!$A$2:$A$100,0)+ROW(H4)-1,COLUMN(I4)))</f>
        <v>142586</v>
      </c>
      <c r="J7" s="160">
        <f ca="1">IF(I7="","",OFFSET(Feuil1!$A$1,MATCH($A$1,Feuil1!$A$2:$A$100,0)+ROW(I4)-1,COLUMN(J4)))</f>
        <v>0</v>
      </c>
      <c r="K7" s="160">
        <f ca="1">IF(J7="","",OFFSET(Feuil1!$A$1,MATCH($A$1,Feuil1!$A$2:$A$100,0)+ROW(J4)-1,COLUMN(K4)))</f>
        <v>0</v>
      </c>
      <c r="L7" s="160">
        <f ca="1">IF(K7="","",OFFSET(Feuil1!$A$1,MATCH($A$1,Feuil1!$A$2:$A$100,0)+ROW(K4)-1,COLUMN(L4)))</f>
        <v>0</v>
      </c>
      <c r="M7" s="160">
        <f ca="1">IF(L7="","",OFFSET(Feuil1!$A$1,MATCH($A$1,Feuil1!$A$2:$A$100,0)+ROW(L4)-1,COLUMN(M4)))</f>
        <v>0</v>
      </c>
      <c r="N7" s="10"/>
      <c r="O7" s="9"/>
      <c r="P7" s="9"/>
      <c r="Q7" s="9"/>
      <c r="R7" s="26"/>
      <c r="S7" s="27"/>
      <c r="T7" s="9"/>
      <c r="U7" s="28"/>
      <c r="V7" s="9"/>
      <c r="W7" s="12"/>
      <c r="X7" s="21"/>
      <c r="Y7" s="54"/>
      <c r="Z7" s="13"/>
    </row>
    <row r="8" spans="1:26" ht="18.75" customHeight="1">
      <c r="A8" s="160" t="str">
        <f ca="1">IF(COUNTIF($A$3:A7,"&gt;&lt;")&gt;COUNTIF(Feuil1!$A:$A,$A$1),"",OFFSET(Feuil1!$A$1,MATCH($A$1,Feuil1!$A$2:$A$100,0)+ROW(A5)-1,COLUMN(A5)))</f>
        <v>1 JOURNÉ</v>
      </c>
      <c r="B8" s="160">
        <f ca="1">IF(A8="","",OFFSET(Feuil1!$A$1,MATCH($A$1,Feuil1!$A$2:$A$100,0)+ROW(A5)-1,COLUMN(B5)))</f>
        <v>5</v>
      </c>
      <c r="C8" s="160" t="str">
        <f ca="1">IF(B8="","",OFFSET(Feuil1!$A$1,MATCH($A$1,Feuil1!$A$2:$A$100,0)+ROW(B5)-1,COLUMN(C5)))</f>
        <v>ABC</v>
      </c>
      <c r="D8" s="160">
        <f ca="1">IF(C8="","",OFFSET(Feuil1!$A$1,MATCH($A$1,Feuil1!$A$2:$A$100,0)+ROW(C5)-1,COLUMN(D5)))</f>
        <v>42433.369444386575</v>
      </c>
      <c r="E8" s="160">
        <f ca="1">IF(D8="","",OFFSET(Feuil1!$A$1,MATCH($A$1,Feuil1!$A$2:$A$100,0)+ROW(D5)-1,COLUMN(E5)))</f>
        <v>0.19791666666666699</v>
      </c>
      <c r="F8" s="160" t="str">
        <f ca="1">IF(E8="","",OFFSET(Feuil1!$A$1,MATCH($A$1,Feuil1!$A$2:$A$100,0)+ROW(E5)-1,COLUMN(F5)))</f>
        <v>ABC</v>
      </c>
      <c r="G8" s="160" t="str">
        <f ca="1">IF(F8="","",OFFSET(Feuil1!$A$1,MATCH($A$1,Feuil1!$A$2:$A$100,0)+ROW(F5)-1,COLUMN(G5)))</f>
        <v>QC</v>
      </c>
      <c r="H8" s="160">
        <f ca="1">IF(G8="","",OFFSET(Feuil1!$A$1,MATCH($A$1,Feuil1!$A$2:$A$100,0)+ROW(G5)-1,COLUMN(H5)))</f>
        <v>233</v>
      </c>
      <c r="I8" s="160">
        <f ca="1">IF(H8="","",OFFSET(Feuil1!$A$1,MATCH($A$1,Feuil1!$A$2:$A$100,0)+ROW(H5)-1,COLUMN(I5)))</f>
        <v>142586</v>
      </c>
      <c r="J8" s="160">
        <f ca="1">IF(I8="","",OFFSET(Feuil1!$A$1,MATCH($A$1,Feuil1!$A$2:$A$100,0)+ROW(I5)-1,COLUMN(J5)))</f>
        <v>0</v>
      </c>
      <c r="K8" s="160">
        <f ca="1">IF(J8="","",OFFSET(Feuil1!$A$1,MATCH($A$1,Feuil1!$A$2:$A$100,0)+ROW(J5)-1,COLUMN(K5)))</f>
        <v>1</v>
      </c>
      <c r="L8" s="160">
        <f ca="1">IF(K8="","",OFFSET(Feuil1!$A$1,MATCH($A$1,Feuil1!$A$2:$A$100,0)+ROW(K5)-1,COLUMN(L5)))</f>
        <v>0</v>
      </c>
      <c r="M8" s="160">
        <f ca="1">IF(L8="","",OFFSET(Feuil1!$A$1,MATCH($A$1,Feuil1!$A$2:$A$100,0)+ROW(L5)-1,COLUMN(M5)))</f>
        <v>0</v>
      </c>
      <c r="N8" s="10"/>
      <c r="O8" s="9"/>
      <c r="P8" s="9"/>
      <c r="Q8" s="9"/>
      <c r="R8" s="26"/>
      <c r="S8" s="27"/>
      <c r="T8" s="9"/>
      <c r="U8" s="28"/>
      <c r="V8" s="9"/>
      <c r="W8" s="12"/>
      <c r="X8" s="12"/>
      <c r="Y8" s="32"/>
      <c r="Z8" s="13"/>
    </row>
    <row r="9" spans="1:26" ht="18.75" customHeight="1">
      <c r="A9" s="160" t="str">
        <f ca="1">IF(COUNTIF($A$3:A8,"&gt;&lt;")&gt;COUNTIF(Feuil1!$A:$A,$A$1),"",OFFSET(Feuil1!$A$1,MATCH($A$1,Feuil1!$A$2:$A$100,0)+ROW(A6)-1,COLUMN(A6)))</f>
        <v>WEEK-END</v>
      </c>
      <c r="B9" s="160">
        <f ca="1">IF(A9="","",OFFSET(Feuil1!$A$1,MATCH($A$1,Feuil1!$A$2:$A$100,0)+ROW(A6)-1,COLUMN(B6)))</f>
        <v>6</v>
      </c>
      <c r="C9" s="160" t="str">
        <f ca="1">IF(B9="","",OFFSET(Feuil1!$A$1,MATCH($A$1,Feuil1!$A$2:$A$100,0)+ROW(B6)-1,COLUMN(C6)))</f>
        <v>ABC</v>
      </c>
      <c r="D9" s="160">
        <f ca="1">IF(C9="","",OFFSET(Feuil1!$A$1,MATCH($A$1,Feuil1!$A$2:$A$100,0)+ROW(C6)-1,COLUMN(D6)))</f>
        <v>42434.369444386575</v>
      </c>
      <c r="E9" s="160">
        <f ca="1">IF(D9="","",OFFSET(Feuil1!$A$1,MATCH($A$1,Feuil1!$A$2:$A$100,0)+ROW(D6)-1,COLUMN(E6)))</f>
        <v>0.23958333333333301</v>
      </c>
      <c r="F9" s="160" t="str">
        <f ca="1">IF(E9="","",OFFSET(Feuil1!$A$1,MATCH($A$1,Feuil1!$A$2:$A$100,0)+ROW(E6)-1,COLUMN(F6)))</f>
        <v>ABC</v>
      </c>
      <c r="G9" s="160" t="str">
        <f ca="1">IF(F9="","",OFFSET(Feuil1!$A$1,MATCH($A$1,Feuil1!$A$2:$A$100,0)+ROW(F6)-1,COLUMN(G6)))</f>
        <v>QC</v>
      </c>
      <c r="H9" s="160">
        <f ca="1">IF(G9="","",OFFSET(Feuil1!$A$1,MATCH($A$1,Feuil1!$A$2:$A$100,0)+ROW(G6)-1,COLUMN(H6)))</f>
        <v>233</v>
      </c>
      <c r="I9" s="160">
        <f ca="1">IF(H9="","",OFFSET(Feuil1!$A$1,MATCH($A$1,Feuil1!$A$2:$A$100,0)+ROW(H6)-1,COLUMN(I6)))</f>
        <v>142586</v>
      </c>
      <c r="J9" s="160">
        <f ca="1">IF(I9="","",OFFSET(Feuil1!$A$1,MATCH($A$1,Feuil1!$A$2:$A$100,0)+ROW(I6)-1,COLUMN(J6)))</f>
        <v>0</v>
      </c>
      <c r="K9" s="160">
        <f ca="1">IF(J9="","",OFFSET(Feuil1!$A$1,MATCH($A$1,Feuil1!$A$2:$A$100,0)+ROW(J6)-1,COLUMN(K6)))</f>
        <v>0</v>
      </c>
      <c r="L9" s="160">
        <f ca="1">IF(K9="","",OFFSET(Feuil1!$A$1,MATCH($A$1,Feuil1!$A$2:$A$100,0)+ROW(K6)-1,COLUMN(L6)))</f>
        <v>1</v>
      </c>
      <c r="M9" s="160">
        <f ca="1">IF(L9="","",OFFSET(Feuil1!$A$1,MATCH($A$1,Feuil1!$A$2:$A$100,0)+ROW(L6)-1,COLUMN(M6)))</f>
        <v>0</v>
      </c>
      <c r="N9" s="10"/>
      <c r="O9" s="9"/>
      <c r="P9" s="9"/>
      <c r="Q9" s="9"/>
      <c r="R9" s="26"/>
      <c r="S9" s="27"/>
      <c r="T9" s="9"/>
      <c r="U9" s="28"/>
      <c r="V9" s="9"/>
      <c r="W9" s="12"/>
      <c r="X9" s="12"/>
      <c r="Y9" s="32"/>
      <c r="Z9" s="13"/>
    </row>
    <row r="10" spans="1:26" s="2" customFormat="1" ht="18.75" customHeight="1">
      <c r="A10" s="160" t="str">
        <f ca="1">IF(COUNTIF($A$3:A9,"&gt;&lt;")&gt;COUNTIF(Feuil1!$A:$A,$A$1),"",OFFSET(Feuil1!$A$1,MATCH($A$1,Feuil1!$A$2:$A$100,0)+ROW(A7)-1,COLUMN(A7)))</f>
        <v/>
      </c>
      <c r="B10" s="160" t="str">
        <f ca="1">IF(A10="","",OFFSET(Feuil1!$A$1,MATCH($A$1,Feuil1!$A$2:$A$100,0)+ROW(A7)-1,COLUMN(B7)))</f>
        <v/>
      </c>
      <c r="C10" s="160" t="str">
        <f ca="1">IF(B10="","",OFFSET(Feuil1!$A$1,MATCH($A$1,Feuil1!$A$2:$A$100,0)+ROW(B7)-1,COLUMN(C7)))</f>
        <v/>
      </c>
      <c r="D10" s="160" t="str">
        <f ca="1">IF(C10="","",OFFSET(Feuil1!$A$1,MATCH($A$1,Feuil1!$A$2:$A$100,0)+ROW(C7)-1,COLUMN(D7)))</f>
        <v/>
      </c>
      <c r="E10" s="160" t="str">
        <f ca="1">IF(D10="","",OFFSET(Feuil1!$A$1,MATCH($A$1,Feuil1!$A$2:$A$100,0)+ROW(D7)-1,COLUMN(E7)))</f>
        <v/>
      </c>
      <c r="F10" s="160" t="str">
        <f ca="1">IF(E10="","",OFFSET(Feuil1!$A$1,MATCH($A$1,Feuil1!$A$2:$A$100,0)+ROW(E7)-1,COLUMN(F7)))</f>
        <v/>
      </c>
      <c r="G10" s="160" t="str">
        <f ca="1">IF(F10="","",OFFSET(Feuil1!$A$1,MATCH($A$1,Feuil1!$A$2:$A$100,0)+ROW(F7)-1,COLUMN(G7)))</f>
        <v/>
      </c>
      <c r="H10" s="160" t="str">
        <f ca="1">IF(G10="","",OFFSET(Feuil1!$A$1,MATCH($A$1,Feuil1!$A$2:$A$100,0)+ROW(G7)-1,COLUMN(H7)))</f>
        <v/>
      </c>
      <c r="I10" s="160" t="str">
        <f ca="1">IF(H10="","",OFFSET(Feuil1!$A$1,MATCH($A$1,Feuil1!$A$2:$A$100,0)+ROW(H7)-1,COLUMN(I7)))</f>
        <v/>
      </c>
      <c r="J10" s="160" t="str">
        <f ca="1">IF(I10="","",OFFSET(Feuil1!$A$1,MATCH($A$1,Feuil1!$A$2:$A$100,0)+ROW(I7)-1,COLUMN(J7)))</f>
        <v/>
      </c>
      <c r="K10" s="160" t="str">
        <f ca="1">IF(J10="","",OFFSET(Feuil1!$A$1,MATCH($A$1,Feuil1!$A$2:$A$100,0)+ROW(J7)-1,COLUMN(K7)))</f>
        <v/>
      </c>
      <c r="L10" s="160" t="str">
        <f ca="1">IF(K10="","",OFFSET(Feuil1!$A$1,MATCH($A$1,Feuil1!$A$2:$A$100,0)+ROW(K7)-1,COLUMN(L7)))</f>
        <v/>
      </c>
      <c r="M10" s="160" t="str">
        <f ca="1">IF(L10="","",OFFSET(Feuil1!$A$1,MATCH($A$1,Feuil1!$A$2:$A$100,0)+ROW(L7)-1,COLUMN(M7)))</f>
        <v/>
      </c>
      <c r="N10" s="10"/>
      <c r="O10" s="9"/>
      <c r="P10" s="9"/>
      <c r="Q10" s="11"/>
      <c r="R10" s="26"/>
      <c r="S10" s="27"/>
      <c r="T10" s="9"/>
      <c r="U10" s="28"/>
      <c r="V10" s="9"/>
      <c r="W10" s="12"/>
      <c r="X10" s="12"/>
      <c r="Y10" s="32"/>
      <c r="Z10" s="51"/>
    </row>
    <row r="11" spans="1:26" s="2" customFormat="1" ht="18.75" customHeight="1">
      <c r="A11" s="160" t="str">
        <f ca="1">IF(COUNTIF($A$3:A10,"&gt;&lt;")&gt;COUNTIF(Feuil1!$A:$A,$A$1),"",OFFSET(Feuil1!$A$1,MATCH($A$1,Feuil1!$A$2:$A$100,0)+ROW(A8)-1,COLUMN(A8)))</f>
        <v/>
      </c>
      <c r="B11" s="160" t="str">
        <f ca="1">IF(A11="","",OFFSET(Feuil1!$A$1,MATCH($A$1,Feuil1!$A$2:$A$100,0)+ROW(A8)-1,COLUMN(B8)))</f>
        <v/>
      </c>
      <c r="C11" s="160" t="str">
        <f ca="1">IF(B11="","",OFFSET(Feuil1!$A$1,MATCH($A$1,Feuil1!$A$2:$A$100,0)+ROW(B8)-1,COLUMN(C8)))</f>
        <v/>
      </c>
      <c r="D11" s="160" t="str">
        <f ca="1">IF(C11="","",OFFSET(Feuil1!$A$1,MATCH($A$1,Feuil1!$A$2:$A$100,0)+ROW(C8)-1,COLUMN(D8)))</f>
        <v/>
      </c>
      <c r="E11" s="160" t="str">
        <f ca="1">IF(D11="","",OFFSET(Feuil1!$A$1,MATCH($A$1,Feuil1!$A$2:$A$100,0)+ROW(D8)-1,COLUMN(E8)))</f>
        <v/>
      </c>
      <c r="F11" s="160" t="str">
        <f ca="1">IF(E11="","",OFFSET(Feuil1!$A$1,MATCH($A$1,Feuil1!$A$2:$A$100,0)+ROW(E8)-1,COLUMN(F8)))</f>
        <v/>
      </c>
      <c r="G11" s="160" t="str">
        <f ca="1">IF(F11="","",OFFSET(Feuil1!$A$1,MATCH($A$1,Feuil1!$A$2:$A$100,0)+ROW(F8)-1,COLUMN(G8)))</f>
        <v/>
      </c>
      <c r="H11" s="160" t="str">
        <f ca="1">IF(G11="","",OFFSET(Feuil1!$A$1,MATCH($A$1,Feuil1!$A$2:$A$100,0)+ROW(G8)-1,COLUMN(H8)))</f>
        <v/>
      </c>
      <c r="I11" s="160" t="str">
        <f ca="1">IF(H11="","",OFFSET(Feuil1!$A$1,MATCH($A$1,Feuil1!$A$2:$A$100,0)+ROW(H8)-1,COLUMN(I8)))</f>
        <v/>
      </c>
      <c r="J11" s="160" t="str">
        <f ca="1">IF(I11="","",OFFSET(Feuil1!$A$1,MATCH($A$1,Feuil1!$A$2:$A$100,0)+ROW(I8)-1,COLUMN(J8)))</f>
        <v/>
      </c>
      <c r="K11" s="160" t="str">
        <f ca="1">IF(J11="","",OFFSET(Feuil1!$A$1,MATCH($A$1,Feuil1!$A$2:$A$100,0)+ROW(J8)-1,COLUMN(K8)))</f>
        <v/>
      </c>
      <c r="L11" s="160" t="str">
        <f ca="1">IF(K11="","",OFFSET(Feuil1!$A$1,MATCH($A$1,Feuil1!$A$2:$A$100,0)+ROW(K8)-1,COLUMN(L8)))</f>
        <v/>
      </c>
      <c r="M11" s="160" t="str">
        <f ca="1">IF(L11="","",OFFSET(Feuil1!$A$1,MATCH($A$1,Feuil1!$A$2:$A$100,0)+ROW(L8)-1,COLUMN(M8)))</f>
        <v/>
      </c>
      <c r="N11" s="10"/>
      <c r="O11" s="9"/>
      <c r="P11" s="9"/>
      <c r="Q11" s="11"/>
      <c r="R11" s="26"/>
      <c r="S11" s="27"/>
      <c r="T11" s="9"/>
      <c r="U11" s="28"/>
      <c r="V11" s="9"/>
      <c r="W11" s="12"/>
      <c r="X11" s="12"/>
      <c r="Y11" s="32"/>
      <c r="Z11" s="51"/>
    </row>
    <row r="12" spans="1:26" s="2" customFormat="1" ht="18.75" customHeight="1">
      <c r="A12" s="160" t="str">
        <f ca="1">IF(COUNTIF($A$3:A11,"&gt;&lt;")&gt;COUNTIF(Feuil1!$A:$A,$A$1),"",OFFSET(Feuil1!$A$1,MATCH($A$1,Feuil1!$A$2:$A$100,0)+ROW(A9)-1,COLUMN(A9)))</f>
        <v/>
      </c>
      <c r="B12" s="160" t="str">
        <f ca="1">IF(A12="","",OFFSET(Feuil1!$A$1,MATCH($A$1,Feuil1!$A$2:$A$100,0)+ROW(A9)-1,COLUMN(B9)))</f>
        <v/>
      </c>
      <c r="C12" s="160" t="str">
        <f ca="1">IF(B12="","",OFFSET(Feuil1!$A$1,MATCH($A$1,Feuil1!$A$2:$A$100,0)+ROW(B9)-1,COLUMN(C9)))</f>
        <v/>
      </c>
      <c r="D12" s="160" t="str">
        <f ca="1">IF(C12="","",OFFSET(Feuil1!$A$1,MATCH($A$1,Feuil1!$A$2:$A$100,0)+ROW(C9)-1,COLUMN(D9)))</f>
        <v/>
      </c>
      <c r="E12" s="160" t="str">
        <f ca="1">IF(D12="","",OFFSET(Feuil1!$A$1,MATCH($A$1,Feuil1!$A$2:$A$100,0)+ROW(D9)-1,COLUMN(E9)))</f>
        <v/>
      </c>
      <c r="F12" s="160" t="str">
        <f ca="1">IF(E12="","",OFFSET(Feuil1!$A$1,MATCH($A$1,Feuil1!$A$2:$A$100,0)+ROW(E9)-1,COLUMN(F9)))</f>
        <v/>
      </c>
      <c r="G12" s="160" t="str">
        <f ca="1">IF(F12="","",OFFSET(Feuil1!$A$1,MATCH($A$1,Feuil1!$A$2:$A$100,0)+ROW(F9)-1,COLUMN(G9)))</f>
        <v/>
      </c>
      <c r="H12" s="160" t="str">
        <f ca="1">IF(G12="","",OFFSET(Feuil1!$A$1,MATCH($A$1,Feuil1!$A$2:$A$100,0)+ROW(G9)-1,COLUMN(H9)))</f>
        <v/>
      </c>
      <c r="I12" s="160" t="str">
        <f ca="1">IF(H12="","",OFFSET(Feuil1!$A$1,MATCH($A$1,Feuil1!$A$2:$A$100,0)+ROW(H9)-1,COLUMN(I9)))</f>
        <v/>
      </c>
      <c r="J12" s="160" t="str">
        <f ca="1">IF(I12="","",OFFSET(Feuil1!$A$1,MATCH($A$1,Feuil1!$A$2:$A$100,0)+ROW(I9)-1,COLUMN(J9)))</f>
        <v/>
      </c>
      <c r="K12" s="160" t="str">
        <f ca="1">IF(J12="","",OFFSET(Feuil1!$A$1,MATCH($A$1,Feuil1!$A$2:$A$100,0)+ROW(J9)-1,COLUMN(K9)))</f>
        <v/>
      </c>
      <c r="L12" s="160" t="str">
        <f ca="1">IF(K12="","",OFFSET(Feuil1!$A$1,MATCH($A$1,Feuil1!$A$2:$A$100,0)+ROW(K9)-1,COLUMN(L9)))</f>
        <v/>
      </c>
      <c r="M12" s="160" t="str">
        <f ca="1">IF(L12="","",OFFSET(Feuil1!$A$1,MATCH($A$1,Feuil1!$A$2:$A$100,0)+ROW(L9)-1,COLUMN(M9)))</f>
        <v/>
      </c>
      <c r="N12" s="10"/>
      <c r="O12" s="9"/>
      <c r="P12" s="9"/>
      <c r="Q12" s="11"/>
      <c r="R12" s="26"/>
      <c r="S12" s="27"/>
      <c r="T12" s="9"/>
      <c r="U12" s="28"/>
      <c r="V12" s="9"/>
      <c r="W12" s="12"/>
      <c r="X12" s="12"/>
      <c r="Y12" s="32"/>
      <c r="Z12" s="51"/>
    </row>
    <row r="13" spans="1:26" s="2" customFormat="1" ht="18.75" customHeight="1">
      <c r="A13" s="160" t="str">
        <f ca="1">IF(COUNTIF($A$3:A12,"&gt;&lt;")&gt;COUNTIF(Feuil1!$A:$A,$A$1),"",OFFSET(Feuil1!$A$1,MATCH($A$1,Feuil1!$A$2:$A$100,0)+ROW(A10)-1,COLUMN(A10)))</f>
        <v/>
      </c>
      <c r="B13" s="160" t="str">
        <f ca="1">IF(A13="","",OFFSET(Feuil1!$A$1,MATCH($A$1,Feuil1!$A$2:$A$100,0)+ROW(A10)-1,COLUMN(B10)))</f>
        <v/>
      </c>
      <c r="C13" s="160" t="str">
        <f ca="1">IF(B13="","",OFFSET(Feuil1!$A$1,MATCH($A$1,Feuil1!$A$2:$A$100,0)+ROW(B10)-1,COLUMN(C10)))</f>
        <v/>
      </c>
      <c r="D13" s="160" t="str">
        <f ca="1">IF(C13="","",OFFSET(Feuil1!$A$1,MATCH($A$1,Feuil1!$A$2:$A$100,0)+ROW(C10)-1,COLUMN(D10)))</f>
        <v/>
      </c>
      <c r="E13" s="160" t="str">
        <f ca="1">IF(D13="","",OFFSET(Feuil1!$A$1,MATCH($A$1,Feuil1!$A$2:$A$100,0)+ROW(D10)-1,COLUMN(E10)))</f>
        <v/>
      </c>
      <c r="F13" s="160" t="str">
        <f ca="1">IF(E13="","",OFFSET(Feuil1!$A$1,MATCH($A$1,Feuil1!$A$2:$A$100,0)+ROW(E10)-1,COLUMN(F10)))</f>
        <v/>
      </c>
      <c r="G13" s="160" t="str">
        <f ca="1">IF(F13="","",OFFSET(Feuil1!$A$1,MATCH($A$1,Feuil1!$A$2:$A$100,0)+ROW(F10)-1,COLUMN(G10)))</f>
        <v/>
      </c>
      <c r="H13" s="160" t="str">
        <f ca="1">IF(G13="","",OFFSET(Feuil1!$A$1,MATCH($A$1,Feuil1!$A$2:$A$100,0)+ROW(G10)-1,COLUMN(H10)))</f>
        <v/>
      </c>
      <c r="I13" s="160" t="str">
        <f ca="1">IF(H13="","",OFFSET(Feuil1!$A$1,MATCH($A$1,Feuil1!$A$2:$A$100,0)+ROW(H10)-1,COLUMN(I10)))</f>
        <v/>
      </c>
      <c r="J13" s="160" t="str">
        <f ca="1">IF(I13="","",OFFSET(Feuil1!$A$1,MATCH($A$1,Feuil1!$A$2:$A$100,0)+ROW(I10)-1,COLUMN(J10)))</f>
        <v/>
      </c>
      <c r="K13" s="160" t="str">
        <f ca="1">IF(J13="","",OFFSET(Feuil1!$A$1,MATCH($A$1,Feuil1!$A$2:$A$100,0)+ROW(J10)-1,COLUMN(K10)))</f>
        <v/>
      </c>
      <c r="L13" s="160" t="str">
        <f ca="1">IF(K13="","",OFFSET(Feuil1!$A$1,MATCH($A$1,Feuil1!$A$2:$A$100,0)+ROW(K10)-1,COLUMN(L10)))</f>
        <v/>
      </c>
      <c r="M13" s="160" t="str">
        <f ca="1">IF(L13="","",OFFSET(Feuil1!$A$1,MATCH($A$1,Feuil1!$A$2:$A$100,0)+ROW(L10)-1,COLUMN(M10)))</f>
        <v/>
      </c>
      <c r="N13" s="10"/>
      <c r="O13" s="9"/>
      <c r="P13" s="9"/>
      <c r="Q13" s="11"/>
      <c r="R13" s="26"/>
      <c r="S13" s="27"/>
      <c r="T13" s="9"/>
      <c r="U13" s="28"/>
      <c r="V13" s="9"/>
      <c r="W13" s="12"/>
      <c r="X13" s="12"/>
      <c r="Y13" s="32"/>
      <c r="Z13" s="51"/>
    </row>
    <row r="14" spans="1:26" s="2" customFormat="1" ht="18.75" customHeight="1">
      <c r="A14" s="160" t="str">
        <f ca="1">IF(COUNTIF($A$3:A13,"&gt;&lt;")&gt;COUNTIF(Feuil1!$A:$A,$A$1),"",OFFSET(Feuil1!$A$1,MATCH($A$1,Feuil1!$A$2:$A$100,0)+ROW(A11)-1,COLUMN(A11)))</f>
        <v/>
      </c>
      <c r="B14" s="160" t="str">
        <f ca="1">IF(A14="","",OFFSET(Feuil1!$A$1,MATCH($A$1,Feuil1!$A$2:$A$100,0)+ROW(A11)-1,COLUMN(B11)))</f>
        <v/>
      </c>
      <c r="C14" s="160" t="str">
        <f ca="1">IF(B14="","",OFFSET(Feuil1!$A$1,MATCH($A$1,Feuil1!$A$2:$A$100,0)+ROW(B11)-1,COLUMN(C11)))</f>
        <v/>
      </c>
      <c r="D14" s="160" t="str">
        <f ca="1">IF(C14="","",OFFSET(Feuil1!$A$1,MATCH($A$1,Feuil1!$A$2:$A$100,0)+ROW(C11)-1,COLUMN(D11)))</f>
        <v/>
      </c>
      <c r="E14" s="160" t="str">
        <f ca="1">IF(D14="","",OFFSET(Feuil1!$A$1,MATCH($A$1,Feuil1!$A$2:$A$100,0)+ROW(D11)-1,COLUMN(E11)))</f>
        <v/>
      </c>
      <c r="F14" s="160" t="str">
        <f ca="1">IF(E14="","",OFFSET(Feuil1!$A$1,MATCH($A$1,Feuil1!$A$2:$A$100,0)+ROW(E11)-1,COLUMN(F11)))</f>
        <v/>
      </c>
      <c r="G14" s="160" t="str">
        <f ca="1">IF(F14="","",OFFSET(Feuil1!$A$1,MATCH($A$1,Feuil1!$A$2:$A$100,0)+ROW(F11)-1,COLUMN(G11)))</f>
        <v/>
      </c>
      <c r="H14" s="160" t="str">
        <f ca="1">IF(G14="","",OFFSET(Feuil1!$A$1,MATCH($A$1,Feuil1!$A$2:$A$100,0)+ROW(G11)-1,COLUMN(H11)))</f>
        <v/>
      </c>
      <c r="I14" s="160" t="str">
        <f ca="1">IF(H14="","",OFFSET(Feuil1!$A$1,MATCH($A$1,Feuil1!$A$2:$A$100,0)+ROW(H11)-1,COLUMN(I11)))</f>
        <v/>
      </c>
      <c r="J14" s="160" t="str">
        <f ca="1">IF(I14="","",OFFSET(Feuil1!$A$1,MATCH($A$1,Feuil1!$A$2:$A$100,0)+ROW(I11)-1,COLUMN(J11)))</f>
        <v/>
      </c>
      <c r="K14" s="160" t="str">
        <f ca="1">IF(J14="","",OFFSET(Feuil1!$A$1,MATCH($A$1,Feuil1!$A$2:$A$100,0)+ROW(J11)-1,COLUMN(K11)))</f>
        <v/>
      </c>
      <c r="L14" s="160" t="str">
        <f ca="1">IF(K14="","",OFFSET(Feuil1!$A$1,MATCH($A$1,Feuil1!$A$2:$A$100,0)+ROW(K11)-1,COLUMN(L11)))</f>
        <v/>
      </c>
      <c r="M14" s="160" t="str">
        <f ca="1">IF(L14="","",OFFSET(Feuil1!$A$1,MATCH($A$1,Feuil1!$A$2:$A$100,0)+ROW(L11)-1,COLUMN(M11)))</f>
        <v/>
      </c>
      <c r="N14" s="10"/>
      <c r="O14" s="9"/>
      <c r="P14" s="9"/>
      <c r="Q14" s="11"/>
      <c r="R14" s="26"/>
      <c r="S14" s="27"/>
      <c r="T14" s="9"/>
      <c r="U14" s="28"/>
      <c r="V14" s="9"/>
      <c r="W14" s="12"/>
      <c r="X14" s="12"/>
      <c r="Y14" s="32"/>
      <c r="Z14" s="51"/>
    </row>
    <row r="15" spans="1:26" s="2" customFormat="1" ht="18.75" customHeight="1">
      <c r="A15" s="160" t="str">
        <f ca="1">IF(COUNTIF($A$3:A14,"&gt;&lt;")&gt;COUNTIF(Feuil1!$A:$A,$A$1),"",OFFSET(Feuil1!$A$1,MATCH($A$1,Feuil1!$A$2:$A$100,0)+ROW(A12)-1,COLUMN(A12)))</f>
        <v/>
      </c>
      <c r="B15" s="160" t="str">
        <f ca="1">IF(A15="","",OFFSET(Feuil1!$A$1,MATCH($A$1,Feuil1!$A$2:$A$100,0)+ROW(A12)-1,COLUMN(B12)))</f>
        <v/>
      </c>
      <c r="C15" s="160" t="str">
        <f ca="1">IF(B15="","",OFFSET(Feuil1!$A$1,MATCH($A$1,Feuil1!$A$2:$A$100,0)+ROW(B12)-1,COLUMN(C12)))</f>
        <v/>
      </c>
      <c r="D15" s="160" t="str">
        <f ca="1">IF(C15="","",OFFSET(Feuil1!$A$1,MATCH($A$1,Feuil1!$A$2:$A$100,0)+ROW(C12)-1,COLUMN(D12)))</f>
        <v/>
      </c>
      <c r="E15" s="160" t="str">
        <f ca="1">IF(D15="","",OFFSET(Feuil1!$A$1,MATCH($A$1,Feuil1!$A$2:$A$100,0)+ROW(D12)-1,COLUMN(E12)))</f>
        <v/>
      </c>
      <c r="F15" s="160" t="str">
        <f ca="1">IF(E15="","",OFFSET(Feuil1!$A$1,MATCH($A$1,Feuil1!$A$2:$A$100,0)+ROW(E12)-1,COLUMN(F12)))</f>
        <v/>
      </c>
      <c r="G15" s="160" t="str">
        <f ca="1">IF(F15="","",OFFSET(Feuil1!$A$1,MATCH($A$1,Feuil1!$A$2:$A$100,0)+ROW(F12)-1,COLUMN(G12)))</f>
        <v/>
      </c>
      <c r="H15" s="160" t="str">
        <f ca="1">IF(G15="","",OFFSET(Feuil1!$A$1,MATCH($A$1,Feuil1!$A$2:$A$100,0)+ROW(G12)-1,COLUMN(H12)))</f>
        <v/>
      </c>
      <c r="I15" s="160" t="str">
        <f ca="1">IF(H15="","",OFFSET(Feuil1!$A$1,MATCH($A$1,Feuil1!$A$2:$A$100,0)+ROW(H12)-1,COLUMN(I12)))</f>
        <v/>
      </c>
      <c r="J15" s="160" t="str">
        <f ca="1">IF(I15="","",OFFSET(Feuil1!$A$1,MATCH($A$1,Feuil1!$A$2:$A$100,0)+ROW(I12)-1,COLUMN(J12)))</f>
        <v/>
      </c>
      <c r="K15" s="160" t="str">
        <f ca="1">IF(J15="","",OFFSET(Feuil1!$A$1,MATCH($A$1,Feuil1!$A$2:$A$100,0)+ROW(J12)-1,COLUMN(K12)))</f>
        <v/>
      </c>
      <c r="L15" s="160" t="str">
        <f ca="1">IF(K15="","",OFFSET(Feuil1!$A$1,MATCH($A$1,Feuil1!$A$2:$A$100,0)+ROW(K12)-1,COLUMN(L12)))</f>
        <v/>
      </c>
      <c r="M15" s="160" t="str">
        <f ca="1">IF(L15="","",OFFSET(Feuil1!$A$1,MATCH($A$1,Feuil1!$A$2:$A$100,0)+ROW(L12)-1,COLUMN(M12)))</f>
        <v/>
      </c>
      <c r="N15" s="10"/>
      <c r="O15" s="9"/>
      <c r="P15" s="9"/>
      <c r="Q15" s="11"/>
      <c r="R15" s="26"/>
      <c r="S15" s="27"/>
      <c r="T15" s="9"/>
      <c r="U15" s="28"/>
      <c r="V15" s="9"/>
      <c r="W15" s="12"/>
      <c r="X15" s="12"/>
      <c r="Y15" s="32"/>
      <c r="Z15" s="51"/>
    </row>
    <row r="16" spans="1:26" ht="18.75" customHeight="1">
      <c r="A16" s="160" t="str">
        <f ca="1">IF(COUNTIF($A$3:A15,"&gt;&lt;")&gt;COUNTIF(Feuil1!$A:$A,$A$1),"",OFFSET(Feuil1!$A$1,MATCH($A$1,Feuil1!$A$2:$A$100,0)+ROW(A13)-1,COLUMN(A13)))</f>
        <v/>
      </c>
      <c r="B16" s="160" t="str">
        <f ca="1">IF(A16="","",OFFSET(Feuil1!$A$1,MATCH($A$1,Feuil1!$A$2:$A$100,0)+ROW(A13)-1,COLUMN(B13)))</f>
        <v/>
      </c>
      <c r="C16" s="160" t="str">
        <f ca="1">IF(B16="","",OFFSET(Feuil1!$A$1,MATCH($A$1,Feuil1!$A$2:$A$100,0)+ROW(B13)-1,COLUMN(C13)))</f>
        <v/>
      </c>
      <c r="D16" s="160" t="str">
        <f ca="1">IF(C16="","",OFFSET(Feuil1!$A$1,MATCH($A$1,Feuil1!$A$2:$A$100,0)+ROW(C13)-1,COLUMN(D13)))</f>
        <v/>
      </c>
      <c r="E16" s="160" t="str">
        <f ca="1">IF(D16="","",OFFSET(Feuil1!$A$1,MATCH($A$1,Feuil1!$A$2:$A$100,0)+ROW(D13)-1,COLUMN(E13)))</f>
        <v/>
      </c>
      <c r="F16" s="160" t="str">
        <f ca="1">IF(E16="","",OFFSET(Feuil1!$A$1,MATCH($A$1,Feuil1!$A$2:$A$100,0)+ROW(E13)-1,COLUMN(F13)))</f>
        <v/>
      </c>
      <c r="G16" s="160" t="str">
        <f ca="1">IF(F16="","",OFFSET(Feuil1!$A$1,MATCH($A$1,Feuil1!$A$2:$A$100,0)+ROW(F13)-1,COLUMN(G13)))</f>
        <v/>
      </c>
      <c r="H16" s="160" t="str">
        <f ca="1">IF(G16="","",OFFSET(Feuil1!$A$1,MATCH($A$1,Feuil1!$A$2:$A$100,0)+ROW(G13)-1,COLUMN(H13)))</f>
        <v/>
      </c>
      <c r="I16" s="160" t="str">
        <f ca="1">IF(H16="","",OFFSET(Feuil1!$A$1,MATCH($A$1,Feuil1!$A$2:$A$100,0)+ROW(H13)-1,COLUMN(I13)))</f>
        <v/>
      </c>
      <c r="J16" s="160" t="str">
        <f ca="1">IF(I16="","",OFFSET(Feuil1!$A$1,MATCH($A$1,Feuil1!$A$2:$A$100,0)+ROW(I13)-1,COLUMN(J13)))</f>
        <v/>
      </c>
      <c r="K16" s="160" t="str">
        <f ca="1">IF(J16="","",OFFSET(Feuil1!$A$1,MATCH($A$1,Feuil1!$A$2:$A$100,0)+ROW(J13)-1,COLUMN(K13)))</f>
        <v/>
      </c>
      <c r="L16" s="160" t="str">
        <f ca="1">IF(K16="","",OFFSET(Feuil1!$A$1,MATCH($A$1,Feuil1!$A$2:$A$100,0)+ROW(K13)-1,COLUMN(L13)))</f>
        <v/>
      </c>
      <c r="M16" s="160" t="str">
        <f ca="1">IF(L16="","",OFFSET(Feuil1!$A$1,MATCH($A$1,Feuil1!$A$2:$A$100,0)+ROW(L13)-1,COLUMN(M13)))</f>
        <v/>
      </c>
      <c r="N16" s="10"/>
      <c r="O16" s="9"/>
      <c r="P16" s="9"/>
      <c r="Q16" s="9"/>
      <c r="R16" s="26"/>
      <c r="S16" s="27"/>
      <c r="T16" s="9"/>
      <c r="U16" s="28"/>
      <c r="V16" s="9"/>
      <c r="W16" s="12"/>
      <c r="X16" s="12"/>
      <c r="Y16" s="32"/>
      <c r="Z16" s="13"/>
    </row>
    <row r="17" spans="1:26" ht="18.75" customHeight="1">
      <c r="A17" s="160" t="str">
        <f ca="1">IF(COUNTIF($A$3:A16,"&gt;&lt;")&gt;COUNTIF(Feuil1!$A:$A,$A$1),"",OFFSET(Feuil1!$A$1,MATCH($A$1,Feuil1!$A$2:$A$100,0)+ROW(A14)-1,COLUMN(A14)))</f>
        <v/>
      </c>
      <c r="B17" s="160" t="str">
        <f ca="1">IF(A17="","",OFFSET(Feuil1!$A$1,MATCH($A$1,Feuil1!$A$2:$A$100,0)+ROW(A14)-1,COLUMN(B14)))</f>
        <v/>
      </c>
      <c r="C17" s="160" t="str">
        <f ca="1">IF(B17="","",OFFSET(Feuil1!$A$1,MATCH($A$1,Feuil1!$A$2:$A$100,0)+ROW(B14)-1,COLUMN(C14)))</f>
        <v/>
      </c>
      <c r="D17" s="160" t="str">
        <f ca="1">IF(C17="","",OFFSET(Feuil1!$A$1,MATCH($A$1,Feuil1!$A$2:$A$100,0)+ROW(C14)-1,COLUMN(D14)))</f>
        <v/>
      </c>
      <c r="E17" s="160" t="str">
        <f ca="1">IF(D17="","",OFFSET(Feuil1!$A$1,MATCH($A$1,Feuil1!$A$2:$A$100,0)+ROW(D14)-1,COLUMN(E14)))</f>
        <v/>
      </c>
      <c r="F17" s="160" t="str">
        <f ca="1">IF(E17="","",OFFSET(Feuil1!$A$1,MATCH($A$1,Feuil1!$A$2:$A$100,0)+ROW(E14)-1,COLUMN(F14)))</f>
        <v/>
      </c>
      <c r="G17" s="160" t="str">
        <f ca="1">IF(F17="","",OFFSET(Feuil1!$A$1,MATCH($A$1,Feuil1!$A$2:$A$100,0)+ROW(F14)-1,COLUMN(G14)))</f>
        <v/>
      </c>
      <c r="H17" s="160" t="str">
        <f ca="1">IF(G17="","",OFFSET(Feuil1!$A$1,MATCH($A$1,Feuil1!$A$2:$A$100,0)+ROW(G14)-1,COLUMN(H14)))</f>
        <v/>
      </c>
      <c r="I17" s="160" t="str">
        <f ca="1">IF(H17="","",OFFSET(Feuil1!$A$1,MATCH($A$1,Feuil1!$A$2:$A$100,0)+ROW(H14)-1,COLUMN(I14)))</f>
        <v/>
      </c>
      <c r="J17" s="160" t="str">
        <f ca="1">IF(I17="","",OFFSET(Feuil1!$A$1,MATCH($A$1,Feuil1!$A$2:$A$100,0)+ROW(I14)-1,COLUMN(J14)))</f>
        <v/>
      </c>
      <c r="K17" s="160" t="str">
        <f ca="1">IF(J17="","",OFFSET(Feuil1!$A$1,MATCH($A$1,Feuil1!$A$2:$A$100,0)+ROW(J14)-1,COLUMN(K14)))</f>
        <v/>
      </c>
      <c r="L17" s="160" t="str">
        <f ca="1">IF(K17="","",OFFSET(Feuil1!$A$1,MATCH($A$1,Feuil1!$A$2:$A$100,0)+ROW(K14)-1,COLUMN(L14)))</f>
        <v/>
      </c>
      <c r="M17" s="160" t="str">
        <f ca="1">IF(L17="","",OFFSET(Feuil1!$A$1,MATCH($A$1,Feuil1!$A$2:$A$100,0)+ROW(L14)-1,COLUMN(M14)))</f>
        <v/>
      </c>
      <c r="N17" s="10"/>
      <c r="O17" s="9"/>
      <c r="P17" s="9"/>
      <c r="Q17" s="9"/>
      <c r="R17" s="26"/>
      <c r="S17" s="27"/>
      <c r="T17" s="9"/>
      <c r="U17" s="28"/>
      <c r="V17" s="9"/>
      <c r="W17" s="12"/>
      <c r="X17" s="12"/>
      <c r="Y17" s="32"/>
      <c r="Z17" s="13"/>
    </row>
    <row r="18" spans="1:26" ht="18.75" customHeight="1">
      <c r="A18" s="160" t="str">
        <f ca="1">IF(COUNTIF($A$3:A17,"&gt;&lt;")&gt;COUNTIF(Feuil1!$A:$A,$A$1),"",OFFSET(Feuil1!$A$1,MATCH($A$1,Feuil1!$A$2:$A$100,0)+ROW(A15)-1,COLUMN(A15)))</f>
        <v/>
      </c>
      <c r="B18" s="160" t="str">
        <f ca="1">IF(A18="","",OFFSET(Feuil1!$A$1,MATCH($A$1,Feuil1!$A$2:$A$100,0)+ROW(A15)-1,COLUMN(B15)))</f>
        <v/>
      </c>
      <c r="C18" s="160" t="str">
        <f ca="1">IF(B18="","",OFFSET(Feuil1!$A$1,MATCH($A$1,Feuil1!$A$2:$A$100,0)+ROW(B15)-1,COLUMN(C15)))</f>
        <v/>
      </c>
      <c r="D18" s="160" t="str">
        <f ca="1">IF(C18="","",OFFSET(Feuil1!$A$1,MATCH($A$1,Feuil1!$A$2:$A$100,0)+ROW(C15)-1,COLUMN(D15)))</f>
        <v/>
      </c>
      <c r="E18" s="160" t="str">
        <f ca="1">IF(D18="","",OFFSET(Feuil1!$A$1,MATCH($A$1,Feuil1!$A$2:$A$100,0)+ROW(D15)-1,COLUMN(E15)))</f>
        <v/>
      </c>
      <c r="F18" s="160" t="str">
        <f ca="1">IF(E18="","",OFFSET(Feuil1!$A$1,MATCH($A$1,Feuil1!$A$2:$A$100,0)+ROW(E15)-1,COLUMN(F15)))</f>
        <v/>
      </c>
      <c r="G18" s="160" t="str">
        <f ca="1">IF(F18="","",OFFSET(Feuil1!$A$1,MATCH($A$1,Feuil1!$A$2:$A$100,0)+ROW(F15)-1,COLUMN(G15)))</f>
        <v/>
      </c>
      <c r="H18" s="160" t="str">
        <f ca="1">IF(G18="","",OFFSET(Feuil1!$A$1,MATCH($A$1,Feuil1!$A$2:$A$100,0)+ROW(G15)-1,COLUMN(H15)))</f>
        <v/>
      </c>
      <c r="I18" s="160" t="str">
        <f ca="1">IF(H18="","",OFFSET(Feuil1!$A$1,MATCH($A$1,Feuil1!$A$2:$A$100,0)+ROW(H15)-1,COLUMN(I15)))</f>
        <v/>
      </c>
      <c r="J18" s="160" t="str">
        <f ca="1">IF(I18="","",OFFSET(Feuil1!$A$1,MATCH($A$1,Feuil1!$A$2:$A$100,0)+ROW(I15)-1,COLUMN(J15)))</f>
        <v/>
      </c>
      <c r="K18" s="160" t="str">
        <f ca="1">IF(J18="","",OFFSET(Feuil1!$A$1,MATCH($A$1,Feuil1!$A$2:$A$100,0)+ROW(J15)-1,COLUMN(K15)))</f>
        <v/>
      </c>
      <c r="L18" s="160" t="str">
        <f ca="1">IF(K18="","",OFFSET(Feuil1!$A$1,MATCH($A$1,Feuil1!$A$2:$A$100,0)+ROW(K15)-1,COLUMN(L15)))</f>
        <v/>
      </c>
      <c r="M18" s="160" t="str">
        <f ca="1">IF(L18="","",OFFSET(Feuil1!$A$1,MATCH($A$1,Feuil1!$A$2:$A$100,0)+ROW(L15)-1,COLUMN(M15)))</f>
        <v/>
      </c>
      <c r="N18" s="10"/>
      <c r="O18" s="9"/>
      <c r="P18" s="9"/>
      <c r="Q18" s="9"/>
      <c r="R18" s="26"/>
      <c r="S18" s="27"/>
      <c r="T18" s="9"/>
      <c r="U18" s="28"/>
      <c r="V18" s="9"/>
      <c r="W18" s="12"/>
      <c r="X18" s="12"/>
      <c r="Y18" s="32"/>
      <c r="Z18" s="13"/>
    </row>
    <row r="19" spans="1:26" ht="18.75" customHeight="1">
      <c r="A19" s="160" t="str">
        <f ca="1">IF(COUNTIF($A$3:A18,"&gt;&lt;")&gt;COUNTIF(Feuil1!$A:$A,$A$1),"",OFFSET(Feuil1!$A$1,MATCH($A$1,Feuil1!$A$2:$A$100,0)+ROW(A16)-1,COLUMN(A16)))</f>
        <v/>
      </c>
      <c r="B19" s="160" t="str">
        <f ca="1">IF(A19="","",OFFSET(Feuil1!$A$1,MATCH($A$1,Feuil1!$A$2:$A$100,0)+ROW(A16)-1,COLUMN(B16)))</f>
        <v/>
      </c>
      <c r="C19" s="160" t="str">
        <f ca="1">IF(B19="","",OFFSET(Feuil1!$A$1,MATCH($A$1,Feuil1!$A$2:$A$100,0)+ROW(B16)-1,COLUMN(C16)))</f>
        <v/>
      </c>
      <c r="D19" s="160" t="str">
        <f ca="1">IF(C19="","",OFFSET(Feuil1!$A$1,MATCH($A$1,Feuil1!$A$2:$A$100,0)+ROW(C16)-1,COLUMN(D16)))</f>
        <v/>
      </c>
      <c r="E19" s="160" t="str">
        <f ca="1">IF(D19="","",OFFSET(Feuil1!$A$1,MATCH($A$1,Feuil1!$A$2:$A$100,0)+ROW(D16)-1,COLUMN(E16)))</f>
        <v/>
      </c>
      <c r="F19" s="160" t="str">
        <f ca="1">IF(E19="","",OFFSET(Feuil1!$A$1,MATCH($A$1,Feuil1!$A$2:$A$100,0)+ROW(E16)-1,COLUMN(F16)))</f>
        <v/>
      </c>
      <c r="G19" s="160" t="str">
        <f ca="1">IF(F19="","",OFFSET(Feuil1!$A$1,MATCH($A$1,Feuil1!$A$2:$A$100,0)+ROW(F16)-1,COLUMN(G16)))</f>
        <v/>
      </c>
      <c r="H19" s="160" t="str">
        <f ca="1">IF(G19="","",OFFSET(Feuil1!$A$1,MATCH($A$1,Feuil1!$A$2:$A$100,0)+ROW(G16)-1,COLUMN(H16)))</f>
        <v/>
      </c>
      <c r="I19" s="160" t="str">
        <f ca="1">IF(H19="","",OFFSET(Feuil1!$A$1,MATCH($A$1,Feuil1!$A$2:$A$100,0)+ROW(H16)-1,COLUMN(I16)))</f>
        <v/>
      </c>
      <c r="J19" s="160" t="str">
        <f ca="1">IF(I19="","",OFFSET(Feuil1!$A$1,MATCH($A$1,Feuil1!$A$2:$A$100,0)+ROW(I16)-1,COLUMN(J16)))</f>
        <v/>
      </c>
      <c r="K19" s="160" t="str">
        <f ca="1">IF(J19="","",OFFSET(Feuil1!$A$1,MATCH($A$1,Feuil1!$A$2:$A$100,0)+ROW(J16)-1,COLUMN(K16)))</f>
        <v/>
      </c>
      <c r="L19" s="160" t="str">
        <f ca="1">IF(K19="","",OFFSET(Feuil1!$A$1,MATCH($A$1,Feuil1!$A$2:$A$100,0)+ROW(K16)-1,COLUMN(L16)))</f>
        <v/>
      </c>
      <c r="M19" s="160" t="str">
        <f ca="1">IF(L19="","",OFFSET(Feuil1!$A$1,MATCH($A$1,Feuil1!$A$2:$A$100,0)+ROW(L16)-1,COLUMN(M16)))</f>
        <v/>
      </c>
      <c r="N19" s="10"/>
      <c r="O19" s="9"/>
      <c r="P19" s="9"/>
      <c r="Q19" s="9"/>
      <c r="R19" s="26"/>
      <c r="S19" s="27"/>
      <c r="T19" s="9"/>
      <c r="U19" s="28"/>
      <c r="V19" s="9"/>
      <c r="W19" s="12"/>
      <c r="X19" s="12"/>
      <c r="Y19" s="32"/>
      <c r="Z19" s="13"/>
    </row>
    <row r="20" spans="1:26" ht="18.75" customHeight="1">
      <c r="A20" s="160" t="str">
        <f ca="1">IF(COUNTIF($A$3:A19,"&gt;&lt;")&gt;COUNTIF(Feuil1!$A:$A,$A$1),"",OFFSET(Feuil1!$A$1,MATCH($A$1,Feuil1!$A$2:$A$100,0)+ROW(A17)-1,COLUMN(A17)))</f>
        <v/>
      </c>
      <c r="B20" s="160" t="str">
        <f ca="1">IF(A20="","",OFFSET(Feuil1!$A$1,MATCH($A$1,Feuil1!$A$2:$A$100,0)+ROW(A17)-1,COLUMN(B17)))</f>
        <v/>
      </c>
      <c r="C20" s="160" t="str">
        <f ca="1">IF(B20="","",OFFSET(Feuil1!$A$1,MATCH($A$1,Feuil1!$A$2:$A$100,0)+ROW(B17)-1,COLUMN(C17)))</f>
        <v/>
      </c>
      <c r="D20" s="160" t="str">
        <f ca="1">IF(C20="","",OFFSET(Feuil1!$A$1,MATCH($A$1,Feuil1!$A$2:$A$100,0)+ROW(C17)-1,COLUMN(D17)))</f>
        <v/>
      </c>
      <c r="E20" s="160" t="str">
        <f ca="1">IF(D20="","",OFFSET(Feuil1!$A$1,MATCH($A$1,Feuil1!$A$2:$A$100,0)+ROW(D17)-1,COLUMN(E17)))</f>
        <v/>
      </c>
      <c r="F20" s="160" t="str">
        <f ca="1">IF(E20="","",OFFSET(Feuil1!$A$1,MATCH($A$1,Feuil1!$A$2:$A$100,0)+ROW(E17)-1,COLUMN(F17)))</f>
        <v/>
      </c>
      <c r="G20" s="160" t="str">
        <f ca="1">IF(F20="","",OFFSET(Feuil1!$A$1,MATCH($A$1,Feuil1!$A$2:$A$100,0)+ROW(F17)-1,COLUMN(G17)))</f>
        <v/>
      </c>
      <c r="H20" s="160" t="str">
        <f ca="1">IF(G20="","",OFFSET(Feuil1!$A$1,MATCH($A$1,Feuil1!$A$2:$A$100,0)+ROW(G17)-1,COLUMN(H17)))</f>
        <v/>
      </c>
      <c r="I20" s="160" t="str">
        <f ca="1">IF(H20="","",OFFSET(Feuil1!$A$1,MATCH($A$1,Feuil1!$A$2:$A$100,0)+ROW(H17)-1,COLUMN(I17)))</f>
        <v/>
      </c>
      <c r="J20" s="160" t="str">
        <f ca="1">IF(I20="","",OFFSET(Feuil1!$A$1,MATCH($A$1,Feuil1!$A$2:$A$100,0)+ROW(I17)-1,COLUMN(J17)))</f>
        <v/>
      </c>
      <c r="K20" s="160" t="str">
        <f ca="1">IF(J20="","",OFFSET(Feuil1!$A$1,MATCH($A$1,Feuil1!$A$2:$A$100,0)+ROW(J17)-1,COLUMN(K17)))</f>
        <v/>
      </c>
      <c r="L20" s="160" t="str">
        <f ca="1">IF(K20="","",OFFSET(Feuil1!$A$1,MATCH($A$1,Feuil1!$A$2:$A$100,0)+ROW(K17)-1,COLUMN(L17)))</f>
        <v/>
      </c>
      <c r="M20" s="160" t="str">
        <f ca="1">IF(L20="","",OFFSET(Feuil1!$A$1,MATCH($A$1,Feuil1!$A$2:$A$100,0)+ROW(L17)-1,COLUMN(M17)))</f>
        <v/>
      </c>
      <c r="N20" s="10"/>
      <c r="O20" s="9"/>
      <c r="P20" s="9"/>
      <c r="Q20" s="9"/>
      <c r="R20" s="26"/>
      <c r="S20" s="27"/>
      <c r="T20" s="9"/>
      <c r="U20" s="28"/>
      <c r="V20" s="9"/>
      <c r="W20" s="12"/>
      <c r="X20" s="12"/>
      <c r="Y20" s="32"/>
      <c r="Z20" s="13"/>
    </row>
    <row r="21" spans="1:26" ht="18.75" customHeight="1">
      <c r="A21" s="160" t="str">
        <f ca="1">IF(COUNTIF($A$3:A20,"&gt;&lt;")&gt;COUNTIF(Feuil1!$A:$A,$A$1),"",OFFSET(Feuil1!$A$1,MATCH($A$1,Feuil1!$A$2:$A$100,0)+ROW(A18)-1,COLUMN(A18)))</f>
        <v/>
      </c>
      <c r="B21" s="160" t="str">
        <f ca="1">IF(A21="","",OFFSET(Feuil1!$A$1,MATCH($A$1,Feuil1!$A$2:$A$100,0)+ROW(A18)-1,COLUMN(B18)))</f>
        <v/>
      </c>
      <c r="C21" s="160" t="str">
        <f ca="1">IF(B21="","",OFFSET(Feuil1!$A$1,MATCH($A$1,Feuil1!$A$2:$A$100,0)+ROW(B18)-1,COLUMN(C18)))</f>
        <v/>
      </c>
      <c r="D21" s="160" t="str">
        <f ca="1">IF(C21="","",OFFSET(Feuil1!$A$1,MATCH($A$1,Feuil1!$A$2:$A$100,0)+ROW(C18)-1,COLUMN(D18)))</f>
        <v/>
      </c>
      <c r="E21" s="160" t="str">
        <f ca="1">IF(D21="","",OFFSET(Feuil1!$A$1,MATCH($A$1,Feuil1!$A$2:$A$100,0)+ROW(D18)-1,COLUMN(E18)))</f>
        <v/>
      </c>
      <c r="F21" s="160" t="str">
        <f ca="1">IF(E21="","",OFFSET(Feuil1!$A$1,MATCH($A$1,Feuil1!$A$2:$A$100,0)+ROW(E18)-1,COLUMN(F18)))</f>
        <v/>
      </c>
      <c r="G21" s="160" t="str">
        <f ca="1">IF(F21="","",OFFSET(Feuil1!$A$1,MATCH($A$1,Feuil1!$A$2:$A$100,0)+ROW(F18)-1,COLUMN(G18)))</f>
        <v/>
      </c>
      <c r="H21" s="160" t="str">
        <f ca="1">IF(G21="","",OFFSET(Feuil1!$A$1,MATCH($A$1,Feuil1!$A$2:$A$100,0)+ROW(G18)-1,COLUMN(H18)))</f>
        <v/>
      </c>
      <c r="I21" s="160" t="str">
        <f ca="1">IF(H21="","",OFFSET(Feuil1!$A$1,MATCH($A$1,Feuil1!$A$2:$A$100,0)+ROW(H18)-1,COLUMN(I18)))</f>
        <v/>
      </c>
      <c r="J21" s="160" t="str">
        <f ca="1">IF(I21="","",OFFSET(Feuil1!$A$1,MATCH($A$1,Feuil1!$A$2:$A$100,0)+ROW(I18)-1,COLUMN(J18)))</f>
        <v/>
      </c>
      <c r="K21" s="160" t="str">
        <f ca="1">IF(J21="","",OFFSET(Feuil1!$A$1,MATCH($A$1,Feuil1!$A$2:$A$100,0)+ROW(J18)-1,COLUMN(K18)))</f>
        <v/>
      </c>
      <c r="L21" s="160" t="str">
        <f ca="1">IF(K21="","",OFFSET(Feuil1!$A$1,MATCH($A$1,Feuil1!$A$2:$A$100,0)+ROW(K18)-1,COLUMN(L18)))</f>
        <v/>
      </c>
      <c r="M21" s="160" t="str">
        <f ca="1">IF(L21="","",OFFSET(Feuil1!$A$1,MATCH($A$1,Feuil1!$A$2:$A$100,0)+ROW(L18)-1,COLUMN(M18)))</f>
        <v/>
      </c>
      <c r="N21" s="10"/>
      <c r="O21" s="9"/>
      <c r="P21" s="9"/>
      <c r="Q21" s="9"/>
      <c r="R21" s="26"/>
      <c r="S21" s="27"/>
      <c r="T21" s="9"/>
      <c r="U21" s="28"/>
      <c r="V21" s="9"/>
      <c r="W21" s="12"/>
      <c r="X21" s="12"/>
      <c r="Y21" s="32"/>
      <c r="Z21" s="13"/>
    </row>
    <row r="22" spans="1:26" ht="18.75" customHeight="1">
      <c r="A22" s="160" t="str">
        <f ca="1">IF(COUNTIF($A$3:A21,"&gt;&lt;")&gt;COUNTIF(Feuil1!$A:$A,$A$1),"",OFFSET(Feuil1!$A$1,MATCH($A$1,Feuil1!$A$2:$A$100,0)+ROW(A19)-1,COLUMN(A19)))</f>
        <v/>
      </c>
      <c r="B22" s="160" t="str">
        <f ca="1">IF(A22="","",OFFSET(Feuil1!$A$1,MATCH($A$1,Feuil1!$A$2:$A$100,0)+ROW(A19)-1,COLUMN(B19)))</f>
        <v/>
      </c>
      <c r="C22" s="160" t="str">
        <f ca="1">IF(B22="","",OFFSET(Feuil1!$A$1,MATCH($A$1,Feuil1!$A$2:$A$100,0)+ROW(B19)-1,COLUMN(C19)))</f>
        <v/>
      </c>
      <c r="D22" s="160" t="str">
        <f ca="1">IF(C22="","",OFFSET(Feuil1!$A$1,MATCH($A$1,Feuil1!$A$2:$A$100,0)+ROW(C19)-1,COLUMN(D19)))</f>
        <v/>
      </c>
      <c r="E22" s="160" t="str">
        <f ca="1">IF(D22="","",OFFSET(Feuil1!$A$1,MATCH($A$1,Feuil1!$A$2:$A$100,0)+ROW(D19)-1,COLUMN(E19)))</f>
        <v/>
      </c>
      <c r="F22" s="160" t="str">
        <f ca="1">IF(E22="","",OFFSET(Feuil1!$A$1,MATCH($A$1,Feuil1!$A$2:$A$100,0)+ROW(E19)-1,COLUMN(F19)))</f>
        <v/>
      </c>
      <c r="G22" s="160" t="str">
        <f ca="1">IF(F22="","",OFFSET(Feuil1!$A$1,MATCH($A$1,Feuil1!$A$2:$A$100,0)+ROW(F19)-1,COLUMN(G19)))</f>
        <v/>
      </c>
      <c r="H22" s="160" t="str">
        <f ca="1">IF(G22="","",OFFSET(Feuil1!$A$1,MATCH($A$1,Feuil1!$A$2:$A$100,0)+ROW(G19)-1,COLUMN(H19)))</f>
        <v/>
      </c>
      <c r="I22" s="160" t="str">
        <f ca="1">IF(H22="","",OFFSET(Feuil1!$A$1,MATCH($A$1,Feuil1!$A$2:$A$100,0)+ROW(H19)-1,COLUMN(I19)))</f>
        <v/>
      </c>
      <c r="J22" s="160" t="str">
        <f ca="1">IF(I22="","",OFFSET(Feuil1!$A$1,MATCH($A$1,Feuil1!$A$2:$A$100,0)+ROW(I19)-1,COLUMN(J19)))</f>
        <v/>
      </c>
      <c r="K22" s="160" t="str">
        <f ca="1">IF(J22="","",OFFSET(Feuil1!$A$1,MATCH($A$1,Feuil1!$A$2:$A$100,0)+ROW(J19)-1,COLUMN(K19)))</f>
        <v/>
      </c>
      <c r="L22" s="160" t="str">
        <f ca="1">IF(K22="","",OFFSET(Feuil1!$A$1,MATCH($A$1,Feuil1!$A$2:$A$100,0)+ROW(K19)-1,COLUMN(L19)))</f>
        <v/>
      </c>
      <c r="M22" s="160" t="str">
        <f ca="1">IF(L22="","",OFFSET(Feuil1!$A$1,MATCH($A$1,Feuil1!$A$2:$A$100,0)+ROW(L19)-1,COLUMN(M19)))</f>
        <v/>
      </c>
      <c r="N22" s="10"/>
      <c r="O22" s="9"/>
      <c r="P22" s="9"/>
      <c r="Q22" s="9"/>
      <c r="R22" s="26"/>
      <c r="S22" s="27"/>
      <c r="T22" s="9"/>
      <c r="U22" s="28"/>
      <c r="V22" s="9"/>
      <c r="W22" s="12"/>
      <c r="X22" s="12"/>
      <c r="Y22" s="32"/>
      <c r="Z22" s="13"/>
    </row>
    <row r="23" spans="1:26" ht="18.75" customHeight="1">
      <c r="A23" s="160" t="str">
        <f ca="1">IF(COUNTIF($A$3:A22,"&gt;&lt;")&gt;COUNTIF(Feuil1!$A:$A,$A$1),"",OFFSET(Feuil1!$A$1,MATCH($A$1,Feuil1!$A$2:$A$100,0)+ROW(A20)-1,COLUMN(A20)))</f>
        <v/>
      </c>
      <c r="B23" s="160" t="str">
        <f ca="1">IF(A23="","",OFFSET(Feuil1!$A$1,MATCH($A$1,Feuil1!$A$2:$A$100,0)+ROW(A20)-1,COLUMN(B20)))</f>
        <v/>
      </c>
      <c r="C23" s="160" t="str">
        <f ca="1">IF(B23="","",OFFSET(Feuil1!$A$1,MATCH($A$1,Feuil1!$A$2:$A$100,0)+ROW(B20)-1,COLUMN(C20)))</f>
        <v/>
      </c>
      <c r="D23" s="160" t="str">
        <f ca="1">IF(C23="","",OFFSET(Feuil1!$A$1,MATCH($A$1,Feuil1!$A$2:$A$100,0)+ROW(C20)-1,COLUMN(D20)))</f>
        <v/>
      </c>
      <c r="E23" s="160" t="str">
        <f ca="1">IF(D23="","",OFFSET(Feuil1!$A$1,MATCH($A$1,Feuil1!$A$2:$A$100,0)+ROW(D20)-1,COLUMN(E20)))</f>
        <v/>
      </c>
      <c r="F23" s="160" t="str">
        <f ca="1">IF(E23="","",OFFSET(Feuil1!$A$1,MATCH($A$1,Feuil1!$A$2:$A$100,0)+ROW(E20)-1,COLUMN(F20)))</f>
        <v/>
      </c>
      <c r="G23" s="160" t="str">
        <f ca="1">IF(F23="","",OFFSET(Feuil1!$A$1,MATCH($A$1,Feuil1!$A$2:$A$100,0)+ROW(F20)-1,COLUMN(G20)))</f>
        <v/>
      </c>
      <c r="H23" s="160" t="str">
        <f ca="1">IF(G23="","",OFFSET(Feuil1!$A$1,MATCH($A$1,Feuil1!$A$2:$A$100,0)+ROW(G20)-1,COLUMN(H20)))</f>
        <v/>
      </c>
      <c r="I23" s="160" t="str">
        <f ca="1">IF(H23="","",OFFSET(Feuil1!$A$1,MATCH($A$1,Feuil1!$A$2:$A$100,0)+ROW(H20)-1,COLUMN(I20)))</f>
        <v/>
      </c>
      <c r="J23" s="160" t="str">
        <f ca="1">IF(I23="","",OFFSET(Feuil1!$A$1,MATCH($A$1,Feuil1!$A$2:$A$100,0)+ROW(I20)-1,COLUMN(J20)))</f>
        <v/>
      </c>
      <c r="K23" s="160" t="str">
        <f ca="1">IF(J23="","",OFFSET(Feuil1!$A$1,MATCH($A$1,Feuil1!$A$2:$A$100,0)+ROW(J20)-1,COLUMN(K20)))</f>
        <v/>
      </c>
      <c r="L23" s="160" t="str">
        <f ca="1">IF(K23="","",OFFSET(Feuil1!$A$1,MATCH($A$1,Feuil1!$A$2:$A$100,0)+ROW(K20)-1,COLUMN(L20)))</f>
        <v/>
      </c>
      <c r="M23" s="160" t="str">
        <f ca="1">IF(L23="","",OFFSET(Feuil1!$A$1,MATCH($A$1,Feuil1!$A$2:$A$100,0)+ROW(L20)-1,COLUMN(M20)))</f>
        <v/>
      </c>
      <c r="N23" s="10"/>
      <c r="O23" s="9"/>
      <c r="P23" s="9"/>
      <c r="Q23" s="9"/>
      <c r="R23" s="26"/>
      <c r="S23" s="27"/>
      <c r="T23" s="9"/>
      <c r="U23" s="28"/>
      <c r="V23" s="9"/>
      <c r="W23" s="12"/>
      <c r="X23" s="12"/>
      <c r="Y23" s="32"/>
      <c r="Z23" s="13"/>
    </row>
    <row r="24" spans="1:26" ht="18.75" customHeight="1">
      <c r="A24" s="160" t="str">
        <f ca="1">IF(COUNTIF($A$3:A23,"&gt;&lt;")&gt;COUNTIF(Feuil1!$A:$A,$A$1),"",OFFSET(Feuil1!$A$1,MATCH($A$1,Feuil1!$A$2:$A$100,0)+ROW(A21)-1,COLUMN(A21)))</f>
        <v/>
      </c>
      <c r="B24" s="160" t="str">
        <f ca="1">IF(A24="","",OFFSET(Feuil1!$A$1,MATCH($A$1,Feuil1!$A$2:$A$100,0)+ROW(A21)-1,COLUMN(B21)))</f>
        <v/>
      </c>
      <c r="C24" s="160" t="str">
        <f ca="1">IF(B24="","",OFFSET(Feuil1!$A$1,MATCH($A$1,Feuil1!$A$2:$A$100,0)+ROW(B21)-1,COLUMN(C21)))</f>
        <v/>
      </c>
      <c r="D24" s="160" t="str">
        <f ca="1">IF(C24="","",OFFSET(Feuil1!$A$1,MATCH($A$1,Feuil1!$A$2:$A$100,0)+ROW(C21)-1,COLUMN(D21)))</f>
        <v/>
      </c>
      <c r="E24" s="160" t="str">
        <f ca="1">IF(D24="","",OFFSET(Feuil1!$A$1,MATCH($A$1,Feuil1!$A$2:$A$100,0)+ROW(D21)-1,COLUMN(E21)))</f>
        <v/>
      </c>
      <c r="F24" s="160" t="str">
        <f ca="1">IF(E24="","",OFFSET(Feuil1!$A$1,MATCH($A$1,Feuil1!$A$2:$A$100,0)+ROW(E21)-1,COLUMN(F21)))</f>
        <v/>
      </c>
      <c r="G24" s="160" t="str">
        <f ca="1">IF(F24="","",OFFSET(Feuil1!$A$1,MATCH($A$1,Feuil1!$A$2:$A$100,0)+ROW(F21)-1,COLUMN(G21)))</f>
        <v/>
      </c>
      <c r="H24" s="160" t="str">
        <f ca="1">IF(G24="","",OFFSET(Feuil1!$A$1,MATCH($A$1,Feuil1!$A$2:$A$100,0)+ROW(G21)-1,COLUMN(H21)))</f>
        <v/>
      </c>
      <c r="I24" s="160" t="str">
        <f ca="1">IF(H24="","",OFFSET(Feuil1!$A$1,MATCH($A$1,Feuil1!$A$2:$A$100,0)+ROW(H21)-1,COLUMN(I21)))</f>
        <v/>
      </c>
      <c r="J24" s="160" t="str">
        <f ca="1">IF(I24="","",OFFSET(Feuil1!$A$1,MATCH($A$1,Feuil1!$A$2:$A$100,0)+ROW(I21)-1,COLUMN(J21)))</f>
        <v/>
      </c>
      <c r="K24" s="160" t="str">
        <f ca="1">IF(J24="","",OFFSET(Feuil1!$A$1,MATCH($A$1,Feuil1!$A$2:$A$100,0)+ROW(J21)-1,COLUMN(K21)))</f>
        <v/>
      </c>
      <c r="L24" s="160" t="str">
        <f ca="1">IF(K24="","",OFFSET(Feuil1!$A$1,MATCH($A$1,Feuil1!$A$2:$A$100,0)+ROW(K21)-1,COLUMN(L21)))</f>
        <v/>
      </c>
      <c r="M24" s="160" t="str">
        <f ca="1">IF(L24="","",OFFSET(Feuil1!$A$1,MATCH($A$1,Feuil1!$A$2:$A$100,0)+ROW(L21)-1,COLUMN(M21)))</f>
        <v/>
      </c>
      <c r="N24" s="10"/>
      <c r="O24" s="9"/>
      <c r="P24" s="9"/>
      <c r="Q24" s="9"/>
      <c r="R24" s="26"/>
      <c r="S24" s="27"/>
      <c r="T24" s="9"/>
      <c r="U24" s="28"/>
      <c r="V24" s="9"/>
      <c r="W24" s="12"/>
      <c r="X24" s="12"/>
      <c r="Y24" s="32"/>
      <c r="Z24" s="13"/>
    </row>
    <row r="25" spans="1:26" ht="18.75" customHeight="1">
      <c r="A25" s="160" t="str">
        <f ca="1">IF(COUNTIF($A$3:A24,"&gt;&lt;")&gt;COUNTIF(Feuil1!$A:$A,$A$1),"",OFFSET(Feuil1!$A$1,MATCH($A$1,Feuil1!$A$2:$A$100,0)+ROW(A22)-1,COLUMN(A22)))</f>
        <v/>
      </c>
      <c r="B25" s="160" t="str">
        <f ca="1">IF(A25="","",OFFSET(Feuil1!$A$1,MATCH($A$1,Feuil1!$A$2:$A$100,0)+ROW(A22)-1,COLUMN(B22)))</f>
        <v/>
      </c>
      <c r="C25" s="160" t="str">
        <f ca="1">IF(B25="","",OFFSET(Feuil1!$A$1,MATCH($A$1,Feuil1!$A$2:$A$100,0)+ROW(B22)-1,COLUMN(C22)))</f>
        <v/>
      </c>
      <c r="D25" s="160" t="str">
        <f ca="1">IF(C25="","",OFFSET(Feuil1!$A$1,MATCH($A$1,Feuil1!$A$2:$A$100,0)+ROW(C22)-1,COLUMN(D22)))</f>
        <v/>
      </c>
      <c r="E25" s="160" t="str">
        <f ca="1">IF(D25="","",OFFSET(Feuil1!$A$1,MATCH($A$1,Feuil1!$A$2:$A$100,0)+ROW(D22)-1,COLUMN(E22)))</f>
        <v/>
      </c>
      <c r="F25" s="160" t="str">
        <f ca="1">IF(E25="","",OFFSET(Feuil1!$A$1,MATCH($A$1,Feuil1!$A$2:$A$100,0)+ROW(E22)-1,COLUMN(F22)))</f>
        <v/>
      </c>
      <c r="G25" s="160" t="str">
        <f ca="1">IF(F25="","",OFFSET(Feuil1!$A$1,MATCH($A$1,Feuil1!$A$2:$A$100,0)+ROW(F22)-1,COLUMN(G22)))</f>
        <v/>
      </c>
      <c r="H25" s="160" t="str">
        <f ca="1">IF(G25="","",OFFSET(Feuil1!$A$1,MATCH($A$1,Feuil1!$A$2:$A$100,0)+ROW(G22)-1,COLUMN(H22)))</f>
        <v/>
      </c>
      <c r="I25" s="160" t="str">
        <f ca="1">IF(H25="","",OFFSET(Feuil1!$A$1,MATCH($A$1,Feuil1!$A$2:$A$100,0)+ROW(H22)-1,COLUMN(I22)))</f>
        <v/>
      </c>
      <c r="J25" s="160" t="str">
        <f ca="1">IF(I25="","",OFFSET(Feuil1!$A$1,MATCH($A$1,Feuil1!$A$2:$A$100,0)+ROW(I22)-1,COLUMN(J22)))</f>
        <v/>
      </c>
      <c r="K25" s="160" t="str">
        <f ca="1">IF(J25="","",OFFSET(Feuil1!$A$1,MATCH($A$1,Feuil1!$A$2:$A$100,0)+ROW(J22)-1,COLUMN(K22)))</f>
        <v/>
      </c>
      <c r="L25" s="160" t="str">
        <f ca="1">IF(K25="","",OFFSET(Feuil1!$A$1,MATCH($A$1,Feuil1!$A$2:$A$100,0)+ROW(K22)-1,COLUMN(L22)))</f>
        <v/>
      </c>
      <c r="M25" s="160" t="str">
        <f ca="1">IF(L25="","",OFFSET(Feuil1!$A$1,MATCH($A$1,Feuil1!$A$2:$A$100,0)+ROW(L22)-1,COLUMN(M22)))</f>
        <v/>
      </c>
      <c r="N25" s="10"/>
      <c r="O25" s="9"/>
      <c r="P25" s="9"/>
      <c r="Q25" s="9"/>
      <c r="R25" s="26"/>
      <c r="S25" s="31"/>
      <c r="T25" s="35"/>
      <c r="U25" s="35"/>
      <c r="V25" s="9"/>
      <c r="W25" s="12"/>
      <c r="X25" s="12"/>
      <c r="Y25" s="32"/>
      <c r="Z25" s="13"/>
    </row>
    <row r="26" spans="1:26" ht="18.75" customHeight="1">
      <c r="A26" s="160" t="str">
        <f ca="1">IF(COUNTIF($A$3:A25,"&gt;&lt;")&gt;COUNTIF(Feuil1!$A:$A,$A$1),"",OFFSET(Feuil1!$A$1,MATCH($A$1,Feuil1!$A$2:$A$100,0)+ROW(A23)-1,COLUMN(A23)))</f>
        <v/>
      </c>
      <c r="B26" s="160" t="str">
        <f ca="1">IF(A26="","",OFFSET(Feuil1!$A$1,MATCH($A$1,Feuil1!$A$2:$A$100,0)+ROW(A23)-1,COLUMN(B23)))</f>
        <v/>
      </c>
      <c r="C26" s="160" t="str">
        <f ca="1">IF(B26="","",OFFSET(Feuil1!$A$1,MATCH($A$1,Feuil1!$A$2:$A$100,0)+ROW(B23)-1,COLUMN(C23)))</f>
        <v/>
      </c>
      <c r="D26" s="160" t="str">
        <f ca="1">IF(C26="","",OFFSET(Feuil1!$A$1,MATCH($A$1,Feuil1!$A$2:$A$100,0)+ROW(C23)-1,COLUMN(D23)))</f>
        <v/>
      </c>
      <c r="E26" s="160" t="str">
        <f ca="1">IF(D26="","",OFFSET(Feuil1!$A$1,MATCH($A$1,Feuil1!$A$2:$A$100,0)+ROW(D23)-1,COLUMN(E23)))</f>
        <v/>
      </c>
      <c r="F26" s="160" t="str">
        <f ca="1">IF(E26="","",OFFSET(Feuil1!$A$1,MATCH($A$1,Feuil1!$A$2:$A$100,0)+ROW(E23)-1,COLUMN(F23)))</f>
        <v/>
      </c>
      <c r="G26" s="160" t="str">
        <f ca="1">IF(F26="","",OFFSET(Feuil1!$A$1,MATCH($A$1,Feuil1!$A$2:$A$100,0)+ROW(F23)-1,COLUMN(G23)))</f>
        <v/>
      </c>
      <c r="H26" s="160" t="str">
        <f ca="1">IF(G26="","",OFFSET(Feuil1!$A$1,MATCH($A$1,Feuil1!$A$2:$A$100,0)+ROW(G23)-1,COLUMN(H23)))</f>
        <v/>
      </c>
      <c r="I26" s="160" t="str">
        <f ca="1">IF(H26="","",OFFSET(Feuil1!$A$1,MATCH($A$1,Feuil1!$A$2:$A$100,0)+ROW(H23)-1,COLUMN(I23)))</f>
        <v/>
      </c>
      <c r="J26" s="160" t="str">
        <f ca="1">IF(I26="","",OFFSET(Feuil1!$A$1,MATCH($A$1,Feuil1!$A$2:$A$100,0)+ROW(I23)-1,COLUMN(J23)))</f>
        <v/>
      </c>
      <c r="K26" s="160" t="str">
        <f ca="1">IF(J26="","",OFFSET(Feuil1!$A$1,MATCH($A$1,Feuil1!$A$2:$A$100,0)+ROW(J23)-1,COLUMN(K23)))</f>
        <v/>
      </c>
      <c r="L26" s="160" t="str">
        <f ca="1">IF(K26="","",OFFSET(Feuil1!$A$1,MATCH($A$1,Feuil1!$A$2:$A$100,0)+ROW(K23)-1,COLUMN(L23)))</f>
        <v/>
      </c>
      <c r="M26" s="160" t="str">
        <f ca="1">IF(L26="","",OFFSET(Feuil1!$A$1,MATCH($A$1,Feuil1!$A$2:$A$100,0)+ROW(L23)-1,COLUMN(M23)))</f>
        <v/>
      </c>
      <c r="N26" s="10"/>
      <c r="O26" s="9"/>
      <c r="P26" s="9"/>
      <c r="Q26" s="9"/>
      <c r="R26" s="26"/>
      <c r="S26" s="31"/>
      <c r="T26" s="31"/>
      <c r="U26" s="13"/>
      <c r="V26" s="9"/>
      <c r="W26" s="12"/>
      <c r="X26" s="12"/>
      <c r="Y26" s="32"/>
      <c r="Z26" s="13"/>
    </row>
    <row r="27" spans="1:26" ht="18.75" customHeight="1">
      <c r="A27" s="160" t="str">
        <f ca="1">IF(COUNTIF($A$3:A26,"&gt;&lt;")&gt;COUNTIF(Feuil1!$A:$A,$A$1),"",OFFSET(Feuil1!$A$1,MATCH($A$1,Feuil1!$A$2:$A$100,0)+ROW(A24)-1,COLUMN(A24)))</f>
        <v/>
      </c>
      <c r="B27" s="160" t="str">
        <f ca="1">IF(A27="","",OFFSET(Feuil1!$A$1,MATCH($A$1,Feuil1!$A$2:$A$100,0)+ROW(A24)-1,COLUMN(B24)))</f>
        <v/>
      </c>
      <c r="C27" s="160" t="str">
        <f ca="1">IF(B27="","",OFFSET(Feuil1!$A$1,MATCH($A$1,Feuil1!$A$2:$A$100,0)+ROW(B24)-1,COLUMN(C24)))</f>
        <v/>
      </c>
      <c r="D27" s="160" t="str">
        <f ca="1">IF(C27="","",OFFSET(Feuil1!$A$1,MATCH($A$1,Feuil1!$A$2:$A$100,0)+ROW(C24)-1,COLUMN(D24)))</f>
        <v/>
      </c>
      <c r="E27" s="160" t="str">
        <f ca="1">IF(D27="","",OFFSET(Feuil1!$A$1,MATCH($A$1,Feuil1!$A$2:$A$100,0)+ROW(D24)-1,COLUMN(E24)))</f>
        <v/>
      </c>
      <c r="F27" s="160" t="str">
        <f ca="1">IF(E27="","",OFFSET(Feuil1!$A$1,MATCH($A$1,Feuil1!$A$2:$A$100,0)+ROW(E24)-1,COLUMN(F24)))</f>
        <v/>
      </c>
      <c r="G27" s="160" t="str">
        <f ca="1">IF(F27="","",OFFSET(Feuil1!$A$1,MATCH($A$1,Feuil1!$A$2:$A$100,0)+ROW(F24)-1,COLUMN(G24)))</f>
        <v/>
      </c>
      <c r="H27" s="160" t="str">
        <f ca="1">IF(G27="","",OFFSET(Feuil1!$A$1,MATCH($A$1,Feuil1!$A$2:$A$100,0)+ROW(G24)-1,COLUMN(H24)))</f>
        <v/>
      </c>
      <c r="I27" s="160" t="str">
        <f ca="1">IF(H27="","",OFFSET(Feuil1!$A$1,MATCH($A$1,Feuil1!$A$2:$A$100,0)+ROW(H24)-1,COLUMN(I24)))</f>
        <v/>
      </c>
      <c r="J27" s="160" t="str">
        <f ca="1">IF(I27="","",OFFSET(Feuil1!$A$1,MATCH($A$1,Feuil1!$A$2:$A$100,0)+ROW(I24)-1,COLUMN(J24)))</f>
        <v/>
      </c>
      <c r="K27" s="160" t="str">
        <f ca="1">IF(J27="","",OFFSET(Feuil1!$A$1,MATCH($A$1,Feuil1!$A$2:$A$100,0)+ROW(J24)-1,COLUMN(K24)))</f>
        <v/>
      </c>
      <c r="L27" s="160" t="str">
        <f ca="1">IF(K27="","",OFFSET(Feuil1!$A$1,MATCH($A$1,Feuil1!$A$2:$A$100,0)+ROW(K24)-1,COLUMN(L24)))</f>
        <v/>
      </c>
      <c r="M27" s="160" t="str">
        <f ca="1">IF(L27="","",OFFSET(Feuil1!$A$1,MATCH($A$1,Feuil1!$A$2:$A$100,0)+ROW(L24)-1,COLUMN(M24)))</f>
        <v/>
      </c>
      <c r="N27" s="10"/>
      <c r="O27" s="9"/>
      <c r="P27" s="9"/>
      <c r="Q27" s="9"/>
      <c r="R27" s="26"/>
      <c r="S27" s="31"/>
      <c r="T27" s="25"/>
      <c r="U27" s="25"/>
      <c r="V27" s="12" t="s">
        <v>22</v>
      </c>
      <c r="W27" s="12" t="s">
        <v>23</v>
      </c>
      <c r="X27" s="12" t="s">
        <v>24</v>
      </c>
      <c r="Y27" s="32"/>
      <c r="Z27" s="13"/>
    </row>
    <row r="28" spans="1:26" ht="18.75" customHeight="1" thickBot="1">
      <c r="A28" s="160" t="str">
        <f ca="1">IF(COUNTIF($A$3:A27,"&gt;&lt;")&gt;COUNTIF(Feuil1!$A:$A,$A$1),"",OFFSET(Feuil1!$A$1,MATCH($A$1,Feuil1!$A$2:$A$100,0)+ROW(A25)-1,COLUMN(A25)))</f>
        <v/>
      </c>
      <c r="B28" s="160" t="str">
        <f ca="1">IF(A28="","",OFFSET(Feuil1!$A$1,MATCH($A$1,Feuil1!$A$2:$A$100,0)+ROW(A25)-1,COLUMN(B25)))</f>
        <v/>
      </c>
      <c r="C28" s="160" t="str">
        <f ca="1">IF(B28="","",OFFSET(Feuil1!$A$1,MATCH($A$1,Feuil1!$A$2:$A$100,0)+ROW(B25)-1,COLUMN(C25)))</f>
        <v/>
      </c>
      <c r="D28" s="160" t="str">
        <f ca="1">IF(C28="","",OFFSET(Feuil1!$A$1,MATCH($A$1,Feuil1!$A$2:$A$100,0)+ROW(C25)-1,COLUMN(D25)))</f>
        <v/>
      </c>
      <c r="E28" s="160" t="str">
        <f ca="1">IF(D28="","",OFFSET(Feuil1!$A$1,MATCH($A$1,Feuil1!$A$2:$A$100,0)+ROW(D25)-1,COLUMN(E25)))</f>
        <v/>
      </c>
      <c r="F28" s="160" t="str">
        <f ca="1">IF(E28="","",OFFSET(Feuil1!$A$1,MATCH($A$1,Feuil1!$A$2:$A$100,0)+ROW(E25)-1,COLUMN(F25)))</f>
        <v/>
      </c>
      <c r="G28" s="160" t="str">
        <f ca="1">IF(F28="","",OFFSET(Feuil1!$A$1,MATCH($A$1,Feuil1!$A$2:$A$100,0)+ROW(F25)-1,COLUMN(G25)))</f>
        <v/>
      </c>
      <c r="H28" s="160" t="str">
        <f ca="1">IF(G28="","",OFFSET(Feuil1!$A$1,MATCH($A$1,Feuil1!$A$2:$A$100,0)+ROW(G25)-1,COLUMN(H25)))</f>
        <v/>
      </c>
      <c r="I28" s="160" t="str">
        <f ca="1">IF(H28="","",OFFSET(Feuil1!$A$1,MATCH($A$1,Feuil1!$A$2:$A$100,0)+ROW(H25)-1,COLUMN(I25)))</f>
        <v/>
      </c>
      <c r="J28" s="160" t="str">
        <f ca="1">IF(I28="","",OFFSET(Feuil1!$A$1,MATCH($A$1,Feuil1!$A$2:$A$100,0)+ROW(I25)-1,COLUMN(J25)))</f>
        <v/>
      </c>
      <c r="K28" s="160" t="str">
        <f ca="1">IF(J28="","",OFFSET(Feuil1!$A$1,MATCH($A$1,Feuil1!$A$2:$A$100,0)+ROW(J25)-1,COLUMN(K25)))</f>
        <v/>
      </c>
      <c r="L28" s="160" t="str">
        <f ca="1">IF(K28="","",OFFSET(Feuil1!$A$1,MATCH($A$1,Feuil1!$A$2:$A$100,0)+ROW(K25)-1,COLUMN(L25)))</f>
        <v/>
      </c>
      <c r="M28" s="160" t="str">
        <f ca="1">IF(L28="","",OFFSET(Feuil1!$A$1,MATCH($A$1,Feuil1!$A$2:$A$100,0)+ROW(L25)-1,COLUMN(M25)))</f>
        <v/>
      </c>
      <c r="N28" s="10"/>
      <c r="O28" s="9"/>
      <c r="P28" s="9"/>
      <c r="Q28" s="9"/>
      <c r="R28" s="26"/>
      <c r="S28" s="36"/>
      <c r="T28" s="36"/>
      <c r="U28" s="30"/>
      <c r="V28" s="9"/>
      <c r="W28" s="12"/>
      <c r="X28" s="12"/>
      <c r="Y28" s="32"/>
      <c r="Z28" s="13"/>
    </row>
    <row r="29" spans="1:26" ht="18.75" customHeight="1">
      <c r="A29" s="160" t="str">
        <f ca="1">IF(COUNTIF($A$3:A28,"&gt;&lt;")&gt;COUNTIF(Feuil1!$A:$A,$A$1),"",OFFSET(Feuil1!$A$1,MATCH($A$1,Feuil1!$A$2:$A$100,0)+ROW(A26)-1,COLUMN(A26)))</f>
        <v/>
      </c>
      <c r="B29" s="160" t="str">
        <f ca="1">IF(A29="","",OFFSET(Feuil1!$A$1,MATCH($A$1,Feuil1!$A$2:$A$100,0)+ROW(A26)-1,COLUMN(B26)))</f>
        <v/>
      </c>
      <c r="C29" s="160" t="str">
        <f ca="1">IF(B29="","",OFFSET(Feuil1!$A$1,MATCH($A$1,Feuil1!$A$2:$A$100,0)+ROW(B26)-1,COLUMN(C26)))</f>
        <v/>
      </c>
      <c r="D29" s="160" t="str">
        <f ca="1">IF(C29="","",OFFSET(Feuil1!$A$1,MATCH($A$1,Feuil1!$A$2:$A$100,0)+ROW(C26)-1,COLUMN(D26)))</f>
        <v/>
      </c>
      <c r="E29" s="160" t="str">
        <f ca="1">IF(D29="","",OFFSET(Feuil1!$A$1,MATCH($A$1,Feuil1!$A$2:$A$100,0)+ROW(D26)-1,COLUMN(E26)))</f>
        <v/>
      </c>
      <c r="F29" s="160" t="str">
        <f ca="1">IF(E29="","",OFFSET(Feuil1!$A$1,MATCH($A$1,Feuil1!$A$2:$A$100,0)+ROW(E26)-1,COLUMN(F26)))</f>
        <v/>
      </c>
      <c r="G29" s="160" t="str">
        <f ca="1">IF(F29="","",OFFSET(Feuil1!$A$1,MATCH($A$1,Feuil1!$A$2:$A$100,0)+ROW(F26)-1,COLUMN(G26)))</f>
        <v/>
      </c>
      <c r="H29" s="160" t="str">
        <f ca="1">IF(G29="","",OFFSET(Feuil1!$A$1,MATCH($A$1,Feuil1!$A$2:$A$100,0)+ROW(G26)-1,COLUMN(H26)))</f>
        <v/>
      </c>
      <c r="I29" s="160" t="str">
        <f ca="1">IF(H29="","",OFFSET(Feuil1!$A$1,MATCH($A$1,Feuil1!$A$2:$A$100,0)+ROW(H26)-1,COLUMN(I26)))</f>
        <v/>
      </c>
      <c r="J29" s="160" t="str">
        <f ca="1">IF(I29="","",OFFSET(Feuil1!$A$1,MATCH($A$1,Feuil1!$A$2:$A$100,0)+ROW(I26)-1,COLUMN(J26)))</f>
        <v/>
      </c>
      <c r="K29" s="160" t="str">
        <f ca="1">IF(J29="","",OFFSET(Feuil1!$A$1,MATCH($A$1,Feuil1!$A$2:$A$100,0)+ROW(J26)-1,COLUMN(K26)))</f>
        <v/>
      </c>
      <c r="L29" s="160" t="str">
        <f ca="1">IF(K29="","",OFFSET(Feuil1!$A$1,MATCH($A$1,Feuil1!$A$2:$A$100,0)+ROW(K26)-1,COLUMN(L26)))</f>
        <v/>
      </c>
      <c r="M29" s="160" t="str">
        <f ca="1">IF(L29="","",OFFSET(Feuil1!$A$1,MATCH($A$1,Feuil1!$A$2:$A$100,0)+ROW(L26)-1,COLUMN(M26)))</f>
        <v/>
      </c>
      <c r="N29" s="10"/>
      <c r="O29" s="9"/>
      <c r="P29" s="9"/>
      <c r="Q29" s="9"/>
      <c r="R29" s="26"/>
      <c r="S29" s="142" t="s">
        <v>17</v>
      </c>
      <c r="T29" s="143"/>
      <c r="U29" s="144"/>
      <c r="V29" s="148" t="str">
        <f ca="1">J50</f>
        <v/>
      </c>
      <c r="W29" s="153"/>
      <c r="X29" s="154"/>
      <c r="Y29" s="32"/>
      <c r="Z29" s="13"/>
    </row>
    <row r="30" spans="1:26" ht="18.75" customHeight="1" thickBot="1">
      <c r="A30" s="160" t="str">
        <f ca="1">IF(COUNTIF($A$3:A29,"&gt;&lt;")&gt;COUNTIF(Feuil1!$A:$A,$A$1),"",OFFSET(Feuil1!$A$1,MATCH($A$1,Feuil1!$A$2:$A$100,0)+ROW(A27)-1,COLUMN(A27)))</f>
        <v/>
      </c>
      <c r="B30" s="160" t="str">
        <f ca="1">IF(A30="","",OFFSET(Feuil1!$A$1,MATCH($A$1,Feuil1!$A$2:$A$100,0)+ROW(A27)-1,COLUMN(B27)))</f>
        <v/>
      </c>
      <c r="C30" s="160" t="str">
        <f ca="1">IF(B30="","",OFFSET(Feuil1!$A$1,MATCH($A$1,Feuil1!$A$2:$A$100,0)+ROW(B27)-1,COLUMN(C27)))</f>
        <v/>
      </c>
      <c r="D30" s="160" t="str">
        <f ca="1">IF(C30="","",OFFSET(Feuil1!$A$1,MATCH($A$1,Feuil1!$A$2:$A$100,0)+ROW(C27)-1,COLUMN(D27)))</f>
        <v/>
      </c>
      <c r="E30" s="160" t="str">
        <f ca="1">IF(D30="","",OFFSET(Feuil1!$A$1,MATCH($A$1,Feuil1!$A$2:$A$100,0)+ROW(D27)-1,COLUMN(E27)))</f>
        <v/>
      </c>
      <c r="F30" s="160" t="str">
        <f ca="1">IF(E30="","",OFFSET(Feuil1!$A$1,MATCH($A$1,Feuil1!$A$2:$A$100,0)+ROW(E27)-1,COLUMN(F27)))</f>
        <v/>
      </c>
      <c r="G30" s="160" t="str">
        <f ca="1">IF(F30="","",OFFSET(Feuil1!$A$1,MATCH($A$1,Feuil1!$A$2:$A$100,0)+ROW(F27)-1,COLUMN(G27)))</f>
        <v/>
      </c>
      <c r="H30" s="160" t="str">
        <f ca="1">IF(G30="","",OFFSET(Feuil1!$A$1,MATCH($A$1,Feuil1!$A$2:$A$100,0)+ROW(G27)-1,COLUMN(H27)))</f>
        <v/>
      </c>
      <c r="I30" s="160" t="str">
        <f ca="1">IF(H30="","",OFFSET(Feuil1!$A$1,MATCH($A$1,Feuil1!$A$2:$A$100,0)+ROW(H27)-1,COLUMN(I27)))</f>
        <v/>
      </c>
      <c r="J30" s="160" t="str">
        <f ca="1">IF(I30="","",OFFSET(Feuil1!$A$1,MATCH($A$1,Feuil1!$A$2:$A$100,0)+ROW(I27)-1,COLUMN(J27)))</f>
        <v/>
      </c>
      <c r="K30" s="160" t="str">
        <f ca="1">IF(J30="","",OFFSET(Feuil1!$A$1,MATCH($A$1,Feuil1!$A$2:$A$100,0)+ROW(J27)-1,COLUMN(K27)))</f>
        <v/>
      </c>
      <c r="L30" s="160" t="str">
        <f ca="1">IF(K30="","",OFFSET(Feuil1!$A$1,MATCH($A$1,Feuil1!$A$2:$A$100,0)+ROW(K27)-1,COLUMN(L27)))</f>
        <v/>
      </c>
      <c r="M30" s="160" t="str">
        <f ca="1">IF(L30="","",OFFSET(Feuil1!$A$1,MATCH($A$1,Feuil1!$A$2:$A$100,0)+ROW(L27)-1,COLUMN(M27)))</f>
        <v/>
      </c>
      <c r="N30" s="10"/>
      <c r="O30" s="9"/>
      <c r="P30" s="9"/>
      <c r="Q30" s="9"/>
      <c r="R30" s="26"/>
      <c r="S30" s="145"/>
      <c r="T30" s="146"/>
      <c r="U30" s="147"/>
      <c r="V30" s="148"/>
      <c r="W30" s="153"/>
      <c r="X30" s="154"/>
      <c r="Y30" s="32"/>
      <c r="Z30" s="13"/>
    </row>
    <row r="31" spans="1:26" ht="18.75" customHeight="1" thickBot="1">
      <c r="A31" s="160" t="str">
        <f ca="1">IF(COUNTIF($A$3:A30,"&gt;&lt;")&gt;COUNTIF(Feuil1!$A:$A,$A$1),"",OFFSET(Feuil1!$A$1,MATCH($A$1,Feuil1!$A$2:$A$100,0)+ROW(A28)-1,COLUMN(A28)))</f>
        <v/>
      </c>
      <c r="B31" s="160" t="str">
        <f ca="1">IF(A31="","",OFFSET(Feuil1!$A$1,MATCH($A$1,Feuil1!$A$2:$A$100,0)+ROW(A28)-1,COLUMN(B28)))</f>
        <v/>
      </c>
      <c r="C31" s="160" t="str">
        <f ca="1">IF(B31="","",OFFSET(Feuil1!$A$1,MATCH($A$1,Feuil1!$A$2:$A$100,0)+ROW(B28)-1,COLUMN(C28)))</f>
        <v/>
      </c>
      <c r="D31" s="160" t="str">
        <f ca="1">IF(C31="","",OFFSET(Feuil1!$A$1,MATCH($A$1,Feuil1!$A$2:$A$100,0)+ROW(C28)-1,COLUMN(D28)))</f>
        <v/>
      </c>
      <c r="E31" s="160" t="str">
        <f ca="1">IF(D31="","",OFFSET(Feuil1!$A$1,MATCH($A$1,Feuil1!$A$2:$A$100,0)+ROW(D28)-1,COLUMN(E28)))</f>
        <v/>
      </c>
      <c r="F31" s="160" t="str">
        <f ca="1">IF(E31="","",OFFSET(Feuil1!$A$1,MATCH($A$1,Feuil1!$A$2:$A$100,0)+ROW(E28)-1,COLUMN(F28)))</f>
        <v/>
      </c>
      <c r="G31" s="160" t="str">
        <f ca="1">IF(F31="","",OFFSET(Feuil1!$A$1,MATCH($A$1,Feuil1!$A$2:$A$100,0)+ROW(F28)-1,COLUMN(G28)))</f>
        <v/>
      </c>
      <c r="H31" s="160" t="str">
        <f ca="1">IF(G31="","",OFFSET(Feuil1!$A$1,MATCH($A$1,Feuil1!$A$2:$A$100,0)+ROW(G28)-1,COLUMN(H28)))</f>
        <v/>
      </c>
      <c r="I31" s="160" t="str">
        <f ca="1">IF(H31="","",OFFSET(Feuil1!$A$1,MATCH($A$1,Feuil1!$A$2:$A$100,0)+ROW(H28)-1,COLUMN(I28)))</f>
        <v/>
      </c>
      <c r="J31" s="160" t="str">
        <f ca="1">IF(I31="","",OFFSET(Feuil1!$A$1,MATCH($A$1,Feuil1!$A$2:$A$100,0)+ROW(I28)-1,COLUMN(J28)))</f>
        <v/>
      </c>
      <c r="K31" s="160" t="str">
        <f ca="1">IF(J31="","",OFFSET(Feuil1!$A$1,MATCH($A$1,Feuil1!$A$2:$A$100,0)+ROW(J28)-1,COLUMN(K28)))</f>
        <v/>
      </c>
      <c r="L31" s="160" t="str">
        <f ca="1">IF(K31="","",OFFSET(Feuil1!$A$1,MATCH($A$1,Feuil1!$A$2:$A$100,0)+ROW(K28)-1,COLUMN(L28)))</f>
        <v/>
      </c>
      <c r="M31" s="160" t="str">
        <f ca="1">IF(L31="","",OFFSET(Feuil1!$A$1,MATCH($A$1,Feuil1!$A$2:$A$100,0)+ROW(L28)-1,COLUMN(M28)))</f>
        <v/>
      </c>
      <c r="N31" s="10"/>
      <c r="O31" s="9"/>
      <c r="P31" s="9"/>
      <c r="Q31" s="9"/>
      <c r="R31" s="26"/>
      <c r="S31" s="42"/>
      <c r="T31" s="43"/>
      <c r="U31" s="48"/>
      <c r="V31" s="9"/>
      <c r="W31" s="22"/>
      <c r="X31" s="12"/>
      <c r="Y31" s="32"/>
      <c r="Z31" s="13"/>
    </row>
    <row r="32" spans="1:26" ht="18.75" customHeight="1">
      <c r="A32" s="160" t="str">
        <f ca="1">IF(COUNTIF($A$3:A31,"&gt;&lt;")&gt;COUNTIF(Feuil1!$A:$A,$A$1),"",OFFSET(Feuil1!$A$1,MATCH($A$1,Feuil1!$A$2:$A$100,0)+ROW(A29)-1,COLUMN(A29)))</f>
        <v/>
      </c>
      <c r="B32" s="160" t="str">
        <f ca="1">IF(A32="","",OFFSET(Feuil1!$A$1,MATCH($A$1,Feuil1!$A$2:$A$100,0)+ROW(A29)-1,COLUMN(B29)))</f>
        <v/>
      </c>
      <c r="C32" s="160" t="str">
        <f ca="1">IF(B32="","",OFFSET(Feuil1!$A$1,MATCH($A$1,Feuil1!$A$2:$A$100,0)+ROW(B29)-1,COLUMN(C29)))</f>
        <v/>
      </c>
      <c r="D32" s="160" t="str">
        <f ca="1">IF(C32="","",OFFSET(Feuil1!$A$1,MATCH($A$1,Feuil1!$A$2:$A$100,0)+ROW(C29)-1,COLUMN(D29)))</f>
        <v/>
      </c>
      <c r="E32" s="160" t="str">
        <f ca="1">IF(D32="","",OFFSET(Feuil1!$A$1,MATCH($A$1,Feuil1!$A$2:$A$100,0)+ROW(D29)-1,COLUMN(E29)))</f>
        <v/>
      </c>
      <c r="F32" s="160" t="str">
        <f ca="1">IF(E32="","",OFFSET(Feuil1!$A$1,MATCH($A$1,Feuil1!$A$2:$A$100,0)+ROW(E29)-1,COLUMN(F29)))</f>
        <v/>
      </c>
      <c r="G32" s="160" t="str">
        <f ca="1">IF(F32="","",OFFSET(Feuil1!$A$1,MATCH($A$1,Feuil1!$A$2:$A$100,0)+ROW(F29)-1,COLUMN(G29)))</f>
        <v/>
      </c>
      <c r="H32" s="160" t="str">
        <f ca="1">IF(G32="","",OFFSET(Feuil1!$A$1,MATCH($A$1,Feuil1!$A$2:$A$100,0)+ROW(G29)-1,COLUMN(H29)))</f>
        <v/>
      </c>
      <c r="I32" s="160" t="str">
        <f ca="1">IF(H32="","",OFFSET(Feuil1!$A$1,MATCH($A$1,Feuil1!$A$2:$A$100,0)+ROW(H29)-1,COLUMN(I29)))</f>
        <v/>
      </c>
      <c r="J32" s="160" t="str">
        <f ca="1">IF(I32="","",OFFSET(Feuil1!$A$1,MATCH($A$1,Feuil1!$A$2:$A$100,0)+ROW(I29)-1,COLUMN(J29)))</f>
        <v/>
      </c>
      <c r="K32" s="160" t="str">
        <f ca="1">IF(J32="","",OFFSET(Feuil1!$A$1,MATCH($A$1,Feuil1!$A$2:$A$100,0)+ROW(J29)-1,COLUMN(K29)))</f>
        <v/>
      </c>
      <c r="L32" s="160" t="str">
        <f ca="1">IF(K32="","",OFFSET(Feuil1!$A$1,MATCH($A$1,Feuil1!$A$2:$A$100,0)+ROW(K29)-1,COLUMN(L29)))</f>
        <v/>
      </c>
      <c r="M32" s="160" t="str">
        <f ca="1">IF(L32="","",OFFSET(Feuil1!$A$1,MATCH($A$1,Feuil1!$A$2:$A$100,0)+ROW(L29)-1,COLUMN(M29)))</f>
        <v/>
      </c>
      <c r="N32" s="10"/>
      <c r="O32" s="9"/>
      <c r="P32" s="9"/>
      <c r="Q32" s="9"/>
      <c r="R32" s="26"/>
      <c r="S32" s="142" t="s">
        <v>18</v>
      </c>
      <c r="T32" s="143"/>
      <c r="U32" s="144"/>
      <c r="V32" s="155" t="e">
        <f ca="1">I50*0.6214</f>
        <v>#VALUE!</v>
      </c>
      <c r="W32" s="153"/>
      <c r="X32" s="154"/>
      <c r="Y32" s="32"/>
      <c r="Z32" s="13"/>
    </row>
    <row r="33" spans="1:26" ht="18.75" customHeight="1" thickBot="1">
      <c r="A33" s="160" t="str">
        <f ca="1">IF(COUNTIF($A$3:A32,"&gt;&lt;")&gt;COUNTIF(Feuil1!$A:$A,$A$1),"",OFFSET(Feuil1!$A$1,MATCH($A$1,Feuil1!$A$2:$A$100,0)+ROW(A30)-1,COLUMN(A30)))</f>
        <v/>
      </c>
      <c r="B33" s="160" t="str">
        <f ca="1">IF(A33="","",OFFSET(Feuil1!$A$1,MATCH($A$1,Feuil1!$A$2:$A$100,0)+ROW(A30)-1,COLUMN(B30)))</f>
        <v/>
      </c>
      <c r="C33" s="160" t="str">
        <f ca="1">IF(B33="","",OFFSET(Feuil1!$A$1,MATCH($A$1,Feuil1!$A$2:$A$100,0)+ROW(B30)-1,COLUMN(C30)))</f>
        <v/>
      </c>
      <c r="D33" s="160" t="str">
        <f ca="1">IF(C33="","",OFFSET(Feuil1!$A$1,MATCH($A$1,Feuil1!$A$2:$A$100,0)+ROW(C30)-1,COLUMN(D30)))</f>
        <v/>
      </c>
      <c r="E33" s="160" t="str">
        <f ca="1">IF(D33="","",OFFSET(Feuil1!$A$1,MATCH($A$1,Feuil1!$A$2:$A$100,0)+ROW(D30)-1,COLUMN(E30)))</f>
        <v/>
      </c>
      <c r="F33" s="160" t="str">
        <f ca="1">IF(E33="","",OFFSET(Feuil1!$A$1,MATCH($A$1,Feuil1!$A$2:$A$100,0)+ROW(E30)-1,COLUMN(F30)))</f>
        <v/>
      </c>
      <c r="G33" s="160" t="str">
        <f ca="1">IF(F33="","",OFFSET(Feuil1!$A$1,MATCH($A$1,Feuil1!$A$2:$A$100,0)+ROW(F30)-1,COLUMN(G30)))</f>
        <v/>
      </c>
      <c r="H33" s="160" t="str">
        <f ca="1">IF(G33="","",OFFSET(Feuil1!$A$1,MATCH($A$1,Feuil1!$A$2:$A$100,0)+ROW(G30)-1,COLUMN(H30)))</f>
        <v/>
      </c>
      <c r="I33" s="160" t="str">
        <f ca="1">IF(H33="","",OFFSET(Feuil1!$A$1,MATCH($A$1,Feuil1!$A$2:$A$100,0)+ROW(H30)-1,COLUMN(I30)))</f>
        <v/>
      </c>
      <c r="J33" s="160" t="str">
        <f ca="1">IF(I33="","",OFFSET(Feuil1!$A$1,MATCH($A$1,Feuil1!$A$2:$A$100,0)+ROW(I30)-1,COLUMN(J30)))</f>
        <v/>
      </c>
      <c r="K33" s="160" t="str">
        <f ca="1">IF(J33="","",OFFSET(Feuil1!$A$1,MATCH($A$1,Feuil1!$A$2:$A$100,0)+ROW(J30)-1,COLUMN(K30)))</f>
        <v/>
      </c>
      <c r="L33" s="160" t="str">
        <f ca="1">IF(K33="","",OFFSET(Feuil1!$A$1,MATCH($A$1,Feuil1!$A$2:$A$100,0)+ROW(K30)-1,COLUMN(L30)))</f>
        <v/>
      </c>
      <c r="M33" s="160" t="str">
        <f ca="1">IF(L33="","",OFFSET(Feuil1!$A$1,MATCH($A$1,Feuil1!$A$2:$A$100,0)+ROW(L30)-1,COLUMN(M30)))</f>
        <v/>
      </c>
      <c r="N33" s="10"/>
      <c r="O33" s="9"/>
      <c r="P33" s="9"/>
      <c r="Q33" s="9"/>
      <c r="R33" s="26"/>
      <c r="S33" s="145"/>
      <c r="T33" s="146"/>
      <c r="U33" s="147"/>
      <c r="V33" s="155"/>
      <c r="W33" s="153"/>
      <c r="X33" s="154"/>
      <c r="Y33" s="32"/>
      <c r="Z33" s="13"/>
    </row>
    <row r="34" spans="1:26" ht="18.75" customHeight="1" thickBot="1">
      <c r="A34" s="160" t="str">
        <f ca="1">IF(COUNTIF($A$3:A33,"&gt;&lt;")&gt;COUNTIF(Feuil1!$A:$A,$A$1),"",OFFSET(Feuil1!$A$1,MATCH($A$1,Feuil1!$A$2:$A$100,0)+ROW(A31)-1,COLUMN(A31)))</f>
        <v/>
      </c>
      <c r="B34" s="160" t="str">
        <f ca="1">IF(A34="","",OFFSET(Feuil1!$A$1,MATCH($A$1,Feuil1!$A$2:$A$100,0)+ROW(A31)-1,COLUMN(B31)))</f>
        <v/>
      </c>
      <c r="C34" s="160" t="str">
        <f ca="1">IF(B34="","",OFFSET(Feuil1!$A$1,MATCH($A$1,Feuil1!$A$2:$A$100,0)+ROW(B31)-1,COLUMN(C31)))</f>
        <v/>
      </c>
      <c r="D34" s="160" t="str">
        <f ca="1">IF(C34="","",OFFSET(Feuil1!$A$1,MATCH($A$1,Feuil1!$A$2:$A$100,0)+ROW(C31)-1,COLUMN(D31)))</f>
        <v/>
      </c>
      <c r="E34" s="160" t="str">
        <f ca="1">IF(D34="","",OFFSET(Feuil1!$A$1,MATCH($A$1,Feuil1!$A$2:$A$100,0)+ROW(D31)-1,COLUMN(E31)))</f>
        <v/>
      </c>
      <c r="F34" s="160" t="str">
        <f ca="1">IF(E34="","",OFFSET(Feuil1!$A$1,MATCH($A$1,Feuil1!$A$2:$A$100,0)+ROW(E31)-1,COLUMN(F31)))</f>
        <v/>
      </c>
      <c r="G34" s="160" t="str">
        <f ca="1">IF(F34="","",OFFSET(Feuil1!$A$1,MATCH($A$1,Feuil1!$A$2:$A$100,0)+ROW(F31)-1,COLUMN(G31)))</f>
        <v/>
      </c>
      <c r="H34" s="160" t="str">
        <f ca="1">IF(G34="","",OFFSET(Feuil1!$A$1,MATCH($A$1,Feuil1!$A$2:$A$100,0)+ROW(G31)-1,COLUMN(H31)))</f>
        <v/>
      </c>
      <c r="I34" s="160" t="str">
        <f ca="1">IF(H34="","",OFFSET(Feuil1!$A$1,MATCH($A$1,Feuil1!$A$2:$A$100,0)+ROW(H31)-1,COLUMN(I31)))</f>
        <v/>
      </c>
      <c r="J34" s="160" t="str">
        <f ca="1">IF(I34="","",OFFSET(Feuil1!$A$1,MATCH($A$1,Feuil1!$A$2:$A$100,0)+ROW(I31)-1,COLUMN(J31)))</f>
        <v/>
      </c>
      <c r="K34" s="160" t="str">
        <f ca="1">IF(J34="","",OFFSET(Feuil1!$A$1,MATCH($A$1,Feuil1!$A$2:$A$100,0)+ROW(J31)-1,COLUMN(K31)))</f>
        <v/>
      </c>
      <c r="L34" s="160" t="str">
        <f ca="1">IF(K34="","",OFFSET(Feuil1!$A$1,MATCH($A$1,Feuil1!$A$2:$A$100,0)+ROW(K31)-1,COLUMN(L31)))</f>
        <v/>
      </c>
      <c r="M34" s="160" t="str">
        <f ca="1">IF(L34="","",OFFSET(Feuil1!$A$1,MATCH($A$1,Feuil1!$A$2:$A$100,0)+ROW(L31)-1,COLUMN(M31)))</f>
        <v/>
      </c>
      <c r="N34" s="10"/>
      <c r="O34" s="9"/>
      <c r="P34" s="9"/>
      <c r="Q34" s="9"/>
      <c r="R34" s="26"/>
      <c r="S34" s="42" t="str">
        <f ca="1">I50</f>
        <v/>
      </c>
      <c r="T34" s="43"/>
      <c r="U34" s="44"/>
      <c r="V34" s="9"/>
      <c r="W34" s="22"/>
      <c r="X34" s="12"/>
      <c r="Y34" s="32"/>
      <c r="Z34" s="13"/>
    </row>
    <row r="35" spans="1:26" ht="18.75" customHeight="1">
      <c r="A35" s="160" t="str">
        <f ca="1">IF(COUNTIF($A$3:A34,"&gt;&lt;")&gt;COUNTIF(Feuil1!$A:$A,$A$1),"",OFFSET(Feuil1!$A$1,MATCH($A$1,Feuil1!$A$2:$A$100,0)+ROW(A32)-1,COLUMN(A32)))</f>
        <v/>
      </c>
      <c r="B35" s="160" t="str">
        <f ca="1">IF(A35="","",OFFSET(Feuil1!$A$1,MATCH($A$1,Feuil1!$A$2:$A$100,0)+ROW(A32)-1,COLUMN(B32)))</f>
        <v/>
      </c>
      <c r="C35" s="160" t="str">
        <f ca="1">IF(B35="","",OFFSET(Feuil1!$A$1,MATCH($A$1,Feuil1!$A$2:$A$100,0)+ROW(B32)-1,COLUMN(C32)))</f>
        <v/>
      </c>
      <c r="D35" s="160" t="str">
        <f ca="1">IF(C35="","",OFFSET(Feuil1!$A$1,MATCH($A$1,Feuil1!$A$2:$A$100,0)+ROW(C32)-1,COLUMN(D32)))</f>
        <v/>
      </c>
      <c r="E35" s="160" t="str">
        <f ca="1">IF(D35="","",OFFSET(Feuil1!$A$1,MATCH($A$1,Feuil1!$A$2:$A$100,0)+ROW(D32)-1,COLUMN(E32)))</f>
        <v/>
      </c>
      <c r="F35" s="160" t="str">
        <f ca="1">IF(E35="","",OFFSET(Feuil1!$A$1,MATCH($A$1,Feuil1!$A$2:$A$100,0)+ROW(E32)-1,COLUMN(F32)))</f>
        <v/>
      </c>
      <c r="G35" s="160" t="str">
        <f ca="1">IF(F35="","",OFFSET(Feuil1!$A$1,MATCH($A$1,Feuil1!$A$2:$A$100,0)+ROW(F32)-1,COLUMN(G32)))</f>
        <v/>
      </c>
      <c r="H35" s="160" t="str">
        <f ca="1">IF(G35="","",OFFSET(Feuil1!$A$1,MATCH($A$1,Feuil1!$A$2:$A$100,0)+ROW(G32)-1,COLUMN(H32)))</f>
        <v/>
      </c>
      <c r="I35" s="160" t="str">
        <f ca="1">IF(H35="","",OFFSET(Feuil1!$A$1,MATCH($A$1,Feuil1!$A$2:$A$100,0)+ROW(H32)-1,COLUMN(I32)))</f>
        <v/>
      </c>
      <c r="J35" s="160" t="str">
        <f ca="1">IF(I35="","",OFFSET(Feuil1!$A$1,MATCH($A$1,Feuil1!$A$2:$A$100,0)+ROW(I32)-1,COLUMN(J32)))</f>
        <v/>
      </c>
      <c r="K35" s="160" t="str">
        <f ca="1">IF(J35="","",OFFSET(Feuil1!$A$1,MATCH($A$1,Feuil1!$A$2:$A$100,0)+ROW(J32)-1,COLUMN(K32)))</f>
        <v/>
      </c>
      <c r="L35" s="160" t="str">
        <f ca="1">IF(K35="","",OFFSET(Feuil1!$A$1,MATCH($A$1,Feuil1!$A$2:$A$100,0)+ROW(K32)-1,COLUMN(L32)))</f>
        <v/>
      </c>
      <c r="M35" s="160" t="str">
        <f ca="1">IF(L35="","",OFFSET(Feuil1!$A$1,MATCH($A$1,Feuil1!$A$2:$A$100,0)+ROW(L32)-1,COLUMN(M32)))</f>
        <v/>
      </c>
      <c r="N35" s="10"/>
      <c r="O35" s="9"/>
      <c r="P35" s="9"/>
      <c r="Q35" s="9"/>
      <c r="R35" s="26"/>
      <c r="S35" s="142" t="s">
        <v>19</v>
      </c>
      <c r="T35" s="143"/>
      <c r="U35" s="144"/>
      <c r="V35" s="148"/>
      <c r="W35" s="153"/>
      <c r="X35" s="154"/>
      <c r="Y35" s="32"/>
      <c r="Z35" s="13"/>
    </row>
    <row r="36" spans="1:26" ht="18.75" customHeight="1" thickBot="1">
      <c r="A36" s="160" t="str">
        <f ca="1">IF(COUNTIF($A$3:A35,"&gt;&lt;")&gt;COUNTIF(Feuil1!$A:$A,$A$1),"",OFFSET(Feuil1!$A$1,MATCH($A$1,Feuil1!$A$2:$A$100,0)+ROW(A33)-1,COLUMN(A33)))</f>
        <v/>
      </c>
      <c r="B36" s="160" t="str">
        <f ca="1">IF(A36="","",OFFSET(Feuil1!$A$1,MATCH($A$1,Feuil1!$A$2:$A$100,0)+ROW(A33)-1,COLUMN(B33)))</f>
        <v/>
      </c>
      <c r="C36" s="160" t="str">
        <f ca="1">IF(B36="","",OFFSET(Feuil1!$A$1,MATCH($A$1,Feuil1!$A$2:$A$100,0)+ROW(B33)-1,COLUMN(C33)))</f>
        <v/>
      </c>
      <c r="D36" s="160" t="str">
        <f ca="1">IF(C36="","",OFFSET(Feuil1!$A$1,MATCH($A$1,Feuil1!$A$2:$A$100,0)+ROW(C33)-1,COLUMN(D33)))</f>
        <v/>
      </c>
      <c r="E36" s="160" t="str">
        <f ca="1">IF(D36="","",OFFSET(Feuil1!$A$1,MATCH($A$1,Feuil1!$A$2:$A$100,0)+ROW(D33)-1,COLUMN(E33)))</f>
        <v/>
      </c>
      <c r="F36" s="160" t="str">
        <f ca="1">IF(E36="","",OFFSET(Feuil1!$A$1,MATCH($A$1,Feuil1!$A$2:$A$100,0)+ROW(E33)-1,COLUMN(F33)))</f>
        <v/>
      </c>
      <c r="G36" s="160" t="str">
        <f ca="1">IF(F36="","",OFFSET(Feuil1!$A$1,MATCH($A$1,Feuil1!$A$2:$A$100,0)+ROW(F33)-1,COLUMN(G33)))</f>
        <v/>
      </c>
      <c r="H36" s="160" t="str">
        <f ca="1">IF(G36="","",OFFSET(Feuil1!$A$1,MATCH($A$1,Feuil1!$A$2:$A$100,0)+ROW(G33)-1,COLUMN(H33)))</f>
        <v/>
      </c>
      <c r="I36" s="160" t="str">
        <f ca="1">IF(H36="","",OFFSET(Feuil1!$A$1,MATCH($A$1,Feuil1!$A$2:$A$100,0)+ROW(H33)-1,COLUMN(I33)))</f>
        <v/>
      </c>
      <c r="J36" s="160" t="str">
        <f ca="1">IF(I36="","",OFFSET(Feuil1!$A$1,MATCH($A$1,Feuil1!$A$2:$A$100,0)+ROW(I33)-1,COLUMN(J33)))</f>
        <v/>
      </c>
      <c r="K36" s="160" t="str">
        <f ca="1">IF(J36="","",OFFSET(Feuil1!$A$1,MATCH($A$1,Feuil1!$A$2:$A$100,0)+ROW(J33)-1,COLUMN(K33)))</f>
        <v/>
      </c>
      <c r="L36" s="160" t="str">
        <f ca="1">IF(K36="","",OFFSET(Feuil1!$A$1,MATCH($A$1,Feuil1!$A$2:$A$100,0)+ROW(K33)-1,COLUMN(L33)))</f>
        <v/>
      </c>
      <c r="M36" s="160" t="str">
        <f ca="1">IF(L36="","",OFFSET(Feuil1!$A$1,MATCH($A$1,Feuil1!$A$2:$A$100,0)+ROW(L33)-1,COLUMN(M33)))</f>
        <v/>
      </c>
      <c r="N36" s="10"/>
      <c r="O36" s="9"/>
      <c r="P36" s="9"/>
      <c r="Q36" s="9"/>
      <c r="R36" s="26"/>
      <c r="S36" s="145"/>
      <c r="T36" s="146"/>
      <c r="U36" s="147"/>
      <c r="V36" s="148"/>
      <c r="W36" s="153"/>
      <c r="X36" s="154"/>
      <c r="Y36" s="32"/>
      <c r="Z36" s="13"/>
    </row>
    <row r="37" spans="1:26" ht="18.75" customHeight="1" thickBot="1">
      <c r="A37" s="160" t="str">
        <f ca="1">IF(COUNTIF($A$3:A36,"&gt;&lt;")&gt;COUNTIF(Feuil1!$A:$A,$A$1),"",OFFSET(Feuil1!$A$1,MATCH($A$1,Feuil1!$A$2:$A$100,0)+ROW(A34)-1,COLUMN(A34)))</f>
        <v/>
      </c>
      <c r="B37" s="160" t="str">
        <f ca="1">IF(A37="","",OFFSET(Feuil1!$A$1,MATCH($A$1,Feuil1!$A$2:$A$100,0)+ROW(A34)-1,COLUMN(B34)))</f>
        <v/>
      </c>
      <c r="C37" s="160" t="str">
        <f ca="1">IF(B37="","",OFFSET(Feuil1!$A$1,MATCH($A$1,Feuil1!$A$2:$A$100,0)+ROW(B34)-1,COLUMN(C34)))</f>
        <v/>
      </c>
      <c r="D37" s="160" t="str">
        <f ca="1">IF(C37="","",OFFSET(Feuil1!$A$1,MATCH($A$1,Feuil1!$A$2:$A$100,0)+ROW(C34)-1,COLUMN(D34)))</f>
        <v/>
      </c>
      <c r="E37" s="160" t="str">
        <f ca="1">IF(D37="","",OFFSET(Feuil1!$A$1,MATCH($A$1,Feuil1!$A$2:$A$100,0)+ROW(D34)-1,COLUMN(E34)))</f>
        <v/>
      </c>
      <c r="F37" s="160" t="str">
        <f ca="1">IF(E37="","",OFFSET(Feuil1!$A$1,MATCH($A$1,Feuil1!$A$2:$A$100,0)+ROW(E34)-1,COLUMN(F34)))</f>
        <v/>
      </c>
      <c r="G37" s="160" t="str">
        <f ca="1">IF(F37="","",OFFSET(Feuil1!$A$1,MATCH($A$1,Feuil1!$A$2:$A$100,0)+ROW(F34)-1,COLUMN(G34)))</f>
        <v/>
      </c>
      <c r="H37" s="160" t="str">
        <f ca="1">IF(G37="","",OFFSET(Feuil1!$A$1,MATCH($A$1,Feuil1!$A$2:$A$100,0)+ROW(G34)-1,COLUMN(H34)))</f>
        <v/>
      </c>
      <c r="I37" s="160" t="str">
        <f ca="1">IF(H37="","",OFFSET(Feuil1!$A$1,MATCH($A$1,Feuil1!$A$2:$A$100,0)+ROW(H34)-1,COLUMN(I34)))</f>
        <v/>
      </c>
      <c r="J37" s="160" t="str">
        <f ca="1">IF(I37="","",OFFSET(Feuil1!$A$1,MATCH($A$1,Feuil1!$A$2:$A$100,0)+ROW(I34)-1,COLUMN(J34)))</f>
        <v/>
      </c>
      <c r="K37" s="160" t="str">
        <f ca="1">IF(J37="","",OFFSET(Feuil1!$A$1,MATCH($A$1,Feuil1!$A$2:$A$100,0)+ROW(J34)-1,COLUMN(K34)))</f>
        <v/>
      </c>
      <c r="L37" s="160" t="str">
        <f ca="1">IF(K37="","",OFFSET(Feuil1!$A$1,MATCH($A$1,Feuil1!$A$2:$A$100,0)+ROW(K34)-1,COLUMN(L34)))</f>
        <v/>
      </c>
      <c r="M37" s="160" t="str">
        <f ca="1">IF(L37="","",OFFSET(Feuil1!$A$1,MATCH($A$1,Feuil1!$A$2:$A$100,0)+ROW(L34)-1,COLUMN(M34)))</f>
        <v/>
      </c>
      <c r="N37" s="10"/>
      <c r="O37" s="9"/>
      <c r="P37" s="9"/>
      <c r="Q37" s="9"/>
      <c r="R37" s="26"/>
      <c r="S37" s="45"/>
      <c r="T37" s="46"/>
      <c r="U37" s="47"/>
      <c r="V37" s="9"/>
      <c r="W37" s="22"/>
      <c r="X37" s="12"/>
      <c r="Y37" s="32"/>
      <c r="Z37" s="13"/>
    </row>
    <row r="38" spans="1:26" ht="18.75" customHeight="1">
      <c r="A38" s="160" t="str">
        <f ca="1">IF(COUNTIF($A$3:A37,"&gt;&lt;")&gt;COUNTIF(Feuil1!$A:$A,$A$1),"",OFFSET(Feuil1!$A$1,MATCH($A$1,Feuil1!$A$2:$A$100,0)+ROW(A35)-1,COLUMN(A35)))</f>
        <v/>
      </c>
      <c r="B38" s="160" t="str">
        <f ca="1">IF(A38="","",OFFSET(Feuil1!$A$1,MATCH($A$1,Feuil1!$A$2:$A$100,0)+ROW(A35)-1,COLUMN(B35)))</f>
        <v/>
      </c>
      <c r="C38" s="160" t="str">
        <f ca="1">IF(B38="","",OFFSET(Feuil1!$A$1,MATCH($A$1,Feuil1!$A$2:$A$100,0)+ROW(B35)-1,COLUMN(C35)))</f>
        <v/>
      </c>
      <c r="D38" s="160" t="str">
        <f ca="1">IF(C38="","",OFFSET(Feuil1!$A$1,MATCH($A$1,Feuil1!$A$2:$A$100,0)+ROW(C35)-1,COLUMN(D35)))</f>
        <v/>
      </c>
      <c r="E38" s="160" t="str">
        <f ca="1">IF(D38="","",OFFSET(Feuil1!$A$1,MATCH($A$1,Feuil1!$A$2:$A$100,0)+ROW(D35)-1,COLUMN(E35)))</f>
        <v/>
      </c>
      <c r="F38" s="160" t="str">
        <f ca="1">IF(E38="","",OFFSET(Feuil1!$A$1,MATCH($A$1,Feuil1!$A$2:$A$100,0)+ROW(E35)-1,COLUMN(F35)))</f>
        <v/>
      </c>
      <c r="G38" s="160" t="str">
        <f ca="1">IF(F38="","",OFFSET(Feuil1!$A$1,MATCH($A$1,Feuil1!$A$2:$A$100,0)+ROW(F35)-1,COLUMN(G35)))</f>
        <v/>
      </c>
      <c r="H38" s="160" t="str">
        <f ca="1">IF(G38="","",OFFSET(Feuil1!$A$1,MATCH($A$1,Feuil1!$A$2:$A$100,0)+ROW(G35)-1,COLUMN(H35)))</f>
        <v/>
      </c>
      <c r="I38" s="160" t="str">
        <f ca="1">IF(H38="","",OFFSET(Feuil1!$A$1,MATCH($A$1,Feuil1!$A$2:$A$100,0)+ROW(H35)-1,COLUMN(I35)))</f>
        <v/>
      </c>
      <c r="J38" s="160" t="str">
        <f ca="1">IF(I38="","",OFFSET(Feuil1!$A$1,MATCH($A$1,Feuil1!$A$2:$A$100,0)+ROW(I35)-1,COLUMN(J35)))</f>
        <v/>
      </c>
      <c r="K38" s="160" t="str">
        <f ca="1">IF(J38="","",OFFSET(Feuil1!$A$1,MATCH($A$1,Feuil1!$A$2:$A$100,0)+ROW(J35)-1,COLUMN(K35)))</f>
        <v/>
      </c>
      <c r="L38" s="160" t="str">
        <f ca="1">IF(K38="","",OFFSET(Feuil1!$A$1,MATCH($A$1,Feuil1!$A$2:$A$100,0)+ROW(K35)-1,COLUMN(L35)))</f>
        <v/>
      </c>
      <c r="M38" s="160" t="str">
        <f ca="1">IF(L38="","",OFFSET(Feuil1!$A$1,MATCH($A$1,Feuil1!$A$2:$A$100,0)+ROW(L35)-1,COLUMN(M35)))</f>
        <v/>
      </c>
      <c r="N38" s="10"/>
      <c r="O38" s="9"/>
      <c r="P38" s="9"/>
      <c r="Q38" s="9"/>
      <c r="R38" s="26"/>
      <c r="S38" s="142" t="s">
        <v>20</v>
      </c>
      <c r="T38" s="143"/>
      <c r="U38" s="144"/>
      <c r="V38" s="157" t="str">
        <f ca="1">K50</f>
        <v/>
      </c>
      <c r="W38" s="158"/>
      <c r="X38" s="156"/>
      <c r="Y38" s="32"/>
      <c r="Z38" s="13"/>
    </row>
    <row r="39" spans="1:26" ht="18.75" customHeight="1" thickBot="1">
      <c r="A39" s="160" t="str">
        <f ca="1">IF(COUNTIF($A$3:A38,"&gt;&lt;")&gt;COUNTIF(Feuil1!$A:$A,$A$1),"",OFFSET(Feuil1!$A$1,MATCH($A$1,Feuil1!$A$2:$A$100,0)+ROW(A36)-1,COLUMN(A36)))</f>
        <v/>
      </c>
      <c r="B39" s="160" t="str">
        <f ca="1">IF(A39="","",OFFSET(Feuil1!$A$1,MATCH($A$1,Feuil1!$A$2:$A$100,0)+ROW(A36)-1,COLUMN(B36)))</f>
        <v/>
      </c>
      <c r="C39" s="160" t="str">
        <f ca="1">IF(B39="","",OFFSET(Feuil1!$A$1,MATCH($A$1,Feuil1!$A$2:$A$100,0)+ROW(B36)-1,COLUMN(C36)))</f>
        <v/>
      </c>
      <c r="D39" s="160" t="str">
        <f ca="1">IF(C39="","",OFFSET(Feuil1!$A$1,MATCH($A$1,Feuil1!$A$2:$A$100,0)+ROW(C36)-1,COLUMN(D36)))</f>
        <v/>
      </c>
      <c r="E39" s="160" t="str">
        <f ca="1">IF(D39="","",OFFSET(Feuil1!$A$1,MATCH($A$1,Feuil1!$A$2:$A$100,0)+ROW(D36)-1,COLUMN(E36)))</f>
        <v/>
      </c>
      <c r="F39" s="160" t="str">
        <f ca="1">IF(E39="","",OFFSET(Feuil1!$A$1,MATCH($A$1,Feuil1!$A$2:$A$100,0)+ROW(E36)-1,COLUMN(F36)))</f>
        <v/>
      </c>
      <c r="G39" s="160" t="str">
        <f ca="1">IF(F39="","",OFFSET(Feuil1!$A$1,MATCH($A$1,Feuil1!$A$2:$A$100,0)+ROW(F36)-1,COLUMN(G36)))</f>
        <v/>
      </c>
      <c r="H39" s="160" t="str">
        <f ca="1">IF(G39="","",OFFSET(Feuil1!$A$1,MATCH($A$1,Feuil1!$A$2:$A$100,0)+ROW(G36)-1,COLUMN(H36)))</f>
        <v/>
      </c>
      <c r="I39" s="160" t="str">
        <f ca="1">IF(H39="","",OFFSET(Feuil1!$A$1,MATCH($A$1,Feuil1!$A$2:$A$100,0)+ROW(H36)-1,COLUMN(I36)))</f>
        <v/>
      </c>
      <c r="J39" s="160" t="str">
        <f ca="1">IF(I39="","",OFFSET(Feuil1!$A$1,MATCH($A$1,Feuil1!$A$2:$A$100,0)+ROW(I36)-1,COLUMN(J36)))</f>
        <v/>
      </c>
      <c r="K39" s="160" t="str">
        <f ca="1">IF(J39="","",OFFSET(Feuil1!$A$1,MATCH($A$1,Feuil1!$A$2:$A$100,0)+ROW(J36)-1,COLUMN(K36)))</f>
        <v/>
      </c>
      <c r="L39" s="160" t="str">
        <f ca="1">IF(K39="","",OFFSET(Feuil1!$A$1,MATCH($A$1,Feuil1!$A$2:$A$100,0)+ROW(K36)-1,COLUMN(L36)))</f>
        <v/>
      </c>
      <c r="M39" s="160" t="str">
        <f ca="1">IF(L39="","",OFFSET(Feuil1!$A$1,MATCH($A$1,Feuil1!$A$2:$A$100,0)+ROW(L36)-1,COLUMN(M36)))</f>
        <v/>
      </c>
      <c r="N39" s="10"/>
      <c r="O39" s="9"/>
      <c r="P39" s="9"/>
      <c r="Q39" s="9"/>
      <c r="R39" s="26"/>
      <c r="S39" s="145"/>
      <c r="T39" s="146"/>
      <c r="U39" s="147"/>
      <c r="V39" s="157"/>
      <c r="W39" s="158"/>
      <c r="X39" s="156"/>
      <c r="Y39" s="32"/>
      <c r="Z39" s="13"/>
    </row>
    <row r="40" spans="1:26" ht="18.75" customHeight="1" thickBot="1">
      <c r="A40" s="160" t="str">
        <f ca="1">IF(COUNTIF($A$3:A39,"&gt;&lt;")&gt;COUNTIF(Feuil1!$A:$A,$A$1),"",OFFSET(Feuil1!$A$1,MATCH($A$1,Feuil1!$A$2:$A$100,0)+ROW(A37)-1,COLUMN(A37)))</f>
        <v/>
      </c>
      <c r="B40" s="160" t="str">
        <f ca="1">IF(A40="","",OFFSET(Feuil1!$A$1,MATCH($A$1,Feuil1!$A$2:$A$100,0)+ROW(A37)-1,COLUMN(B37)))</f>
        <v/>
      </c>
      <c r="C40" s="160" t="str">
        <f ca="1">IF(B40="","",OFFSET(Feuil1!$A$1,MATCH($A$1,Feuil1!$A$2:$A$100,0)+ROW(B37)-1,COLUMN(C37)))</f>
        <v/>
      </c>
      <c r="D40" s="160" t="str">
        <f ca="1">IF(C40="","",OFFSET(Feuil1!$A$1,MATCH($A$1,Feuil1!$A$2:$A$100,0)+ROW(C37)-1,COLUMN(D37)))</f>
        <v/>
      </c>
      <c r="E40" s="160" t="str">
        <f ca="1">IF(D40="","",OFFSET(Feuil1!$A$1,MATCH($A$1,Feuil1!$A$2:$A$100,0)+ROW(D37)-1,COLUMN(E37)))</f>
        <v/>
      </c>
      <c r="F40" s="160" t="str">
        <f ca="1">IF(E40="","",OFFSET(Feuil1!$A$1,MATCH($A$1,Feuil1!$A$2:$A$100,0)+ROW(E37)-1,COLUMN(F37)))</f>
        <v/>
      </c>
      <c r="G40" s="160" t="str">
        <f ca="1">IF(F40="","",OFFSET(Feuil1!$A$1,MATCH($A$1,Feuil1!$A$2:$A$100,0)+ROW(F37)-1,COLUMN(G37)))</f>
        <v/>
      </c>
      <c r="H40" s="160" t="str">
        <f ca="1">IF(G40="","",OFFSET(Feuil1!$A$1,MATCH($A$1,Feuil1!$A$2:$A$100,0)+ROW(G37)-1,COLUMN(H37)))</f>
        <v/>
      </c>
      <c r="I40" s="160" t="str">
        <f ca="1">IF(H40="","",OFFSET(Feuil1!$A$1,MATCH($A$1,Feuil1!$A$2:$A$100,0)+ROW(H37)-1,COLUMN(I37)))</f>
        <v/>
      </c>
      <c r="J40" s="160" t="str">
        <f ca="1">IF(I40="","",OFFSET(Feuil1!$A$1,MATCH($A$1,Feuil1!$A$2:$A$100,0)+ROW(I37)-1,COLUMN(J37)))</f>
        <v/>
      </c>
      <c r="K40" s="160" t="str">
        <f ca="1">IF(J40="","",OFFSET(Feuil1!$A$1,MATCH($A$1,Feuil1!$A$2:$A$100,0)+ROW(J37)-1,COLUMN(K37)))</f>
        <v/>
      </c>
      <c r="L40" s="160" t="str">
        <f ca="1">IF(K40="","",OFFSET(Feuil1!$A$1,MATCH($A$1,Feuil1!$A$2:$A$100,0)+ROW(K37)-1,COLUMN(L37)))</f>
        <v/>
      </c>
      <c r="M40" s="160" t="str">
        <f ca="1">IF(L40="","",OFFSET(Feuil1!$A$1,MATCH($A$1,Feuil1!$A$2:$A$100,0)+ROW(L37)-1,COLUMN(M37)))</f>
        <v/>
      </c>
      <c r="N40" s="31"/>
      <c r="O40" s="31"/>
      <c r="P40" s="31"/>
      <c r="Q40" s="1"/>
      <c r="R40" s="1"/>
      <c r="S40" s="40"/>
      <c r="T40" s="40"/>
      <c r="U40" s="40"/>
      <c r="V40" s="12"/>
      <c r="W40" s="22"/>
      <c r="X40" s="13"/>
      <c r="Y40" s="32"/>
      <c r="Z40" s="13"/>
    </row>
    <row r="41" spans="1:26" ht="18.75" customHeight="1">
      <c r="A41" s="160" t="str">
        <f ca="1">IF(COUNTIF($A$3:A40,"&gt;&lt;")&gt;COUNTIF(Feuil1!$A:$A,$A$1),"",OFFSET(Feuil1!$A$1,MATCH($A$1,Feuil1!$A$2:$A$100,0)+ROW(A38)-1,COLUMN(A38)))</f>
        <v/>
      </c>
      <c r="B41" s="160" t="str">
        <f ca="1">IF(A41="","",OFFSET(Feuil1!$A$1,MATCH($A$1,Feuil1!$A$2:$A$100,0)+ROW(A38)-1,COLUMN(B38)))</f>
        <v/>
      </c>
      <c r="C41" s="160" t="str">
        <f ca="1">IF(B41="","",OFFSET(Feuil1!$A$1,MATCH($A$1,Feuil1!$A$2:$A$100,0)+ROW(B38)-1,COLUMN(C38)))</f>
        <v/>
      </c>
      <c r="D41" s="160" t="str">
        <f ca="1">IF(C41="","",OFFSET(Feuil1!$A$1,MATCH($A$1,Feuil1!$A$2:$A$100,0)+ROW(C38)-1,COLUMN(D38)))</f>
        <v/>
      </c>
      <c r="E41" s="160" t="str">
        <f ca="1">IF(D41="","",OFFSET(Feuil1!$A$1,MATCH($A$1,Feuil1!$A$2:$A$100,0)+ROW(D38)-1,COLUMN(E38)))</f>
        <v/>
      </c>
      <c r="F41" s="160" t="str">
        <f ca="1">IF(E41="","",OFFSET(Feuil1!$A$1,MATCH($A$1,Feuil1!$A$2:$A$100,0)+ROW(E38)-1,COLUMN(F38)))</f>
        <v/>
      </c>
      <c r="G41" s="160" t="str">
        <f ca="1">IF(F41="","",OFFSET(Feuil1!$A$1,MATCH($A$1,Feuil1!$A$2:$A$100,0)+ROW(F38)-1,COLUMN(G38)))</f>
        <v/>
      </c>
      <c r="H41" s="160" t="str">
        <f ca="1">IF(G41="","",OFFSET(Feuil1!$A$1,MATCH($A$1,Feuil1!$A$2:$A$100,0)+ROW(G38)-1,COLUMN(H38)))</f>
        <v/>
      </c>
      <c r="I41" s="160" t="str">
        <f ca="1">IF(H41="","",OFFSET(Feuil1!$A$1,MATCH($A$1,Feuil1!$A$2:$A$100,0)+ROW(H38)-1,COLUMN(I38)))</f>
        <v/>
      </c>
      <c r="J41" s="160" t="str">
        <f ca="1">IF(I41="","",OFFSET(Feuil1!$A$1,MATCH($A$1,Feuil1!$A$2:$A$100,0)+ROW(I38)-1,COLUMN(J38)))</f>
        <v/>
      </c>
      <c r="K41" s="160" t="str">
        <f ca="1">IF(J41="","",OFFSET(Feuil1!$A$1,MATCH($A$1,Feuil1!$A$2:$A$100,0)+ROW(J38)-1,COLUMN(K38)))</f>
        <v/>
      </c>
      <c r="L41" s="160" t="str">
        <f ca="1">IF(K41="","",OFFSET(Feuil1!$A$1,MATCH($A$1,Feuil1!$A$2:$A$100,0)+ROW(K38)-1,COLUMN(L38)))</f>
        <v/>
      </c>
      <c r="M41" s="160" t="str">
        <f ca="1">IF(L41="","",OFFSET(Feuil1!$A$1,MATCH($A$1,Feuil1!$A$2:$A$100,0)+ROW(L38)-1,COLUMN(M38)))</f>
        <v/>
      </c>
      <c r="N41" s="31"/>
      <c r="O41" s="31"/>
      <c r="P41" s="31"/>
      <c r="Q41" s="7"/>
      <c r="R41" s="1"/>
      <c r="S41" s="142" t="s">
        <v>21</v>
      </c>
      <c r="T41" s="143"/>
      <c r="U41" s="144"/>
      <c r="V41" s="157" t="str">
        <f ca="1">L50</f>
        <v/>
      </c>
      <c r="W41" s="158"/>
      <c r="X41" s="156"/>
      <c r="Y41" s="32"/>
      <c r="Z41" s="13"/>
    </row>
    <row r="42" spans="1:26" ht="18.75" customHeight="1" thickBot="1">
      <c r="A42" s="160" t="str">
        <f ca="1">IF(COUNTIF($A$3:A41,"&gt;&lt;")&gt;COUNTIF(Feuil1!$A:$A,$A$1),"",OFFSET(Feuil1!$A$1,MATCH($A$1,Feuil1!$A$2:$A$100,0)+ROW(A39)-1,COLUMN(A39)))</f>
        <v/>
      </c>
      <c r="B42" s="160" t="str">
        <f ca="1">IF(A42="","",OFFSET(Feuil1!$A$1,MATCH($A$1,Feuil1!$A$2:$A$100,0)+ROW(A39)-1,COLUMN(B39)))</f>
        <v/>
      </c>
      <c r="C42" s="160" t="str">
        <f ca="1">IF(B42="","",OFFSET(Feuil1!$A$1,MATCH($A$1,Feuil1!$A$2:$A$100,0)+ROW(B39)-1,COLUMN(C39)))</f>
        <v/>
      </c>
      <c r="D42" s="160" t="str">
        <f ca="1">IF(C42="","",OFFSET(Feuil1!$A$1,MATCH($A$1,Feuil1!$A$2:$A$100,0)+ROW(C39)-1,COLUMN(D39)))</f>
        <v/>
      </c>
      <c r="E42" s="160" t="str">
        <f ca="1">IF(D42="","",OFFSET(Feuil1!$A$1,MATCH($A$1,Feuil1!$A$2:$A$100,0)+ROW(D39)-1,COLUMN(E39)))</f>
        <v/>
      </c>
      <c r="F42" s="160" t="str">
        <f ca="1">IF(E42="","",OFFSET(Feuil1!$A$1,MATCH($A$1,Feuil1!$A$2:$A$100,0)+ROW(E39)-1,COLUMN(F39)))</f>
        <v/>
      </c>
      <c r="G42" s="160" t="str">
        <f ca="1">IF(F42="","",OFFSET(Feuil1!$A$1,MATCH($A$1,Feuil1!$A$2:$A$100,0)+ROW(F39)-1,COLUMN(G39)))</f>
        <v/>
      </c>
      <c r="H42" s="160" t="str">
        <f ca="1">IF(G42="","",OFFSET(Feuil1!$A$1,MATCH($A$1,Feuil1!$A$2:$A$100,0)+ROW(G39)-1,COLUMN(H39)))</f>
        <v/>
      </c>
      <c r="I42" s="160" t="str">
        <f ca="1">IF(H42="","",OFFSET(Feuil1!$A$1,MATCH($A$1,Feuil1!$A$2:$A$100,0)+ROW(H39)-1,COLUMN(I39)))</f>
        <v/>
      </c>
      <c r="J42" s="160" t="str">
        <f ca="1">IF(I42="","",OFFSET(Feuil1!$A$1,MATCH($A$1,Feuil1!$A$2:$A$100,0)+ROW(I39)-1,COLUMN(J39)))</f>
        <v/>
      </c>
      <c r="K42" s="160" t="str">
        <f ca="1">IF(J42="","",OFFSET(Feuil1!$A$1,MATCH($A$1,Feuil1!$A$2:$A$100,0)+ROW(J39)-1,COLUMN(K39)))</f>
        <v/>
      </c>
      <c r="L42" s="160" t="str">
        <f ca="1">IF(K42="","",OFFSET(Feuil1!$A$1,MATCH($A$1,Feuil1!$A$2:$A$100,0)+ROW(K39)-1,COLUMN(L39)))</f>
        <v/>
      </c>
      <c r="M42" s="160" t="str">
        <f ca="1">IF(L42="","",OFFSET(Feuil1!$A$1,MATCH($A$1,Feuil1!$A$2:$A$100,0)+ROW(L39)-1,COLUMN(M39)))</f>
        <v/>
      </c>
      <c r="N42" s="31"/>
      <c r="O42" s="31"/>
      <c r="P42" s="31"/>
      <c r="Q42" s="7"/>
      <c r="R42" s="1"/>
      <c r="S42" s="145"/>
      <c r="T42" s="146"/>
      <c r="U42" s="147"/>
      <c r="V42" s="157"/>
      <c r="W42" s="158"/>
      <c r="X42" s="156"/>
      <c r="Y42" s="55"/>
      <c r="Z42" s="13"/>
    </row>
    <row r="43" spans="1:26" ht="18.75" customHeight="1" thickBot="1">
      <c r="A43" s="160" t="str">
        <f ca="1">IF(COUNTIF($A$3:A42,"&gt;&lt;")&gt;COUNTIF(Feuil1!$A:$A,$A$1),"",OFFSET(Feuil1!$A$1,MATCH($A$1,Feuil1!$A$2:$A$100,0)+ROW(A40)-1,COLUMN(A40)))</f>
        <v/>
      </c>
      <c r="B43" s="160" t="str">
        <f ca="1">IF(A43="","",OFFSET(Feuil1!$A$1,MATCH($A$1,Feuil1!$A$2:$A$100,0)+ROW(A40)-1,COLUMN(B40)))</f>
        <v/>
      </c>
      <c r="C43" s="160" t="str">
        <f ca="1">IF(B43="","",OFFSET(Feuil1!$A$1,MATCH($A$1,Feuil1!$A$2:$A$100,0)+ROW(B40)-1,COLUMN(C40)))</f>
        <v/>
      </c>
      <c r="D43" s="160" t="str">
        <f ca="1">IF(C43="","",OFFSET(Feuil1!$A$1,MATCH($A$1,Feuil1!$A$2:$A$100,0)+ROW(C40)-1,COLUMN(D40)))</f>
        <v/>
      </c>
      <c r="E43" s="160" t="str">
        <f ca="1">IF(D43="","",OFFSET(Feuil1!$A$1,MATCH($A$1,Feuil1!$A$2:$A$100,0)+ROW(D40)-1,COLUMN(E40)))</f>
        <v/>
      </c>
      <c r="F43" s="160" t="str">
        <f ca="1">IF(E43="","",OFFSET(Feuil1!$A$1,MATCH($A$1,Feuil1!$A$2:$A$100,0)+ROW(E40)-1,COLUMN(F40)))</f>
        <v/>
      </c>
      <c r="G43" s="160" t="str">
        <f ca="1">IF(F43="","",OFFSET(Feuil1!$A$1,MATCH($A$1,Feuil1!$A$2:$A$100,0)+ROW(F40)-1,COLUMN(G40)))</f>
        <v/>
      </c>
      <c r="H43" s="160" t="str">
        <f ca="1">IF(G43="","",OFFSET(Feuil1!$A$1,MATCH($A$1,Feuil1!$A$2:$A$100,0)+ROW(G40)-1,COLUMN(H40)))</f>
        <v/>
      </c>
      <c r="I43" s="160" t="str">
        <f ca="1">IF(H43="","",OFFSET(Feuil1!$A$1,MATCH($A$1,Feuil1!$A$2:$A$100,0)+ROW(H40)-1,COLUMN(I40)))</f>
        <v/>
      </c>
      <c r="J43" s="160" t="str">
        <f ca="1">IF(I43="","",OFFSET(Feuil1!$A$1,MATCH($A$1,Feuil1!$A$2:$A$100,0)+ROW(I40)-1,COLUMN(J40)))</f>
        <v/>
      </c>
      <c r="K43" s="160" t="str">
        <f ca="1">IF(J43="","",OFFSET(Feuil1!$A$1,MATCH($A$1,Feuil1!$A$2:$A$100,0)+ROW(J40)-1,COLUMN(K40)))</f>
        <v/>
      </c>
      <c r="L43" s="160" t="str">
        <f ca="1">IF(K43="","",OFFSET(Feuil1!$A$1,MATCH($A$1,Feuil1!$A$2:$A$100,0)+ROW(K40)-1,COLUMN(L40)))</f>
        <v/>
      </c>
      <c r="M43" s="160" t="str">
        <f ca="1">IF(L43="","",OFFSET(Feuil1!$A$1,MATCH($A$1,Feuil1!$A$2:$A$100,0)+ROW(L40)-1,COLUMN(M40)))</f>
        <v/>
      </c>
      <c r="N43" s="31"/>
      <c r="O43" s="31"/>
      <c r="P43" s="31"/>
      <c r="Q43" s="1"/>
      <c r="R43" s="1"/>
      <c r="S43" s="40"/>
      <c r="T43" s="40"/>
      <c r="U43" s="40"/>
      <c r="V43" s="13"/>
      <c r="W43" s="49"/>
      <c r="X43" s="13"/>
      <c r="Y43" s="55"/>
      <c r="Z43" s="13"/>
    </row>
    <row r="44" spans="1:26" ht="18.75" customHeight="1">
      <c r="A44" s="160" t="str">
        <f ca="1">IF(COUNTIF($A$3:A43,"&gt;&lt;")&gt;COUNTIF(Feuil1!$A:$A,$A$1),"",OFFSET(Feuil1!$A$1,MATCH($A$1,Feuil1!$A$2:$A$100,0)+ROW(A41)-1,COLUMN(A41)))</f>
        <v/>
      </c>
      <c r="B44" s="160" t="str">
        <f ca="1">IF(A44="","",OFFSET(Feuil1!$A$1,MATCH($A$1,Feuil1!$A$2:$A$100,0)+ROW(A41)-1,COLUMN(B41)))</f>
        <v/>
      </c>
      <c r="C44" s="160" t="str">
        <f ca="1">IF(B44="","",OFFSET(Feuil1!$A$1,MATCH($A$1,Feuil1!$A$2:$A$100,0)+ROW(B41)-1,COLUMN(C41)))</f>
        <v/>
      </c>
      <c r="D44" s="160" t="str">
        <f ca="1">IF(C44="","",OFFSET(Feuil1!$A$1,MATCH($A$1,Feuil1!$A$2:$A$100,0)+ROW(C41)-1,COLUMN(D41)))</f>
        <v/>
      </c>
      <c r="E44" s="160" t="str">
        <f ca="1">IF(D44="","",OFFSET(Feuil1!$A$1,MATCH($A$1,Feuil1!$A$2:$A$100,0)+ROW(D41)-1,COLUMN(E41)))</f>
        <v/>
      </c>
      <c r="F44" s="160" t="str">
        <f ca="1">IF(E44="","",OFFSET(Feuil1!$A$1,MATCH($A$1,Feuil1!$A$2:$A$100,0)+ROW(E41)-1,COLUMN(F41)))</f>
        <v/>
      </c>
      <c r="G44" s="160" t="str">
        <f ca="1">IF(F44="","",OFFSET(Feuil1!$A$1,MATCH($A$1,Feuil1!$A$2:$A$100,0)+ROW(F41)-1,COLUMN(G41)))</f>
        <v/>
      </c>
      <c r="H44" s="160" t="str">
        <f ca="1">IF(G44="","",OFFSET(Feuil1!$A$1,MATCH($A$1,Feuil1!$A$2:$A$100,0)+ROW(G41)-1,COLUMN(H41)))</f>
        <v/>
      </c>
      <c r="I44" s="160" t="str">
        <f ca="1">IF(H44="","",OFFSET(Feuil1!$A$1,MATCH($A$1,Feuil1!$A$2:$A$100,0)+ROW(H41)-1,COLUMN(I41)))</f>
        <v/>
      </c>
      <c r="J44" s="160" t="str">
        <f ca="1">IF(I44="","",OFFSET(Feuil1!$A$1,MATCH($A$1,Feuil1!$A$2:$A$100,0)+ROW(I41)-1,COLUMN(J41)))</f>
        <v/>
      </c>
      <c r="K44" s="160" t="str">
        <f ca="1">IF(J44="","",OFFSET(Feuil1!$A$1,MATCH($A$1,Feuil1!$A$2:$A$100,0)+ROW(J41)-1,COLUMN(K41)))</f>
        <v/>
      </c>
      <c r="L44" s="160" t="str">
        <f ca="1">IF(K44="","",OFFSET(Feuil1!$A$1,MATCH($A$1,Feuil1!$A$2:$A$100,0)+ROW(K41)-1,COLUMN(L41)))</f>
        <v/>
      </c>
      <c r="M44" s="160" t="str">
        <f ca="1">IF(L44="","",OFFSET(Feuil1!$A$1,MATCH($A$1,Feuil1!$A$2:$A$100,0)+ROW(L41)-1,COLUMN(M41)))</f>
        <v/>
      </c>
      <c r="N44" s="31"/>
      <c r="O44" s="31"/>
      <c r="P44" s="31"/>
      <c r="Q44" s="1"/>
      <c r="R44" s="1"/>
      <c r="S44" s="142" t="s">
        <v>16</v>
      </c>
      <c r="T44" s="143"/>
      <c r="U44" s="144"/>
      <c r="V44" s="159" t="str">
        <f ca="1">M50</f>
        <v/>
      </c>
      <c r="W44" s="140"/>
      <c r="X44" s="141"/>
      <c r="Y44" s="55"/>
      <c r="Z44" s="13"/>
    </row>
    <row r="45" spans="1:26" ht="18.75" customHeight="1" thickBot="1">
      <c r="A45" s="160" t="str">
        <f ca="1">IF(COUNTIF($A$3:A44,"&gt;&lt;")&gt;COUNTIF(Feuil1!$A:$A,$A$1),"",OFFSET(Feuil1!$A$1,MATCH($A$1,Feuil1!$A$2:$A$100,0)+ROW(A42)-1,COLUMN(A42)))</f>
        <v/>
      </c>
      <c r="B45" s="160" t="str">
        <f ca="1">IF(A45="","",OFFSET(Feuil1!$A$1,MATCH($A$1,Feuil1!$A$2:$A$100,0)+ROW(A42)-1,COLUMN(B42)))</f>
        <v/>
      </c>
      <c r="C45" s="160" t="str">
        <f ca="1">IF(B45="","",OFFSET(Feuil1!$A$1,MATCH($A$1,Feuil1!$A$2:$A$100,0)+ROW(B42)-1,COLUMN(C42)))</f>
        <v/>
      </c>
      <c r="D45" s="160" t="str">
        <f ca="1">IF(C45="","",OFFSET(Feuil1!$A$1,MATCH($A$1,Feuil1!$A$2:$A$100,0)+ROW(C42)-1,COLUMN(D42)))</f>
        <v/>
      </c>
      <c r="E45" s="160" t="str">
        <f ca="1">IF(D45="","",OFFSET(Feuil1!$A$1,MATCH($A$1,Feuil1!$A$2:$A$100,0)+ROW(D42)-1,COLUMN(E42)))</f>
        <v/>
      </c>
      <c r="F45" s="160" t="str">
        <f ca="1">IF(E45="","",OFFSET(Feuil1!$A$1,MATCH($A$1,Feuil1!$A$2:$A$100,0)+ROW(E42)-1,COLUMN(F42)))</f>
        <v/>
      </c>
      <c r="G45" s="160" t="str">
        <f ca="1">IF(F45="","",OFFSET(Feuil1!$A$1,MATCH($A$1,Feuil1!$A$2:$A$100,0)+ROW(F42)-1,COLUMN(G42)))</f>
        <v/>
      </c>
      <c r="H45" s="160" t="str">
        <f ca="1">IF(G45="","",OFFSET(Feuil1!$A$1,MATCH($A$1,Feuil1!$A$2:$A$100,0)+ROW(G42)-1,COLUMN(H42)))</f>
        <v/>
      </c>
      <c r="I45" s="160" t="str">
        <f ca="1">IF(H45="","",OFFSET(Feuil1!$A$1,MATCH($A$1,Feuil1!$A$2:$A$100,0)+ROW(H42)-1,COLUMN(I42)))</f>
        <v/>
      </c>
      <c r="J45" s="160" t="str">
        <f ca="1">IF(I45="","",OFFSET(Feuil1!$A$1,MATCH($A$1,Feuil1!$A$2:$A$100,0)+ROW(I42)-1,COLUMN(J42)))</f>
        <v/>
      </c>
      <c r="K45" s="160" t="str">
        <f ca="1">IF(J45="","",OFFSET(Feuil1!$A$1,MATCH($A$1,Feuil1!$A$2:$A$100,0)+ROW(J42)-1,COLUMN(K42)))</f>
        <v/>
      </c>
      <c r="L45" s="160" t="str">
        <f ca="1">IF(K45="","",OFFSET(Feuil1!$A$1,MATCH($A$1,Feuil1!$A$2:$A$100,0)+ROW(K42)-1,COLUMN(L42)))</f>
        <v/>
      </c>
      <c r="M45" s="160" t="str">
        <f ca="1">IF(L45="","",OFFSET(Feuil1!$A$1,MATCH($A$1,Feuil1!$A$2:$A$100,0)+ROW(L42)-1,COLUMN(M42)))</f>
        <v/>
      </c>
      <c r="N45" s="31"/>
      <c r="O45" s="31"/>
      <c r="P45" s="31"/>
      <c r="Q45" s="1"/>
      <c r="R45" s="1"/>
      <c r="S45" s="145"/>
      <c r="T45" s="146"/>
      <c r="U45" s="147"/>
      <c r="V45" s="159"/>
      <c r="W45" s="140"/>
      <c r="X45" s="141"/>
      <c r="Y45" s="55"/>
      <c r="Z45" s="13"/>
    </row>
    <row r="46" spans="1:26" ht="18.75" customHeight="1" thickBot="1">
      <c r="A46" s="160" t="str">
        <f ca="1">IF(COUNTIF($A$3:A45,"&gt;&lt;")&gt;COUNTIF(Feuil1!$A:$A,$A$1),"",OFFSET(Feuil1!$A$1,MATCH($A$1,Feuil1!$A$2:$A$100,0)+ROW(A43)-1,COLUMN(A43)))</f>
        <v/>
      </c>
      <c r="B46" s="160" t="str">
        <f ca="1">IF(A46="","",OFFSET(Feuil1!$A$1,MATCH($A$1,Feuil1!$A$2:$A$100,0)+ROW(A43)-1,COLUMN(B43)))</f>
        <v/>
      </c>
      <c r="C46" s="160" t="str">
        <f ca="1">IF(B46="","",OFFSET(Feuil1!$A$1,MATCH($A$1,Feuil1!$A$2:$A$100,0)+ROW(B43)-1,COLUMN(C43)))</f>
        <v/>
      </c>
      <c r="D46" s="160" t="str">
        <f ca="1">IF(C46="","",OFFSET(Feuil1!$A$1,MATCH($A$1,Feuil1!$A$2:$A$100,0)+ROW(C43)-1,COLUMN(D43)))</f>
        <v/>
      </c>
      <c r="E46" s="160" t="str">
        <f ca="1">IF(D46="","",OFFSET(Feuil1!$A$1,MATCH($A$1,Feuil1!$A$2:$A$100,0)+ROW(D43)-1,COLUMN(E43)))</f>
        <v/>
      </c>
      <c r="F46" s="160" t="str">
        <f ca="1">IF(E46="","",OFFSET(Feuil1!$A$1,MATCH($A$1,Feuil1!$A$2:$A$100,0)+ROW(E43)-1,COLUMN(F43)))</f>
        <v/>
      </c>
      <c r="G46" s="160" t="str">
        <f ca="1">IF(F46="","",OFFSET(Feuil1!$A$1,MATCH($A$1,Feuil1!$A$2:$A$100,0)+ROW(F43)-1,COLUMN(G43)))</f>
        <v/>
      </c>
      <c r="H46" s="160" t="str">
        <f ca="1">IF(G46="","",OFFSET(Feuil1!$A$1,MATCH($A$1,Feuil1!$A$2:$A$100,0)+ROW(G43)-1,COLUMN(H43)))</f>
        <v/>
      </c>
      <c r="I46" s="160" t="str">
        <f ca="1">IF(H46="","",OFFSET(Feuil1!$A$1,MATCH($A$1,Feuil1!$A$2:$A$100,0)+ROW(H43)-1,COLUMN(I43)))</f>
        <v/>
      </c>
      <c r="J46" s="160" t="str">
        <f ca="1">IF(I46="","",OFFSET(Feuil1!$A$1,MATCH($A$1,Feuil1!$A$2:$A$100,0)+ROW(I43)-1,COLUMN(J43)))</f>
        <v/>
      </c>
      <c r="K46" s="160" t="str">
        <f ca="1">IF(J46="","",OFFSET(Feuil1!$A$1,MATCH($A$1,Feuil1!$A$2:$A$100,0)+ROW(J43)-1,COLUMN(K43)))</f>
        <v/>
      </c>
      <c r="L46" s="160" t="str">
        <f ca="1">IF(K46="","",OFFSET(Feuil1!$A$1,MATCH($A$1,Feuil1!$A$2:$A$100,0)+ROW(K43)-1,COLUMN(L43)))</f>
        <v/>
      </c>
      <c r="M46" s="160" t="str">
        <f ca="1">IF(L46="","",OFFSET(Feuil1!$A$1,MATCH($A$1,Feuil1!$A$2:$A$100,0)+ROW(L43)-1,COLUMN(M43)))</f>
        <v/>
      </c>
      <c r="N46" s="31"/>
      <c r="O46" s="31"/>
      <c r="P46" s="31"/>
      <c r="Q46" s="11"/>
      <c r="R46" s="11"/>
      <c r="S46" s="41"/>
      <c r="T46" s="41"/>
      <c r="U46" s="41"/>
      <c r="V46" s="11"/>
      <c r="W46" s="50"/>
      <c r="X46" s="30"/>
      <c r="Y46" s="56"/>
      <c r="Z46" s="13"/>
    </row>
    <row r="47" spans="1:26" ht="18.75" customHeight="1">
      <c r="A47" s="160" t="str">
        <f ca="1">IF(COUNTIF($A$3:A46,"&gt;&lt;")&gt;COUNTIF(Feuil1!$A:$A,$A$1),"",OFFSET(Feuil1!$A$1,MATCH($A$1,Feuil1!$A$2:$A$100,0)+ROW(A44)-1,COLUMN(A44)))</f>
        <v/>
      </c>
      <c r="B47" s="160" t="str">
        <f ca="1">IF(A47="","",OFFSET(Feuil1!$A$1,MATCH($A$1,Feuil1!$A$2:$A$100,0)+ROW(A44)-1,COLUMN(B44)))</f>
        <v/>
      </c>
      <c r="C47" s="160" t="str">
        <f ca="1">IF(B47="","",OFFSET(Feuil1!$A$1,MATCH($A$1,Feuil1!$A$2:$A$100,0)+ROW(B44)-1,COLUMN(C44)))</f>
        <v/>
      </c>
      <c r="D47" s="160" t="str">
        <f ca="1">IF(C47="","",OFFSET(Feuil1!$A$1,MATCH($A$1,Feuil1!$A$2:$A$100,0)+ROW(C44)-1,COLUMN(D44)))</f>
        <v/>
      </c>
      <c r="E47" s="160" t="str">
        <f ca="1">IF(D47="","",OFFSET(Feuil1!$A$1,MATCH($A$1,Feuil1!$A$2:$A$100,0)+ROW(D44)-1,COLUMN(E44)))</f>
        <v/>
      </c>
      <c r="F47" s="160" t="str">
        <f ca="1">IF(E47="","",OFFSET(Feuil1!$A$1,MATCH($A$1,Feuil1!$A$2:$A$100,0)+ROW(E44)-1,COLUMN(F44)))</f>
        <v/>
      </c>
      <c r="G47" s="160" t="str">
        <f ca="1">IF(F47="","",OFFSET(Feuil1!$A$1,MATCH($A$1,Feuil1!$A$2:$A$100,0)+ROW(F44)-1,COLUMN(G44)))</f>
        <v/>
      </c>
      <c r="H47" s="160" t="str">
        <f ca="1">IF(G47="","",OFFSET(Feuil1!$A$1,MATCH($A$1,Feuil1!$A$2:$A$100,0)+ROW(G44)-1,COLUMN(H44)))</f>
        <v/>
      </c>
      <c r="I47" s="160" t="str">
        <f ca="1">IF(H47="","",OFFSET(Feuil1!$A$1,MATCH($A$1,Feuil1!$A$2:$A$100,0)+ROW(H44)-1,COLUMN(I44)))</f>
        <v/>
      </c>
      <c r="J47" s="160" t="str">
        <f ca="1">IF(I47="","",OFFSET(Feuil1!$A$1,MATCH($A$1,Feuil1!$A$2:$A$100,0)+ROW(I44)-1,COLUMN(J44)))</f>
        <v/>
      </c>
      <c r="K47" s="160" t="str">
        <f ca="1">IF(J47="","",OFFSET(Feuil1!$A$1,MATCH($A$1,Feuil1!$A$2:$A$100,0)+ROW(J44)-1,COLUMN(K44)))</f>
        <v/>
      </c>
      <c r="L47" s="160" t="str">
        <f ca="1">IF(K47="","",OFFSET(Feuil1!$A$1,MATCH($A$1,Feuil1!$A$2:$A$100,0)+ROW(K44)-1,COLUMN(L44)))</f>
        <v/>
      </c>
      <c r="M47" s="160" t="str">
        <f ca="1">IF(L47="","",OFFSET(Feuil1!$A$1,MATCH($A$1,Feuil1!$A$2:$A$100,0)+ROW(L44)-1,COLUMN(M44)))</f>
        <v/>
      </c>
      <c r="N47" s="11"/>
      <c r="O47" s="11"/>
      <c r="P47" s="11"/>
      <c r="Q47" s="11"/>
      <c r="R47" s="11"/>
      <c r="S47" s="11"/>
      <c r="T47" s="11" t="s">
        <v>25</v>
      </c>
      <c r="U47" s="11"/>
      <c r="V47" s="38"/>
      <c r="W47" s="52"/>
      <c r="X47" s="149"/>
      <c r="Y47" s="150"/>
      <c r="Z47" s="39"/>
    </row>
    <row r="48" spans="1:26" ht="18.75" customHeight="1" thickBot="1">
      <c r="A48" s="160" t="str">
        <f ca="1">IF(COUNTIF($A$3:A47,"&gt;&lt;")&gt;COUNTIF(Feuil1!$A:$A,$A$1),"",OFFSET(Feuil1!$A$1,MATCH($A$1,Feuil1!$A$2:$A$100,0)+ROW(A45)-1,COLUMN(A45)))</f>
        <v/>
      </c>
      <c r="B48" s="160" t="str">
        <f ca="1">IF(A48="","",OFFSET(Feuil1!$A$1,MATCH($A$1,Feuil1!$A$2:$A$100,0)+ROW(A45)-1,COLUMN(B45)))</f>
        <v/>
      </c>
      <c r="C48" s="160" t="str">
        <f ca="1">IF(B48="","",OFFSET(Feuil1!$A$1,MATCH($A$1,Feuil1!$A$2:$A$100,0)+ROW(B45)-1,COLUMN(C45)))</f>
        <v/>
      </c>
      <c r="D48" s="160" t="str">
        <f ca="1">IF(C48="","",OFFSET(Feuil1!$A$1,MATCH($A$1,Feuil1!$A$2:$A$100,0)+ROW(C45)-1,COLUMN(D45)))</f>
        <v/>
      </c>
      <c r="E48" s="160" t="str">
        <f ca="1">IF(D48="","",OFFSET(Feuil1!$A$1,MATCH($A$1,Feuil1!$A$2:$A$100,0)+ROW(D45)-1,COLUMN(E45)))</f>
        <v/>
      </c>
      <c r="F48" s="160" t="str">
        <f ca="1">IF(E48="","",OFFSET(Feuil1!$A$1,MATCH($A$1,Feuil1!$A$2:$A$100,0)+ROW(E45)-1,COLUMN(F45)))</f>
        <v/>
      </c>
      <c r="G48" s="160" t="str">
        <f ca="1">IF(F48="","",OFFSET(Feuil1!$A$1,MATCH($A$1,Feuil1!$A$2:$A$100,0)+ROW(F45)-1,COLUMN(G45)))</f>
        <v/>
      </c>
      <c r="H48" s="160" t="str">
        <f ca="1">IF(G48="","",OFFSET(Feuil1!$A$1,MATCH($A$1,Feuil1!$A$2:$A$100,0)+ROW(G45)-1,COLUMN(H45)))</f>
        <v/>
      </c>
      <c r="I48" s="160" t="str">
        <f ca="1">IF(H48="","",OFFSET(Feuil1!$A$1,MATCH($A$1,Feuil1!$A$2:$A$100,0)+ROW(H45)-1,COLUMN(I45)))</f>
        <v/>
      </c>
      <c r="J48" s="160" t="str">
        <f ca="1">IF(I48="","",OFFSET(Feuil1!$A$1,MATCH($A$1,Feuil1!$A$2:$A$100,0)+ROW(I45)-1,COLUMN(J45)))</f>
        <v/>
      </c>
      <c r="K48" s="160" t="str">
        <f ca="1">IF(J48="","",OFFSET(Feuil1!$A$1,MATCH($A$1,Feuil1!$A$2:$A$100,0)+ROW(J45)-1,COLUMN(K45)))</f>
        <v/>
      </c>
      <c r="L48" s="160" t="str">
        <f ca="1">IF(K48="","",OFFSET(Feuil1!$A$1,MATCH($A$1,Feuil1!$A$2:$A$100,0)+ROW(K45)-1,COLUMN(L45)))</f>
        <v/>
      </c>
      <c r="M48" s="160" t="str">
        <f ca="1">IF(L48="","",OFFSET(Feuil1!$A$1,MATCH($A$1,Feuil1!$A$2:$A$100,0)+ROW(L45)-1,COLUMN(M45)))</f>
        <v/>
      </c>
      <c r="N48" s="11"/>
      <c r="O48" s="11"/>
      <c r="P48" s="11"/>
      <c r="Q48" s="11"/>
      <c r="R48" s="11"/>
      <c r="S48" s="11"/>
      <c r="T48" s="11"/>
      <c r="U48" s="11"/>
      <c r="V48" s="38"/>
      <c r="W48" s="52"/>
      <c r="X48" s="151"/>
      <c r="Y48" s="152"/>
      <c r="Z48" s="39"/>
    </row>
    <row r="49" spans="1:26" ht="18.75" customHeight="1">
      <c r="A49" s="160" t="str">
        <f ca="1">IF(COUNTIF($A$3:A48,"&gt;&lt;")&gt;COUNTIF(Feuil1!$A:$A,$A$1),"",OFFSET(Feuil1!$A$1,MATCH($A$1,Feuil1!$A$2:$A$100,0)+ROW(A46)-1,COLUMN(A46)))</f>
        <v/>
      </c>
      <c r="B49" s="160" t="str">
        <f ca="1">IF(A49="","",OFFSET(Feuil1!$A$1,MATCH($A$1,Feuil1!$A$2:$A$100,0)+ROW(A46)-1,COLUMN(B46)))</f>
        <v/>
      </c>
      <c r="C49" s="160" t="str">
        <f ca="1">IF(B49="","",OFFSET(Feuil1!$A$1,MATCH($A$1,Feuil1!$A$2:$A$100,0)+ROW(B46)-1,COLUMN(C46)))</f>
        <v/>
      </c>
      <c r="D49" s="160" t="str">
        <f ca="1">IF(C49="","",OFFSET(Feuil1!$A$1,MATCH($A$1,Feuil1!$A$2:$A$100,0)+ROW(C46)-1,COLUMN(D46)))</f>
        <v/>
      </c>
      <c r="E49" s="160" t="str">
        <f ca="1">IF(D49="","",OFFSET(Feuil1!$A$1,MATCH($A$1,Feuil1!$A$2:$A$100,0)+ROW(D46)-1,COLUMN(E46)))</f>
        <v/>
      </c>
      <c r="F49" s="160" t="str">
        <f ca="1">IF(E49="","",OFFSET(Feuil1!$A$1,MATCH($A$1,Feuil1!$A$2:$A$100,0)+ROW(E46)-1,COLUMN(F46)))</f>
        <v/>
      </c>
      <c r="G49" s="160" t="str">
        <f ca="1">IF(F49="","",OFFSET(Feuil1!$A$1,MATCH($A$1,Feuil1!$A$2:$A$100,0)+ROW(F46)-1,COLUMN(G46)))</f>
        <v/>
      </c>
      <c r="H49" s="160" t="str">
        <f ca="1">IF(G49="","",OFFSET(Feuil1!$A$1,MATCH($A$1,Feuil1!$A$2:$A$100,0)+ROW(G46)-1,COLUMN(H46)))</f>
        <v/>
      </c>
      <c r="I49" s="160" t="str">
        <f ca="1">IF(H49="","",OFFSET(Feuil1!$A$1,MATCH($A$1,Feuil1!$A$2:$A$100,0)+ROW(H46)-1,COLUMN(I46)))</f>
        <v/>
      </c>
      <c r="J49" s="160" t="str">
        <f ca="1">IF(I49="","",OFFSET(Feuil1!$A$1,MATCH($A$1,Feuil1!$A$2:$A$100,0)+ROW(I46)-1,COLUMN(J46)))</f>
        <v/>
      </c>
      <c r="K49" s="160" t="str">
        <f ca="1">IF(J49="","",OFFSET(Feuil1!$A$1,MATCH($A$1,Feuil1!$A$2:$A$100,0)+ROW(J46)-1,COLUMN(K46)))</f>
        <v/>
      </c>
      <c r="L49" s="160" t="str">
        <f ca="1">IF(K49="","",OFFSET(Feuil1!$A$1,MATCH($A$1,Feuil1!$A$2:$A$100,0)+ROW(K46)-1,COLUMN(L46)))</f>
        <v/>
      </c>
      <c r="M49" s="160" t="str">
        <f ca="1">IF(L49="","",OFFSET(Feuil1!$A$1,MATCH($A$1,Feuil1!$A$2:$A$100,0)+ROW(L46)-1,COLUMN(M46)))</f>
        <v/>
      </c>
      <c r="N49" s="11"/>
      <c r="O49" s="11"/>
      <c r="P49" s="11"/>
      <c r="Q49" s="11"/>
      <c r="R49" s="11"/>
      <c r="S49" s="11"/>
      <c r="T49" s="11"/>
      <c r="U49" s="11"/>
      <c r="V49" s="11"/>
      <c r="W49" s="37"/>
      <c r="X49" s="37"/>
      <c r="Y49" s="57"/>
      <c r="Z49" s="13"/>
    </row>
    <row r="50" spans="1:26" ht="18.75" customHeight="1">
      <c r="A50" s="160" t="str">
        <f ca="1">IF(COUNTIF($A$3:A49,"&gt;&lt;")&gt;COUNTIF(Feuil1!$A:$A,$A$1),"",OFFSET(Feuil1!$A$1,MATCH($A$1,Feuil1!$A$2:$A$100,0)+ROW(A47)-1,COLUMN(A47)))</f>
        <v/>
      </c>
      <c r="B50" s="160" t="str">
        <f ca="1">IF(A50="","",OFFSET(Feuil1!$A$1,MATCH($A$1,Feuil1!$A$2:$A$100,0)+ROW(A47)-1,COLUMN(B47)))</f>
        <v/>
      </c>
      <c r="C50" s="160" t="str">
        <f ca="1">IF(B50="","",OFFSET(Feuil1!$A$1,MATCH($A$1,Feuil1!$A$2:$A$100,0)+ROW(B47)-1,COLUMN(C47)))</f>
        <v/>
      </c>
      <c r="D50" s="160" t="str">
        <f ca="1">IF(C50="","",OFFSET(Feuil1!$A$1,MATCH($A$1,Feuil1!$A$2:$A$100,0)+ROW(C47)-1,COLUMN(D47)))</f>
        <v/>
      </c>
      <c r="E50" s="160" t="str">
        <f ca="1">IF(D50="","",OFFSET(Feuil1!$A$1,MATCH($A$1,Feuil1!$A$2:$A$100,0)+ROW(D47)-1,COLUMN(E47)))</f>
        <v/>
      </c>
      <c r="F50" s="160" t="str">
        <f ca="1">IF(E50="","",OFFSET(Feuil1!$A$1,MATCH($A$1,Feuil1!$A$2:$A$100,0)+ROW(E47)-1,COLUMN(F47)))</f>
        <v/>
      </c>
      <c r="G50" s="160" t="str">
        <f ca="1">IF(F50="","",OFFSET(Feuil1!$A$1,MATCH($A$1,Feuil1!$A$2:$A$100,0)+ROW(F47)-1,COLUMN(G47)))</f>
        <v/>
      </c>
      <c r="H50" s="160" t="str">
        <f ca="1">IF(G50="","",OFFSET(Feuil1!$A$1,MATCH($A$1,Feuil1!$A$2:$A$100,0)+ROW(G47)-1,COLUMN(H47)))</f>
        <v/>
      </c>
      <c r="I50" s="160" t="str">
        <f ca="1">IF(H50="","",OFFSET(Feuil1!$A$1,MATCH($A$1,Feuil1!$A$2:$A$100,0)+ROW(H47)-1,COLUMN(I47)))</f>
        <v/>
      </c>
      <c r="J50" s="160" t="str">
        <f ca="1">IF(I50="","",OFFSET(Feuil1!$A$1,MATCH($A$1,Feuil1!$A$2:$A$100,0)+ROW(I47)-1,COLUMN(J47)))</f>
        <v/>
      </c>
      <c r="K50" s="160" t="str">
        <f ca="1">IF(J50="","",OFFSET(Feuil1!$A$1,MATCH($A$1,Feuil1!$A$2:$A$100,0)+ROW(J47)-1,COLUMN(K47)))</f>
        <v/>
      </c>
      <c r="L50" s="160" t="str">
        <f ca="1">IF(K50="","",OFFSET(Feuil1!$A$1,MATCH($A$1,Feuil1!$A$2:$A$100,0)+ROW(K47)-1,COLUMN(L47)))</f>
        <v/>
      </c>
      <c r="M50" s="160" t="str">
        <f ca="1">IF(L50="","",OFFSET(Feuil1!$A$1,MATCH($A$1,Feuil1!$A$2:$A$100,0)+ROW(L47)-1,COLUMN(M47)))</f>
        <v/>
      </c>
      <c r="N50" s="11"/>
      <c r="O50" s="11"/>
      <c r="P50" s="11"/>
      <c r="Q50" s="11"/>
      <c r="R50" s="11"/>
      <c r="S50" s="11"/>
      <c r="T50" s="11"/>
      <c r="U50" s="11"/>
      <c r="V50" s="11"/>
      <c r="W50" s="103"/>
      <c r="X50" s="103"/>
      <c r="Y50" s="104"/>
      <c r="Z50" s="13"/>
    </row>
    <row r="51" spans="1:26" s="109" customFormat="1" ht="25.8">
      <c r="A51" s="139"/>
      <c r="B51" s="139"/>
      <c r="C51" s="139"/>
      <c r="D51" s="129"/>
      <c r="E51" s="107"/>
      <c r="F51" s="129"/>
      <c r="G51" s="108"/>
      <c r="H51" s="129"/>
      <c r="I51" s="139" t="s">
        <v>0</v>
      </c>
      <c r="J51" s="139"/>
      <c r="K51" s="139">
        <f>K1</f>
        <v>0</v>
      </c>
      <c r="L51" s="139"/>
      <c r="M51" s="139"/>
      <c r="N51" s="139">
        <f>A51</f>
        <v>0</v>
      </c>
      <c r="O51" s="139"/>
      <c r="P51" s="139"/>
      <c r="Q51" s="129"/>
      <c r="R51" s="107"/>
      <c r="S51" s="108"/>
      <c r="T51" s="129"/>
      <c r="U51" s="139" t="s">
        <v>0</v>
      </c>
      <c r="V51" s="139"/>
      <c r="W51" s="139">
        <f>K51</f>
        <v>0</v>
      </c>
      <c r="X51" s="139"/>
      <c r="Y51" s="139"/>
    </row>
    <row r="52" spans="1:26" s="110" customFormat="1">
      <c r="A52" s="62"/>
      <c r="B52" s="130"/>
      <c r="C52" s="130"/>
      <c r="D52" s="130"/>
      <c r="E52" s="113"/>
      <c r="F52" s="130"/>
      <c r="G52" s="112"/>
      <c r="H52" s="130"/>
      <c r="I52" s="130"/>
      <c r="J52" s="130"/>
      <c r="K52" s="130"/>
      <c r="L52" s="130"/>
      <c r="M52" s="130"/>
      <c r="N52" s="62"/>
      <c r="O52" s="130"/>
      <c r="P52" s="130"/>
      <c r="Q52" s="130"/>
      <c r="R52" s="113"/>
      <c r="S52" s="112"/>
      <c r="T52" s="130"/>
      <c r="U52" s="130"/>
      <c r="V52" s="130"/>
      <c r="W52" s="130"/>
      <c r="X52" s="130"/>
      <c r="Y52" s="130"/>
    </row>
    <row r="53" spans="1:26" s="110" customFormat="1" ht="63" customHeight="1">
      <c r="A53" s="133" t="s">
        <v>1</v>
      </c>
      <c r="B53" s="133" t="s">
        <v>2</v>
      </c>
      <c r="C53" s="116" t="s">
        <v>3</v>
      </c>
      <c r="D53" s="115" t="s">
        <v>4</v>
      </c>
      <c r="E53" s="117" t="s">
        <v>5</v>
      </c>
      <c r="F53" s="118" t="s">
        <v>6</v>
      </c>
      <c r="G53" s="119" t="s">
        <v>7</v>
      </c>
      <c r="H53" s="120" t="s">
        <v>8</v>
      </c>
      <c r="I53" s="133" t="s">
        <v>9</v>
      </c>
      <c r="J53" s="133" t="s">
        <v>10</v>
      </c>
      <c r="K53" s="115" t="s">
        <v>27</v>
      </c>
      <c r="L53" s="20" t="s">
        <v>26</v>
      </c>
      <c r="M53" s="121" t="s">
        <v>11</v>
      </c>
      <c r="N53" s="105" t="s">
        <v>13</v>
      </c>
      <c r="O53" s="33" t="s">
        <v>5</v>
      </c>
      <c r="P53" s="105" t="s">
        <v>6</v>
      </c>
      <c r="Q53" s="105" t="s">
        <v>14</v>
      </c>
      <c r="R53" s="105" t="s">
        <v>12</v>
      </c>
      <c r="S53" s="105" t="s">
        <v>15</v>
      </c>
      <c r="T53" s="120"/>
      <c r="U53" s="133"/>
      <c r="V53" s="115"/>
      <c r="W53" s="133"/>
      <c r="X53" s="117"/>
      <c r="Y53" s="87"/>
      <c r="Z53" s="61"/>
    </row>
    <row r="54" spans="1:26" s="110" customFormat="1" ht="18.75" customHeight="1">
      <c r="A54" s="133"/>
      <c r="B54" s="133"/>
      <c r="C54" s="133"/>
      <c r="D54" s="117"/>
      <c r="E54" s="118"/>
      <c r="F54" s="119"/>
      <c r="G54" s="133"/>
      <c r="H54" s="111"/>
      <c r="I54" s="119"/>
      <c r="J54" s="127">
        <f>IF(A54="Toile",1,IF(A54="Décharger",1,IF(A54="Charger",1,0)))</f>
        <v>0</v>
      </c>
      <c r="K54" s="127">
        <f t="shared" ref="K54:K60" si="0">IF(A54="1 Journée",1,0)</f>
        <v>0</v>
      </c>
      <c r="L54" s="128">
        <f t="shared" ref="L54:L99" si="1">IF(A54="Fin de semaine",1,0)</f>
        <v>0</v>
      </c>
      <c r="M54" s="122"/>
      <c r="N54" s="99"/>
      <c r="O54" s="100"/>
      <c r="P54" s="99"/>
      <c r="Q54" s="100"/>
      <c r="R54" s="101"/>
      <c r="S54" s="111"/>
      <c r="T54" s="111"/>
      <c r="U54" s="132"/>
      <c r="V54" s="132"/>
      <c r="W54" s="133"/>
      <c r="X54" s="117"/>
      <c r="Y54" s="88"/>
      <c r="Z54" s="61"/>
    </row>
    <row r="55" spans="1:26" s="110" customFormat="1" ht="18.75" customHeight="1">
      <c r="A55" s="133"/>
      <c r="B55" s="133"/>
      <c r="C55" s="133"/>
      <c r="D55" s="117"/>
      <c r="E55" s="118"/>
      <c r="F55" s="119"/>
      <c r="G55" s="133"/>
      <c r="H55" s="111"/>
      <c r="I55" s="119"/>
      <c r="J55" s="127">
        <f>IF(A55="Toile",1,IF(A55="Décharger",1,IF(A55="Charger",1,0)))</f>
        <v>0</v>
      </c>
      <c r="K55" s="127">
        <f t="shared" si="0"/>
        <v>0</v>
      </c>
      <c r="L55" s="128">
        <f t="shared" si="1"/>
        <v>0</v>
      </c>
      <c r="M55" s="122"/>
      <c r="N55" s="99"/>
      <c r="O55" s="100"/>
      <c r="P55" s="99"/>
      <c r="Q55" s="100"/>
      <c r="R55" s="101"/>
      <c r="S55" s="111"/>
      <c r="T55" s="111"/>
      <c r="U55" s="132"/>
      <c r="V55" s="132"/>
      <c r="W55" s="133"/>
      <c r="X55" s="117"/>
      <c r="Y55" s="88"/>
      <c r="Z55" s="61"/>
    </row>
    <row r="56" spans="1:26" s="110" customFormat="1" ht="18.75" customHeight="1">
      <c r="A56" s="133"/>
      <c r="B56" s="119"/>
      <c r="C56" s="133"/>
      <c r="D56" s="117"/>
      <c r="E56" s="118"/>
      <c r="F56" s="119"/>
      <c r="G56" s="120"/>
      <c r="H56" s="111"/>
      <c r="I56" s="133"/>
      <c r="J56" s="127">
        <f>IF(A56="Toile",1,IF(A56="Décharger",1,IF(A56="Charger",1,0)))</f>
        <v>0</v>
      </c>
      <c r="K56" s="127">
        <f t="shared" si="0"/>
        <v>0</v>
      </c>
      <c r="L56" s="128">
        <f t="shared" si="1"/>
        <v>0</v>
      </c>
      <c r="M56" s="122"/>
      <c r="N56" s="99"/>
      <c r="O56" s="100"/>
      <c r="P56" s="99"/>
      <c r="Q56" s="100"/>
      <c r="R56" s="101"/>
      <c r="S56" s="111"/>
      <c r="T56" s="111"/>
      <c r="U56" s="131"/>
      <c r="V56" s="132"/>
      <c r="W56" s="133"/>
      <c r="X56" s="117"/>
      <c r="Y56" s="88"/>
      <c r="Z56" s="61"/>
    </row>
    <row r="57" spans="1:26" s="110" customFormat="1" ht="18.75" customHeight="1">
      <c r="A57" s="115"/>
      <c r="B57" s="116"/>
      <c r="C57" s="115"/>
      <c r="D57" s="20"/>
      <c r="E57" s="121"/>
      <c r="F57" s="119"/>
      <c r="G57" s="19"/>
      <c r="H57" s="94"/>
      <c r="I57" s="121"/>
      <c r="J57" s="127">
        <f t="shared" ref="J57:J60" si="2">IF(A57="Toile",1,IF(A57="Décharger",1,IF(A57="Charger",1,0)))</f>
        <v>0</v>
      </c>
      <c r="K57" s="127">
        <f t="shared" si="0"/>
        <v>0</v>
      </c>
      <c r="L57" s="128">
        <f t="shared" si="1"/>
        <v>0</v>
      </c>
      <c r="M57" s="122"/>
      <c r="N57" s="58"/>
      <c r="O57" s="132"/>
      <c r="P57" s="132"/>
      <c r="Q57" s="132"/>
      <c r="R57" s="65"/>
      <c r="S57" s="66"/>
      <c r="T57" s="132"/>
      <c r="U57" s="131"/>
      <c r="V57" s="132"/>
      <c r="W57" s="133"/>
      <c r="X57" s="117"/>
      <c r="Y57" s="88"/>
      <c r="Z57" s="61"/>
    </row>
    <row r="58" spans="1:26" s="110" customFormat="1" ht="18.75" customHeight="1">
      <c r="A58" s="133"/>
      <c r="B58" s="119"/>
      <c r="C58" s="133"/>
      <c r="D58" s="117"/>
      <c r="E58" s="118"/>
      <c r="F58" s="119"/>
      <c r="G58" s="120"/>
      <c r="H58" s="111"/>
      <c r="I58" s="133"/>
      <c r="J58" s="127">
        <f t="shared" si="2"/>
        <v>0</v>
      </c>
      <c r="K58" s="127">
        <f t="shared" si="0"/>
        <v>0</v>
      </c>
      <c r="L58" s="128">
        <f t="shared" si="1"/>
        <v>0</v>
      </c>
      <c r="M58" s="122"/>
      <c r="N58" s="58"/>
      <c r="O58" s="132"/>
      <c r="P58" s="132"/>
      <c r="Q58" s="132"/>
      <c r="R58" s="65"/>
      <c r="S58" s="66"/>
      <c r="T58" s="132"/>
      <c r="U58" s="131"/>
      <c r="V58" s="132"/>
      <c r="W58" s="133"/>
      <c r="X58" s="133"/>
      <c r="Y58" s="68"/>
      <c r="Z58" s="61"/>
    </row>
    <row r="59" spans="1:26" s="110" customFormat="1" ht="18.75" customHeight="1">
      <c r="A59" s="133"/>
      <c r="B59" s="133"/>
      <c r="C59" s="133"/>
      <c r="D59" s="117"/>
      <c r="E59" s="118"/>
      <c r="F59" s="119"/>
      <c r="G59" s="133"/>
      <c r="H59" s="111"/>
      <c r="I59" s="119"/>
      <c r="J59" s="127">
        <f t="shared" si="2"/>
        <v>0</v>
      </c>
      <c r="K59" s="127">
        <f t="shared" si="0"/>
        <v>0</v>
      </c>
      <c r="L59" s="128">
        <f t="shared" si="1"/>
        <v>0</v>
      </c>
      <c r="M59" s="122"/>
      <c r="N59" s="58"/>
      <c r="O59" s="132"/>
      <c r="P59" s="132"/>
      <c r="Q59" s="132"/>
      <c r="R59" s="65"/>
      <c r="S59" s="66"/>
      <c r="T59" s="132"/>
      <c r="U59" s="131"/>
      <c r="V59" s="132"/>
      <c r="W59" s="133"/>
      <c r="X59" s="133"/>
      <c r="Y59" s="68"/>
      <c r="Z59" s="61"/>
    </row>
    <row r="60" spans="1:26" s="60" customFormat="1" ht="18.75" customHeight="1">
      <c r="A60" s="133"/>
      <c r="B60" s="133"/>
      <c r="C60" s="133"/>
      <c r="D60" s="117"/>
      <c r="E60" s="118"/>
      <c r="F60" s="119"/>
      <c r="G60" s="133"/>
      <c r="H60" s="111"/>
      <c r="I60" s="119"/>
      <c r="J60" s="127">
        <f t="shared" si="2"/>
        <v>0</v>
      </c>
      <c r="K60" s="127">
        <f t="shared" si="0"/>
        <v>0</v>
      </c>
      <c r="L60" s="128">
        <f t="shared" si="1"/>
        <v>0</v>
      </c>
      <c r="M60" s="122"/>
      <c r="N60" s="58"/>
      <c r="O60" s="132"/>
      <c r="P60" s="132"/>
      <c r="Q60" s="59"/>
      <c r="R60" s="65"/>
      <c r="S60" s="66"/>
      <c r="T60" s="132"/>
      <c r="U60" s="131"/>
      <c r="V60" s="132"/>
      <c r="W60" s="133"/>
      <c r="X60" s="133"/>
      <c r="Y60" s="68"/>
      <c r="Z60" s="85"/>
    </row>
    <row r="61" spans="1:26" s="60" customFormat="1" ht="18.75" customHeight="1">
      <c r="A61" s="133"/>
      <c r="B61" s="119"/>
      <c r="C61" s="133"/>
      <c r="D61" s="117"/>
      <c r="E61" s="118"/>
      <c r="F61" s="119"/>
      <c r="G61" s="120"/>
      <c r="H61" s="111"/>
      <c r="I61" s="133"/>
      <c r="J61" s="127">
        <v>0</v>
      </c>
      <c r="K61" s="127">
        <f>IF(A61="1 Journée",1,0)</f>
        <v>0</v>
      </c>
      <c r="L61" s="128">
        <f t="shared" si="1"/>
        <v>0</v>
      </c>
      <c r="M61" s="122"/>
      <c r="N61" s="58"/>
      <c r="O61" s="132"/>
      <c r="P61" s="132"/>
      <c r="Q61" s="59"/>
      <c r="R61" s="65"/>
      <c r="S61" s="66"/>
      <c r="T61" s="132"/>
      <c r="U61" s="131"/>
      <c r="V61" s="132"/>
      <c r="W61" s="133"/>
      <c r="X61" s="133"/>
      <c r="Y61" s="68"/>
      <c r="Z61" s="85"/>
    </row>
    <row r="62" spans="1:26" s="60" customFormat="1" ht="18.75" customHeight="1">
      <c r="A62" s="115"/>
      <c r="B62" s="116"/>
      <c r="C62" s="115"/>
      <c r="D62" s="20"/>
      <c r="E62" s="121"/>
      <c r="F62" s="119"/>
      <c r="G62" s="19"/>
      <c r="H62" s="94"/>
      <c r="I62" s="121"/>
      <c r="J62" s="127">
        <f t="shared" ref="J62:J99" si="3">IF(A62="Toile",1,IF(A62="Décharger",1,IF(A62="Charger",1,0)))</f>
        <v>0</v>
      </c>
      <c r="K62" s="127">
        <f t="shared" ref="K62:K100" si="4">IF(A62="1 Journée",1,0)</f>
        <v>0</v>
      </c>
      <c r="L62" s="128">
        <f t="shared" si="1"/>
        <v>0</v>
      </c>
      <c r="M62" s="122"/>
      <c r="N62" s="58"/>
      <c r="O62" s="132"/>
      <c r="P62" s="132"/>
      <c r="Q62" s="59"/>
      <c r="R62" s="65"/>
      <c r="S62" s="66"/>
      <c r="T62" s="132"/>
      <c r="U62" s="131"/>
      <c r="V62" s="132"/>
      <c r="W62" s="133"/>
      <c r="X62" s="133"/>
      <c r="Y62" s="68"/>
      <c r="Z62" s="85"/>
    </row>
    <row r="63" spans="1:26" s="60" customFormat="1" ht="18.75" customHeight="1">
      <c r="A63" s="133"/>
      <c r="B63" s="133"/>
      <c r="C63" s="133"/>
      <c r="D63" s="117"/>
      <c r="E63" s="118"/>
      <c r="F63" s="119"/>
      <c r="G63" s="133"/>
      <c r="H63" s="111"/>
      <c r="I63" s="119"/>
      <c r="J63" s="127">
        <f t="shared" si="3"/>
        <v>0</v>
      </c>
      <c r="K63" s="127">
        <f t="shared" si="4"/>
        <v>0</v>
      </c>
      <c r="L63" s="128">
        <f t="shared" si="1"/>
        <v>0</v>
      </c>
      <c r="M63" s="122"/>
      <c r="N63" s="58"/>
      <c r="O63" s="132"/>
      <c r="P63" s="132"/>
      <c r="Q63" s="59"/>
      <c r="R63" s="65"/>
      <c r="S63" s="66"/>
      <c r="T63" s="132"/>
      <c r="U63" s="131"/>
      <c r="V63" s="132"/>
      <c r="W63" s="133"/>
      <c r="X63" s="133"/>
      <c r="Y63" s="68"/>
      <c r="Z63" s="85"/>
    </row>
    <row r="64" spans="1:26" s="60" customFormat="1" ht="18.75" customHeight="1">
      <c r="A64" s="133"/>
      <c r="B64" s="133"/>
      <c r="C64" s="133"/>
      <c r="D64" s="117"/>
      <c r="E64" s="118"/>
      <c r="F64" s="119"/>
      <c r="G64" s="133"/>
      <c r="H64" s="111"/>
      <c r="I64" s="119"/>
      <c r="J64" s="127">
        <f t="shared" si="3"/>
        <v>0</v>
      </c>
      <c r="K64" s="127">
        <f t="shared" si="4"/>
        <v>0</v>
      </c>
      <c r="L64" s="128">
        <f t="shared" si="1"/>
        <v>0</v>
      </c>
      <c r="M64" s="122"/>
      <c r="N64" s="58"/>
      <c r="O64" s="132"/>
      <c r="P64" s="132"/>
      <c r="Q64" s="59"/>
      <c r="R64" s="65"/>
      <c r="S64" s="66"/>
      <c r="T64" s="132"/>
      <c r="U64" s="131"/>
      <c r="V64" s="132"/>
      <c r="W64" s="133"/>
      <c r="X64" s="133"/>
      <c r="Y64" s="68"/>
      <c r="Z64" s="85"/>
    </row>
    <row r="65" spans="1:26" s="60" customFormat="1" ht="18.75" customHeight="1">
      <c r="A65" s="133"/>
      <c r="B65" s="133"/>
      <c r="C65" s="133"/>
      <c r="D65" s="117"/>
      <c r="E65" s="118"/>
      <c r="F65" s="119"/>
      <c r="G65" s="133"/>
      <c r="H65" s="111"/>
      <c r="I65" s="119"/>
      <c r="J65" s="127">
        <f t="shared" si="3"/>
        <v>0</v>
      </c>
      <c r="K65" s="127">
        <f t="shared" si="4"/>
        <v>0</v>
      </c>
      <c r="L65" s="128">
        <f t="shared" si="1"/>
        <v>0</v>
      </c>
      <c r="M65" s="122"/>
      <c r="N65" s="58"/>
      <c r="O65" s="132"/>
      <c r="P65" s="132"/>
      <c r="Q65" s="59"/>
      <c r="R65" s="65"/>
      <c r="S65" s="66"/>
      <c r="T65" s="132"/>
      <c r="U65" s="131"/>
      <c r="V65" s="132"/>
      <c r="W65" s="133"/>
      <c r="X65" s="133"/>
      <c r="Y65" s="68"/>
      <c r="Z65" s="85"/>
    </row>
    <row r="66" spans="1:26" s="110" customFormat="1" ht="18.75" customHeight="1">
      <c r="A66" s="133"/>
      <c r="B66" s="133"/>
      <c r="C66" s="133"/>
      <c r="D66" s="117"/>
      <c r="E66" s="118"/>
      <c r="F66" s="119"/>
      <c r="G66" s="133"/>
      <c r="H66" s="111"/>
      <c r="I66" s="119"/>
      <c r="J66" s="127">
        <f t="shared" si="3"/>
        <v>0</v>
      </c>
      <c r="K66" s="127">
        <f t="shared" si="4"/>
        <v>0</v>
      </c>
      <c r="L66" s="128">
        <f t="shared" si="1"/>
        <v>0</v>
      </c>
      <c r="M66" s="122"/>
      <c r="N66" s="58"/>
      <c r="O66" s="132"/>
      <c r="P66" s="132"/>
      <c r="Q66" s="132"/>
      <c r="R66" s="65"/>
      <c r="S66" s="66"/>
      <c r="T66" s="132"/>
      <c r="U66" s="131"/>
      <c r="V66" s="132"/>
      <c r="W66" s="133"/>
      <c r="X66" s="133"/>
      <c r="Y66" s="68"/>
      <c r="Z66" s="61"/>
    </row>
    <row r="67" spans="1:26" s="110" customFormat="1" ht="18.75" customHeight="1">
      <c r="A67" s="133"/>
      <c r="B67" s="133"/>
      <c r="C67" s="133"/>
      <c r="D67" s="117"/>
      <c r="E67" s="118"/>
      <c r="F67" s="119"/>
      <c r="G67" s="133"/>
      <c r="H67" s="111"/>
      <c r="I67" s="119"/>
      <c r="J67" s="127">
        <f t="shared" si="3"/>
        <v>0</v>
      </c>
      <c r="K67" s="127">
        <f t="shared" si="4"/>
        <v>0</v>
      </c>
      <c r="L67" s="128">
        <f t="shared" si="1"/>
        <v>0</v>
      </c>
      <c r="M67" s="122"/>
      <c r="N67" s="58"/>
      <c r="O67" s="132"/>
      <c r="P67" s="132"/>
      <c r="Q67" s="132"/>
      <c r="R67" s="65"/>
      <c r="S67" s="66"/>
      <c r="T67" s="132"/>
      <c r="U67" s="131"/>
      <c r="V67" s="132"/>
      <c r="W67" s="133"/>
      <c r="X67" s="133"/>
      <c r="Y67" s="68"/>
      <c r="Z67" s="61"/>
    </row>
    <row r="68" spans="1:26" s="110" customFormat="1" ht="18.75" customHeight="1">
      <c r="A68" s="133"/>
      <c r="B68" s="133"/>
      <c r="C68" s="133"/>
      <c r="D68" s="117"/>
      <c r="E68" s="118"/>
      <c r="F68" s="133"/>
      <c r="G68" s="119"/>
      <c r="H68" s="111"/>
      <c r="I68" s="119"/>
      <c r="J68" s="127">
        <f t="shared" si="3"/>
        <v>0</v>
      </c>
      <c r="K68" s="127">
        <f t="shared" si="4"/>
        <v>0</v>
      </c>
      <c r="L68" s="128">
        <f t="shared" si="1"/>
        <v>0</v>
      </c>
      <c r="M68" s="122"/>
      <c r="N68" s="58"/>
      <c r="O68" s="132"/>
      <c r="P68" s="132"/>
      <c r="Q68" s="132"/>
      <c r="R68" s="65"/>
      <c r="S68" s="66"/>
      <c r="T68" s="132"/>
      <c r="U68" s="131"/>
      <c r="V68" s="132"/>
      <c r="W68" s="133"/>
      <c r="X68" s="133"/>
      <c r="Y68" s="68"/>
      <c r="Z68" s="61"/>
    </row>
    <row r="69" spans="1:26" s="110" customFormat="1" ht="18.75" customHeight="1">
      <c r="A69" s="133"/>
      <c r="B69" s="133"/>
      <c r="C69" s="133"/>
      <c r="D69" s="117"/>
      <c r="E69" s="118"/>
      <c r="F69" s="133"/>
      <c r="G69" s="119"/>
      <c r="H69" s="111"/>
      <c r="I69" s="119"/>
      <c r="J69" s="127">
        <f t="shared" si="3"/>
        <v>0</v>
      </c>
      <c r="K69" s="127">
        <f t="shared" si="4"/>
        <v>0</v>
      </c>
      <c r="L69" s="128">
        <f t="shared" si="1"/>
        <v>0</v>
      </c>
      <c r="M69" s="122"/>
      <c r="N69" s="58"/>
      <c r="O69" s="132"/>
      <c r="P69" s="132"/>
      <c r="Q69" s="132"/>
      <c r="R69" s="65"/>
      <c r="S69" s="66"/>
      <c r="T69" s="132"/>
      <c r="U69" s="131"/>
      <c r="V69" s="132"/>
      <c r="W69" s="133"/>
      <c r="X69" s="133"/>
      <c r="Y69" s="68"/>
      <c r="Z69" s="61"/>
    </row>
    <row r="70" spans="1:26" s="110" customFormat="1" ht="18.75" customHeight="1">
      <c r="A70" s="23"/>
      <c r="B70" s="116"/>
      <c r="C70" s="23"/>
      <c r="D70" s="20"/>
      <c r="E70" s="121"/>
      <c r="F70" s="119"/>
      <c r="G70" s="24"/>
      <c r="H70" s="95"/>
      <c r="I70" s="23"/>
      <c r="J70" s="127">
        <f t="shared" si="3"/>
        <v>0</v>
      </c>
      <c r="K70" s="127">
        <f t="shared" si="4"/>
        <v>0</v>
      </c>
      <c r="L70" s="128">
        <f t="shared" si="1"/>
        <v>0</v>
      </c>
      <c r="M70" s="122"/>
      <c r="N70" s="58"/>
      <c r="O70" s="132"/>
      <c r="P70" s="132"/>
      <c r="Q70" s="132"/>
      <c r="R70" s="65"/>
      <c r="S70" s="66"/>
      <c r="T70" s="132"/>
      <c r="U70" s="131"/>
      <c r="V70" s="132"/>
      <c r="W70" s="133"/>
      <c r="X70" s="133"/>
      <c r="Y70" s="68"/>
      <c r="Z70" s="61"/>
    </row>
    <row r="71" spans="1:26" s="110" customFormat="1" ht="18.75" customHeight="1">
      <c r="A71" s="133"/>
      <c r="B71" s="133"/>
      <c r="C71" s="133"/>
      <c r="D71" s="117"/>
      <c r="E71" s="118"/>
      <c r="F71" s="133"/>
      <c r="G71" s="119"/>
      <c r="H71" s="111"/>
      <c r="I71" s="119"/>
      <c r="J71" s="127">
        <f t="shared" si="3"/>
        <v>0</v>
      </c>
      <c r="K71" s="127">
        <f t="shared" si="4"/>
        <v>0</v>
      </c>
      <c r="L71" s="128">
        <f t="shared" si="1"/>
        <v>0</v>
      </c>
      <c r="M71" s="122"/>
      <c r="N71" s="58"/>
      <c r="O71" s="132"/>
      <c r="P71" s="132"/>
      <c r="Q71" s="132"/>
      <c r="R71" s="65"/>
      <c r="S71" s="66"/>
      <c r="T71" s="132"/>
      <c r="U71" s="131"/>
      <c r="V71" s="132"/>
      <c r="W71" s="133"/>
      <c r="X71" s="133"/>
      <c r="Y71" s="68"/>
      <c r="Z71" s="61"/>
    </row>
    <row r="72" spans="1:26" s="110" customFormat="1" ht="18.75" customHeight="1">
      <c r="A72" s="133"/>
      <c r="B72" s="133"/>
      <c r="C72" s="133"/>
      <c r="D72" s="117"/>
      <c r="E72" s="118"/>
      <c r="F72" s="133"/>
      <c r="G72" s="119"/>
      <c r="H72" s="111"/>
      <c r="I72" s="119"/>
      <c r="J72" s="127">
        <f t="shared" si="3"/>
        <v>0</v>
      </c>
      <c r="K72" s="127">
        <f t="shared" si="4"/>
        <v>0</v>
      </c>
      <c r="L72" s="128">
        <f t="shared" si="1"/>
        <v>0</v>
      </c>
      <c r="M72" s="122"/>
      <c r="N72" s="58"/>
      <c r="O72" s="132"/>
      <c r="P72" s="132"/>
      <c r="Q72" s="132"/>
      <c r="R72" s="65"/>
      <c r="S72" s="66"/>
      <c r="T72" s="132"/>
      <c r="U72" s="131"/>
      <c r="V72" s="132"/>
      <c r="W72" s="133"/>
      <c r="X72" s="133"/>
      <c r="Y72" s="68"/>
      <c r="Z72" s="61"/>
    </row>
    <row r="73" spans="1:26" s="110" customFormat="1" ht="18.75" customHeight="1">
      <c r="A73" s="133"/>
      <c r="B73" s="133"/>
      <c r="C73" s="133"/>
      <c r="D73" s="117"/>
      <c r="E73" s="118"/>
      <c r="F73" s="133"/>
      <c r="G73" s="119"/>
      <c r="H73" s="111"/>
      <c r="I73" s="119"/>
      <c r="J73" s="127">
        <f t="shared" si="3"/>
        <v>0</v>
      </c>
      <c r="K73" s="127">
        <f t="shared" si="4"/>
        <v>0</v>
      </c>
      <c r="L73" s="128">
        <f t="shared" si="1"/>
        <v>0</v>
      </c>
      <c r="M73" s="122"/>
      <c r="N73" s="58"/>
      <c r="O73" s="132"/>
      <c r="P73" s="132"/>
      <c r="Q73" s="132"/>
      <c r="R73" s="65"/>
      <c r="S73" s="66"/>
      <c r="T73" s="132"/>
      <c r="U73" s="131"/>
      <c r="V73" s="132"/>
      <c r="W73" s="133"/>
      <c r="X73" s="133"/>
      <c r="Y73" s="68"/>
      <c r="Z73" s="61"/>
    </row>
    <row r="74" spans="1:26" s="110" customFormat="1" ht="18.75" customHeight="1">
      <c r="A74" s="133"/>
      <c r="B74" s="133"/>
      <c r="C74" s="133"/>
      <c r="D74" s="117"/>
      <c r="E74" s="118"/>
      <c r="F74" s="117"/>
      <c r="G74" s="121"/>
      <c r="H74" s="111"/>
      <c r="I74" s="133"/>
      <c r="J74" s="127">
        <f t="shared" si="3"/>
        <v>0</v>
      </c>
      <c r="K74" s="127">
        <f t="shared" si="4"/>
        <v>0</v>
      </c>
      <c r="L74" s="128">
        <f t="shared" si="1"/>
        <v>0</v>
      </c>
      <c r="M74" s="122"/>
      <c r="N74" s="58"/>
      <c r="O74" s="132"/>
      <c r="P74" s="132"/>
      <c r="Q74" s="132"/>
      <c r="R74" s="65"/>
      <c r="S74" s="66"/>
      <c r="T74" s="132"/>
      <c r="U74" s="131"/>
      <c r="V74" s="132"/>
      <c r="W74" s="133"/>
      <c r="X74" s="133"/>
      <c r="Y74" s="68"/>
      <c r="Z74" s="61"/>
    </row>
    <row r="75" spans="1:26" s="110" customFormat="1" ht="18.75" customHeight="1">
      <c r="A75" s="133"/>
      <c r="B75" s="133"/>
      <c r="C75" s="133"/>
      <c r="D75" s="117"/>
      <c r="E75" s="118"/>
      <c r="F75" s="119"/>
      <c r="G75" s="133"/>
      <c r="H75" s="111"/>
      <c r="I75" s="119"/>
      <c r="J75" s="127">
        <f t="shared" si="3"/>
        <v>0</v>
      </c>
      <c r="K75" s="127">
        <f t="shared" si="4"/>
        <v>0</v>
      </c>
      <c r="L75" s="128">
        <f t="shared" si="1"/>
        <v>0</v>
      </c>
      <c r="M75" s="122"/>
      <c r="N75" s="58"/>
      <c r="O75" s="132"/>
      <c r="P75" s="132"/>
      <c r="Q75" s="132"/>
      <c r="R75" s="65"/>
      <c r="S75" s="67"/>
      <c r="T75" s="69"/>
      <c r="U75" s="69"/>
      <c r="V75" s="132"/>
      <c r="W75" s="133"/>
      <c r="X75" s="133"/>
      <c r="Y75" s="68"/>
      <c r="Z75" s="61"/>
    </row>
    <row r="76" spans="1:26" s="110" customFormat="1" ht="18.75" customHeight="1">
      <c r="A76" s="133"/>
      <c r="B76" s="133"/>
      <c r="C76" s="133"/>
      <c r="D76" s="117"/>
      <c r="E76" s="118"/>
      <c r="F76" s="119"/>
      <c r="G76" s="133"/>
      <c r="H76" s="111"/>
      <c r="I76" s="119"/>
      <c r="J76" s="127">
        <f t="shared" si="3"/>
        <v>0</v>
      </c>
      <c r="K76" s="127">
        <f t="shared" si="4"/>
        <v>0</v>
      </c>
      <c r="L76" s="128">
        <f t="shared" si="1"/>
        <v>0</v>
      </c>
      <c r="M76" s="122"/>
      <c r="N76" s="58"/>
      <c r="O76" s="132"/>
      <c r="P76" s="132"/>
      <c r="Q76" s="132"/>
      <c r="R76" s="65"/>
      <c r="S76" s="67"/>
      <c r="T76" s="67"/>
      <c r="U76" s="61"/>
      <c r="V76" s="132"/>
      <c r="W76" s="133"/>
      <c r="X76" s="133"/>
      <c r="Y76" s="68"/>
      <c r="Z76" s="61"/>
    </row>
    <row r="77" spans="1:26" s="110" customFormat="1" ht="18.75" customHeight="1">
      <c r="A77" s="133"/>
      <c r="B77" s="133"/>
      <c r="C77" s="133"/>
      <c r="D77" s="117"/>
      <c r="E77" s="118"/>
      <c r="F77" s="119"/>
      <c r="G77" s="133"/>
      <c r="H77" s="111"/>
      <c r="I77" s="119"/>
      <c r="J77" s="127">
        <f t="shared" si="3"/>
        <v>0</v>
      </c>
      <c r="K77" s="127">
        <f t="shared" si="4"/>
        <v>0</v>
      </c>
      <c r="L77" s="128">
        <f t="shared" si="1"/>
        <v>0</v>
      </c>
      <c r="M77" s="122"/>
      <c r="N77" s="58"/>
      <c r="O77" s="132"/>
      <c r="P77" s="132"/>
      <c r="Q77" s="132"/>
      <c r="R77" s="65"/>
      <c r="S77" s="67"/>
      <c r="T77" s="64"/>
      <c r="U77" s="64"/>
      <c r="V77" s="133" t="s">
        <v>22</v>
      </c>
      <c r="W77" s="133" t="s">
        <v>23</v>
      </c>
      <c r="X77" s="133" t="s">
        <v>24</v>
      </c>
      <c r="Y77" s="68"/>
      <c r="Z77" s="61"/>
    </row>
    <row r="78" spans="1:26" s="110" customFormat="1" ht="18.75" customHeight="1" thickBot="1">
      <c r="A78" s="133"/>
      <c r="B78" s="133"/>
      <c r="C78" s="133"/>
      <c r="D78" s="117"/>
      <c r="E78" s="118"/>
      <c r="F78" s="119"/>
      <c r="G78" s="133"/>
      <c r="H78" s="111"/>
      <c r="I78" s="119"/>
      <c r="J78" s="127">
        <f t="shared" si="3"/>
        <v>0</v>
      </c>
      <c r="K78" s="127">
        <f t="shared" si="4"/>
        <v>0</v>
      </c>
      <c r="L78" s="128">
        <f t="shared" si="1"/>
        <v>0</v>
      </c>
      <c r="M78" s="122"/>
      <c r="N78" s="58"/>
      <c r="O78" s="132"/>
      <c r="P78" s="132"/>
      <c r="Q78" s="132"/>
      <c r="R78" s="65"/>
      <c r="S78" s="70"/>
      <c r="T78" s="70"/>
      <c r="U78" s="103"/>
      <c r="V78" s="132"/>
      <c r="W78" s="133"/>
      <c r="X78" s="133"/>
      <c r="Y78" s="68"/>
      <c r="Z78" s="61"/>
    </row>
    <row r="79" spans="1:26" s="110" customFormat="1" ht="18.75" customHeight="1">
      <c r="A79" s="133"/>
      <c r="B79" s="133"/>
      <c r="C79" s="133"/>
      <c r="D79" s="117"/>
      <c r="E79" s="118"/>
      <c r="F79" s="119"/>
      <c r="G79" s="133"/>
      <c r="H79" s="111"/>
      <c r="I79" s="119"/>
      <c r="J79" s="127">
        <f t="shared" si="3"/>
        <v>0</v>
      </c>
      <c r="K79" s="127">
        <f t="shared" si="4"/>
        <v>0</v>
      </c>
      <c r="L79" s="128">
        <f t="shared" si="1"/>
        <v>0</v>
      </c>
      <c r="M79" s="122"/>
      <c r="N79" s="58"/>
      <c r="O79" s="132"/>
      <c r="P79" s="132"/>
      <c r="Q79" s="132"/>
      <c r="R79" s="65"/>
      <c r="S79" s="142" t="s">
        <v>17</v>
      </c>
      <c r="T79" s="143"/>
      <c r="U79" s="144"/>
      <c r="V79" s="148">
        <f>J100</f>
        <v>0</v>
      </c>
      <c r="W79" s="153"/>
      <c r="X79" s="154"/>
      <c r="Y79" s="68"/>
      <c r="Z79" s="61"/>
    </row>
    <row r="80" spans="1:26" s="110" customFormat="1" ht="18.75" customHeight="1" thickBot="1">
      <c r="A80" s="133"/>
      <c r="B80" s="133"/>
      <c r="C80" s="133"/>
      <c r="D80" s="117"/>
      <c r="E80" s="118"/>
      <c r="F80" s="119"/>
      <c r="G80" s="133"/>
      <c r="H80" s="111"/>
      <c r="I80" s="119"/>
      <c r="J80" s="127">
        <f t="shared" si="3"/>
        <v>0</v>
      </c>
      <c r="K80" s="127">
        <f t="shared" si="4"/>
        <v>0</v>
      </c>
      <c r="L80" s="128">
        <f t="shared" si="1"/>
        <v>0</v>
      </c>
      <c r="M80" s="122"/>
      <c r="N80" s="58"/>
      <c r="O80" s="132"/>
      <c r="P80" s="132"/>
      <c r="Q80" s="132"/>
      <c r="R80" s="65"/>
      <c r="S80" s="145"/>
      <c r="T80" s="146"/>
      <c r="U80" s="147"/>
      <c r="V80" s="148"/>
      <c r="W80" s="153"/>
      <c r="X80" s="154"/>
      <c r="Y80" s="68"/>
      <c r="Z80" s="61"/>
    </row>
    <row r="81" spans="1:26" s="110" customFormat="1" ht="18.75" customHeight="1" thickBot="1">
      <c r="A81" s="133"/>
      <c r="B81" s="133"/>
      <c r="C81" s="133"/>
      <c r="D81" s="117"/>
      <c r="E81" s="118"/>
      <c r="F81" s="119"/>
      <c r="G81" s="133"/>
      <c r="H81" s="111"/>
      <c r="I81" s="119"/>
      <c r="J81" s="127">
        <f t="shared" si="3"/>
        <v>0</v>
      </c>
      <c r="K81" s="127">
        <f t="shared" si="4"/>
        <v>0</v>
      </c>
      <c r="L81" s="128">
        <f t="shared" si="1"/>
        <v>0</v>
      </c>
      <c r="M81" s="122"/>
      <c r="N81" s="58"/>
      <c r="O81" s="132"/>
      <c r="P81" s="132"/>
      <c r="Q81" s="132"/>
      <c r="R81" s="65"/>
      <c r="S81" s="76"/>
      <c r="T81" s="77"/>
      <c r="U81" s="82"/>
      <c r="V81" s="132"/>
      <c r="W81" s="134"/>
      <c r="X81" s="133"/>
      <c r="Y81" s="68"/>
      <c r="Z81" s="61"/>
    </row>
    <row r="82" spans="1:26" s="110" customFormat="1" ht="18.75" customHeight="1">
      <c r="A82" s="133"/>
      <c r="B82" s="133"/>
      <c r="C82" s="133"/>
      <c r="D82" s="117"/>
      <c r="E82" s="118"/>
      <c r="F82" s="119"/>
      <c r="G82" s="133"/>
      <c r="H82" s="111"/>
      <c r="I82" s="119"/>
      <c r="J82" s="127">
        <f t="shared" si="3"/>
        <v>0</v>
      </c>
      <c r="K82" s="127">
        <f t="shared" si="4"/>
        <v>0</v>
      </c>
      <c r="L82" s="128">
        <f t="shared" si="1"/>
        <v>0</v>
      </c>
      <c r="M82" s="122"/>
      <c r="N82" s="58"/>
      <c r="O82" s="132"/>
      <c r="P82" s="132"/>
      <c r="Q82" s="132"/>
      <c r="R82" s="65"/>
      <c r="S82" s="142" t="s">
        <v>18</v>
      </c>
      <c r="T82" s="143"/>
      <c r="U82" s="144"/>
      <c r="V82" s="155">
        <f>I100*0.6214</f>
        <v>0</v>
      </c>
      <c r="W82" s="153"/>
      <c r="X82" s="154"/>
      <c r="Y82" s="68"/>
      <c r="Z82" s="61"/>
    </row>
    <row r="83" spans="1:26" s="110" customFormat="1" ht="18.75" customHeight="1" thickBot="1">
      <c r="A83" s="133"/>
      <c r="B83" s="133"/>
      <c r="C83" s="133"/>
      <c r="D83" s="117"/>
      <c r="E83" s="118"/>
      <c r="F83" s="119"/>
      <c r="G83" s="133"/>
      <c r="H83" s="111"/>
      <c r="I83" s="119"/>
      <c r="J83" s="127">
        <f t="shared" si="3"/>
        <v>0</v>
      </c>
      <c r="K83" s="127">
        <f t="shared" si="4"/>
        <v>0</v>
      </c>
      <c r="L83" s="128">
        <f t="shared" si="1"/>
        <v>0</v>
      </c>
      <c r="M83" s="122"/>
      <c r="N83" s="58"/>
      <c r="O83" s="132"/>
      <c r="P83" s="132"/>
      <c r="Q83" s="132"/>
      <c r="R83" s="65"/>
      <c r="S83" s="145"/>
      <c r="T83" s="146"/>
      <c r="U83" s="147"/>
      <c r="V83" s="155"/>
      <c r="W83" s="153"/>
      <c r="X83" s="154"/>
      <c r="Y83" s="68"/>
      <c r="Z83" s="61"/>
    </row>
    <row r="84" spans="1:26" s="110" customFormat="1" ht="18.75" customHeight="1" thickBot="1">
      <c r="A84" s="133"/>
      <c r="B84" s="133"/>
      <c r="C84" s="133"/>
      <c r="D84" s="117"/>
      <c r="E84" s="118"/>
      <c r="F84" s="119"/>
      <c r="G84" s="133"/>
      <c r="H84" s="111"/>
      <c r="I84" s="119"/>
      <c r="J84" s="127">
        <f t="shared" si="3"/>
        <v>0</v>
      </c>
      <c r="K84" s="127">
        <f t="shared" si="4"/>
        <v>0</v>
      </c>
      <c r="L84" s="128">
        <f t="shared" si="1"/>
        <v>0</v>
      </c>
      <c r="M84" s="122"/>
      <c r="N84" s="58"/>
      <c r="O84" s="132"/>
      <c r="P84" s="132"/>
      <c r="Q84" s="132"/>
      <c r="R84" s="65"/>
      <c r="S84" s="76">
        <f>I100</f>
        <v>0</v>
      </c>
      <c r="T84" s="77"/>
      <c r="U84" s="78"/>
      <c r="V84" s="132"/>
      <c r="W84" s="134"/>
      <c r="X84" s="133"/>
      <c r="Y84" s="68"/>
      <c r="Z84" s="61"/>
    </row>
    <row r="85" spans="1:26" s="110" customFormat="1" ht="18.75" customHeight="1">
      <c r="A85" s="133"/>
      <c r="B85" s="133"/>
      <c r="C85" s="133"/>
      <c r="D85" s="117"/>
      <c r="E85" s="118"/>
      <c r="F85" s="119"/>
      <c r="G85" s="133"/>
      <c r="H85" s="111"/>
      <c r="I85" s="119"/>
      <c r="J85" s="127">
        <f t="shared" si="3"/>
        <v>0</v>
      </c>
      <c r="K85" s="127">
        <f t="shared" si="4"/>
        <v>0</v>
      </c>
      <c r="L85" s="128">
        <f t="shared" si="1"/>
        <v>0</v>
      </c>
      <c r="M85" s="122"/>
      <c r="N85" s="58"/>
      <c r="O85" s="132"/>
      <c r="P85" s="132"/>
      <c r="Q85" s="132"/>
      <c r="R85" s="65"/>
      <c r="S85" s="142" t="s">
        <v>19</v>
      </c>
      <c r="T85" s="143"/>
      <c r="U85" s="144"/>
      <c r="V85" s="148"/>
      <c r="W85" s="153"/>
      <c r="X85" s="154"/>
      <c r="Y85" s="68"/>
      <c r="Z85" s="61"/>
    </row>
    <row r="86" spans="1:26" s="110" customFormat="1" ht="18.75" customHeight="1" thickBot="1">
      <c r="A86" s="133"/>
      <c r="B86" s="133"/>
      <c r="C86" s="133"/>
      <c r="D86" s="117"/>
      <c r="E86" s="118"/>
      <c r="F86" s="119"/>
      <c r="G86" s="133"/>
      <c r="H86" s="111"/>
      <c r="I86" s="119"/>
      <c r="J86" s="127">
        <f t="shared" si="3"/>
        <v>0</v>
      </c>
      <c r="K86" s="127">
        <f t="shared" si="4"/>
        <v>0</v>
      </c>
      <c r="L86" s="128">
        <f t="shared" si="1"/>
        <v>0</v>
      </c>
      <c r="M86" s="122"/>
      <c r="N86" s="58"/>
      <c r="O86" s="132"/>
      <c r="P86" s="132"/>
      <c r="Q86" s="132"/>
      <c r="R86" s="65"/>
      <c r="S86" s="145"/>
      <c r="T86" s="146"/>
      <c r="U86" s="147"/>
      <c r="V86" s="148"/>
      <c r="W86" s="153"/>
      <c r="X86" s="154"/>
      <c r="Y86" s="68"/>
      <c r="Z86" s="61"/>
    </row>
    <row r="87" spans="1:26" s="110" customFormat="1" ht="18.75" customHeight="1" thickBot="1">
      <c r="A87" s="133"/>
      <c r="B87" s="133"/>
      <c r="C87" s="133"/>
      <c r="D87" s="117"/>
      <c r="E87" s="118"/>
      <c r="F87" s="119"/>
      <c r="G87" s="133"/>
      <c r="H87" s="111"/>
      <c r="I87" s="119"/>
      <c r="J87" s="127">
        <f t="shared" si="3"/>
        <v>0</v>
      </c>
      <c r="K87" s="127">
        <f t="shared" si="4"/>
        <v>0</v>
      </c>
      <c r="L87" s="128">
        <f t="shared" si="1"/>
        <v>0</v>
      </c>
      <c r="M87" s="122"/>
      <c r="N87" s="58"/>
      <c r="O87" s="132"/>
      <c r="P87" s="132"/>
      <c r="Q87" s="132"/>
      <c r="R87" s="65"/>
      <c r="S87" s="79"/>
      <c r="T87" s="80"/>
      <c r="U87" s="81"/>
      <c r="V87" s="132"/>
      <c r="W87" s="134"/>
      <c r="X87" s="133"/>
      <c r="Y87" s="68"/>
      <c r="Z87" s="61"/>
    </row>
    <row r="88" spans="1:26" s="110" customFormat="1" ht="18.75" customHeight="1">
      <c r="A88" s="133"/>
      <c r="B88" s="133"/>
      <c r="C88" s="133"/>
      <c r="D88" s="117"/>
      <c r="E88" s="118"/>
      <c r="F88" s="119"/>
      <c r="G88" s="133"/>
      <c r="H88" s="111"/>
      <c r="I88" s="119"/>
      <c r="J88" s="127">
        <f t="shared" si="3"/>
        <v>0</v>
      </c>
      <c r="K88" s="127">
        <f t="shared" si="4"/>
        <v>0</v>
      </c>
      <c r="L88" s="128">
        <f t="shared" si="1"/>
        <v>0</v>
      </c>
      <c r="M88" s="122"/>
      <c r="N88" s="58"/>
      <c r="O88" s="132"/>
      <c r="P88" s="132"/>
      <c r="Q88" s="132"/>
      <c r="R88" s="65"/>
      <c r="S88" s="142" t="s">
        <v>20</v>
      </c>
      <c r="T88" s="143"/>
      <c r="U88" s="144"/>
      <c r="V88" s="157">
        <f>K100</f>
        <v>0</v>
      </c>
      <c r="W88" s="158"/>
      <c r="X88" s="156"/>
      <c r="Y88" s="68"/>
      <c r="Z88" s="61"/>
    </row>
    <row r="89" spans="1:26" s="110" customFormat="1" ht="18.75" customHeight="1" thickBot="1">
      <c r="A89" s="23"/>
      <c r="B89" s="116"/>
      <c r="C89" s="23"/>
      <c r="D89" s="20"/>
      <c r="E89" s="121"/>
      <c r="F89" s="119"/>
      <c r="G89" s="24"/>
      <c r="H89" s="95"/>
      <c r="I89" s="23"/>
      <c r="J89" s="127">
        <f t="shared" si="3"/>
        <v>0</v>
      </c>
      <c r="K89" s="127">
        <f t="shared" si="4"/>
        <v>0</v>
      </c>
      <c r="L89" s="128">
        <f t="shared" si="1"/>
        <v>0</v>
      </c>
      <c r="M89" s="122"/>
      <c r="N89" s="58"/>
      <c r="O89" s="132"/>
      <c r="P89" s="132"/>
      <c r="Q89" s="132"/>
      <c r="R89" s="65"/>
      <c r="S89" s="145"/>
      <c r="T89" s="146"/>
      <c r="U89" s="147"/>
      <c r="V89" s="157"/>
      <c r="W89" s="158"/>
      <c r="X89" s="156"/>
      <c r="Y89" s="68"/>
      <c r="Z89" s="61"/>
    </row>
    <row r="90" spans="1:26" s="110" customFormat="1" ht="18.75" customHeight="1" thickBot="1">
      <c r="A90" s="133"/>
      <c r="B90" s="133"/>
      <c r="C90" s="133"/>
      <c r="D90" s="117"/>
      <c r="E90" s="118"/>
      <c r="F90" s="119"/>
      <c r="G90" s="133"/>
      <c r="H90" s="111"/>
      <c r="I90" s="119"/>
      <c r="J90" s="127">
        <f t="shared" si="3"/>
        <v>0</v>
      </c>
      <c r="K90" s="127">
        <f t="shared" si="4"/>
        <v>0</v>
      </c>
      <c r="L90" s="128">
        <f t="shared" si="1"/>
        <v>0</v>
      </c>
      <c r="M90" s="122"/>
      <c r="N90" s="67"/>
      <c r="O90" s="67"/>
      <c r="P90" s="67"/>
      <c r="Q90" s="59"/>
      <c r="R90" s="59"/>
      <c r="S90" s="74"/>
      <c r="T90" s="74"/>
      <c r="U90" s="74"/>
      <c r="V90" s="133"/>
      <c r="W90" s="134"/>
      <c r="X90" s="61"/>
      <c r="Y90" s="68"/>
      <c r="Z90" s="61"/>
    </row>
    <row r="91" spans="1:26" s="110" customFormat="1" ht="18.75" customHeight="1">
      <c r="A91" s="133"/>
      <c r="B91" s="133"/>
      <c r="C91" s="133"/>
      <c r="D91" s="117"/>
      <c r="E91" s="118"/>
      <c r="F91" s="119"/>
      <c r="G91" s="133"/>
      <c r="H91" s="111"/>
      <c r="I91" s="119"/>
      <c r="J91" s="127">
        <f t="shared" si="3"/>
        <v>0</v>
      </c>
      <c r="K91" s="127">
        <f t="shared" si="4"/>
        <v>0</v>
      </c>
      <c r="L91" s="128">
        <f t="shared" si="1"/>
        <v>0</v>
      </c>
      <c r="M91" s="122"/>
      <c r="N91" s="67"/>
      <c r="O91" s="67"/>
      <c r="P91" s="67"/>
      <c r="Q91" s="63"/>
      <c r="R91" s="59"/>
      <c r="S91" s="142" t="s">
        <v>21</v>
      </c>
      <c r="T91" s="143"/>
      <c r="U91" s="144"/>
      <c r="V91" s="157">
        <f>L100</f>
        <v>0</v>
      </c>
      <c r="W91" s="158"/>
      <c r="X91" s="156"/>
      <c r="Y91" s="68"/>
      <c r="Z91" s="61"/>
    </row>
    <row r="92" spans="1:26" s="110" customFormat="1" ht="18.75" customHeight="1" thickBot="1">
      <c r="A92" s="133"/>
      <c r="B92" s="133"/>
      <c r="C92" s="133"/>
      <c r="D92" s="117"/>
      <c r="E92" s="118"/>
      <c r="F92" s="119"/>
      <c r="G92" s="133"/>
      <c r="H92" s="111"/>
      <c r="I92" s="119"/>
      <c r="J92" s="127">
        <f t="shared" si="3"/>
        <v>0</v>
      </c>
      <c r="K92" s="127">
        <f t="shared" si="4"/>
        <v>0</v>
      </c>
      <c r="L92" s="128">
        <f t="shared" si="1"/>
        <v>0</v>
      </c>
      <c r="M92" s="125"/>
      <c r="N92" s="67"/>
      <c r="O92" s="67"/>
      <c r="P92" s="67"/>
      <c r="Q92" s="63"/>
      <c r="R92" s="59"/>
      <c r="S92" s="145"/>
      <c r="T92" s="146"/>
      <c r="U92" s="147"/>
      <c r="V92" s="157"/>
      <c r="W92" s="158"/>
      <c r="X92" s="156"/>
      <c r="Y92" s="89"/>
      <c r="Z92" s="61"/>
    </row>
    <row r="93" spans="1:26" s="110" customFormat="1" ht="18.75" customHeight="1" thickBot="1">
      <c r="A93" s="133"/>
      <c r="B93" s="133"/>
      <c r="C93" s="133"/>
      <c r="D93" s="117"/>
      <c r="E93" s="118"/>
      <c r="F93" s="119"/>
      <c r="G93" s="133"/>
      <c r="H93" s="111"/>
      <c r="I93" s="119"/>
      <c r="J93" s="127">
        <f t="shared" si="3"/>
        <v>0</v>
      </c>
      <c r="K93" s="127">
        <f t="shared" si="4"/>
        <v>0</v>
      </c>
      <c r="L93" s="128">
        <f t="shared" si="1"/>
        <v>0</v>
      </c>
      <c r="M93" s="125"/>
      <c r="N93" s="67"/>
      <c r="O93" s="67"/>
      <c r="P93" s="67"/>
      <c r="Q93" s="59"/>
      <c r="R93" s="59"/>
      <c r="S93" s="74"/>
      <c r="T93" s="74"/>
      <c r="U93" s="74"/>
      <c r="V93" s="61"/>
      <c r="W93" s="83"/>
      <c r="X93" s="61"/>
      <c r="Y93" s="89"/>
      <c r="Z93" s="61"/>
    </row>
    <row r="94" spans="1:26" s="110" customFormat="1" ht="18.75" customHeight="1">
      <c r="A94" s="133"/>
      <c r="B94" s="133"/>
      <c r="C94" s="133"/>
      <c r="D94" s="117"/>
      <c r="E94" s="118"/>
      <c r="F94" s="119"/>
      <c r="G94" s="133"/>
      <c r="H94" s="111"/>
      <c r="I94" s="119"/>
      <c r="J94" s="127">
        <f t="shared" si="3"/>
        <v>0</v>
      </c>
      <c r="K94" s="127">
        <f t="shared" si="4"/>
        <v>0</v>
      </c>
      <c r="L94" s="128">
        <f t="shared" si="1"/>
        <v>0</v>
      </c>
      <c r="M94" s="125"/>
      <c r="N94" s="67"/>
      <c r="O94" s="67"/>
      <c r="P94" s="67"/>
      <c r="Q94" s="59"/>
      <c r="R94" s="59"/>
      <c r="S94" s="142" t="s">
        <v>16</v>
      </c>
      <c r="T94" s="143"/>
      <c r="U94" s="144"/>
      <c r="V94" s="159">
        <f>M100</f>
        <v>0</v>
      </c>
      <c r="W94" s="140"/>
      <c r="X94" s="141"/>
      <c r="Y94" s="89"/>
      <c r="Z94" s="61"/>
    </row>
    <row r="95" spans="1:26" s="110" customFormat="1" ht="18.75" customHeight="1" thickBot="1">
      <c r="A95" s="133"/>
      <c r="B95" s="133"/>
      <c r="C95" s="133"/>
      <c r="D95" s="117"/>
      <c r="E95" s="118"/>
      <c r="F95" s="119"/>
      <c r="G95" s="133"/>
      <c r="H95" s="111"/>
      <c r="I95" s="119"/>
      <c r="J95" s="127">
        <f t="shared" si="3"/>
        <v>0</v>
      </c>
      <c r="K95" s="127">
        <f t="shared" si="4"/>
        <v>0</v>
      </c>
      <c r="L95" s="128">
        <f t="shared" si="1"/>
        <v>0</v>
      </c>
      <c r="M95" s="125"/>
      <c r="N95" s="67"/>
      <c r="O95" s="67"/>
      <c r="P95" s="67"/>
      <c r="Q95" s="59"/>
      <c r="R95" s="59"/>
      <c r="S95" s="145"/>
      <c r="T95" s="146"/>
      <c r="U95" s="147"/>
      <c r="V95" s="159"/>
      <c r="W95" s="140"/>
      <c r="X95" s="141"/>
      <c r="Y95" s="89"/>
      <c r="Z95" s="61"/>
    </row>
    <row r="96" spans="1:26" s="110" customFormat="1" ht="18.75" customHeight="1" thickBot="1">
      <c r="A96" s="34"/>
      <c r="B96" s="34"/>
      <c r="C96" s="34"/>
      <c r="D96" s="91"/>
      <c r="E96" s="92"/>
      <c r="F96" s="93"/>
      <c r="G96" s="34"/>
      <c r="H96" s="96"/>
      <c r="I96" s="93"/>
      <c r="J96" s="127">
        <f t="shared" si="3"/>
        <v>0</v>
      </c>
      <c r="K96" s="127">
        <f t="shared" si="4"/>
        <v>0</v>
      </c>
      <c r="L96" s="128">
        <f t="shared" si="1"/>
        <v>0</v>
      </c>
      <c r="M96" s="125"/>
      <c r="N96" s="67"/>
      <c r="O96" s="67"/>
      <c r="P96" s="67"/>
      <c r="Q96" s="59"/>
      <c r="R96" s="59"/>
      <c r="S96" s="75"/>
      <c r="T96" s="75"/>
      <c r="U96" s="75"/>
      <c r="V96" s="59"/>
      <c r="W96" s="84"/>
      <c r="X96" s="103"/>
      <c r="Y96" s="104"/>
      <c r="Z96" s="61"/>
    </row>
    <row r="97" spans="1:26" s="110" customFormat="1" ht="18.75" customHeight="1">
      <c r="A97" s="59"/>
      <c r="B97" s="59"/>
      <c r="C97" s="59"/>
      <c r="D97" s="59"/>
      <c r="E97" s="59"/>
      <c r="F97" s="59"/>
      <c r="G97" s="59"/>
      <c r="H97" s="59"/>
      <c r="I97" s="59"/>
      <c r="J97" s="127">
        <f t="shared" si="3"/>
        <v>0</v>
      </c>
      <c r="K97" s="127">
        <f t="shared" si="4"/>
        <v>0</v>
      </c>
      <c r="L97" s="128">
        <f t="shared" si="1"/>
        <v>0</v>
      </c>
      <c r="M97" s="125"/>
      <c r="N97" s="59"/>
      <c r="O97" s="59"/>
      <c r="P97" s="59"/>
      <c r="Q97" s="59"/>
      <c r="R97" s="59"/>
      <c r="S97" s="59"/>
      <c r="T97" s="59" t="s">
        <v>25</v>
      </c>
      <c r="U97" s="59"/>
      <c r="V97" s="72"/>
      <c r="W97" s="86"/>
      <c r="X97" s="149"/>
      <c r="Y97" s="150"/>
      <c r="Z97" s="73"/>
    </row>
    <row r="98" spans="1:26" s="110" customFormat="1" ht="18.75" customHeight="1" thickBot="1">
      <c r="A98" s="59"/>
      <c r="B98" s="59"/>
      <c r="C98" s="59"/>
      <c r="D98" s="59"/>
      <c r="E98" s="59"/>
      <c r="F98" s="59"/>
      <c r="G98" s="59"/>
      <c r="H98" s="59"/>
      <c r="I98" s="59"/>
      <c r="J98" s="127">
        <f t="shared" si="3"/>
        <v>0</v>
      </c>
      <c r="K98" s="127">
        <f t="shared" si="4"/>
        <v>0</v>
      </c>
      <c r="L98" s="128">
        <f t="shared" si="1"/>
        <v>0</v>
      </c>
      <c r="M98" s="125"/>
      <c r="N98" s="59"/>
      <c r="O98" s="59"/>
      <c r="P98" s="59"/>
      <c r="Q98" s="59"/>
      <c r="R98" s="59"/>
      <c r="S98" s="59"/>
      <c r="T98" s="59"/>
      <c r="U98" s="59"/>
      <c r="V98" s="72"/>
      <c r="W98" s="86"/>
      <c r="X98" s="151"/>
      <c r="Y98" s="152"/>
      <c r="Z98" s="73"/>
    </row>
    <row r="99" spans="1:26" s="110" customFormat="1" ht="18.75" customHeight="1">
      <c r="A99" s="29"/>
      <c r="B99" s="29"/>
      <c r="C99" s="29"/>
      <c r="D99" s="29"/>
      <c r="E99" s="29"/>
      <c r="F99" s="29"/>
      <c r="G99" s="29"/>
      <c r="H99" s="29"/>
      <c r="I99" s="59"/>
      <c r="J99" s="127">
        <f t="shared" si="3"/>
        <v>0</v>
      </c>
      <c r="K99" s="127">
        <f t="shared" si="4"/>
        <v>0</v>
      </c>
      <c r="L99" s="128">
        <f t="shared" si="1"/>
        <v>0</v>
      </c>
      <c r="M99" s="125"/>
      <c r="N99" s="59"/>
      <c r="O99" s="59"/>
      <c r="P99" s="59"/>
      <c r="Q99" s="59"/>
      <c r="R99" s="59"/>
      <c r="S99" s="59"/>
      <c r="T99" s="59"/>
      <c r="U99" s="59"/>
      <c r="V99" s="59"/>
      <c r="W99" s="71"/>
      <c r="X99" s="71"/>
      <c r="Y99" s="90"/>
      <c r="Z99" s="61"/>
    </row>
    <row r="100" spans="1:26" s="110" customFormat="1" ht="18.75" customHeight="1">
      <c r="A100" s="123"/>
      <c r="B100" s="123"/>
      <c r="C100" s="123"/>
      <c r="D100" s="123"/>
      <c r="E100" s="123"/>
      <c r="F100" s="123"/>
      <c r="G100" s="123"/>
      <c r="H100" s="124"/>
      <c r="I100" s="136">
        <f>I99-I54</f>
        <v>0</v>
      </c>
      <c r="J100" s="126">
        <f>SUM(J54:J99)</f>
        <v>0</v>
      </c>
      <c r="K100" s="127">
        <f t="shared" si="4"/>
        <v>0</v>
      </c>
      <c r="L100" s="128">
        <f>IF(A100="Fin de semaine",1,0)</f>
        <v>0</v>
      </c>
      <c r="M100" s="126">
        <f t="shared" ref="M100" si="5">SUM(M54:M99)</f>
        <v>0</v>
      </c>
      <c r="N100" s="59"/>
      <c r="O100" s="59"/>
      <c r="P100" s="59"/>
      <c r="Q100" s="59"/>
      <c r="R100" s="59"/>
      <c r="S100" s="59"/>
      <c r="T100" s="59"/>
      <c r="U100" s="59"/>
      <c r="V100" s="59"/>
      <c r="W100" s="103"/>
      <c r="X100" s="103"/>
      <c r="Y100" s="104"/>
      <c r="Z100" s="61"/>
    </row>
  </sheetData>
  <sheetProtection formatCells="0" formatColumns="0" formatRows="0"/>
  <mergeCells count="62">
    <mergeCell ref="X97:Y98"/>
    <mergeCell ref="S91:U92"/>
    <mergeCell ref="V91:V92"/>
    <mergeCell ref="W91:W92"/>
    <mergeCell ref="X91:X92"/>
    <mergeCell ref="S94:U95"/>
    <mergeCell ref="V94:V95"/>
    <mergeCell ref="W94:W95"/>
    <mergeCell ref="X94:X95"/>
    <mergeCell ref="S88:U89"/>
    <mergeCell ref="V88:V89"/>
    <mergeCell ref="W88:W89"/>
    <mergeCell ref="X88:X89"/>
    <mergeCell ref="S79:U80"/>
    <mergeCell ref="V79:V80"/>
    <mergeCell ref="W79:W80"/>
    <mergeCell ref="X79:X80"/>
    <mergeCell ref="S82:U83"/>
    <mergeCell ref="V82:V83"/>
    <mergeCell ref="W82:W83"/>
    <mergeCell ref="X82:X83"/>
    <mergeCell ref="V41:V42"/>
    <mergeCell ref="W41:W42"/>
    <mergeCell ref="X41:X42"/>
    <mergeCell ref="V44:V45"/>
    <mergeCell ref="S85:U86"/>
    <mergeCell ref="V85:V86"/>
    <mergeCell ref="W85:W86"/>
    <mergeCell ref="X85:X86"/>
    <mergeCell ref="S41:U42"/>
    <mergeCell ref="S38:U39"/>
    <mergeCell ref="S35:U36"/>
    <mergeCell ref="W1:Y1"/>
    <mergeCell ref="X47:Y48"/>
    <mergeCell ref="W29:W30"/>
    <mergeCell ref="X29:X30"/>
    <mergeCell ref="V32:V33"/>
    <mergeCell ref="W32:W33"/>
    <mergeCell ref="X32:X33"/>
    <mergeCell ref="X38:X39"/>
    <mergeCell ref="V35:V36"/>
    <mergeCell ref="W35:W36"/>
    <mergeCell ref="X35:X36"/>
    <mergeCell ref="V38:V39"/>
    <mergeCell ref="W38:W39"/>
    <mergeCell ref="U1:V1"/>
    <mergeCell ref="A1:C1"/>
    <mergeCell ref="I1:J1"/>
    <mergeCell ref="N1:P1"/>
    <mergeCell ref="S32:U33"/>
    <mergeCell ref="S29:U30"/>
    <mergeCell ref="V29:V30"/>
    <mergeCell ref="K1:M1"/>
    <mergeCell ref="A51:C51"/>
    <mergeCell ref="I51:J51"/>
    <mergeCell ref="N51:P51"/>
    <mergeCell ref="U51:V51"/>
    <mergeCell ref="W44:W45"/>
    <mergeCell ref="K51:M51"/>
    <mergeCell ref="W51:Y51"/>
    <mergeCell ref="X44:X45"/>
    <mergeCell ref="S44:U45"/>
  </mergeCells>
  <pageMargins left="3.937007874015748E-2" right="3.937007874015748E-2" top="0" bottom="0" header="0.31496062992125984" footer="0.31496062992125984"/>
  <pageSetup scale="62" pageOrder="overThenDown" orientation="landscape" r:id="rId1"/>
  <colBreaks count="1" manualBreakCount="1">
    <brk id="13" max="9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Feuil1</vt:lpstr>
      <vt:lpstr>LANDRY ARTHUR</vt:lpstr>
      <vt:lpstr>opérateur</vt:lpstr>
      <vt:lpstr>'LANDRY ARTHUR'!Zone_d_impression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Logbook</dc:creator>
  <cp:lastModifiedBy>COURTIN</cp:lastModifiedBy>
  <cp:lastPrinted>2016-02-24T16:46:17Z</cp:lastPrinted>
  <dcterms:created xsi:type="dcterms:W3CDTF">2015-12-21T20:01:38Z</dcterms:created>
  <dcterms:modified xsi:type="dcterms:W3CDTF">2016-03-01T17:11:37Z</dcterms:modified>
</cp:coreProperties>
</file>