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bir.molla\Documents\"/>
    </mc:Choice>
  </mc:AlternateContent>
  <bookViews>
    <workbookView xWindow="0" yWindow="0" windowWidth="16962" windowHeight="6166"/>
  </bookViews>
  <sheets>
    <sheet name="DPP Analyse" sheetId="5" r:id="rId1"/>
    <sheet name="C EV" sheetId="4" r:id="rId2"/>
    <sheet name="B EV" sheetId="3" r:id="rId3"/>
    <sheet name="A EV" sheetId="2" r:id="rId4"/>
  </sheets>
  <definedNames>
    <definedName name="_xlnm._FilterDatabase" localSheetId="0" hidden="1">'DPP Analyse'!$A$1:$F$62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5" l="1"/>
  <c r="F37" i="5"/>
  <c r="F35" i="5"/>
  <c r="F33" i="5"/>
  <c r="F31" i="5"/>
  <c r="D62" i="5" l="1"/>
  <c r="E62" i="5"/>
  <c r="D61" i="5"/>
  <c r="E61" i="5"/>
  <c r="E60" i="5"/>
  <c r="D60" i="5"/>
  <c r="D59" i="5"/>
  <c r="E59" i="5"/>
  <c r="D58" i="5"/>
  <c r="E58" i="5"/>
  <c r="D57" i="5"/>
  <c r="E57" i="5"/>
  <c r="D56" i="5"/>
  <c r="E56" i="5"/>
  <c r="D55" i="5"/>
  <c r="E55" i="5"/>
  <c r="D54" i="5"/>
  <c r="E54" i="5"/>
  <c r="D53" i="5"/>
  <c r="E53" i="5"/>
  <c r="D52" i="5"/>
  <c r="E52" i="5"/>
  <c r="D51" i="5"/>
  <c r="E51" i="5"/>
  <c r="D50" i="5"/>
  <c r="E50" i="5"/>
  <c r="D49" i="5"/>
  <c r="E49" i="5"/>
  <c r="D48" i="5"/>
  <c r="E48" i="5"/>
  <c r="E47" i="5"/>
  <c r="D47" i="5"/>
  <c r="D46" i="5"/>
  <c r="E46" i="5"/>
  <c r="D45" i="5"/>
  <c r="E45" i="5"/>
  <c r="D44" i="5"/>
  <c r="E44" i="5"/>
  <c r="D43" i="5"/>
  <c r="E43" i="5"/>
  <c r="D42" i="5"/>
  <c r="E42" i="5"/>
  <c r="D41" i="5"/>
  <c r="E41" i="5"/>
  <c r="D40" i="5"/>
  <c r="E40" i="5"/>
  <c r="D39" i="5"/>
  <c r="E39" i="5"/>
  <c r="D38" i="5"/>
  <c r="E38" i="5"/>
  <c r="D37" i="5"/>
  <c r="E37" i="5"/>
  <c r="D36" i="5"/>
  <c r="E36" i="5"/>
  <c r="D35" i="5"/>
  <c r="E35" i="5"/>
  <c r="D34" i="5"/>
  <c r="E34" i="5"/>
  <c r="E33" i="5"/>
  <c r="D33" i="5"/>
  <c r="D32" i="5"/>
  <c r="E32" i="5"/>
  <c r="D31" i="5"/>
  <c r="E31" i="5"/>
  <c r="D30" i="5"/>
  <c r="E30" i="5"/>
  <c r="D29" i="5"/>
  <c r="F29" i="5" s="1"/>
  <c r="E29" i="5"/>
  <c r="D28" i="5"/>
  <c r="F28" i="5" s="1"/>
  <c r="E28" i="5"/>
  <c r="D27" i="5"/>
  <c r="F27" i="5" s="1"/>
  <c r="E27" i="5"/>
  <c r="D26" i="5"/>
  <c r="F26" i="5" s="1"/>
  <c r="E26" i="5"/>
  <c r="D25" i="5"/>
  <c r="E25" i="5"/>
  <c r="D24" i="5"/>
  <c r="F24" i="5" s="1"/>
  <c r="E24" i="5"/>
  <c r="D23" i="5"/>
  <c r="F23" i="5" s="1"/>
  <c r="E23" i="5"/>
  <c r="D22" i="5"/>
  <c r="F22" i="5" s="1"/>
  <c r="E22" i="5"/>
  <c r="D21" i="5"/>
  <c r="F21" i="5" s="1"/>
  <c r="E21" i="5"/>
  <c r="D20" i="5"/>
  <c r="F20" i="5" s="1"/>
  <c r="E20" i="5"/>
  <c r="D19" i="5"/>
  <c r="F19" i="5" s="1"/>
  <c r="E19" i="5"/>
  <c r="D18" i="5"/>
  <c r="F18" i="5" s="1"/>
  <c r="E18" i="5"/>
  <c r="D17" i="5"/>
  <c r="E17" i="5"/>
  <c r="D16" i="5"/>
  <c r="F16" i="5" s="1"/>
  <c r="E16" i="5"/>
  <c r="D15" i="5"/>
  <c r="F15" i="5" s="1"/>
  <c r="E15" i="5"/>
  <c r="E14" i="5"/>
  <c r="D14" i="5"/>
  <c r="F14" i="5" s="1"/>
  <c r="D13" i="5"/>
  <c r="F13" i="5" s="1"/>
  <c r="E13" i="5"/>
  <c r="D12" i="5"/>
  <c r="F12" i="5" s="1"/>
  <c r="E12" i="5"/>
  <c r="D11" i="5"/>
  <c r="F11" i="5" s="1"/>
  <c r="E11" i="5"/>
  <c r="D10" i="5"/>
  <c r="F10" i="5" s="1"/>
  <c r="E10" i="5"/>
  <c r="D9" i="5"/>
  <c r="F9" i="5" s="1"/>
  <c r="E9" i="5"/>
  <c r="D8" i="5"/>
  <c r="F8" i="5" s="1"/>
  <c r="E8" i="5"/>
  <c r="D7" i="5"/>
  <c r="F7" i="5" s="1"/>
  <c r="E7" i="5"/>
  <c r="D6" i="5"/>
  <c r="E6" i="5"/>
  <c r="D5" i="5"/>
  <c r="E5" i="5"/>
  <c r="D4" i="5"/>
  <c r="F4" i="5" s="1"/>
  <c r="E4" i="5"/>
  <c r="D3" i="5"/>
  <c r="F3" i="5" s="1"/>
  <c r="E3" i="5"/>
  <c r="D2" i="5"/>
  <c r="F2" i="5" s="1"/>
  <c r="E2" i="5"/>
  <c r="F50" i="5" l="1"/>
  <c r="F5" i="5"/>
  <c r="F40" i="5"/>
  <c r="F48" i="5"/>
  <c r="F62" i="5"/>
  <c r="F53" i="5"/>
  <c r="F59" i="5"/>
  <c r="F52" i="5"/>
  <c r="F55" i="5"/>
  <c r="F56" i="5"/>
  <c r="F60" i="5"/>
  <c r="F47" i="5"/>
  <c r="F17" i="5"/>
  <c r="F25" i="5"/>
  <c r="F6" i="5"/>
  <c r="F30" i="5"/>
  <c r="F32" i="5"/>
  <c r="F36" i="5"/>
  <c r="F44" i="5"/>
  <c r="F39" i="5"/>
  <c r="F42" i="5"/>
  <c r="F45" i="5"/>
  <c r="F41" i="5"/>
  <c r="F34" i="5"/>
  <c r="F46" i="5"/>
  <c r="F51" i="5"/>
  <c r="F57" i="5"/>
  <c r="F43" i="5"/>
  <c r="F49" i="5"/>
  <c r="F54" i="5"/>
  <c r="F58" i="5"/>
  <c r="F61" i="5"/>
</calcChain>
</file>

<file path=xl/connections.xml><?xml version="1.0" encoding="utf-8"?>
<connections xmlns="http://schemas.openxmlformats.org/spreadsheetml/2006/main">
  <connection id="1" name="Requête1112" type="1" refreshedVersion="5" savePassword="1" background="1" refreshOnLoad="1" saveData="1">
    <dbPr connection="DRIVER=SQL Server;SERVER=s-sql;UID=reflex;PWD=reflex;APP=Microsoft Office 2013;WSID=CAM" command="Select_x000d__x000a_  HLEMPLP.EMCCLS + HLEMPLP.EMC2EM + HLEMPLP.EMC3EM,_x000d__x000a_  HLEMPLP.EMNEMP,_x000d__x000a_  HLEMPLP.EMCCLS,_x000d__x000a_  HLEMPLP.EMC2EM,_x000d__x000a_  HLEMPLP.EMC3EM,_x000d__x000a_  HLEMPLP.EMC2EM + ' ' + HLEMPLP.EMC3EM + ' ' + HLEMPLP.EMC4EM_x000d__x000a_From_x000d__x000a_  HLAFPIP HLAFPIP Left Join_x000d__x000a_  HLARTIP HLARTIP On HLAFPIP.AKCART = HLARTIP.ARCART Right Join_x000d__x000a_  HLEMPLP On HLAFPIP.AKNEMP = HLEMPLP.EMNEMP Left Join_x000d__x000a_  HLVLIDP On HLVLIDP.VICART = HLAFPIP.AKCART_x000d__x000a_Where_x000d__x000a_  HLVLIDP.VICTYI Is Null And_x000d__x000a_  HLEMPLP.EMTEPI = '1' And_x000d__x000a_  HLEMPLP.EMC1EM In ('A', 'B', 'C', 'D', 'E', 'F', 'G', 'H', 'J', 'K', 'L', 'P',_x000d__x000a_  'Q', 'R', 'S', 'T') And_x000d__x000a_  HLAFPIP.AKCART Is Null And_x000d__x000a_  HLEMPLP.EMCCLS = 'C'_x000d__x000a_Order By_x000d__x000a_  HLEMPLP.EMCCLS,_x000d__x000a_  HLEMPLP.EMC2EM,_x000d__x000a_  HLEMPLP.EMC3EM,_x000d__x000a_  HLEMPLP.EMC4EM,_x000d__x000a_  HLAFPIP.AKCART"/>
  </connection>
</connections>
</file>

<file path=xl/sharedStrings.xml><?xml version="1.0" encoding="utf-8"?>
<sst xmlns="http://schemas.openxmlformats.org/spreadsheetml/2006/main" count="1655" uniqueCount="595">
  <si>
    <t>Type Empl Arrivée</t>
  </si>
  <si>
    <t>A Changer</t>
  </si>
  <si>
    <t>Indice</t>
  </si>
  <si>
    <t>Emp arrivée</t>
  </si>
  <si>
    <t>AA004</t>
  </si>
  <si>
    <t>A</t>
  </si>
  <si>
    <t>004</t>
  </si>
  <si>
    <t>A 004 00</t>
  </si>
  <si>
    <t>AA009</t>
  </si>
  <si>
    <t>009</t>
  </si>
  <si>
    <t>A 009 00</t>
  </si>
  <si>
    <t>AA017</t>
  </si>
  <si>
    <t>017</t>
  </si>
  <si>
    <t>A 017 00</t>
  </si>
  <si>
    <t>AA023</t>
  </si>
  <si>
    <t>023</t>
  </si>
  <si>
    <t>A 023 00</t>
  </si>
  <si>
    <t>AA024</t>
  </si>
  <si>
    <t>024</t>
  </si>
  <si>
    <t>A 024 00</t>
  </si>
  <si>
    <t>AA025</t>
  </si>
  <si>
    <t>025</t>
  </si>
  <si>
    <t>A 025 00</t>
  </si>
  <si>
    <t>AA026</t>
  </si>
  <si>
    <t>026</t>
  </si>
  <si>
    <t>A 026 00</t>
  </si>
  <si>
    <t>AA027</t>
  </si>
  <si>
    <t>027</t>
  </si>
  <si>
    <t>A 027 00</t>
  </si>
  <si>
    <t>AA028</t>
  </si>
  <si>
    <t>028</t>
  </si>
  <si>
    <t>A 028 00</t>
  </si>
  <si>
    <t>AB016</t>
  </si>
  <si>
    <t>B</t>
  </si>
  <si>
    <t>016</t>
  </si>
  <si>
    <t>B 016 00</t>
  </si>
  <si>
    <t>AB017</t>
  </si>
  <si>
    <t>B 017 00</t>
  </si>
  <si>
    <t>AB018</t>
  </si>
  <si>
    <t>018</t>
  </si>
  <si>
    <t>B 018 00</t>
  </si>
  <si>
    <t>AB020</t>
  </si>
  <si>
    <t>020</t>
  </si>
  <si>
    <t>B 020 00</t>
  </si>
  <si>
    <t>AB021</t>
  </si>
  <si>
    <t>021</t>
  </si>
  <si>
    <t>B 021 00</t>
  </si>
  <si>
    <t>AB025</t>
  </si>
  <si>
    <t>B 025 00</t>
  </si>
  <si>
    <t>AB026</t>
  </si>
  <si>
    <t>B 026 00</t>
  </si>
  <si>
    <t>AB027</t>
  </si>
  <si>
    <t>B 027 00</t>
  </si>
  <si>
    <t>AC008</t>
  </si>
  <si>
    <t>C</t>
  </si>
  <si>
    <t>008</t>
  </si>
  <si>
    <t>C 008 00</t>
  </si>
  <si>
    <t>AC009</t>
  </si>
  <si>
    <t>C 009 00</t>
  </si>
  <si>
    <t>AC010</t>
  </si>
  <si>
    <t>010</t>
  </si>
  <si>
    <t>C 010 00</t>
  </si>
  <si>
    <t>AC011</t>
  </si>
  <si>
    <t>011</t>
  </si>
  <si>
    <t>C 011 00</t>
  </si>
  <si>
    <t>AC022</t>
  </si>
  <si>
    <t>022</t>
  </si>
  <si>
    <t>C 022 00</t>
  </si>
  <si>
    <t>AD005</t>
  </si>
  <si>
    <t>D</t>
  </si>
  <si>
    <t>005</t>
  </si>
  <si>
    <t>D 005 00</t>
  </si>
  <si>
    <t>AD006</t>
  </si>
  <si>
    <t>006</t>
  </si>
  <si>
    <t>D 006 00</t>
  </si>
  <si>
    <t>AD007</t>
  </si>
  <si>
    <t>007</t>
  </si>
  <si>
    <t>D 007 00</t>
  </si>
  <si>
    <t>AD017</t>
  </si>
  <si>
    <t>D 017 00</t>
  </si>
  <si>
    <t>AD027</t>
  </si>
  <si>
    <t>D 027 00</t>
  </si>
  <si>
    <t>AD029</t>
  </si>
  <si>
    <t>029</t>
  </si>
  <si>
    <t>D 029 00</t>
  </si>
  <si>
    <t>AE023</t>
  </si>
  <si>
    <t>E</t>
  </si>
  <si>
    <t>E 023 00</t>
  </si>
  <si>
    <t>AE025</t>
  </si>
  <si>
    <t>E 025 00</t>
  </si>
  <si>
    <t>AF022</t>
  </si>
  <si>
    <t>F</t>
  </si>
  <si>
    <t>F 022 00</t>
  </si>
  <si>
    <t>AF025</t>
  </si>
  <si>
    <t>F 025 00</t>
  </si>
  <si>
    <t>AF026</t>
  </si>
  <si>
    <t>F 026 00</t>
  </si>
  <si>
    <t>AF027</t>
  </si>
  <si>
    <t>F 027 00</t>
  </si>
  <si>
    <t>AG001</t>
  </si>
  <si>
    <t>G</t>
  </si>
  <si>
    <t>001</t>
  </si>
  <si>
    <t>G 001 00</t>
  </si>
  <si>
    <t>AG003</t>
  </si>
  <si>
    <t>003</t>
  </si>
  <si>
    <t>G 003 00</t>
  </si>
  <si>
    <t>AG021</t>
  </si>
  <si>
    <t>G 021 00</t>
  </si>
  <si>
    <t>AJ001</t>
  </si>
  <si>
    <t>J</t>
  </si>
  <si>
    <t>J 001 00</t>
  </si>
  <si>
    <t>AJ002</t>
  </si>
  <si>
    <t>002</t>
  </si>
  <si>
    <t>J 002 00</t>
  </si>
  <si>
    <t>AJ003</t>
  </si>
  <si>
    <t>J 003 00</t>
  </si>
  <si>
    <t>AJ012</t>
  </si>
  <si>
    <t>012</t>
  </si>
  <si>
    <t>J 012 00</t>
  </si>
  <si>
    <t>AJ013</t>
  </si>
  <si>
    <t>013</t>
  </si>
  <si>
    <t>J 013 00</t>
  </si>
  <si>
    <t>AJ014</t>
  </si>
  <si>
    <t>014</t>
  </si>
  <si>
    <t>J 014 00</t>
  </si>
  <si>
    <t>AJ015</t>
  </si>
  <si>
    <t>015</t>
  </si>
  <si>
    <t>J 015 00</t>
  </si>
  <si>
    <t>AJ019</t>
  </si>
  <si>
    <t>019</t>
  </si>
  <si>
    <t>J 019 00</t>
  </si>
  <si>
    <t>AJ020</t>
  </si>
  <si>
    <t>J 020 00</t>
  </si>
  <si>
    <t>AJ021</t>
  </si>
  <si>
    <t>J 021 00</t>
  </si>
  <si>
    <t>AJ029</t>
  </si>
  <si>
    <t>J 029 00</t>
  </si>
  <si>
    <t>AJ030</t>
  </si>
  <si>
    <t>030</t>
  </si>
  <si>
    <t>J 030 00</t>
  </si>
  <si>
    <t>AK004</t>
  </si>
  <si>
    <t>K</t>
  </si>
  <si>
    <t>K 004 00</t>
  </si>
  <si>
    <t>AK005</t>
  </si>
  <si>
    <t>K 005 00</t>
  </si>
  <si>
    <t>AK006</t>
  </si>
  <si>
    <t>K 006 00</t>
  </si>
  <si>
    <t>AK007</t>
  </si>
  <si>
    <t>K 007 00</t>
  </si>
  <si>
    <t>AK008</t>
  </si>
  <si>
    <t>K 008 00</t>
  </si>
  <si>
    <t>AK009</t>
  </si>
  <si>
    <t>K 009 00</t>
  </si>
  <si>
    <t>AK010</t>
  </si>
  <si>
    <t>K 010 00</t>
  </si>
  <si>
    <t>AK011</t>
  </si>
  <si>
    <t>K 011 00</t>
  </si>
  <si>
    <t>AL001</t>
  </si>
  <si>
    <t>L</t>
  </si>
  <si>
    <t>L 001 00</t>
  </si>
  <si>
    <t>AL002</t>
  </si>
  <si>
    <t>L 002 00</t>
  </si>
  <si>
    <t>AL003</t>
  </si>
  <si>
    <t>L 003 00</t>
  </si>
  <si>
    <t>AL004</t>
  </si>
  <si>
    <t>L 004 00</t>
  </si>
  <si>
    <t>AL005</t>
  </si>
  <si>
    <t>L 005 00</t>
  </si>
  <si>
    <t>AL006</t>
  </si>
  <si>
    <t>L 006 00</t>
  </si>
  <si>
    <t>AL007</t>
  </si>
  <si>
    <t>L 007 00</t>
  </si>
  <si>
    <t>AL008</t>
  </si>
  <si>
    <t>L 008 00</t>
  </si>
  <si>
    <t>AL009</t>
  </si>
  <si>
    <t>L 009 00</t>
  </si>
  <si>
    <t>AL010</t>
  </si>
  <si>
    <t>L 010 00</t>
  </si>
  <si>
    <t>AL011</t>
  </si>
  <si>
    <t>L 011 00</t>
  </si>
  <si>
    <t>AL019</t>
  </si>
  <si>
    <t>L 019 00</t>
  </si>
  <si>
    <t>AL020</t>
  </si>
  <si>
    <t>L 020 00</t>
  </si>
  <si>
    <t>AL026</t>
  </si>
  <si>
    <t>L 026 00</t>
  </si>
  <si>
    <t>AL027</t>
  </si>
  <si>
    <t>L 027 00</t>
  </si>
  <si>
    <t>AP001</t>
  </si>
  <si>
    <t>P</t>
  </si>
  <si>
    <t>P 001 00</t>
  </si>
  <si>
    <t>AP002</t>
  </si>
  <si>
    <t>P 002 00</t>
  </si>
  <si>
    <t>AP003</t>
  </si>
  <si>
    <t>P 003 00</t>
  </si>
  <si>
    <t>AP004</t>
  </si>
  <si>
    <t>P 004 00</t>
  </si>
  <si>
    <t>AP005</t>
  </si>
  <si>
    <t>P 005 00</t>
  </si>
  <si>
    <t>AP006</t>
  </si>
  <si>
    <t>P 006 00</t>
  </si>
  <si>
    <t>AP007</t>
  </si>
  <si>
    <t>P 007 00</t>
  </si>
  <si>
    <t>AP016</t>
  </si>
  <si>
    <t>P 016 00</t>
  </si>
  <si>
    <t>AP018</t>
  </si>
  <si>
    <t>P 018 00</t>
  </si>
  <si>
    <t>AP028</t>
  </si>
  <si>
    <t>P 028 00</t>
  </si>
  <si>
    <t>AQ010</t>
  </si>
  <si>
    <t>Q</t>
  </si>
  <si>
    <t>Q 010 00</t>
  </si>
  <si>
    <t>AQ011</t>
  </si>
  <si>
    <t>Q 011 00</t>
  </si>
  <si>
    <t>AR007</t>
  </si>
  <si>
    <t>R</t>
  </si>
  <si>
    <t>R 007 00</t>
  </si>
  <si>
    <t>AS006</t>
  </si>
  <si>
    <t>S</t>
  </si>
  <si>
    <t>S 006 00</t>
  </si>
  <si>
    <t>AS016</t>
  </si>
  <si>
    <t>S 016 00</t>
  </si>
  <si>
    <t>AS017</t>
  </si>
  <si>
    <t>S 017 00</t>
  </si>
  <si>
    <t>AS018</t>
  </si>
  <si>
    <t>S 018 00</t>
  </si>
  <si>
    <t>AS027</t>
  </si>
  <si>
    <t>S 027 00</t>
  </si>
  <si>
    <t>AT004</t>
  </si>
  <si>
    <t>T</t>
  </si>
  <si>
    <t>T 004 00</t>
  </si>
  <si>
    <t>AT005</t>
  </si>
  <si>
    <t>T 005 00</t>
  </si>
  <si>
    <t>AT006</t>
  </si>
  <si>
    <t>T 006 00</t>
  </si>
  <si>
    <t>AT007</t>
  </si>
  <si>
    <t>T 007 00</t>
  </si>
  <si>
    <t>AT008</t>
  </si>
  <si>
    <t>T 008 00</t>
  </si>
  <si>
    <t>AT009</t>
  </si>
  <si>
    <t>T 009 00</t>
  </si>
  <si>
    <t>AT017</t>
  </si>
  <si>
    <t>T 017 00</t>
  </si>
  <si>
    <t>AT018</t>
  </si>
  <si>
    <t>T 018 00</t>
  </si>
  <si>
    <t>AT022</t>
  </si>
  <si>
    <t>T 022 00</t>
  </si>
  <si>
    <t>AT024</t>
  </si>
  <si>
    <t>T 024 00</t>
  </si>
  <si>
    <t>AT025</t>
  </si>
  <si>
    <t>T 025 00</t>
  </si>
  <si>
    <t>AT026</t>
  </si>
  <si>
    <t>T 026 00</t>
  </si>
  <si>
    <t>AT027</t>
  </si>
  <si>
    <t>T 027 00</t>
  </si>
  <si>
    <t>BC004</t>
  </si>
  <si>
    <t>C 004 00</t>
  </si>
  <si>
    <t>BC005</t>
  </si>
  <si>
    <t>C 005 00</t>
  </si>
  <si>
    <t>C 005 05</t>
  </si>
  <si>
    <t>BC007</t>
  </si>
  <si>
    <t>C 007 00</t>
  </si>
  <si>
    <t>C 007 05</t>
  </si>
  <si>
    <t>BC020</t>
  </si>
  <si>
    <t>C 020 00</t>
  </si>
  <si>
    <t>BD008</t>
  </si>
  <si>
    <t>D 008 05</t>
  </si>
  <si>
    <t>BD011</t>
  </si>
  <si>
    <t>D 011 00</t>
  </si>
  <si>
    <t>BE004</t>
  </si>
  <si>
    <t>E 004 00</t>
  </si>
  <si>
    <t>E 004 05</t>
  </si>
  <si>
    <t>BE005</t>
  </si>
  <si>
    <t>E 005 00</t>
  </si>
  <si>
    <t>E 005 05</t>
  </si>
  <si>
    <t>BE006</t>
  </si>
  <si>
    <t>E 006 00</t>
  </si>
  <si>
    <t>E 006 05</t>
  </si>
  <si>
    <t>BE007</t>
  </si>
  <si>
    <t>E 007 00</t>
  </si>
  <si>
    <t>E 007 05</t>
  </si>
  <si>
    <t>BE020</t>
  </si>
  <si>
    <t>E 020 05</t>
  </si>
  <si>
    <t>BF004</t>
  </si>
  <si>
    <t>F 004 00</t>
  </si>
  <si>
    <t>BF005</t>
  </si>
  <si>
    <t>F 005 00</t>
  </si>
  <si>
    <t>BF006</t>
  </si>
  <si>
    <t>F 006 05</t>
  </si>
  <si>
    <t>BF007</t>
  </si>
  <si>
    <t>F 007 00</t>
  </si>
  <si>
    <t>F 007 05</t>
  </si>
  <si>
    <t>BF018</t>
  </si>
  <si>
    <t>F 018 05</t>
  </si>
  <si>
    <t>BF019</t>
  </si>
  <si>
    <t>F 019 05</t>
  </si>
  <si>
    <t>BF021</t>
  </si>
  <si>
    <t>F 021 05</t>
  </si>
  <si>
    <t>BG027</t>
  </si>
  <si>
    <t>G 027 05</t>
  </si>
  <si>
    <t>BH026</t>
  </si>
  <si>
    <t>H</t>
  </si>
  <si>
    <t>H 026 05</t>
  </si>
  <si>
    <t>BH027</t>
  </si>
  <si>
    <t>H 027 00</t>
  </si>
  <si>
    <t>H 027 05</t>
  </si>
  <si>
    <t>BH028</t>
  </si>
  <si>
    <t>H 028 05</t>
  </si>
  <si>
    <t>BH030</t>
  </si>
  <si>
    <t>H 030 00</t>
  </si>
  <si>
    <t>BJ016</t>
  </si>
  <si>
    <t>J 016 00</t>
  </si>
  <si>
    <t>BJ017</t>
  </si>
  <si>
    <t>J 017 00</t>
  </si>
  <si>
    <t>BJ018</t>
  </si>
  <si>
    <t>J 018 00</t>
  </si>
  <si>
    <t>BK015</t>
  </si>
  <si>
    <t>K 015 05</t>
  </si>
  <si>
    <t>BK017</t>
  </si>
  <si>
    <t>K 017 05</t>
  </si>
  <si>
    <t>BK019</t>
  </si>
  <si>
    <t>K 019 00</t>
  </si>
  <si>
    <t>BK020</t>
  </si>
  <si>
    <t>K 020 00</t>
  </si>
  <si>
    <t>BQ004</t>
  </si>
  <si>
    <t>Q 004 00</t>
  </si>
  <si>
    <t>BQ028</t>
  </si>
  <si>
    <t>Q 028 00</t>
  </si>
  <si>
    <t>Q 028 05</t>
  </si>
  <si>
    <t>BQ029</t>
  </si>
  <si>
    <t>Q 029 05</t>
  </si>
  <si>
    <t>BQ030</t>
  </si>
  <si>
    <t>Q 030 05</t>
  </si>
  <si>
    <t>BR002</t>
  </si>
  <si>
    <t>R 002 00</t>
  </si>
  <si>
    <t>BR003</t>
  </si>
  <si>
    <t>R 003 00</t>
  </si>
  <si>
    <t>BR022</t>
  </si>
  <si>
    <t>R 022 00</t>
  </si>
  <si>
    <t>R 022 05</t>
  </si>
  <si>
    <t>BR023</t>
  </si>
  <si>
    <t>R 023 05</t>
  </si>
  <si>
    <t>BS008</t>
  </si>
  <si>
    <t>S 008 05</t>
  </si>
  <si>
    <t>BS009</t>
  </si>
  <si>
    <t>S 009 00</t>
  </si>
  <si>
    <t>S 009 05</t>
  </si>
  <si>
    <t>BS010</t>
  </si>
  <si>
    <t>S 010 05</t>
  </si>
  <si>
    <t>BS014</t>
  </si>
  <si>
    <t>S 014 00</t>
  </si>
  <si>
    <t>S 014 05</t>
  </si>
  <si>
    <t>BS022</t>
  </si>
  <si>
    <t>S 022 00</t>
  </si>
  <si>
    <t>S 022 05</t>
  </si>
  <si>
    <t>BS023</t>
  </si>
  <si>
    <t>S 023 00</t>
  </si>
  <si>
    <t>S 023 05</t>
  </si>
  <si>
    <t>BS024</t>
  </si>
  <si>
    <t>S 024 00</t>
  </si>
  <si>
    <t>S 024 05</t>
  </si>
  <si>
    <t>BT001</t>
  </si>
  <si>
    <t>T 001 00</t>
  </si>
  <si>
    <t>T 001 05</t>
  </si>
  <si>
    <t>BT002</t>
  </si>
  <si>
    <t>T 002 00</t>
  </si>
  <si>
    <t>T 002 05</t>
  </si>
  <si>
    <t>BT010</t>
  </si>
  <si>
    <t>T 010 00</t>
  </si>
  <si>
    <t>T 010 05</t>
  </si>
  <si>
    <t>BT011</t>
  </si>
  <si>
    <t>T 011 00</t>
  </si>
  <si>
    <t>T 011 05</t>
  </si>
  <si>
    <t>BT012</t>
  </si>
  <si>
    <t>T 012 00</t>
  </si>
  <si>
    <t>T 012 05</t>
  </si>
  <si>
    <t>BT013</t>
  </si>
  <si>
    <t>T 013 00</t>
  </si>
  <si>
    <t>T 013 05</t>
  </si>
  <si>
    <t>BT014</t>
  </si>
  <si>
    <t>T 014 00</t>
  </si>
  <si>
    <t>T 014 05</t>
  </si>
  <si>
    <t>BT015</t>
  </si>
  <si>
    <t>T 015 05</t>
  </si>
  <si>
    <t>CC025</t>
  </si>
  <si>
    <t>C 025 A0</t>
  </si>
  <si>
    <t>C 025 A1</t>
  </si>
  <si>
    <t>C 025 B0</t>
  </si>
  <si>
    <t>C 025 C0</t>
  </si>
  <si>
    <t>C 025 C2</t>
  </si>
  <si>
    <t>C 025 C3</t>
  </si>
  <si>
    <t>C 025 D0</t>
  </si>
  <si>
    <t>C 025 D1</t>
  </si>
  <si>
    <t>C 025 D2</t>
  </si>
  <si>
    <t>C 025 D3</t>
  </si>
  <si>
    <t>CC026</t>
  </si>
  <si>
    <t>C 026 B4</t>
  </si>
  <si>
    <t>C 026 C4</t>
  </si>
  <si>
    <t>C 026 C5</t>
  </si>
  <si>
    <t>C 026 C6</t>
  </si>
  <si>
    <t>C 026 D5</t>
  </si>
  <si>
    <t>C 026 D6</t>
  </si>
  <si>
    <t>CC027</t>
  </si>
  <si>
    <t>C 027 A8</t>
  </si>
  <si>
    <t>C 027 B8</t>
  </si>
  <si>
    <t>C 027 B9</t>
  </si>
  <si>
    <t>C 027 C7</t>
  </si>
  <si>
    <t>C 027 C8</t>
  </si>
  <si>
    <t>C 027 C9</t>
  </si>
  <si>
    <t>C 027 D7</t>
  </si>
  <si>
    <t>C 027 D8</t>
  </si>
  <si>
    <t>C 027 D9</t>
  </si>
  <si>
    <t>CD014</t>
  </si>
  <si>
    <t>D 014 D6</t>
  </si>
  <si>
    <t>D 014 D7</t>
  </si>
  <si>
    <t>CD015</t>
  </si>
  <si>
    <t>D 015 B8</t>
  </si>
  <si>
    <t>D 015 D8</t>
  </si>
  <si>
    <t>CD022</t>
  </si>
  <si>
    <t>D 022 A2</t>
  </si>
  <si>
    <t>D 022 C0</t>
  </si>
  <si>
    <t>D 022 C1</t>
  </si>
  <si>
    <t>D 022 D0</t>
  </si>
  <si>
    <t>D 022 D1</t>
  </si>
  <si>
    <t>CD023</t>
  </si>
  <si>
    <t>D 023 B5</t>
  </si>
  <si>
    <t>D 023 C5</t>
  </si>
  <si>
    <t>D 023 C6</t>
  </si>
  <si>
    <t>D 023 D6</t>
  </si>
  <si>
    <t>CD024</t>
  </si>
  <si>
    <t>D 024 A8</t>
  </si>
  <si>
    <t>D 024 A9</t>
  </si>
  <si>
    <t>D 024 B8</t>
  </si>
  <si>
    <t>D 024 B9</t>
  </si>
  <si>
    <t>D 024 C9</t>
  </si>
  <si>
    <t>D 024 D9</t>
  </si>
  <si>
    <t>CG008</t>
  </si>
  <si>
    <t>G 008 B1</t>
  </si>
  <si>
    <t>CL017</t>
  </si>
  <si>
    <t>L 017 D4</t>
  </si>
  <si>
    <t>CP008</t>
  </si>
  <si>
    <t>P 008 A1</t>
  </si>
  <si>
    <t>P 008 A2</t>
  </si>
  <si>
    <t>CP009</t>
  </si>
  <si>
    <t>P 009 A3</t>
  </si>
  <si>
    <t>P 009 A4</t>
  </si>
  <si>
    <t>P 009 A5</t>
  </si>
  <si>
    <t>CP010</t>
  </si>
  <si>
    <t>P 010 A6</t>
  </si>
  <si>
    <t>CR008</t>
  </si>
  <si>
    <t>R 008 B1</t>
  </si>
  <si>
    <t>R 008 B2</t>
  </si>
  <si>
    <t>CR009</t>
  </si>
  <si>
    <t>R 009 B3</t>
  </si>
  <si>
    <t>R 009 B5</t>
  </si>
  <si>
    <t>CR010</t>
  </si>
  <si>
    <t>R 010 A6</t>
  </si>
  <si>
    <t>R 010 B6</t>
  </si>
  <si>
    <t>CR012</t>
  </si>
  <si>
    <t>R 012 A2</t>
  </si>
  <si>
    <t>CR013</t>
  </si>
  <si>
    <t>R 013 A4</t>
  </si>
  <si>
    <t>CR014</t>
  </si>
  <si>
    <t>R 014 A6</t>
  </si>
  <si>
    <t>CR015</t>
  </si>
  <si>
    <t>R 015 A8</t>
  </si>
  <si>
    <t>CR016</t>
  </si>
  <si>
    <t>R 016 A2</t>
  </si>
  <si>
    <t>CR017</t>
  </si>
  <si>
    <t>R 017 A4</t>
  </si>
  <si>
    <t>R 017 A6</t>
  </si>
  <si>
    <t>CR018</t>
  </si>
  <si>
    <t>R 018 A8</t>
  </si>
  <si>
    <t>CR019</t>
  </si>
  <si>
    <t>R 019 A0</t>
  </si>
  <si>
    <t>R 019 A1</t>
  </si>
  <si>
    <t>R 019 A2</t>
  </si>
  <si>
    <t>R 019 A3</t>
  </si>
  <si>
    <t>R 019 B3</t>
  </si>
  <si>
    <t>R 019 C1</t>
  </si>
  <si>
    <t>R 019 C3</t>
  </si>
  <si>
    <t>R 019 D1</t>
  </si>
  <si>
    <t>CR020</t>
  </si>
  <si>
    <t>R 020 A4</t>
  </si>
  <si>
    <t>R 020 A5</t>
  </si>
  <si>
    <t>R 020 A6</t>
  </si>
  <si>
    <t>R 020 B5</t>
  </si>
  <si>
    <t>R 020 C5</t>
  </si>
  <si>
    <t>CR021</t>
  </si>
  <si>
    <t>R 021 A7</t>
  </si>
  <si>
    <t>R 021 A8</t>
  </si>
  <si>
    <t>R 021 A9</t>
  </si>
  <si>
    <t>R 021 B7</t>
  </si>
  <si>
    <t>R 021 B8</t>
  </si>
  <si>
    <t>R 021 B9</t>
  </si>
  <si>
    <t>R 021 C8</t>
  </si>
  <si>
    <t>R 021 D7</t>
  </si>
  <si>
    <t>CT019</t>
  </si>
  <si>
    <t>T 019 B1</t>
  </si>
  <si>
    <t>T 019 B2</t>
  </si>
  <si>
    <t>T 019 D0</t>
  </si>
  <si>
    <t>CT020</t>
  </si>
  <si>
    <t>T 020 A5</t>
  </si>
  <si>
    <t>T 020 A6</t>
  </si>
  <si>
    <t>T 020 B4</t>
  </si>
  <si>
    <t>T 020 B5</t>
  </si>
  <si>
    <t>T 020 B6</t>
  </si>
  <si>
    <t>T 020 C4</t>
  </si>
  <si>
    <t>T 020 C5</t>
  </si>
  <si>
    <t>T 020 C6</t>
  </si>
  <si>
    <t>T 020 D4</t>
  </si>
  <si>
    <t>T 020 D5</t>
  </si>
  <si>
    <t>T 020 D6</t>
  </si>
  <si>
    <t>CT021</t>
  </si>
  <si>
    <t>T 021 A7</t>
  </si>
  <si>
    <t>T 021 A8</t>
  </si>
  <si>
    <t>T 021 A9</t>
  </si>
  <si>
    <t>T 021 B8</t>
  </si>
  <si>
    <t>T 021 C7</t>
  </si>
  <si>
    <t>T 021 C8</t>
  </si>
  <si>
    <t>T 021 C9</t>
  </si>
  <si>
    <t>T 021 D7</t>
  </si>
  <si>
    <t>T 021 D8</t>
  </si>
  <si>
    <t>T 021 D9</t>
  </si>
  <si>
    <t>A Analyser</t>
  </si>
  <si>
    <t>Classe</t>
  </si>
  <si>
    <t>Allée</t>
  </si>
  <si>
    <t>Colonne</t>
  </si>
  <si>
    <t>Emplacement</t>
  </si>
  <si>
    <t>Inutile</t>
  </si>
  <si>
    <t>Picking</t>
  </si>
  <si>
    <t>H 005 C4</t>
  </si>
  <si>
    <t>G 022 05</t>
  </si>
  <si>
    <t>G 002 00</t>
  </si>
  <si>
    <t>H 025 00</t>
  </si>
  <si>
    <t>J 008 D0</t>
  </si>
  <si>
    <t>Q 003 00</t>
  </si>
  <si>
    <t>P 019 05</t>
  </si>
  <si>
    <t>R 018 D7</t>
  </si>
  <si>
    <t>C 026 D4</t>
  </si>
  <si>
    <t>C 019 00</t>
  </si>
  <si>
    <t>E 015 B9</t>
  </si>
  <si>
    <t>C 015 00</t>
  </si>
  <si>
    <t>K 018 00</t>
  </si>
  <si>
    <t>E 019 05</t>
  </si>
  <si>
    <t>E 008 C2</t>
  </si>
  <si>
    <t>P 015 A9</t>
  </si>
  <si>
    <t>A 010 00</t>
  </si>
  <si>
    <t>F 013 B4</t>
  </si>
  <si>
    <t>Q 026 00</t>
  </si>
  <si>
    <t>S 012 00</t>
  </si>
  <si>
    <t>K 012 00</t>
  </si>
  <si>
    <t>E 013 D3</t>
  </si>
  <si>
    <t>G 004 B1</t>
  </si>
  <si>
    <t>S 020 D5</t>
  </si>
  <si>
    <t>E 013 A5</t>
  </si>
  <si>
    <t>A 016 00</t>
  </si>
  <si>
    <t>Q 022 00</t>
  </si>
  <si>
    <t>K 021 05</t>
  </si>
  <si>
    <t>L 023 05</t>
  </si>
  <si>
    <t>G 024 00</t>
  </si>
  <si>
    <t>F 020 00</t>
  </si>
  <si>
    <t>G 023 00</t>
  </si>
  <si>
    <t>P 022 00</t>
  </si>
  <si>
    <t>F 019 00</t>
  </si>
  <si>
    <t>T 003 00</t>
  </si>
  <si>
    <t>F 005 05</t>
  </si>
  <si>
    <t>H 024 00</t>
  </si>
  <si>
    <t>D 021 05</t>
  </si>
  <si>
    <t>H 030 05</t>
  </si>
  <si>
    <t>H 024 05</t>
  </si>
  <si>
    <t>D 009 00</t>
  </si>
  <si>
    <t>K 002 00</t>
  </si>
  <si>
    <t>S 015 00</t>
  </si>
  <si>
    <t>D 010 00</t>
  </si>
  <si>
    <t>D 020 00</t>
  </si>
  <si>
    <t>H 021 00</t>
  </si>
  <si>
    <t>S 015 05</t>
  </si>
  <si>
    <t>G 022 00</t>
  </si>
  <si>
    <t>F 021 00</t>
  </si>
  <si>
    <t>D 011 05</t>
  </si>
  <si>
    <t>J 018 05</t>
  </si>
  <si>
    <t>D 009 05</t>
  </si>
  <si>
    <t>K 002 05</t>
  </si>
  <si>
    <t>J 017 05</t>
  </si>
  <si>
    <t>J 016 05</t>
  </si>
  <si>
    <t>D 008 00</t>
  </si>
  <si>
    <t>J 022 05</t>
  </si>
  <si>
    <t>D 010 05</t>
  </si>
  <si>
    <t>K 001 00</t>
  </si>
  <si>
    <t>H 022 00</t>
  </si>
  <si>
    <t>H 019 05</t>
  </si>
  <si>
    <t>Valeurs à trouver (pas de doublon dans la colonne)</t>
  </si>
  <si>
    <r>
      <t>INDEX('C EV'!A:F;EQUIV(E37;'C EV'!A:A;1)</t>
    </r>
    <r>
      <rPr>
        <b/>
        <sz val="20"/>
        <color rgb="FFFF0000"/>
        <rFont val="Calibri"/>
        <family val="2"/>
        <scheme val="minor"/>
      </rPr>
      <t>+5</t>
    </r>
    <r>
      <rPr>
        <sz val="11"/>
        <color theme="1"/>
        <rFont val="Calibri"/>
        <family val="2"/>
        <scheme val="minor"/>
      </rPr>
      <t>;6)</t>
    </r>
  </si>
  <si>
    <t>Si doublon, alors on incrémente ic de +1 jusqu'à ce que c'est bon (càd +5)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</si>
</sst>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2">
    <dxf>
      <fill>
        <patternFill>
          <bgColor rgb="FFFFC000"/>
        </patternFill>
      </fill>
    </dxf>
    <dxf>
      <font>
        <color theme="1" tint="4.9989318521683403E-2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98997</xdr:colOff>
      <xdr:row>5</xdr:row>
      <xdr:rowOff>39599</xdr:rowOff>
    </xdr:from>
    <xdr:to>
      <xdr:col>5</xdr:col>
      <xdr:colOff>118796</xdr:colOff>
      <xdr:row>11</xdr:row>
      <xdr:rowOff>46198</xdr:rowOff>
    </xdr:to>
    <xdr:cxnSp macro="">
      <xdr:nvCxnSpPr>
        <xdr:cNvPr id="3" name="Connecteur droit avec flèche 2"/>
        <xdr:cNvCxnSpPr/>
      </xdr:nvCxnSpPr>
      <xdr:spPr>
        <a:xfrm flipH="1">
          <a:off x="6012403" y="22584459"/>
          <a:ext cx="19799" cy="11153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79198</xdr:rowOff>
    </xdr:from>
    <xdr:to>
      <xdr:col>6</xdr:col>
      <xdr:colOff>316790</xdr:colOff>
      <xdr:row>7</xdr:row>
      <xdr:rowOff>0</xdr:rowOff>
    </xdr:to>
    <xdr:cxnSp macro="">
      <xdr:nvCxnSpPr>
        <xdr:cNvPr id="7" name="Connecteur droit avec flèche 6"/>
        <xdr:cNvCxnSpPr/>
      </xdr:nvCxnSpPr>
      <xdr:spPr>
        <a:xfrm>
          <a:off x="8777712" y="22624058"/>
          <a:ext cx="673178" cy="2903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138595</xdr:colOff>
      <xdr:row>11</xdr:row>
      <xdr:rowOff>59398</xdr:rowOff>
    </xdr:from>
    <xdr:to>
      <xdr:col>6</xdr:col>
      <xdr:colOff>0</xdr:colOff>
      <xdr:row>20</xdr:row>
      <xdr:rowOff>138596</xdr:rowOff>
    </xdr:to>
    <xdr:sp macro="" textlink="">
      <xdr:nvSpPr>
        <xdr:cNvPr id="9" name="Ellipse 8"/>
        <xdr:cNvSpPr/>
      </xdr:nvSpPr>
      <xdr:spPr>
        <a:xfrm>
          <a:off x="4395455" y="23713022"/>
          <a:ext cx="1491552" cy="17423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Excel trouve l'emplacement le plus proche</a:t>
          </a:r>
          <a:r>
            <a:rPr lang="fr-FR" sz="1100" baseline="0"/>
            <a:t> en fonction de l'indice.</a:t>
          </a:r>
          <a:endParaRPr lang="fr-FR" sz="1100"/>
        </a:p>
      </xdr:txBody>
    </xdr:sp>
    <xdr:clientData/>
  </xdr:twoCellAnchor>
  <xdr:twoCellAnchor>
    <xdr:from>
      <xdr:col>6</xdr:col>
      <xdr:colOff>171595</xdr:colOff>
      <xdr:row>4</xdr:row>
      <xdr:rowOff>105596</xdr:rowOff>
    </xdr:from>
    <xdr:to>
      <xdr:col>6</xdr:col>
      <xdr:colOff>296991</xdr:colOff>
      <xdr:row>38</xdr:row>
      <xdr:rowOff>105597</xdr:rowOff>
    </xdr:to>
    <xdr:sp macro="" textlink="">
      <xdr:nvSpPr>
        <xdr:cNvPr id="2" name="Accolade fermante 1"/>
        <xdr:cNvSpPr/>
      </xdr:nvSpPr>
      <xdr:spPr>
        <a:xfrm>
          <a:off x="5359024" y="290390"/>
          <a:ext cx="125396" cy="18479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id="3" name="Tableau_Requête145" displayName="Tableau_Requête145" ref="A1:F112" totalsRowShown="0">
  <autoFilter ref="A1:F112"/>
  <sortState ref="A2:F112">
    <sortCondition ref="A1:A112"/>
  </sortState>
  <tableColumns count="6">
    <tableColumn id="1" name="Indice"/>
    <tableColumn id="2" name="Inutile"/>
    <tableColumn id="3" name="Classe"/>
    <tableColumn id="4" name="Allée"/>
    <tableColumn id="5" name="Colonne"/>
    <tableColumn id="6" name="Emplaceme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_Requête1456" displayName="Tableau_Requête1456" ref="A1:F76" totalsRowShown="0">
  <autoFilter ref="A1:F76"/>
  <sortState ref="A2:F76">
    <sortCondition ref="A1:A76"/>
  </sortState>
  <tableColumns count="6">
    <tableColumn id="1" name="Indice"/>
    <tableColumn id="2" name="Inutile"/>
    <tableColumn id="3" name="Classe"/>
    <tableColumn id="4" name="Allée"/>
    <tableColumn id="5" name="Colonne"/>
    <tableColumn id="6" name="Emplaceme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eau_Requête14" displayName="Tableau_Requête14" ref="A1:F104" totalsRowShown="0">
  <autoFilter ref="A1:F104"/>
  <sortState ref="A2:F104">
    <sortCondition ref="A1:A104"/>
  </sortState>
  <tableColumns count="6">
    <tableColumn id="1" name="Indice"/>
    <tableColumn id="2" name="Inutile"/>
    <tableColumn id="3" name="Classe"/>
    <tableColumn id="4" name="Allée"/>
    <tableColumn id="5" name="Colonne"/>
    <tableColumn id="6" name="Emplacem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4" tint="-0.249977111117893"/>
  </sheetPr>
  <dimension ref="A1:H62"/>
  <sheetViews>
    <sheetView tabSelected="1" zoomScale="85" zoomScaleNormal="85" workbookViewId="0">
      <pane ySplit="1" topLeftCell="A2" activePane="bottomLeft" state="frozen"/>
      <selection pane="bottomLeft" activeCell="H36" sqref="H36"/>
    </sheetView>
  </sheetViews>
  <sheetFormatPr baseColWidth="10" defaultRowHeight="14.6" x14ac:dyDescent="0.4"/>
  <cols>
    <col min="1" max="1" width="10.23046875" bestFit="1" customWidth="1"/>
    <col min="2" max="2" width="9.15234375" bestFit="1" customWidth="1"/>
    <col min="3" max="3" width="18" customWidth="1"/>
    <col min="4" max="4" width="11.69140625" customWidth="1"/>
  </cols>
  <sheetData>
    <row r="1" spans="1:6" x14ac:dyDescent="0.4">
      <c r="A1" t="s">
        <v>530</v>
      </c>
      <c r="B1" t="s">
        <v>525</v>
      </c>
      <c r="C1" t="s">
        <v>0</v>
      </c>
      <c r="D1" t="s">
        <v>1</v>
      </c>
      <c r="E1" t="s">
        <v>2</v>
      </c>
      <c r="F1" t="s">
        <v>3</v>
      </c>
    </row>
    <row r="2" spans="1:6" hidden="1" x14ac:dyDescent="0.4">
      <c r="A2" t="s">
        <v>531</v>
      </c>
      <c r="B2" t="s">
        <v>54</v>
      </c>
      <c r="C2" t="s">
        <v>524</v>
      </c>
      <c r="D2">
        <f t="shared" ref="D2:D12" si="0">IF(C2=B2,1,0)</f>
        <v>0</v>
      </c>
      <c r="E2" t="str">
        <f t="shared" ref="E2:E12" si="1">CONCATENATE(C2,LEFT(A2,1),MID(A2,3,3))</f>
        <v>A AnalyserH005</v>
      </c>
      <c r="F2" t="str">
        <f>IF(D2=1,"",IF(C2="A",INDEX(Tableau_Requête14[#Data],MATCH(E2,Tableau_Requête14[Indice],1),6),IF(C2="B",INDEX('B EV'!A:F,MATCH(E2,'B EV'!A:A,1),6),IF(C2="C",INDEX('C EV'!A:F,MATCH(E2,'C EV'!A:A,1),6),""))))</f>
        <v/>
      </c>
    </row>
    <row r="3" spans="1:6" hidden="1" x14ac:dyDescent="0.4">
      <c r="A3" t="s">
        <v>532</v>
      </c>
      <c r="B3" t="s">
        <v>33</v>
      </c>
      <c r="C3" t="s">
        <v>524</v>
      </c>
      <c r="D3">
        <f t="shared" si="0"/>
        <v>0</v>
      </c>
      <c r="E3" t="str">
        <f t="shared" si="1"/>
        <v>A AnalyserG022</v>
      </c>
      <c r="F3" t="str">
        <f>IF(D3=1,"",IF(C3="A",INDEX(Tableau_Requête14[#Data],MATCH(E3,Tableau_Requête14[Indice],1),6),IF(C3="B",INDEX('B EV'!A:F,MATCH(E3,'B EV'!A:A,1),6),IF(C3="C",INDEX('C EV'!A:F,MATCH(E3,'C EV'!A:A,1),6),""))))</f>
        <v/>
      </c>
    </row>
    <row r="4" spans="1:6" hidden="1" x14ac:dyDescent="0.4">
      <c r="A4" t="s">
        <v>533</v>
      </c>
      <c r="B4" t="s">
        <v>5</v>
      </c>
      <c r="C4" t="s">
        <v>524</v>
      </c>
      <c r="D4">
        <f t="shared" si="0"/>
        <v>0</v>
      </c>
      <c r="E4" t="str">
        <f t="shared" si="1"/>
        <v>A AnalyserG002</v>
      </c>
      <c r="F4" t="str">
        <f>IF(D4=1,"",IF(C4="A",INDEX(Tableau_Requête14[#Data],MATCH(E4,Tableau_Requête14[Indice],1),6),IF(C4="B",INDEX('B EV'!A:F,MATCH(E4,'B EV'!A:A,1),6),IF(C4="C",INDEX('C EV'!A:F,MATCH(E4,'C EV'!A:A,1),6),""))))</f>
        <v/>
      </c>
    </row>
    <row r="5" spans="1:6" x14ac:dyDescent="0.4">
      <c r="A5" t="s">
        <v>534</v>
      </c>
      <c r="B5" t="s">
        <v>33</v>
      </c>
      <c r="C5" t="s">
        <v>54</v>
      </c>
      <c r="D5">
        <f t="shared" si="0"/>
        <v>0</v>
      </c>
      <c r="E5" t="str">
        <f t="shared" si="1"/>
        <v>CH025</v>
      </c>
      <c r="F5" s="1" t="str">
        <f>IF(D5=1,"",IF(C5="A",INDEX(Tableau_Requête14[#Data],MATCH(E5,Tableau_Requête14[Indice],1),6),IF(C5="B",INDEX('B EV'!A:F,MATCH(E5,'B EV'!A:A,1),6),IF(C5="C",INDEX('C EV'!A:F,MATCH(E5,'C EV'!A:A,1),6),""))))</f>
        <v>G 008 B1</v>
      </c>
    </row>
    <row r="6" spans="1:6" hidden="1" x14ac:dyDescent="0.4">
      <c r="A6" t="s">
        <v>535</v>
      </c>
      <c r="B6" t="s">
        <v>54</v>
      </c>
      <c r="C6" t="s">
        <v>54</v>
      </c>
      <c r="D6">
        <f t="shared" si="0"/>
        <v>1</v>
      </c>
      <c r="E6" t="str">
        <f t="shared" si="1"/>
        <v>CJ008</v>
      </c>
      <c r="F6" t="str">
        <f>IF(D6=1,"",IF(C6="A",INDEX(Tableau_Requête14[#Data],MATCH(E6,Tableau_Requête14[Indice],1),6),IF(C6="B",INDEX('B EV'!A:F,MATCH(E6,'B EV'!A:A,1),6),IF(C6="C",INDEX('C EV'!A:F,MATCH(E6,'C EV'!A:A,1),6),""))))</f>
        <v/>
      </c>
    </row>
    <row r="7" spans="1:6" hidden="1" x14ac:dyDescent="0.4">
      <c r="A7" t="s">
        <v>536</v>
      </c>
      <c r="B7" t="s">
        <v>33</v>
      </c>
      <c r="C7" t="s">
        <v>524</v>
      </c>
      <c r="D7">
        <f t="shared" si="0"/>
        <v>0</v>
      </c>
      <c r="E7" t="str">
        <f t="shared" si="1"/>
        <v>A AnalyserQ003</v>
      </c>
      <c r="F7" t="str">
        <f>IF(D7=1,"",IF(C7="A",INDEX(Tableau_Requête14[#Data],MATCH(E7,Tableau_Requête14[Indice],1),6),IF(C7="B",INDEX('B EV'!A:F,MATCH(E7,'B EV'!A:A,1),6),IF(C7="C",INDEX('C EV'!A:F,MATCH(E7,'C EV'!A:A,1),6),""))))</f>
        <v/>
      </c>
    </row>
    <row r="8" spans="1:6" hidden="1" x14ac:dyDescent="0.4">
      <c r="A8" t="s">
        <v>537</v>
      </c>
      <c r="B8" t="s">
        <v>33</v>
      </c>
      <c r="C8" t="s">
        <v>524</v>
      </c>
      <c r="D8">
        <f t="shared" si="0"/>
        <v>0</v>
      </c>
      <c r="E8" t="str">
        <f t="shared" si="1"/>
        <v>A AnalyserP019</v>
      </c>
      <c r="F8" t="str">
        <f>IF(D8=1,"",IF(C8="A",INDEX(Tableau_Requête14[#Data],MATCH(E8,Tableau_Requête14[Indice],1),6),IF(C8="B",INDEX('B EV'!A:F,MATCH(E8,'B EV'!A:A,1),6),IF(C8="C",INDEX('C EV'!A:F,MATCH(E8,'C EV'!A:A,1),6),""))))</f>
        <v/>
      </c>
    </row>
    <row r="9" spans="1:6" hidden="1" x14ac:dyDescent="0.4">
      <c r="A9" t="s">
        <v>538</v>
      </c>
      <c r="B9" t="s">
        <v>54</v>
      </c>
      <c r="C9" t="s">
        <v>524</v>
      </c>
      <c r="D9">
        <f t="shared" si="0"/>
        <v>0</v>
      </c>
      <c r="E9" t="str">
        <f t="shared" si="1"/>
        <v>A AnalyserR018</v>
      </c>
      <c r="F9" t="str">
        <f>IF(D9=1,"",IF(C9="A",INDEX(Tableau_Requête14[#Data],MATCH(E9,Tableau_Requête14[Indice],1),6),IF(C9="B",INDEX('B EV'!A:F,MATCH(E9,'B EV'!A:A,1),6),IF(C9="C",INDEX('C EV'!A:F,MATCH(E9,'C EV'!A:A,1),6),""))))</f>
        <v/>
      </c>
    </row>
    <row r="10" spans="1:6" hidden="1" x14ac:dyDescent="0.4">
      <c r="A10" t="s">
        <v>539</v>
      </c>
      <c r="B10" t="s">
        <v>54</v>
      </c>
      <c r="C10" t="s">
        <v>524</v>
      </c>
      <c r="D10">
        <f t="shared" si="0"/>
        <v>0</v>
      </c>
      <c r="E10" t="str">
        <f t="shared" si="1"/>
        <v>A AnalyserC026</v>
      </c>
      <c r="F10" t="str">
        <f>IF(D10=1,"",IF(C10="A",INDEX(Tableau_Requête14[#Data],MATCH(E10,Tableau_Requête14[Indice],1),6),IF(C10="B",INDEX('B EV'!A:F,MATCH(E10,'B EV'!A:A,1),6),IF(C10="C",INDEX('C EV'!A:F,MATCH(E10,'C EV'!A:A,1),6),""))))</f>
        <v/>
      </c>
    </row>
    <row r="11" spans="1:6" hidden="1" x14ac:dyDescent="0.4">
      <c r="A11" t="s">
        <v>540</v>
      </c>
      <c r="B11" t="s">
        <v>33</v>
      </c>
      <c r="C11" t="s">
        <v>524</v>
      </c>
      <c r="D11">
        <f t="shared" si="0"/>
        <v>0</v>
      </c>
      <c r="E11" t="str">
        <f t="shared" si="1"/>
        <v>A AnalyserC019</v>
      </c>
      <c r="F11" t="str">
        <f>IF(D11=1,"",IF(C11="A",INDEX(Tableau_Requête14[#Data],MATCH(E11,Tableau_Requête14[Indice],1),6),IF(C11="B",INDEX('B EV'!A:F,MATCH(E11,'B EV'!A:A,1),6),IF(C11="C",INDEX('C EV'!A:F,MATCH(E11,'C EV'!A:A,1),6),""))))</f>
        <v/>
      </c>
    </row>
    <row r="12" spans="1:6" hidden="1" x14ac:dyDescent="0.4">
      <c r="A12" t="s">
        <v>541</v>
      </c>
      <c r="B12" t="s">
        <v>54</v>
      </c>
      <c r="C12" t="s">
        <v>524</v>
      </c>
      <c r="D12">
        <f t="shared" si="0"/>
        <v>0</v>
      </c>
      <c r="E12" t="str">
        <f t="shared" si="1"/>
        <v>A AnalyserE015</v>
      </c>
      <c r="F12" t="str">
        <f>IF(D12=1,"",IF(C12="A",INDEX(Tableau_Requête14[#Data],MATCH(E12,Tableau_Requête14[Indice],1),6),IF(C12="B",INDEX('B EV'!A:F,MATCH(E12,'B EV'!A:A,1),6),IF(C12="C",INDEX('C EV'!A:F,MATCH(E12,'C EV'!A:A,1),6),""))))</f>
        <v/>
      </c>
    </row>
    <row r="13" spans="1:6" hidden="1" x14ac:dyDescent="0.4">
      <c r="A13" t="s">
        <v>542</v>
      </c>
      <c r="B13" t="s">
        <v>33</v>
      </c>
      <c r="C13" t="s">
        <v>524</v>
      </c>
      <c r="D13">
        <f t="shared" ref="D13:D34" si="2">IF(C13=B13,1,0)</f>
        <v>0</v>
      </c>
      <c r="E13" t="str">
        <f t="shared" ref="E13:E34" si="3">CONCATENATE(C13,LEFT(A13,1),MID(A13,3,3))</f>
        <v>A AnalyserC015</v>
      </c>
      <c r="F13" t="str">
        <f>IF(D13=1,"",IF(C13="A",INDEX(Tableau_Requête14[#Data],MATCH(E13,Tableau_Requête14[Indice],1),6),IF(C13="B",INDEX('B EV'!A:F,MATCH(E13,'B EV'!A:A,1),6),IF(C13="C",INDEX('C EV'!A:F,MATCH(E13,'C EV'!A:A,1),6),""))))</f>
        <v/>
      </c>
    </row>
    <row r="14" spans="1:6" hidden="1" x14ac:dyDescent="0.4">
      <c r="A14" t="s">
        <v>543</v>
      </c>
      <c r="B14" t="s">
        <v>33</v>
      </c>
      <c r="C14" t="s">
        <v>524</v>
      </c>
      <c r="D14">
        <f t="shared" si="2"/>
        <v>0</v>
      </c>
      <c r="E14" t="str">
        <f t="shared" si="3"/>
        <v>A AnalyserK018</v>
      </c>
      <c r="F14" t="str">
        <f>IF(D14=1,"",IF(C14="A",INDEX(Tableau_Requête14[#Data],MATCH(E14,Tableau_Requête14[Indice],1),6),IF(C14="B",INDEX('B EV'!A:F,MATCH(E14,'B EV'!A:A,1),6),IF(C14="C",INDEX('C EV'!A:F,MATCH(E14,'C EV'!A:A,1),6),""))))</f>
        <v/>
      </c>
    </row>
    <row r="15" spans="1:6" hidden="1" x14ac:dyDescent="0.4">
      <c r="A15" t="s">
        <v>544</v>
      </c>
      <c r="B15" t="s">
        <v>33</v>
      </c>
      <c r="C15" t="s">
        <v>524</v>
      </c>
      <c r="D15">
        <f t="shared" si="2"/>
        <v>0</v>
      </c>
      <c r="E15" t="str">
        <f t="shared" si="3"/>
        <v>A AnalyserE019</v>
      </c>
      <c r="F15" t="str">
        <f>IF(D15=1,"",IF(C15="A",INDEX(Tableau_Requête14[#Data],MATCH(E15,Tableau_Requête14[Indice],1),6),IF(C15="B",INDEX('B EV'!A:F,MATCH(E15,'B EV'!A:A,1),6),IF(C15="C",INDEX('C EV'!A:F,MATCH(E15,'C EV'!A:A,1),6),""))))</f>
        <v/>
      </c>
    </row>
    <row r="16" spans="1:6" hidden="1" x14ac:dyDescent="0.4">
      <c r="A16" t="s">
        <v>545</v>
      </c>
      <c r="B16" t="s">
        <v>54</v>
      </c>
      <c r="C16" t="s">
        <v>524</v>
      </c>
      <c r="D16">
        <f t="shared" si="2"/>
        <v>0</v>
      </c>
      <c r="E16" t="str">
        <f t="shared" si="3"/>
        <v>A AnalyserE008</v>
      </c>
      <c r="F16" t="str">
        <f>IF(D16=1,"",IF(C16="A",INDEX(Tableau_Requête14[#Data],MATCH(E16,Tableau_Requête14[Indice],1),6),IF(C16="B",INDEX('B EV'!A:F,MATCH(E16,'B EV'!A:A,1),6),IF(C16="C",INDEX('C EV'!A:F,MATCH(E16,'C EV'!A:A,1),6),""))))</f>
        <v/>
      </c>
    </row>
    <row r="17" spans="1:6" hidden="1" x14ac:dyDescent="0.4">
      <c r="A17" t="s">
        <v>546</v>
      </c>
      <c r="B17" t="s">
        <v>54</v>
      </c>
      <c r="C17" t="s">
        <v>54</v>
      </c>
      <c r="D17">
        <f t="shared" si="2"/>
        <v>1</v>
      </c>
      <c r="E17" t="str">
        <f t="shared" si="3"/>
        <v>CP015</v>
      </c>
      <c r="F17" t="str">
        <f>IF(D17=1,"",IF(C17="A",INDEX(Tableau_Requête14[#Data],MATCH(E17,Tableau_Requête14[Indice],1),6),IF(C17="B",INDEX('B EV'!A:F,MATCH(E17,'B EV'!A:A,1),6),IF(C17="C",INDEX('C EV'!A:F,MATCH(E17,'C EV'!A:A,1),6),""))))</f>
        <v/>
      </c>
    </row>
    <row r="18" spans="1:6" hidden="1" x14ac:dyDescent="0.4">
      <c r="A18" t="s">
        <v>547</v>
      </c>
      <c r="B18" t="s">
        <v>5</v>
      </c>
      <c r="C18" t="s">
        <v>524</v>
      </c>
      <c r="D18">
        <f t="shared" si="2"/>
        <v>0</v>
      </c>
      <c r="E18" t="str">
        <f t="shared" si="3"/>
        <v>A AnalyserA010</v>
      </c>
      <c r="F18" t="str">
        <f>IF(D18=1,"",IF(C18="A",INDEX(Tableau_Requête14[#Data],MATCH(E18,Tableau_Requête14[Indice],1),6),IF(C18="B",INDEX('B EV'!A:F,MATCH(E18,'B EV'!A:A,1),6),IF(C18="C",INDEX('C EV'!A:F,MATCH(E18,'C EV'!A:A,1),6),""))))</f>
        <v/>
      </c>
    </row>
    <row r="19" spans="1:6" hidden="1" x14ac:dyDescent="0.4">
      <c r="A19" t="s">
        <v>548</v>
      </c>
      <c r="B19" t="s">
        <v>54</v>
      </c>
      <c r="C19" t="s">
        <v>524</v>
      </c>
      <c r="D19">
        <f t="shared" si="2"/>
        <v>0</v>
      </c>
      <c r="E19" t="str">
        <f t="shared" si="3"/>
        <v>A AnalyserF013</v>
      </c>
      <c r="F19" t="str">
        <f>IF(D19=1,"",IF(C19="A",INDEX(Tableau_Requête14[#Data],MATCH(E19,Tableau_Requête14[Indice],1),6),IF(C19="B",INDEX('B EV'!A:F,MATCH(E19,'B EV'!A:A,1),6),IF(C19="C",INDEX('C EV'!A:F,MATCH(E19,'C EV'!A:A,1),6),""))))</f>
        <v/>
      </c>
    </row>
    <row r="20" spans="1:6" hidden="1" x14ac:dyDescent="0.4">
      <c r="A20" t="s">
        <v>549</v>
      </c>
      <c r="B20" t="s">
        <v>33</v>
      </c>
      <c r="C20" t="s">
        <v>524</v>
      </c>
      <c r="D20">
        <f t="shared" si="2"/>
        <v>0</v>
      </c>
      <c r="E20" t="str">
        <f t="shared" si="3"/>
        <v>A AnalyserQ026</v>
      </c>
      <c r="F20" t="str">
        <f>IF(D20=1,"",IF(C20="A",INDEX(Tableau_Requête14[#Data],MATCH(E20,Tableau_Requête14[Indice],1),6),IF(C20="B",INDEX('B EV'!A:F,MATCH(E20,'B EV'!A:A,1),6),IF(C20="C",INDEX('C EV'!A:F,MATCH(E20,'C EV'!A:A,1),6),""))))</f>
        <v/>
      </c>
    </row>
    <row r="21" spans="1:6" hidden="1" x14ac:dyDescent="0.4">
      <c r="A21" t="s">
        <v>550</v>
      </c>
      <c r="B21" t="s">
        <v>33</v>
      </c>
      <c r="C21" t="s">
        <v>524</v>
      </c>
      <c r="D21">
        <f t="shared" si="2"/>
        <v>0</v>
      </c>
      <c r="E21" t="str">
        <f t="shared" si="3"/>
        <v>A AnalyserS012</v>
      </c>
      <c r="F21" t="str">
        <f>IF(D21=1,"",IF(C21="A",INDEX(Tableau_Requête14[#Data],MATCH(E21,Tableau_Requête14[Indice],1),6),IF(C21="B",INDEX('B EV'!A:F,MATCH(E21,'B EV'!A:A,1),6),IF(C21="C",INDEX('C EV'!A:F,MATCH(E21,'C EV'!A:A,1),6),""))))</f>
        <v/>
      </c>
    </row>
    <row r="22" spans="1:6" hidden="1" x14ac:dyDescent="0.4">
      <c r="A22" t="s">
        <v>551</v>
      </c>
      <c r="B22" t="s">
        <v>33</v>
      </c>
      <c r="C22" t="s">
        <v>524</v>
      </c>
      <c r="D22">
        <f t="shared" si="2"/>
        <v>0</v>
      </c>
      <c r="E22" t="str">
        <f t="shared" si="3"/>
        <v>A AnalyserK012</v>
      </c>
      <c r="F22" t="str">
        <f>IF(D22=1,"",IF(C22="A",INDEX(Tableau_Requête14[#Data],MATCH(E22,Tableau_Requête14[Indice],1),6),IF(C22="B",INDEX('B EV'!A:F,MATCH(E22,'B EV'!A:A,1),6),IF(C22="C",INDEX('C EV'!A:F,MATCH(E22,'C EV'!A:A,1),6),""))))</f>
        <v/>
      </c>
    </row>
    <row r="23" spans="1:6" hidden="1" x14ac:dyDescent="0.4">
      <c r="A23" t="s">
        <v>552</v>
      </c>
      <c r="B23" t="s">
        <v>54</v>
      </c>
      <c r="C23" t="s">
        <v>524</v>
      </c>
      <c r="D23">
        <f t="shared" si="2"/>
        <v>0</v>
      </c>
      <c r="E23" t="str">
        <f t="shared" si="3"/>
        <v>A AnalyserE013</v>
      </c>
      <c r="F23" t="str">
        <f>IF(D23=1,"",IF(C23="A",INDEX(Tableau_Requête14[#Data],MATCH(E23,Tableau_Requête14[Indice],1),6),IF(C23="B",INDEX('B EV'!A:F,MATCH(E23,'B EV'!A:A,1),6),IF(C23="C",INDEX('C EV'!A:F,MATCH(E23,'C EV'!A:A,1),6),""))))</f>
        <v/>
      </c>
    </row>
    <row r="24" spans="1:6" hidden="1" x14ac:dyDescent="0.4">
      <c r="A24" t="s">
        <v>553</v>
      </c>
      <c r="B24" t="s">
        <v>54</v>
      </c>
      <c r="C24" t="s">
        <v>524</v>
      </c>
      <c r="D24">
        <f t="shared" si="2"/>
        <v>0</v>
      </c>
      <c r="E24" t="str">
        <f t="shared" si="3"/>
        <v>A AnalyserG004</v>
      </c>
      <c r="F24" t="str">
        <f>IF(D24=1,"",IF(C24="A",INDEX(Tableau_Requête14[#Data],MATCH(E24,Tableau_Requête14[Indice],1),6),IF(C24="B",INDEX('B EV'!A:F,MATCH(E24,'B EV'!A:A,1),6),IF(C24="C",INDEX('C EV'!A:F,MATCH(E24,'C EV'!A:A,1),6),""))))</f>
        <v/>
      </c>
    </row>
    <row r="25" spans="1:6" hidden="1" x14ac:dyDescent="0.4">
      <c r="A25" t="s">
        <v>554</v>
      </c>
      <c r="B25" t="s">
        <v>54</v>
      </c>
      <c r="C25" t="s">
        <v>54</v>
      </c>
      <c r="D25">
        <f t="shared" si="2"/>
        <v>1</v>
      </c>
      <c r="E25" t="str">
        <f t="shared" si="3"/>
        <v>CS020</v>
      </c>
      <c r="F25" t="str">
        <f>IF(D25=1,"",IF(C25="A",INDEX(Tableau_Requête14[#Data],MATCH(E25,Tableau_Requête14[Indice],1),6),IF(C25="B",INDEX('B EV'!A:F,MATCH(E25,'B EV'!A:A,1),6),IF(C25="C",INDEX('C EV'!A:F,MATCH(E25,'C EV'!A:A,1),6),""))))</f>
        <v/>
      </c>
    </row>
    <row r="26" spans="1:6" hidden="1" x14ac:dyDescent="0.4">
      <c r="A26" t="s">
        <v>555</v>
      </c>
      <c r="B26" t="s">
        <v>54</v>
      </c>
      <c r="C26" t="s">
        <v>524</v>
      </c>
      <c r="D26">
        <f t="shared" si="2"/>
        <v>0</v>
      </c>
      <c r="E26" t="str">
        <f t="shared" si="3"/>
        <v>A AnalyserE013</v>
      </c>
      <c r="F26" t="str">
        <f>IF(D26=1,"",IF(C26="A",INDEX(Tableau_Requête14[#Data],MATCH(E26,Tableau_Requête14[Indice],1),6),IF(C26="B",INDEX('B EV'!A:F,MATCH(E26,'B EV'!A:A,1),6),IF(C26="C",INDEX('C EV'!A:F,MATCH(E26,'C EV'!A:A,1),6),""))))</f>
        <v/>
      </c>
    </row>
    <row r="27" spans="1:6" hidden="1" x14ac:dyDescent="0.4">
      <c r="A27" t="s">
        <v>556</v>
      </c>
      <c r="B27" t="s">
        <v>5</v>
      </c>
      <c r="C27" t="s">
        <v>524</v>
      </c>
      <c r="D27">
        <f t="shared" si="2"/>
        <v>0</v>
      </c>
      <c r="E27" t="str">
        <f t="shared" si="3"/>
        <v>A AnalyserA016</v>
      </c>
      <c r="F27" t="str">
        <f>IF(D27=1,"",IF(C27="A",INDEX(Tableau_Requête14[#Data],MATCH(E27,Tableau_Requête14[Indice],1),6),IF(C27="B",INDEX('B EV'!A:F,MATCH(E27,'B EV'!A:A,1),6),IF(C27="C",INDEX('C EV'!A:F,MATCH(E27,'C EV'!A:A,1),6),""))))</f>
        <v/>
      </c>
    </row>
    <row r="28" spans="1:6" hidden="1" x14ac:dyDescent="0.4">
      <c r="A28" t="s">
        <v>557</v>
      </c>
      <c r="B28" t="s">
        <v>5</v>
      </c>
      <c r="C28" t="s">
        <v>524</v>
      </c>
      <c r="D28">
        <f t="shared" si="2"/>
        <v>0</v>
      </c>
      <c r="E28" t="str">
        <f t="shared" si="3"/>
        <v>A AnalyserQ022</v>
      </c>
      <c r="F28" t="str">
        <f>IF(D28=1,"",IF(C28="A",INDEX(Tableau_Requête14[#Data],MATCH(E28,Tableau_Requête14[Indice],1),6),IF(C28="B",INDEX('B EV'!A:F,MATCH(E28,'B EV'!A:A,1),6),IF(C28="C",INDEX('C EV'!A:F,MATCH(E28,'C EV'!A:A,1),6),""))))</f>
        <v/>
      </c>
    </row>
    <row r="29" spans="1:6" hidden="1" x14ac:dyDescent="0.4">
      <c r="A29" t="s">
        <v>558</v>
      </c>
      <c r="B29" t="s">
        <v>33</v>
      </c>
      <c r="C29" t="s">
        <v>524</v>
      </c>
      <c r="D29">
        <f t="shared" si="2"/>
        <v>0</v>
      </c>
      <c r="E29" t="str">
        <f t="shared" si="3"/>
        <v>A AnalyserK021</v>
      </c>
      <c r="F29" t="str">
        <f>IF(D29=1,"",IF(C29="A",INDEX(Tableau_Requête14[#Data],MATCH(E29,Tableau_Requête14[Indice],1),6),IF(C29="B",INDEX('B EV'!A:F,MATCH(E29,'B EV'!A:A,1),6),IF(C29="C",INDEX('C EV'!A:F,MATCH(E29,'C EV'!A:A,1),6),""))))</f>
        <v/>
      </c>
    </row>
    <row r="30" spans="1:6" x14ac:dyDescent="0.4">
      <c r="A30" t="s">
        <v>559</v>
      </c>
      <c r="B30" t="s">
        <v>33</v>
      </c>
      <c r="C30" t="s">
        <v>54</v>
      </c>
      <c r="D30">
        <f t="shared" si="2"/>
        <v>0</v>
      </c>
      <c r="E30" t="str">
        <f t="shared" si="3"/>
        <v>CL023</v>
      </c>
      <c r="F30" s="1" t="str">
        <f>IF(D30=1,"",IF(C30="A",INDEX(Tableau_Requête14[#Data],MATCH(E30,Tableau_Requête14[Indice],1),6),IF(C30="B",INDEX('B EV'!A:F,MATCH(E30,'B EV'!A:A,1),6),IF(C30="C",INDEX('C EV'!A:F,MATCH(E30,'C EV'!A:A,1),6),""))))</f>
        <v>L 017 D4</v>
      </c>
    </row>
    <row r="31" spans="1:6" x14ac:dyDescent="0.4">
      <c r="A31" t="s">
        <v>560</v>
      </c>
      <c r="B31" t="s">
        <v>33</v>
      </c>
      <c r="C31" t="s">
        <v>54</v>
      </c>
      <c r="D31">
        <f t="shared" si="2"/>
        <v>0</v>
      </c>
      <c r="E31" t="str">
        <f t="shared" si="3"/>
        <v>CG024</v>
      </c>
      <c r="F31" s="1" t="str">
        <f>IF(D31=1,"",IF(C31="A",INDEX(Tableau_Requête14[#Data],MATCH(E31,Tableau_Requête14[Indice],1),6),IF(C31="B",INDEX('B EV'!A:F,MATCH(E31,'B EV'!A:A,1),6),IF(C31="C",INDEX('C EV'!A:F,MATCH(E31,'C EV'!A:A,1)+2,6),""))))</f>
        <v>P 008 A1</v>
      </c>
    </row>
    <row r="32" spans="1:6" x14ac:dyDescent="0.4">
      <c r="A32" t="s">
        <v>561</v>
      </c>
      <c r="B32" t="s">
        <v>33</v>
      </c>
      <c r="C32" t="s">
        <v>54</v>
      </c>
      <c r="D32">
        <f t="shared" si="2"/>
        <v>0</v>
      </c>
      <c r="E32" t="str">
        <f t="shared" si="3"/>
        <v>CF020</v>
      </c>
      <c r="F32" s="1" t="str">
        <f>IF(D32=1,"",IF(C32="A",INDEX(Tableau_Requête14[#Data],MATCH(E32,Tableau_Requête14[Indice],1),6),IF(C32="B",INDEX('B EV'!A:F,MATCH(E32,'B EV'!A:A,1),6),IF(C32="C",INDEX('C EV'!A:F,MATCH(E32,'C EV'!A:A,1),6),""))))</f>
        <v>D 024 D9</v>
      </c>
    </row>
    <row r="33" spans="1:8" x14ac:dyDescent="0.4">
      <c r="A33" t="s">
        <v>562</v>
      </c>
      <c r="B33" t="s">
        <v>33</v>
      </c>
      <c r="C33" t="s">
        <v>54</v>
      </c>
      <c r="D33">
        <f t="shared" si="2"/>
        <v>0</v>
      </c>
      <c r="E33" t="str">
        <f t="shared" si="3"/>
        <v>CG023</v>
      </c>
      <c r="F33" s="1" t="str">
        <f>IF(D33=1,"",IF(C33="A",INDEX(Tableau_Requête14[#Data],MATCH(E33,Tableau_Requête14[Indice],1),6),IF(C33="B",INDEX('B EV'!A:F,MATCH(E33,'B EV'!A:A,1),6),IF(C33="C",INDEX('C EV'!A:F,MATCH(E33,'C EV'!A:A,1)+3,6),""))))</f>
        <v>P 008 A2</v>
      </c>
    </row>
    <row r="34" spans="1:8" x14ac:dyDescent="0.4">
      <c r="A34" t="s">
        <v>563</v>
      </c>
      <c r="B34" t="s">
        <v>33</v>
      </c>
      <c r="C34" t="s">
        <v>54</v>
      </c>
      <c r="D34">
        <f t="shared" si="2"/>
        <v>0</v>
      </c>
      <c r="E34" t="str">
        <f t="shared" si="3"/>
        <v>CP022</v>
      </c>
      <c r="F34" s="1" t="str">
        <f>IF(D34=1,"",IF(C34="A",INDEX(Tableau_Requête14[#Data],MATCH(E34,Tableau_Requête14[Indice],1),6),IF(C34="B",INDEX('B EV'!A:F,MATCH(E34,'B EV'!A:A,1),6),IF(C34="C",INDEX('C EV'!A:F,MATCH(E34,'C EV'!A:A,1),6),""))))</f>
        <v>P 010 A6</v>
      </c>
      <c r="H34" t="s">
        <v>592</v>
      </c>
    </row>
    <row r="35" spans="1:8" x14ac:dyDescent="0.4">
      <c r="A35" t="s">
        <v>564</v>
      </c>
      <c r="B35" t="s">
        <v>33</v>
      </c>
      <c r="C35" t="s">
        <v>54</v>
      </c>
      <c r="D35">
        <f t="shared" ref="D35" si="4">IF(C35=B35,1,0)</f>
        <v>0</v>
      </c>
      <c r="E35" t="str">
        <f t="shared" ref="E35" si="5">CONCATENATE(C35,LEFT(A35,1),MID(A35,3,3))</f>
        <v>CF019</v>
      </c>
      <c r="F35" s="1" t="str">
        <f>IF(D35=1,"",IF(C35="A",INDEX(Tableau_Requête14[#Data],MATCH(E35,Tableau_Requête14[Indice],1),6),IF(C35="B",INDEX('B EV'!A:F,MATCH(E35,'B EV'!A:A,1),6),IF(C35="C",INDEX('C EV'!A:F,MATCH(E35,'C EV'!A:A,1),6),""))))</f>
        <v>D 024 D9</v>
      </c>
      <c r="H35" t="s">
        <v>594</v>
      </c>
    </row>
    <row r="36" spans="1:8" x14ac:dyDescent="0.4">
      <c r="A36" t="s">
        <v>565</v>
      </c>
      <c r="B36" t="s">
        <v>33</v>
      </c>
      <c r="C36" t="s">
        <v>54</v>
      </c>
      <c r="D36">
        <f t="shared" ref="D36" si="6">IF(C36=B36,1,0)</f>
        <v>0</v>
      </c>
      <c r="E36" t="str">
        <f t="shared" ref="E36" si="7">CONCATENATE(C36,LEFT(A36,1),MID(A36,3,3))</f>
        <v>CT003</v>
      </c>
      <c r="F36" s="1" t="str">
        <f>IF(D36=1,"",IF(C36="A",INDEX(Tableau_Requête14[#Data],MATCH(E36,Tableau_Requête14[Indice],1),6),IF(C36="B",INDEX('B EV'!A:F,MATCH(E36,'B EV'!A:A,1),6),IF(C36="C",INDEX('C EV'!A:F,MATCH(E36,'C EV'!A:A,1),6),""))))</f>
        <v>R 021 D7</v>
      </c>
    </row>
    <row r="37" spans="1:8" ht="25.65" x14ac:dyDescent="0.65">
      <c r="A37" t="s">
        <v>566</v>
      </c>
      <c r="B37" t="s">
        <v>33</v>
      </c>
      <c r="C37" t="s">
        <v>54</v>
      </c>
      <c r="D37">
        <f t="shared" ref="D37:D40" si="8">IF(C37=B37,1,0)</f>
        <v>0</v>
      </c>
      <c r="E37" t="str">
        <f t="shared" ref="E37:E40" si="9">CONCATENATE(C37,LEFT(A37,1),MID(A37,3,3))</f>
        <v>CF005</v>
      </c>
      <c r="F37" s="1" t="str">
        <f>IF(D37=1,"",IF(C37="A",INDEX(Tableau_Requête14[#Data],MATCH(E37,Tableau_Requête14[Indice],1),6),IF(C37="B",INDEX('B EV'!A:F,MATCH(E37,'B EV'!A:A,1),6),IF(C37="C",INDEX('C EV'!A:F,MATCH(E37,'C EV'!A:A,1)+5,6),""))))</f>
        <v>P 009 A3</v>
      </c>
      <c r="H37" t="s">
        <v>593</v>
      </c>
    </row>
    <row r="38" spans="1:8" x14ac:dyDescent="0.4">
      <c r="A38" t="s">
        <v>567</v>
      </c>
      <c r="B38" t="s">
        <v>33</v>
      </c>
      <c r="C38" t="s">
        <v>54</v>
      </c>
      <c r="D38">
        <f t="shared" si="8"/>
        <v>0</v>
      </c>
      <c r="E38" t="str">
        <f t="shared" si="9"/>
        <v>CH024</v>
      </c>
      <c r="F38" s="1" t="str">
        <f>IF(D38=1,"",IF(C38="A",INDEX(Tableau_Requête14[#Data],MATCH(E38,Tableau_Requête14[Indice],1),6),IF(C38="B",INDEX('B EV'!A:F,MATCH(E38,'B EV'!A:A,1),6),IF(C38="C",INDEX('C EV'!A:F,MATCH(E38,'C EV'!A:A,1)+5,6),""))))</f>
        <v>P 009 A4</v>
      </c>
    </row>
    <row r="39" spans="1:8" x14ac:dyDescent="0.4">
      <c r="A39" t="s">
        <v>568</v>
      </c>
      <c r="B39" t="s">
        <v>33</v>
      </c>
      <c r="C39" t="s">
        <v>54</v>
      </c>
      <c r="D39">
        <f t="shared" si="8"/>
        <v>0</v>
      </c>
      <c r="E39" t="str">
        <f t="shared" si="9"/>
        <v>CD021</v>
      </c>
      <c r="F39" s="1" t="str">
        <f>IF(D39=1,"",IF(C39="A",INDEX(Tableau_Requête14[#Data],MATCH(E39,Tableau_Requête14[Indice],1),6),IF(C39="B",INDEX('B EV'!A:F,MATCH(E39,'B EV'!A:A,1),6),IF(C39="C",INDEX('C EV'!A:F,MATCH(E39,'C EV'!A:A,1),6),""))))</f>
        <v>D 015 D8</v>
      </c>
    </row>
    <row r="40" spans="1:8" x14ac:dyDescent="0.4">
      <c r="A40" t="s">
        <v>569</v>
      </c>
      <c r="B40" t="s">
        <v>33</v>
      </c>
      <c r="C40" t="s">
        <v>54</v>
      </c>
      <c r="D40">
        <f t="shared" si="8"/>
        <v>0</v>
      </c>
      <c r="E40" t="str">
        <f t="shared" si="9"/>
        <v>CH030</v>
      </c>
      <c r="F40" t="str">
        <f>IF(D40=1,"",IF(C40="A",INDEX(Tableau_Requête14[#Data],MATCH(E40,Tableau_Requête14[Indice],1),6),IF(C40="B",INDEX('B EV'!A:F,MATCH(E40,'B EV'!A:A,1),6),IF(C40="C",INDEX('C EV'!A:F,MATCH(E40,'C EV'!A:A,1),6),""))))</f>
        <v>G 008 B1</v>
      </c>
    </row>
    <row r="41" spans="1:8" x14ac:dyDescent="0.4">
      <c r="A41" t="s">
        <v>570</v>
      </c>
      <c r="B41" t="s">
        <v>33</v>
      </c>
      <c r="C41" t="s">
        <v>54</v>
      </c>
      <c r="D41">
        <f t="shared" ref="D41:D42" si="10">IF(C41=B41,1,0)</f>
        <v>0</v>
      </c>
      <c r="E41" t="str">
        <f t="shared" ref="E41:E42" si="11">CONCATENATE(C41,LEFT(A41,1),MID(A41,3,3))</f>
        <v>CH024</v>
      </c>
      <c r="F41" t="str">
        <f>IF(D41=1,"",IF(C41="A",INDEX(Tableau_Requête14[#Data],MATCH(E41,Tableau_Requête14[Indice],1),6),IF(C41="B",INDEX('B EV'!A:F,MATCH(E41,'B EV'!A:A,1),6),IF(C41="C",INDEX('C EV'!A:F,MATCH(E41,'C EV'!A:A,1),6),""))))</f>
        <v>G 008 B1</v>
      </c>
    </row>
    <row r="42" spans="1:8" x14ac:dyDescent="0.4">
      <c r="A42" t="s">
        <v>571</v>
      </c>
      <c r="B42" t="s">
        <v>33</v>
      </c>
      <c r="C42" t="s">
        <v>54</v>
      </c>
      <c r="D42">
        <f t="shared" si="10"/>
        <v>0</v>
      </c>
      <c r="E42" t="str">
        <f t="shared" si="11"/>
        <v>CD009</v>
      </c>
      <c r="F42" t="str">
        <f>IF(D42=1,"",IF(C42="A",INDEX(Tableau_Requête14[#Data],MATCH(E42,Tableau_Requête14[Indice],1),6),IF(C42="B",INDEX('B EV'!A:F,MATCH(E42,'B EV'!A:A,1),6),IF(C42="C",INDEX('C EV'!A:F,MATCH(E42,'C EV'!A:A,1),6),""))))</f>
        <v>C 027 D9</v>
      </c>
    </row>
    <row r="43" spans="1:8" x14ac:dyDescent="0.4">
      <c r="A43" t="s">
        <v>572</v>
      </c>
      <c r="B43" t="s">
        <v>33</v>
      </c>
      <c r="C43" t="s">
        <v>54</v>
      </c>
      <c r="D43">
        <f t="shared" ref="D43" si="12">IF(C43=B43,1,0)</f>
        <v>0</v>
      </c>
      <c r="E43" t="str">
        <f t="shared" ref="E43" si="13">CONCATENATE(C43,LEFT(A43,1),MID(A43,3,3))</f>
        <v>CK002</v>
      </c>
      <c r="F43" t="str">
        <f>IF(D43=1,"",IF(C43="A",INDEX(Tableau_Requête14[#Data],MATCH(E43,Tableau_Requête14[Indice],1),6),IF(C43="B",INDEX('B EV'!A:F,MATCH(E43,'B EV'!A:A,1),6),IF(C43="C",INDEX('C EV'!A:F,MATCH(E43,'C EV'!A:A,1),6),""))))</f>
        <v>G 008 B1</v>
      </c>
    </row>
    <row r="44" spans="1:8" x14ac:dyDescent="0.4">
      <c r="A44" t="s">
        <v>573</v>
      </c>
      <c r="B44" t="s">
        <v>33</v>
      </c>
      <c r="C44" t="s">
        <v>54</v>
      </c>
      <c r="D44">
        <f t="shared" ref="D44" si="14">IF(C44=B44,1,0)</f>
        <v>0</v>
      </c>
      <c r="E44" t="str">
        <f t="shared" ref="E44" si="15">CONCATENATE(C44,LEFT(A44,1),MID(A44,3,3))</f>
        <v>CS015</v>
      </c>
      <c r="F44" t="str">
        <f>IF(D44=1,"",IF(C44="A",INDEX(Tableau_Requête14[#Data],MATCH(E44,Tableau_Requête14[Indice],1),6),IF(C44="B",INDEX('B EV'!A:F,MATCH(E44,'B EV'!A:A,1),6),IF(C44="C",INDEX('C EV'!A:F,MATCH(E44,'C EV'!A:A,1),6),""))))</f>
        <v>R 021 D7</v>
      </c>
    </row>
    <row r="45" spans="1:8" x14ac:dyDescent="0.4">
      <c r="A45" t="s">
        <v>574</v>
      </c>
      <c r="B45" t="s">
        <v>33</v>
      </c>
      <c r="C45" t="s">
        <v>54</v>
      </c>
      <c r="D45">
        <f t="shared" ref="D45:D46" si="16">IF(C45=B45,1,0)</f>
        <v>0</v>
      </c>
      <c r="E45" t="str">
        <f t="shared" ref="E45:E46" si="17">CONCATENATE(C45,LEFT(A45,1),MID(A45,3,3))</f>
        <v>CD010</v>
      </c>
      <c r="F45" t="str">
        <f>IF(D45=1,"",IF(C45="A",INDEX(Tableau_Requête14[#Data],MATCH(E45,Tableau_Requête14[Indice],1),6),IF(C45="B",INDEX('B EV'!A:F,MATCH(E45,'B EV'!A:A,1),6),IF(C45="C",INDEX('C EV'!A:F,MATCH(E45,'C EV'!A:A,1),6),""))))</f>
        <v>C 027 D9</v>
      </c>
    </row>
    <row r="46" spans="1:8" x14ac:dyDescent="0.4">
      <c r="A46" t="s">
        <v>575</v>
      </c>
      <c r="B46" t="s">
        <v>33</v>
      </c>
      <c r="C46" t="s">
        <v>54</v>
      </c>
      <c r="D46">
        <f t="shared" si="16"/>
        <v>0</v>
      </c>
      <c r="E46" t="str">
        <f t="shared" si="17"/>
        <v>CD020</v>
      </c>
      <c r="F46" t="str">
        <f>IF(D46=1,"",IF(C46="A",INDEX(Tableau_Requête14[#Data],MATCH(E46,Tableau_Requête14[Indice],1),6),IF(C46="B",INDEX('B EV'!A:F,MATCH(E46,'B EV'!A:A,1),6),IF(C46="C",INDEX('C EV'!A:F,MATCH(E46,'C EV'!A:A,1),6),""))))</f>
        <v>D 015 D8</v>
      </c>
    </row>
    <row r="47" spans="1:8" x14ac:dyDescent="0.4">
      <c r="A47" t="s">
        <v>576</v>
      </c>
      <c r="B47" t="s">
        <v>33</v>
      </c>
      <c r="C47" t="s">
        <v>54</v>
      </c>
      <c r="D47">
        <f t="shared" ref="D47:D50" si="18">IF(C47=B47,1,0)</f>
        <v>0</v>
      </c>
      <c r="E47" t="str">
        <f t="shared" ref="E47:E50" si="19">CONCATENATE(C47,LEFT(A47,1),MID(A47,3,3))</f>
        <v>CH021</v>
      </c>
      <c r="F47" t="str">
        <f>IF(D47=1,"",IF(C47="A",INDEX(Tableau_Requête14[#Data],MATCH(E47,Tableau_Requête14[Indice],1),6),IF(C47="B",INDEX('B EV'!A:F,MATCH(E47,'B EV'!A:A,1),6),IF(C47="C",INDEX('C EV'!A:F,MATCH(E47,'C EV'!A:A,1),6),""))))</f>
        <v>G 008 B1</v>
      </c>
    </row>
    <row r="48" spans="1:8" x14ac:dyDescent="0.4">
      <c r="A48" t="s">
        <v>577</v>
      </c>
      <c r="B48" t="s">
        <v>33</v>
      </c>
      <c r="C48" t="s">
        <v>54</v>
      </c>
      <c r="D48">
        <f t="shared" si="18"/>
        <v>0</v>
      </c>
      <c r="E48" t="str">
        <f t="shared" si="19"/>
        <v>CS015</v>
      </c>
      <c r="F48" t="str">
        <f>IF(D48=1,"",IF(C48="A",INDEX(Tableau_Requête14[#Data],MATCH(E48,Tableau_Requête14[Indice],1),6),IF(C48="B",INDEX('B EV'!A:F,MATCH(E48,'B EV'!A:A,1),6),IF(C48="C",INDEX('C EV'!A:F,MATCH(E48,'C EV'!A:A,1),6),""))))</f>
        <v>R 021 D7</v>
      </c>
    </row>
    <row r="49" spans="1:6" x14ac:dyDescent="0.4">
      <c r="A49" t="s">
        <v>578</v>
      </c>
      <c r="B49" t="s">
        <v>33</v>
      </c>
      <c r="C49" t="s">
        <v>54</v>
      </c>
      <c r="D49">
        <f t="shared" si="18"/>
        <v>0</v>
      </c>
      <c r="E49" t="str">
        <f t="shared" si="19"/>
        <v>CG022</v>
      </c>
      <c r="F49" t="str">
        <f>IF(D49=1,"",IF(C49="A",INDEX(Tableau_Requête14[#Data],MATCH(E49,Tableau_Requête14[Indice],1),6),IF(C49="B",INDEX('B EV'!A:F,MATCH(E49,'B EV'!A:A,1),6),IF(C49="C",INDEX('C EV'!A:F,MATCH(E49,'C EV'!A:A,1),6),""))))</f>
        <v>G 008 B1</v>
      </c>
    </row>
    <row r="50" spans="1:6" x14ac:dyDescent="0.4">
      <c r="A50" t="s">
        <v>579</v>
      </c>
      <c r="B50" t="s">
        <v>33</v>
      </c>
      <c r="C50" t="s">
        <v>54</v>
      </c>
      <c r="D50">
        <f t="shared" si="18"/>
        <v>0</v>
      </c>
      <c r="E50" t="str">
        <f t="shared" si="19"/>
        <v>CF021</v>
      </c>
      <c r="F50" t="str">
        <f>IF(D50=1,"",IF(C50="A",INDEX(Tableau_Requête14[#Data],MATCH(E50,Tableau_Requête14[Indice],1),6),IF(C50="B",INDEX('B EV'!A:F,MATCH(E50,'B EV'!A:A,1),6),IF(C50="C",INDEX('C EV'!A:F,MATCH(E50,'C EV'!A:A,1),6),""))))</f>
        <v>D 024 D9</v>
      </c>
    </row>
    <row r="51" spans="1:6" x14ac:dyDescent="0.4">
      <c r="A51" t="s">
        <v>580</v>
      </c>
      <c r="B51" t="s">
        <v>33</v>
      </c>
      <c r="C51" t="s">
        <v>54</v>
      </c>
      <c r="D51">
        <f t="shared" ref="D51:D53" si="20">IF(C51=B51,1,0)</f>
        <v>0</v>
      </c>
      <c r="E51" t="str">
        <f t="shared" ref="E51:E53" si="21">CONCATENATE(C51,LEFT(A51,1),MID(A51,3,3))</f>
        <v>CD011</v>
      </c>
      <c r="F51" t="str">
        <f>IF(D51=1,"",IF(C51="A",INDEX(Tableau_Requête14[#Data],MATCH(E51,Tableau_Requête14[Indice],1),6),IF(C51="B",INDEX('B EV'!A:F,MATCH(E51,'B EV'!A:A,1),6),IF(C51="C",INDEX('C EV'!A:F,MATCH(E51,'C EV'!A:A,1),6),""))))</f>
        <v>C 027 D9</v>
      </c>
    </row>
    <row r="52" spans="1:6" x14ac:dyDescent="0.4">
      <c r="A52" t="s">
        <v>581</v>
      </c>
      <c r="B52" t="s">
        <v>33</v>
      </c>
      <c r="C52" t="s">
        <v>54</v>
      </c>
      <c r="D52">
        <f t="shared" si="20"/>
        <v>0</v>
      </c>
      <c r="E52" t="str">
        <f t="shared" si="21"/>
        <v>CJ018</v>
      </c>
      <c r="F52" t="str">
        <f>IF(D52=1,"",IF(C52="A",INDEX(Tableau_Requête14[#Data],MATCH(E52,Tableau_Requête14[Indice],1),6),IF(C52="B",INDEX('B EV'!A:F,MATCH(E52,'B EV'!A:A,1),6),IF(C52="C",INDEX('C EV'!A:F,MATCH(E52,'C EV'!A:A,1),6),""))))</f>
        <v>G 008 B1</v>
      </c>
    </row>
    <row r="53" spans="1:6" x14ac:dyDescent="0.4">
      <c r="A53" t="s">
        <v>582</v>
      </c>
      <c r="B53" t="s">
        <v>33</v>
      </c>
      <c r="C53" t="s">
        <v>54</v>
      </c>
      <c r="D53">
        <f t="shared" si="20"/>
        <v>0</v>
      </c>
      <c r="E53" t="str">
        <f t="shared" si="21"/>
        <v>CD009</v>
      </c>
      <c r="F53" t="str">
        <f>IF(D53=1,"",IF(C53="A",INDEX(Tableau_Requête14[#Data],MATCH(E53,Tableau_Requête14[Indice],1),6),IF(C53="B",INDEX('B EV'!A:F,MATCH(E53,'B EV'!A:A,1),6),IF(C53="C",INDEX('C EV'!A:F,MATCH(E53,'C EV'!A:A,1),6),""))))</f>
        <v>C 027 D9</v>
      </c>
    </row>
    <row r="54" spans="1:6" x14ac:dyDescent="0.4">
      <c r="A54" t="s">
        <v>583</v>
      </c>
      <c r="B54" t="s">
        <v>33</v>
      </c>
      <c r="C54" t="s">
        <v>54</v>
      </c>
      <c r="D54">
        <f t="shared" ref="D54:D58" si="22">IF(C54=B54,1,0)</f>
        <v>0</v>
      </c>
      <c r="E54" t="str">
        <f t="shared" ref="E54:E58" si="23">CONCATENATE(C54,LEFT(A54,1),MID(A54,3,3))</f>
        <v>CK002</v>
      </c>
      <c r="F54" t="str">
        <f>IF(D54=1,"",IF(C54="A",INDEX(Tableau_Requête14[#Data],MATCH(E54,Tableau_Requête14[Indice],1),6),IF(C54="B",INDEX('B EV'!A:F,MATCH(E54,'B EV'!A:A,1),6),IF(C54="C",INDEX('C EV'!A:F,MATCH(E54,'C EV'!A:A,1),6),""))))</f>
        <v>G 008 B1</v>
      </c>
    </row>
    <row r="55" spans="1:6" x14ac:dyDescent="0.4">
      <c r="A55" t="s">
        <v>584</v>
      </c>
      <c r="B55" t="s">
        <v>33</v>
      </c>
      <c r="C55" t="s">
        <v>54</v>
      </c>
      <c r="D55">
        <f t="shared" si="22"/>
        <v>0</v>
      </c>
      <c r="E55" t="str">
        <f t="shared" si="23"/>
        <v>CJ017</v>
      </c>
      <c r="F55" t="str">
        <f>IF(D55=1,"",IF(C55="A",INDEX(Tableau_Requête14[#Data],MATCH(E55,Tableau_Requête14[Indice],1),6),IF(C55="B",INDEX('B EV'!A:F,MATCH(E55,'B EV'!A:A,1),6),IF(C55="C",INDEX('C EV'!A:F,MATCH(E55,'C EV'!A:A,1),6),""))))</f>
        <v>G 008 B1</v>
      </c>
    </row>
    <row r="56" spans="1:6" x14ac:dyDescent="0.4">
      <c r="A56" t="s">
        <v>585</v>
      </c>
      <c r="B56" t="s">
        <v>33</v>
      </c>
      <c r="C56" t="s">
        <v>54</v>
      </c>
      <c r="D56">
        <f t="shared" si="22"/>
        <v>0</v>
      </c>
      <c r="E56" t="str">
        <f t="shared" si="23"/>
        <v>CJ016</v>
      </c>
      <c r="F56" t="str">
        <f>IF(D56=1,"",IF(C56="A",INDEX(Tableau_Requête14[#Data],MATCH(E56,Tableau_Requête14[Indice],1),6),IF(C56="B",INDEX('B EV'!A:F,MATCH(E56,'B EV'!A:A,1),6),IF(C56="C",INDEX('C EV'!A:F,MATCH(E56,'C EV'!A:A,1),6),""))))</f>
        <v>G 008 B1</v>
      </c>
    </row>
    <row r="57" spans="1:6" x14ac:dyDescent="0.4">
      <c r="A57" t="s">
        <v>586</v>
      </c>
      <c r="B57" t="s">
        <v>33</v>
      </c>
      <c r="C57" t="s">
        <v>54</v>
      </c>
      <c r="D57">
        <f t="shared" si="22"/>
        <v>0</v>
      </c>
      <c r="E57" t="str">
        <f t="shared" si="23"/>
        <v>CD008</v>
      </c>
      <c r="F57" t="str">
        <f>IF(D57=1,"",IF(C57="A",INDEX(Tableau_Requête14[#Data],MATCH(E57,Tableau_Requête14[Indice],1),6),IF(C57="B",INDEX('B EV'!A:F,MATCH(E57,'B EV'!A:A,1),6),IF(C57="C",INDEX('C EV'!A:F,MATCH(E57,'C EV'!A:A,1),6),""))))</f>
        <v>C 027 D9</v>
      </c>
    </row>
    <row r="58" spans="1:6" x14ac:dyDescent="0.4">
      <c r="A58" t="s">
        <v>587</v>
      </c>
      <c r="B58" t="s">
        <v>33</v>
      </c>
      <c r="C58" t="s">
        <v>54</v>
      </c>
      <c r="D58">
        <f t="shared" si="22"/>
        <v>0</v>
      </c>
      <c r="E58" t="str">
        <f t="shared" si="23"/>
        <v>CJ022</v>
      </c>
      <c r="F58" t="str">
        <f>IF(D58=1,"",IF(C58="A",INDEX(Tableau_Requête14[#Data],MATCH(E58,Tableau_Requête14[Indice],1),6),IF(C58="B",INDEX('B EV'!A:F,MATCH(E58,'B EV'!A:A,1),6),IF(C58="C",INDEX('C EV'!A:F,MATCH(E58,'C EV'!A:A,1),6),""))))</f>
        <v>G 008 B1</v>
      </c>
    </row>
    <row r="59" spans="1:6" x14ac:dyDescent="0.4">
      <c r="A59" t="s">
        <v>588</v>
      </c>
      <c r="B59" t="s">
        <v>33</v>
      </c>
      <c r="C59" t="s">
        <v>54</v>
      </c>
      <c r="D59">
        <f t="shared" ref="D59:D61" si="24">IF(C59=B59,1,0)</f>
        <v>0</v>
      </c>
      <c r="E59" t="str">
        <f t="shared" ref="E59:E61" si="25">CONCATENATE(C59,LEFT(A59,1),MID(A59,3,3))</f>
        <v>CD010</v>
      </c>
      <c r="F59" t="str">
        <f>IF(D59=1,"",IF(C59="A",INDEX(Tableau_Requête14[#Data],MATCH(E59,Tableau_Requête14[Indice],1),6),IF(C59="B",INDEX('B EV'!A:F,MATCH(E59,'B EV'!A:A,1),6),IF(C59="C",INDEX('C EV'!A:F,MATCH(E59,'C EV'!A:A,1),6),""))))</f>
        <v>C 027 D9</v>
      </c>
    </row>
    <row r="60" spans="1:6" x14ac:dyDescent="0.4">
      <c r="A60" t="s">
        <v>589</v>
      </c>
      <c r="B60" t="s">
        <v>33</v>
      </c>
      <c r="C60" t="s">
        <v>54</v>
      </c>
      <c r="D60">
        <f t="shared" si="24"/>
        <v>0</v>
      </c>
      <c r="E60" t="str">
        <f t="shared" si="25"/>
        <v>CK001</v>
      </c>
      <c r="F60" t="str">
        <f>IF(D60=1,"",IF(C60="A",INDEX(Tableau_Requête14[#Data],MATCH(E60,Tableau_Requête14[Indice],1),6),IF(C60="B",INDEX('B EV'!A:F,MATCH(E60,'B EV'!A:A,1),6),IF(C60="C",INDEX('C EV'!A:F,MATCH(E60,'C EV'!A:A,1),6),""))))</f>
        <v>G 008 B1</v>
      </c>
    </row>
    <row r="61" spans="1:6" x14ac:dyDescent="0.4">
      <c r="A61" t="s">
        <v>590</v>
      </c>
      <c r="B61" t="s">
        <v>33</v>
      </c>
      <c r="C61" t="s">
        <v>54</v>
      </c>
      <c r="D61">
        <f t="shared" si="24"/>
        <v>0</v>
      </c>
      <c r="E61" t="str">
        <f t="shared" si="25"/>
        <v>CH022</v>
      </c>
      <c r="F61" t="str">
        <f>IF(D61=1,"",IF(C61="A",INDEX(Tableau_Requête14[#Data],MATCH(E61,Tableau_Requête14[Indice],1),6),IF(C61="B",INDEX('B EV'!A:F,MATCH(E61,'B EV'!A:A,1),6),IF(C61="C",INDEX('C EV'!A:F,MATCH(E61,'C EV'!A:A,1),6),""))))</f>
        <v>G 008 B1</v>
      </c>
    </row>
    <row r="62" spans="1:6" x14ac:dyDescent="0.4">
      <c r="A62" t="s">
        <v>591</v>
      </c>
      <c r="B62" t="s">
        <v>33</v>
      </c>
      <c r="C62" t="s">
        <v>54</v>
      </c>
      <c r="D62">
        <f t="shared" ref="D62" si="26">IF(C62=B62,1,0)</f>
        <v>0</v>
      </c>
      <c r="E62" t="str">
        <f t="shared" ref="E62" si="27">CONCATENATE(C62,LEFT(A62,1),MID(A62,3,3))</f>
        <v>CH019</v>
      </c>
      <c r="F62" t="str">
        <f>IF(D62=1,"",IF(C62="A",INDEX(Tableau_Requête14[#Data],MATCH(E62,Tableau_Requête14[Indice],1),6),IF(C62="B",INDEX('B EV'!A:F,MATCH(E62,'B EV'!A:A,1),6),IF(C62="C",INDEX('C EV'!A:F,MATCH(E62,'C EV'!A:A,1),6),""))))</f>
        <v>G 008 B1</v>
      </c>
    </row>
  </sheetData>
  <autoFilter ref="A1:F62">
    <filterColumn colId="5">
      <customFilters>
        <customFilter operator="notEqual" val=" "/>
      </customFilters>
    </filterColumn>
  </autoFilter>
  <conditionalFormatting sqref="C2:C62">
    <cfRule type="expression" dxfId="1" priority="4">
      <formula>$C2="A Analyser"</formula>
    </cfRule>
  </conditionalFormatting>
  <conditionalFormatting sqref="B2:B62">
    <cfRule type="expression" dxfId="0" priority="2">
      <formula>$D2=0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opLeftCell="A41" workbookViewId="0">
      <selection activeCell="D46" sqref="D46:F46"/>
    </sheetView>
  </sheetViews>
  <sheetFormatPr baseColWidth="10" defaultRowHeight="14.6" x14ac:dyDescent="0.4"/>
  <cols>
    <col min="1" max="1" width="12" bestFit="1" customWidth="1"/>
    <col min="2" max="2" width="10.4609375" bestFit="1" customWidth="1"/>
    <col min="3" max="4" width="10.921875" bestFit="1" customWidth="1"/>
    <col min="5" max="5" width="12" bestFit="1" customWidth="1"/>
    <col min="6" max="6" width="10.84375" bestFit="1" customWidth="1"/>
  </cols>
  <sheetData>
    <row r="1" spans="1:6" x14ac:dyDescent="0.4">
      <c r="A1" t="s">
        <v>2</v>
      </c>
      <c r="B1" t="s">
        <v>529</v>
      </c>
      <c r="C1" t="s">
        <v>525</v>
      </c>
      <c r="D1" t="s">
        <v>526</v>
      </c>
      <c r="E1" t="s">
        <v>527</v>
      </c>
      <c r="F1" t="s">
        <v>528</v>
      </c>
    </row>
    <row r="2" spans="1:6" x14ac:dyDescent="0.4">
      <c r="A2" t="s">
        <v>384</v>
      </c>
      <c r="B2">
        <v>28369</v>
      </c>
      <c r="C2" t="s">
        <v>54</v>
      </c>
      <c r="D2" t="s">
        <v>54</v>
      </c>
      <c r="E2" t="s">
        <v>21</v>
      </c>
      <c r="F2" t="s">
        <v>385</v>
      </c>
    </row>
    <row r="3" spans="1:6" x14ac:dyDescent="0.4">
      <c r="A3" t="s">
        <v>384</v>
      </c>
      <c r="B3">
        <v>28370</v>
      </c>
      <c r="C3" t="s">
        <v>54</v>
      </c>
      <c r="D3" t="s">
        <v>54</v>
      </c>
      <c r="E3" t="s">
        <v>21</v>
      </c>
      <c r="F3" t="s">
        <v>386</v>
      </c>
    </row>
    <row r="4" spans="1:6" x14ac:dyDescent="0.4">
      <c r="A4" t="s">
        <v>384</v>
      </c>
      <c r="B4">
        <v>28379</v>
      </c>
      <c r="C4" t="s">
        <v>54</v>
      </c>
      <c r="D4" t="s">
        <v>54</v>
      </c>
      <c r="E4" t="s">
        <v>21</v>
      </c>
      <c r="F4" t="s">
        <v>387</v>
      </c>
    </row>
    <row r="5" spans="1:6" x14ac:dyDescent="0.4">
      <c r="A5" t="s">
        <v>384</v>
      </c>
      <c r="B5">
        <v>28389</v>
      </c>
      <c r="C5" t="s">
        <v>54</v>
      </c>
      <c r="D5" t="s">
        <v>54</v>
      </c>
      <c r="E5" t="s">
        <v>21</v>
      </c>
      <c r="F5" t="s">
        <v>388</v>
      </c>
    </row>
    <row r="6" spans="1:6" x14ac:dyDescent="0.4">
      <c r="A6" t="s">
        <v>384</v>
      </c>
      <c r="B6">
        <v>28391</v>
      </c>
      <c r="C6" t="s">
        <v>54</v>
      </c>
      <c r="D6" t="s">
        <v>54</v>
      </c>
      <c r="E6" t="s">
        <v>21</v>
      </c>
      <c r="F6" t="s">
        <v>389</v>
      </c>
    </row>
    <row r="7" spans="1:6" x14ac:dyDescent="0.4">
      <c r="A7" t="s">
        <v>384</v>
      </c>
      <c r="B7">
        <v>28392</v>
      </c>
      <c r="C7" t="s">
        <v>54</v>
      </c>
      <c r="D7" t="s">
        <v>54</v>
      </c>
      <c r="E7" t="s">
        <v>21</v>
      </c>
      <c r="F7" t="s">
        <v>390</v>
      </c>
    </row>
    <row r="8" spans="1:6" x14ac:dyDescent="0.4">
      <c r="A8" t="s">
        <v>384</v>
      </c>
      <c r="B8">
        <v>28399</v>
      </c>
      <c r="C8" t="s">
        <v>54</v>
      </c>
      <c r="D8" t="s">
        <v>54</v>
      </c>
      <c r="E8" t="s">
        <v>21</v>
      </c>
      <c r="F8" t="s">
        <v>391</v>
      </c>
    </row>
    <row r="9" spans="1:6" x14ac:dyDescent="0.4">
      <c r="A9" t="s">
        <v>384</v>
      </c>
      <c r="B9">
        <v>28400</v>
      </c>
      <c r="C9" t="s">
        <v>54</v>
      </c>
      <c r="D9" t="s">
        <v>54</v>
      </c>
      <c r="E9" t="s">
        <v>21</v>
      </c>
      <c r="F9" t="s">
        <v>392</v>
      </c>
    </row>
    <row r="10" spans="1:6" x14ac:dyDescent="0.4">
      <c r="A10" t="s">
        <v>384</v>
      </c>
      <c r="B10">
        <v>28401</v>
      </c>
      <c r="C10" t="s">
        <v>54</v>
      </c>
      <c r="D10" t="s">
        <v>54</v>
      </c>
      <c r="E10" t="s">
        <v>21</v>
      </c>
      <c r="F10" t="s">
        <v>393</v>
      </c>
    </row>
    <row r="11" spans="1:6" x14ac:dyDescent="0.4">
      <c r="A11" t="s">
        <v>384</v>
      </c>
      <c r="B11">
        <v>28402</v>
      </c>
      <c r="C11" t="s">
        <v>54</v>
      </c>
      <c r="D11" t="s">
        <v>54</v>
      </c>
      <c r="E11" t="s">
        <v>21</v>
      </c>
      <c r="F11" t="s">
        <v>394</v>
      </c>
    </row>
    <row r="12" spans="1:6" x14ac:dyDescent="0.4">
      <c r="A12" t="s">
        <v>395</v>
      </c>
      <c r="B12">
        <v>28423</v>
      </c>
      <c r="C12" t="s">
        <v>54</v>
      </c>
      <c r="D12" t="s">
        <v>54</v>
      </c>
      <c r="E12" t="s">
        <v>24</v>
      </c>
      <c r="F12" t="s">
        <v>396</v>
      </c>
    </row>
    <row r="13" spans="1:6" x14ac:dyDescent="0.4">
      <c r="A13" t="s">
        <v>395</v>
      </c>
      <c r="B13">
        <v>28433</v>
      </c>
      <c r="C13" t="s">
        <v>54</v>
      </c>
      <c r="D13" t="s">
        <v>54</v>
      </c>
      <c r="E13" t="s">
        <v>24</v>
      </c>
      <c r="F13" t="s">
        <v>397</v>
      </c>
    </row>
    <row r="14" spans="1:6" x14ac:dyDescent="0.4">
      <c r="A14" t="s">
        <v>395</v>
      </c>
      <c r="B14">
        <v>28434</v>
      </c>
      <c r="C14" t="s">
        <v>54</v>
      </c>
      <c r="D14" t="s">
        <v>54</v>
      </c>
      <c r="E14" t="s">
        <v>24</v>
      </c>
      <c r="F14" t="s">
        <v>398</v>
      </c>
    </row>
    <row r="15" spans="1:6" x14ac:dyDescent="0.4">
      <c r="A15" t="s">
        <v>395</v>
      </c>
      <c r="B15">
        <v>28435</v>
      </c>
      <c r="C15" t="s">
        <v>54</v>
      </c>
      <c r="D15" t="s">
        <v>54</v>
      </c>
      <c r="E15" t="s">
        <v>24</v>
      </c>
      <c r="F15" t="s">
        <v>399</v>
      </c>
    </row>
    <row r="16" spans="1:6" x14ac:dyDescent="0.4">
      <c r="A16" t="s">
        <v>395</v>
      </c>
      <c r="B16">
        <v>28444</v>
      </c>
      <c r="C16" t="s">
        <v>54</v>
      </c>
      <c r="D16" t="s">
        <v>54</v>
      </c>
      <c r="E16" t="s">
        <v>24</v>
      </c>
      <c r="F16" t="s">
        <v>400</v>
      </c>
    </row>
    <row r="17" spans="1:6" x14ac:dyDescent="0.4">
      <c r="A17" t="s">
        <v>395</v>
      </c>
      <c r="B17">
        <v>28445</v>
      </c>
      <c r="C17" t="s">
        <v>54</v>
      </c>
      <c r="D17" t="s">
        <v>54</v>
      </c>
      <c r="E17" t="s">
        <v>24</v>
      </c>
      <c r="F17" t="s">
        <v>401</v>
      </c>
    </row>
    <row r="18" spans="1:6" x14ac:dyDescent="0.4">
      <c r="A18" t="s">
        <v>402</v>
      </c>
      <c r="B18">
        <v>28457</v>
      </c>
      <c r="C18" t="s">
        <v>54</v>
      </c>
      <c r="D18" t="s">
        <v>54</v>
      </c>
      <c r="E18" t="s">
        <v>27</v>
      </c>
      <c r="F18" t="s">
        <v>403</v>
      </c>
    </row>
    <row r="19" spans="1:6" x14ac:dyDescent="0.4">
      <c r="A19" t="s">
        <v>402</v>
      </c>
      <c r="B19">
        <v>28467</v>
      </c>
      <c r="C19" t="s">
        <v>54</v>
      </c>
      <c r="D19" t="s">
        <v>54</v>
      </c>
      <c r="E19" t="s">
        <v>27</v>
      </c>
      <c r="F19" t="s">
        <v>404</v>
      </c>
    </row>
    <row r="20" spans="1:6" x14ac:dyDescent="0.4">
      <c r="A20" t="s">
        <v>402</v>
      </c>
      <c r="B20">
        <v>28468</v>
      </c>
      <c r="C20" t="s">
        <v>54</v>
      </c>
      <c r="D20" t="s">
        <v>54</v>
      </c>
      <c r="E20" t="s">
        <v>27</v>
      </c>
      <c r="F20" t="s">
        <v>405</v>
      </c>
    </row>
    <row r="21" spans="1:6" x14ac:dyDescent="0.4">
      <c r="A21" t="s">
        <v>402</v>
      </c>
      <c r="B21">
        <v>28476</v>
      </c>
      <c r="C21" t="s">
        <v>54</v>
      </c>
      <c r="D21" t="s">
        <v>54</v>
      </c>
      <c r="E21" t="s">
        <v>27</v>
      </c>
      <c r="F21" t="s">
        <v>406</v>
      </c>
    </row>
    <row r="22" spans="1:6" x14ac:dyDescent="0.4">
      <c r="A22" t="s">
        <v>402</v>
      </c>
      <c r="B22">
        <v>28477</v>
      </c>
      <c r="C22" t="s">
        <v>54</v>
      </c>
      <c r="D22" t="s">
        <v>54</v>
      </c>
      <c r="E22" t="s">
        <v>27</v>
      </c>
      <c r="F22" t="s">
        <v>407</v>
      </c>
    </row>
    <row r="23" spans="1:6" x14ac:dyDescent="0.4">
      <c r="A23" t="s">
        <v>402</v>
      </c>
      <c r="B23">
        <v>28478</v>
      </c>
      <c r="C23" t="s">
        <v>54</v>
      </c>
      <c r="D23" t="s">
        <v>54</v>
      </c>
      <c r="E23" t="s">
        <v>27</v>
      </c>
      <c r="F23" t="s">
        <v>408</v>
      </c>
    </row>
    <row r="24" spans="1:6" x14ac:dyDescent="0.4">
      <c r="A24" t="s">
        <v>402</v>
      </c>
      <c r="B24">
        <v>28486</v>
      </c>
      <c r="C24" t="s">
        <v>54</v>
      </c>
      <c r="D24" t="s">
        <v>54</v>
      </c>
      <c r="E24" t="s">
        <v>27</v>
      </c>
      <c r="F24" t="s">
        <v>409</v>
      </c>
    </row>
    <row r="25" spans="1:6" x14ac:dyDescent="0.4">
      <c r="A25" t="s">
        <v>402</v>
      </c>
      <c r="B25">
        <v>28487</v>
      </c>
      <c r="C25" t="s">
        <v>54</v>
      </c>
      <c r="D25" t="s">
        <v>54</v>
      </c>
      <c r="E25" t="s">
        <v>27</v>
      </c>
      <c r="F25" t="s">
        <v>410</v>
      </c>
    </row>
    <row r="26" spans="1:6" x14ac:dyDescent="0.4">
      <c r="A26" t="s">
        <v>402</v>
      </c>
      <c r="B26">
        <v>28488</v>
      </c>
      <c r="C26" t="s">
        <v>54</v>
      </c>
      <c r="D26" t="s">
        <v>54</v>
      </c>
      <c r="E26" t="s">
        <v>27</v>
      </c>
      <c r="F26" t="s">
        <v>411</v>
      </c>
    </row>
    <row r="27" spans="1:6" x14ac:dyDescent="0.4">
      <c r="A27" t="s">
        <v>412</v>
      </c>
      <c r="B27">
        <v>28071</v>
      </c>
      <c r="C27" t="s">
        <v>54</v>
      </c>
      <c r="D27" t="s">
        <v>69</v>
      </c>
      <c r="E27" t="s">
        <v>123</v>
      </c>
      <c r="F27" t="s">
        <v>413</v>
      </c>
    </row>
    <row r="28" spans="1:6" x14ac:dyDescent="0.4">
      <c r="A28" t="s">
        <v>412</v>
      </c>
      <c r="B28">
        <v>28072</v>
      </c>
      <c r="C28" t="s">
        <v>54</v>
      </c>
      <c r="D28" t="s">
        <v>69</v>
      </c>
      <c r="E28" t="s">
        <v>123</v>
      </c>
      <c r="F28" t="s">
        <v>414</v>
      </c>
    </row>
    <row r="29" spans="1:6" x14ac:dyDescent="0.4">
      <c r="A29" t="s">
        <v>415</v>
      </c>
      <c r="B29">
        <v>28093</v>
      </c>
      <c r="C29" t="s">
        <v>54</v>
      </c>
      <c r="D29" t="s">
        <v>69</v>
      </c>
      <c r="E29" t="s">
        <v>126</v>
      </c>
      <c r="F29" t="s">
        <v>416</v>
      </c>
    </row>
    <row r="30" spans="1:6" x14ac:dyDescent="0.4">
      <c r="A30" t="s">
        <v>415</v>
      </c>
      <c r="B30">
        <v>28113</v>
      </c>
      <c r="C30" t="s">
        <v>54</v>
      </c>
      <c r="D30" t="s">
        <v>69</v>
      </c>
      <c r="E30" t="s">
        <v>126</v>
      </c>
      <c r="F30" t="s">
        <v>417</v>
      </c>
    </row>
    <row r="31" spans="1:6" x14ac:dyDescent="0.4">
      <c r="A31" t="s">
        <v>418</v>
      </c>
      <c r="B31">
        <v>28120</v>
      </c>
      <c r="C31" t="s">
        <v>54</v>
      </c>
      <c r="D31" t="s">
        <v>69</v>
      </c>
      <c r="E31" t="s">
        <v>66</v>
      </c>
      <c r="F31" t="s">
        <v>419</v>
      </c>
    </row>
    <row r="32" spans="1:6" x14ac:dyDescent="0.4">
      <c r="A32" t="s">
        <v>418</v>
      </c>
      <c r="B32">
        <v>28138</v>
      </c>
      <c r="C32" t="s">
        <v>54</v>
      </c>
      <c r="D32" t="s">
        <v>69</v>
      </c>
      <c r="E32" t="s">
        <v>66</v>
      </c>
      <c r="F32" t="s">
        <v>420</v>
      </c>
    </row>
    <row r="33" spans="1:6" x14ac:dyDescent="0.4">
      <c r="A33" t="s">
        <v>418</v>
      </c>
      <c r="B33">
        <v>28139</v>
      </c>
      <c r="C33" t="s">
        <v>54</v>
      </c>
      <c r="D33" t="s">
        <v>69</v>
      </c>
      <c r="E33" t="s">
        <v>66</v>
      </c>
      <c r="F33" t="s">
        <v>421</v>
      </c>
    </row>
    <row r="34" spans="1:6" x14ac:dyDescent="0.4">
      <c r="A34" t="s">
        <v>418</v>
      </c>
      <c r="B34">
        <v>28148</v>
      </c>
      <c r="C34" t="s">
        <v>54</v>
      </c>
      <c r="D34" t="s">
        <v>69</v>
      </c>
      <c r="E34" t="s">
        <v>66</v>
      </c>
      <c r="F34" t="s">
        <v>422</v>
      </c>
    </row>
    <row r="35" spans="1:6" x14ac:dyDescent="0.4">
      <c r="A35" t="s">
        <v>418</v>
      </c>
      <c r="B35">
        <v>28149</v>
      </c>
      <c r="C35" t="s">
        <v>54</v>
      </c>
      <c r="D35" t="s">
        <v>69</v>
      </c>
      <c r="E35" t="s">
        <v>66</v>
      </c>
      <c r="F35" t="s">
        <v>423</v>
      </c>
    </row>
    <row r="36" spans="1:6" x14ac:dyDescent="0.4">
      <c r="A36" t="s">
        <v>424</v>
      </c>
      <c r="B36">
        <v>28173</v>
      </c>
      <c r="C36" t="s">
        <v>54</v>
      </c>
      <c r="D36" t="s">
        <v>69</v>
      </c>
      <c r="E36" t="s">
        <v>15</v>
      </c>
      <c r="F36" t="s">
        <v>425</v>
      </c>
    </row>
    <row r="37" spans="1:6" x14ac:dyDescent="0.4">
      <c r="A37" t="s">
        <v>424</v>
      </c>
      <c r="B37">
        <v>28183</v>
      </c>
      <c r="C37" t="s">
        <v>54</v>
      </c>
      <c r="D37" t="s">
        <v>69</v>
      </c>
      <c r="E37" t="s">
        <v>15</v>
      </c>
      <c r="F37" t="s">
        <v>426</v>
      </c>
    </row>
    <row r="38" spans="1:6" x14ac:dyDescent="0.4">
      <c r="A38" t="s">
        <v>424</v>
      </c>
      <c r="B38">
        <v>28184</v>
      </c>
      <c r="C38" t="s">
        <v>54</v>
      </c>
      <c r="D38" t="s">
        <v>69</v>
      </c>
      <c r="E38" t="s">
        <v>15</v>
      </c>
      <c r="F38" t="s">
        <v>427</v>
      </c>
    </row>
    <row r="39" spans="1:6" x14ac:dyDescent="0.4">
      <c r="A39" t="s">
        <v>424</v>
      </c>
      <c r="B39">
        <v>28194</v>
      </c>
      <c r="C39" t="s">
        <v>54</v>
      </c>
      <c r="D39" t="s">
        <v>69</v>
      </c>
      <c r="E39" t="s">
        <v>15</v>
      </c>
      <c r="F39" t="s">
        <v>428</v>
      </c>
    </row>
    <row r="40" spans="1:6" x14ac:dyDescent="0.4">
      <c r="A40" t="s">
        <v>429</v>
      </c>
      <c r="B40">
        <v>28206</v>
      </c>
      <c r="C40" t="s">
        <v>54</v>
      </c>
      <c r="D40" t="s">
        <v>69</v>
      </c>
      <c r="E40" t="s">
        <v>18</v>
      </c>
      <c r="F40" t="s">
        <v>430</v>
      </c>
    </row>
    <row r="41" spans="1:6" x14ac:dyDescent="0.4">
      <c r="A41" t="s">
        <v>429</v>
      </c>
      <c r="B41">
        <v>28207</v>
      </c>
      <c r="C41" t="s">
        <v>54</v>
      </c>
      <c r="D41" t="s">
        <v>69</v>
      </c>
      <c r="E41" t="s">
        <v>18</v>
      </c>
      <c r="F41" t="s">
        <v>431</v>
      </c>
    </row>
    <row r="42" spans="1:6" x14ac:dyDescent="0.4">
      <c r="A42" t="s">
        <v>429</v>
      </c>
      <c r="B42">
        <v>28216</v>
      </c>
      <c r="C42" t="s">
        <v>54</v>
      </c>
      <c r="D42" t="s">
        <v>69</v>
      </c>
      <c r="E42" t="s">
        <v>18</v>
      </c>
      <c r="F42" t="s">
        <v>432</v>
      </c>
    </row>
    <row r="43" spans="1:6" x14ac:dyDescent="0.4">
      <c r="A43" t="s">
        <v>429</v>
      </c>
      <c r="B43">
        <v>28217</v>
      </c>
      <c r="C43" t="s">
        <v>54</v>
      </c>
      <c r="D43" t="s">
        <v>69</v>
      </c>
      <c r="E43" t="s">
        <v>18</v>
      </c>
      <c r="F43" t="s">
        <v>433</v>
      </c>
    </row>
    <row r="44" spans="1:6" x14ac:dyDescent="0.4">
      <c r="A44" t="s">
        <v>429</v>
      </c>
      <c r="B44">
        <v>28227</v>
      </c>
      <c r="C44" t="s">
        <v>54</v>
      </c>
      <c r="D44" t="s">
        <v>69</v>
      </c>
      <c r="E44" t="s">
        <v>18</v>
      </c>
      <c r="F44" t="s">
        <v>434</v>
      </c>
    </row>
    <row r="45" spans="1:6" x14ac:dyDescent="0.4">
      <c r="A45" t="s">
        <v>429</v>
      </c>
      <c r="B45">
        <v>28237</v>
      </c>
      <c r="C45" t="s">
        <v>54</v>
      </c>
      <c r="D45" t="s">
        <v>69</v>
      </c>
      <c r="E45" t="s">
        <v>18</v>
      </c>
      <c r="F45" t="s">
        <v>435</v>
      </c>
    </row>
    <row r="46" spans="1:6" x14ac:dyDescent="0.4">
      <c r="A46" t="s">
        <v>436</v>
      </c>
      <c r="B46">
        <v>26619</v>
      </c>
      <c r="C46" t="s">
        <v>54</v>
      </c>
      <c r="D46" t="s">
        <v>100</v>
      </c>
      <c r="E46" t="s">
        <v>55</v>
      </c>
      <c r="F46" t="s">
        <v>437</v>
      </c>
    </row>
    <row r="47" spans="1:6" x14ac:dyDescent="0.4">
      <c r="A47" t="s">
        <v>438</v>
      </c>
      <c r="B47">
        <v>24993</v>
      </c>
      <c r="C47" t="s">
        <v>54</v>
      </c>
      <c r="D47" t="s">
        <v>158</v>
      </c>
      <c r="E47" t="s">
        <v>12</v>
      </c>
      <c r="F47" t="s">
        <v>439</v>
      </c>
    </row>
    <row r="48" spans="1:6" x14ac:dyDescent="0.4">
      <c r="A48" t="s">
        <v>440</v>
      </c>
      <c r="B48">
        <v>24291</v>
      </c>
      <c r="C48" t="s">
        <v>54</v>
      </c>
      <c r="D48" t="s">
        <v>189</v>
      </c>
      <c r="E48" t="s">
        <v>55</v>
      </c>
      <c r="F48" t="s">
        <v>441</v>
      </c>
    </row>
    <row r="49" spans="1:6" x14ac:dyDescent="0.4">
      <c r="A49" t="s">
        <v>440</v>
      </c>
      <c r="B49">
        <v>24292</v>
      </c>
      <c r="C49" t="s">
        <v>54</v>
      </c>
      <c r="D49" t="s">
        <v>189</v>
      </c>
      <c r="E49" t="s">
        <v>55</v>
      </c>
      <c r="F49" t="s">
        <v>442</v>
      </c>
    </row>
    <row r="50" spans="1:6" x14ac:dyDescent="0.4">
      <c r="A50" t="s">
        <v>443</v>
      </c>
      <c r="B50">
        <v>24333</v>
      </c>
      <c r="C50" t="s">
        <v>54</v>
      </c>
      <c r="D50" t="s">
        <v>189</v>
      </c>
      <c r="E50" t="s">
        <v>9</v>
      </c>
      <c r="F50" t="s">
        <v>444</v>
      </c>
    </row>
    <row r="51" spans="1:6" x14ac:dyDescent="0.4">
      <c r="A51" t="s">
        <v>443</v>
      </c>
      <c r="B51">
        <v>24334</v>
      </c>
      <c r="C51" t="s">
        <v>54</v>
      </c>
      <c r="D51" t="s">
        <v>189</v>
      </c>
      <c r="E51" t="s">
        <v>9</v>
      </c>
      <c r="F51" t="s">
        <v>445</v>
      </c>
    </row>
    <row r="52" spans="1:6" x14ac:dyDescent="0.4">
      <c r="A52" t="s">
        <v>443</v>
      </c>
      <c r="B52">
        <v>24335</v>
      </c>
      <c r="C52" t="s">
        <v>54</v>
      </c>
      <c r="D52" t="s">
        <v>189</v>
      </c>
      <c r="E52" t="s">
        <v>9</v>
      </c>
      <c r="F52" t="s">
        <v>446</v>
      </c>
    </row>
    <row r="53" spans="1:6" x14ac:dyDescent="0.4">
      <c r="A53" t="s">
        <v>447</v>
      </c>
      <c r="B53">
        <v>24376</v>
      </c>
      <c r="C53" t="s">
        <v>54</v>
      </c>
      <c r="D53" t="s">
        <v>189</v>
      </c>
      <c r="E53" t="s">
        <v>60</v>
      </c>
      <c r="F53" t="s">
        <v>448</v>
      </c>
    </row>
    <row r="54" spans="1:6" x14ac:dyDescent="0.4">
      <c r="A54" t="s">
        <v>449</v>
      </c>
      <c r="B54">
        <v>23286</v>
      </c>
      <c r="C54" t="s">
        <v>54</v>
      </c>
      <c r="D54" t="s">
        <v>215</v>
      </c>
      <c r="E54" t="s">
        <v>55</v>
      </c>
      <c r="F54" t="s">
        <v>450</v>
      </c>
    </row>
    <row r="55" spans="1:6" x14ac:dyDescent="0.4">
      <c r="A55" t="s">
        <v>449</v>
      </c>
      <c r="B55">
        <v>23287</v>
      </c>
      <c r="C55" t="s">
        <v>54</v>
      </c>
      <c r="D55" t="s">
        <v>215</v>
      </c>
      <c r="E55" t="s">
        <v>55</v>
      </c>
      <c r="F55" t="s">
        <v>451</v>
      </c>
    </row>
    <row r="56" spans="1:6" x14ac:dyDescent="0.4">
      <c r="A56" t="s">
        <v>452</v>
      </c>
      <c r="B56">
        <v>23328</v>
      </c>
      <c r="C56" t="s">
        <v>54</v>
      </c>
      <c r="D56" t="s">
        <v>215</v>
      </c>
      <c r="E56" t="s">
        <v>9</v>
      </c>
      <c r="F56" t="s">
        <v>453</v>
      </c>
    </row>
    <row r="57" spans="1:6" x14ac:dyDescent="0.4">
      <c r="A57" t="s">
        <v>452</v>
      </c>
      <c r="B57">
        <v>23330</v>
      </c>
      <c r="C57" t="s">
        <v>54</v>
      </c>
      <c r="D57" t="s">
        <v>215</v>
      </c>
      <c r="E57" t="s">
        <v>9</v>
      </c>
      <c r="F57" t="s">
        <v>454</v>
      </c>
    </row>
    <row r="58" spans="1:6" x14ac:dyDescent="0.4">
      <c r="A58" t="s">
        <v>455</v>
      </c>
      <c r="B58">
        <v>23361</v>
      </c>
      <c r="C58" t="s">
        <v>54</v>
      </c>
      <c r="D58" t="s">
        <v>215</v>
      </c>
      <c r="E58" t="s">
        <v>60</v>
      </c>
      <c r="F58" t="s">
        <v>456</v>
      </c>
    </row>
    <row r="59" spans="1:6" x14ac:dyDescent="0.4">
      <c r="A59" t="s">
        <v>455</v>
      </c>
      <c r="B59">
        <v>23371</v>
      </c>
      <c r="C59" t="s">
        <v>54</v>
      </c>
      <c r="D59" t="s">
        <v>215</v>
      </c>
      <c r="E59" t="s">
        <v>60</v>
      </c>
      <c r="F59" t="s">
        <v>457</v>
      </c>
    </row>
    <row r="60" spans="1:6" x14ac:dyDescent="0.4">
      <c r="A60" t="s">
        <v>458</v>
      </c>
      <c r="B60">
        <v>23437</v>
      </c>
      <c r="C60" t="s">
        <v>54</v>
      </c>
      <c r="D60" t="s">
        <v>215</v>
      </c>
      <c r="E60" t="s">
        <v>117</v>
      </c>
      <c r="F60" t="s">
        <v>459</v>
      </c>
    </row>
    <row r="61" spans="1:6" x14ac:dyDescent="0.4">
      <c r="A61" t="s">
        <v>460</v>
      </c>
      <c r="B61">
        <v>23479</v>
      </c>
      <c r="C61" t="s">
        <v>54</v>
      </c>
      <c r="D61" t="s">
        <v>215</v>
      </c>
      <c r="E61" t="s">
        <v>120</v>
      </c>
      <c r="F61" t="s">
        <v>461</v>
      </c>
    </row>
    <row r="62" spans="1:6" x14ac:dyDescent="0.4">
      <c r="A62" t="s">
        <v>462</v>
      </c>
      <c r="B62">
        <v>23521</v>
      </c>
      <c r="C62" t="s">
        <v>54</v>
      </c>
      <c r="D62" t="s">
        <v>215</v>
      </c>
      <c r="E62" t="s">
        <v>123</v>
      </c>
      <c r="F62" t="s">
        <v>463</v>
      </c>
    </row>
    <row r="63" spans="1:6" x14ac:dyDescent="0.4">
      <c r="A63" t="s">
        <v>464</v>
      </c>
      <c r="B63">
        <v>23563</v>
      </c>
      <c r="C63" t="s">
        <v>54</v>
      </c>
      <c r="D63" t="s">
        <v>215</v>
      </c>
      <c r="E63" t="s">
        <v>126</v>
      </c>
      <c r="F63" t="s">
        <v>465</v>
      </c>
    </row>
    <row r="64" spans="1:6" x14ac:dyDescent="0.4">
      <c r="A64" t="s">
        <v>466</v>
      </c>
      <c r="B64">
        <v>23597</v>
      </c>
      <c r="C64" t="s">
        <v>54</v>
      </c>
      <c r="D64" t="s">
        <v>215</v>
      </c>
      <c r="E64" t="s">
        <v>34</v>
      </c>
      <c r="F64" t="s">
        <v>467</v>
      </c>
    </row>
    <row r="65" spans="1:6" x14ac:dyDescent="0.4">
      <c r="A65" t="s">
        <v>468</v>
      </c>
      <c r="B65">
        <v>23639</v>
      </c>
      <c r="C65" t="s">
        <v>54</v>
      </c>
      <c r="D65" t="s">
        <v>215</v>
      </c>
      <c r="E65" t="s">
        <v>12</v>
      </c>
      <c r="F65" t="s">
        <v>469</v>
      </c>
    </row>
    <row r="66" spans="1:6" x14ac:dyDescent="0.4">
      <c r="A66" t="s">
        <v>468</v>
      </c>
      <c r="B66">
        <v>23641</v>
      </c>
      <c r="C66" t="s">
        <v>54</v>
      </c>
      <c r="D66" t="s">
        <v>215</v>
      </c>
      <c r="E66" t="s">
        <v>12</v>
      </c>
      <c r="F66" t="s">
        <v>470</v>
      </c>
    </row>
    <row r="67" spans="1:6" x14ac:dyDescent="0.4">
      <c r="A67" t="s">
        <v>471</v>
      </c>
      <c r="B67">
        <v>23683</v>
      </c>
      <c r="C67" t="s">
        <v>54</v>
      </c>
      <c r="D67" t="s">
        <v>215</v>
      </c>
      <c r="E67" t="s">
        <v>39</v>
      </c>
      <c r="F67" t="s">
        <v>472</v>
      </c>
    </row>
    <row r="68" spans="1:6" x14ac:dyDescent="0.4">
      <c r="A68" t="s">
        <v>473</v>
      </c>
      <c r="B68">
        <v>23715</v>
      </c>
      <c r="C68" t="s">
        <v>54</v>
      </c>
      <c r="D68" t="s">
        <v>215</v>
      </c>
      <c r="E68" t="s">
        <v>129</v>
      </c>
      <c r="F68" t="s">
        <v>474</v>
      </c>
    </row>
    <row r="69" spans="1:6" x14ac:dyDescent="0.4">
      <c r="A69" t="s">
        <v>473</v>
      </c>
      <c r="B69">
        <v>23716</v>
      </c>
      <c r="C69" t="s">
        <v>54</v>
      </c>
      <c r="D69" t="s">
        <v>215</v>
      </c>
      <c r="E69" t="s">
        <v>129</v>
      </c>
      <c r="F69" t="s">
        <v>475</v>
      </c>
    </row>
    <row r="70" spans="1:6" x14ac:dyDescent="0.4">
      <c r="A70" t="s">
        <v>473</v>
      </c>
      <c r="B70">
        <v>23717</v>
      </c>
      <c r="C70" t="s">
        <v>54</v>
      </c>
      <c r="D70" t="s">
        <v>215</v>
      </c>
      <c r="E70" t="s">
        <v>129</v>
      </c>
      <c r="F70" t="s">
        <v>476</v>
      </c>
    </row>
    <row r="71" spans="1:6" x14ac:dyDescent="0.4">
      <c r="A71" t="s">
        <v>473</v>
      </c>
      <c r="B71">
        <v>23718</v>
      </c>
      <c r="C71" t="s">
        <v>54</v>
      </c>
      <c r="D71" t="s">
        <v>215</v>
      </c>
      <c r="E71" t="s">
        <v>129</v>
      </c>
      <c r="F71" t="s">
        <v>477</v>
      </c>
    </row>
    <row r="72" spans="1:6" x14ac:dyDescent="0.4">
      <c r="A72" t="s">
        <v>473</v>
      </c>
      <c r="B72">
        <v>23728</v>
      </c>
      <c r="C72" t="s">
        <v>54</v>
      </c>
      <c r="D72" t="s">
        <v>215</v>
      </c>
      <c r="E72" t="s">
        <v>129</v>
      </c>
      <c r="F72" t="s">
        <v>478</v>
      </c>
    </row>
    <row r="73" spans="1:6" x14ac:dyDescent="0.4">
      <c r="A73" t="s">
        <v>473</v>
      </c>
      <c r="B73">
        <v>23736</v>
      </c>
      <c r="C73" t="s">
        <v>54</v>
      </c>
      <c r="D73" t="s">
        <v>215</v>
      </c>
      <c r="E73" t="s">
        <v>129</v>
      </c>
      <c r="F73" t="s">
        <v>479</v>
      </c>
    </row>
    <row r="74" spans="1:6" x14ac:dyDescent="0.4">
      <c r="A74" t="s">
        <v>473</v>
      </c>
      <c r="B74">
        <v>23738</v>
      </c>
      <c r="C74" t="s">
        <v>54</v>
      </c>
      <c r="D74" t="s">
        <v>215</v>
      </c>
      <c r="E74" t="s">
        <v>129</v>
      </c>
      <c r="F74" t="s">
        <v>480</v>
      </c>
    </row>
    <row r="75" spans="1:6" x14ac:dyDescent="0.4">
      <c r="A75" t="s">
        <v>473</v>
      </c>
      <c r="B75">
        <v>23746</v>
      </c>
      <c r="C75" t="s">
        <v>54</v>
      </c>
      <c r="D75" t="s">
        <v>215</v>
      </c>
      <c r="E75" t="s">
        <v>129</v>
      </c>
      <c r="F75" t="s">
        <v>481</v>
      </c>
    </row>
    <row r="76" spans="1:6" x14ac:dyDescent="0.4">
      <c r="A76" t="s">
        <v>482</v>
      </c>
      <c r="B76">
        <v>23759</v>
      </c>
      <c r="C76" t="s">
        <v>54</v>
      </c>
      <c r="D76" t="s">
        <v>215</v>
      </c>
      <c r="E76" t="s">
        <v>42</v>
      </c>
      <c r="F76" t="s">
        <v>483</v>
      </c>
    </row>
    <row r="77" spans="1:6" x14ac:dyDescent="0.4">
      <c r="A77" t="s">
        <v>482</v>
      </c>
      <c r="B77">
        <v>23760</v>
      </c>
      <c r="C77" t="s">
        <v>54</v>
      </c>
      <c r="D77" t="s">
        <v>215</v>
      </c>
      <c r="E77" t="s">
        <v>42</v>
      </c>
      <c r="F77" t="s">
        <v>484</v>
      </c>
    </row>
    <row r="78" spans="1:6" x14ac:dyDescent="0.4">
      <c r="A78" t="s">
        <v>482</v>
      </c>
      <c r="B78">
        <v>23761</v>
      </c>
      <c r="C78" t="s">
        <v>54</v>
      </c>
      <c r="D78" t="s">
        <v>215</v>
      </c>
      <c r="E78" t="s">
        <v>42</v>
      </c>
      <c r="F78" t="s">
        <v>485</v>
      </c>
    </row>
    <row r="79" spans="1:6" x14ac:dyDescent="0.4">
      <c r="A79" t="s">
        <v>482</v>
      </c>
      <c r="B79">
        <v>23770</v>
      </c>
      <c r="C79" t="s">
        <v>54</v>
      </c>
      <c r="D79" t="s">
        <v>215</v>
      </c>
      <c r="E79" t="s">
        <v>42</v>
      </c>
      <c r="F79" t="s">
        <v>486</v>
      </c>
    </row>
    <row r="80" spans="1:6" x14ac:dyDescent="0.4">
      <c r="A80" t="s">
        <v>482</v>
      </c>
      <c r="B80">
        <v>23780</v>
      </c>
      <c r="C80" t="s">
        <v>54</v>
      </c>
      <c r="D80" t="s">
        <v>215</v>
      </c>
      <c r="E80" t="s">
        <v>42</v>
      </c>
      <c r="F80" t="s">
        <v>487</v>
      </c>
    </row>
    <row r="81" spans="1:6" x14ac:dyDescent="0.4">
      <c r="A81" t="s">
        <v>488</v>
      </c>
      <c r="B81">
        <v>23802</v>
      </c>
      <c r="C81" t="s">
        <v>54</v>
      </c>
      <c r="D81" t="s">
        <v>215</v>
      </c>
      <c r="E81" t="s">
        <v>45</v>
      </c>
      <c r="F81" t="s">
        <v>489</v>
      </c>
    </row>
    <row r="82" spans="1:6" x14ac:dyDescent="0.4">
      <c r="A82" t="s">
        <v>488</v>
      </c>
      <c r="B82">
        <v>23803</v>
      </c>
      <c r="C82" t="s">
        <v>54</v>
      </c>
      <c r="D82" t="s">
        <v>215</v>
      </c>
      <c r="E82" t="s">
        <v>45</v>
      </c>
      <c r="F82" t="s">
        <v>490</v>
      </c>
    </row>
    <row r="83" spans="1:6" x14ac:dyDescent="0.4">
      <c r="A83" t="s">
        <v>488</v>
      </c>
      <c r="B83">
        <v>23804</v>
      </c>
      <c r="C83" t="s">
        <v>54</v>
      </c>
      <c r="D83" t="s">
        <v>215</v>
      </c>
      <c r="E83" t="s">
        <v>45</v>
      </c>
      <c r="F83" t="s">
        <v>491</v>
      </c>
    </row>
    <row r="84" spans="1:6" x14ac:dyDescent="0.4">
      <c r="A84" t="s">
        <v>488</v>
      </c>
      <c r="B84">
        <v>23812</v>
      </c>
      <c r="C84" t="s">
        <v>54</v>
      </c>
      <c r="D84" t="s">
        <v>215</v>
      </c>
      <c r="E84" t="s">
        <v>45</v>
      </c>
      <c r="F84" t="s">
        <v>492</v>
      </c>
    </row>
    <row r="85" spans="1:6" x14ac:dyDescent="0.4">
      <c r="A85" t="s">
        <v>488</v>
      </c>
      <c r="B85">
        <v>23813</v>
      </c>
      <c r="C85" t="s">
        <v>54</v>
      </c>
      <c r="D85" t="s">
        <v>215</v>
      </c>
      <c r="E85" t="s">
        <v>45</v>
      </c>
      <c r="F85" t="s">
        <v>493</v>
      </c>
    </row>
    <row r="86" spans="1:6" x14ac:dyDescent="0.4">
      <c r="A86" t="s">
        <v>488</v>
      </c>
      <c r="B86">
        <v>23814</v>
      </c>
      <c r="C86" t="s">
        <v>54</v>
      </c>
      <c r="D86" t="s">
        <v>215</v>
      </c>
      <c r="E86" t="s">
        <v>45</v>
      </c>
      <c r="F86" t="s">
        <v>494</v>
      </c>
    </row>
    <row r="87" spans="1:6" x14ac:dyDescent="0.4">
      <c r="A87" t="s">
        <v>488</v>
      </c>
      <c r="B87">
        <v>23823</v>
      </c>
      <c r="C87" t="s">
        <v>54</v>
      </c>
      <c r="D87" t="s">
        <v>215</v>
      </c>
      <c r="E87" t="s">
        <v>45</v>
      </c>
      <c r="F87" t="s">
        <v>495</v>
      </c>
    </row>
    <row r="88" spans="1:6" x14ac:dyDescent="0.4">
      <c r="A88" t="s">
        <v>488</v>
      </c>
      <c r="B88">
        <v>23832</v>
      </c>
      <c r="C88" t="s">
        <v>54</v>
      </c>
      <c r="D88" t="s">
        <v>215</v>
      </c>
      <c r="E88" t="s">
        <v>45</v>
      </c>
      <c r="F88" t="s">
        <v>496</v>
      </c>
    </row>
    <row r="89" spans="1:6" x14ac:dyDescent="0.4">
      <c r="A89" t="s">
        <v>497</v>
      </c>
      <c r="B89">
        <v>23147</v>
      </c>
      <c r="C89" t="s">
        <v>54</v>
      </c>
      <c r="D89" t="s">
        <v>229</v>
      </c>
      <c r="E89" t="s">
        <v>129</v>
      </c>
      <c r="F89" t="s">
        <v>498</v>
      </c>
    </row>
    <row r="90" spans="1:6" x14ac:dyDescent="0.4">
      <c r="A90" t="s">
        <v>497</v>
      </c>
      <c r="B90">
        <v>23148</v>
      </c>
      <c r="C90" t="s">
        <v>54</v>
      </c>
      <c r="D90" t="s">
        <v>229</v>
      </c>
      <c r="E90" t="s">
        <v>129</v>
      </c>
      <c r="F90" t="s">
        <v>499</v>
      </c>
    </row>
    <row r="91" spans="1:6" x14ac:dyDescent="0.4">
      <c r="A91" t="s">
        <v>497</v>
      </c>
      <c r="B91">
        <v>23166</v>
      </c>
      <c r="C91" t="s">
        <v>54</v>
      </c>
      <c r="D91" t="s">
        <v>229</v>
      </c>
      <c r="E91" t="s">
        <v>129</v>
      </c>
      <c r="F91" t="s">
        <v>500</v>
      </c>
    </row>
    <row r="92" spans="1:6" x14ac:dyDescent="0.4">
      <c r="A92" t="s">
        <v>501</v>
      </c>
      <c r="B92">
        <v>23181</v>
      </c>
      <c r="C92" t="s">
        <v>54</v>
      </c>
      <c r="D92" t="s">
        <v>229</v>
      </c>
      <c r="E92" t="s">
        <v>42</v>
      </c>
      <c r="F92" t="s">
        <v>502</v>
      </c>
    </row>
    <row r="93" spans="1:6" x14ac:dyDescent="0.4">
      <c r="A93" t="s">
        <v>501</v>
      </c>
      <c r="B93">
        <v>23182</v>
      </c>
      <c r="C93" t="s">
        <v>54</v>
      </c>
      <c r="D93" t="s">
        <v>229</v>
      </c>
      <c r="E93" t="s">
        <v>42</v>
      </c>
      <c r="F93" t="s">
        <v>503</v>
      </c>
    </row>
    <row r="94" spans="1:6" x14ac:dyDescent="0.4">
      <c r="A94" t="s">
        <v>501</v>
      </c>
      <c r="B94">
        <v>23190</v>
      </c>
      <c r="C94" t="s">
        <v>54</v>
      </c>
      <c r="D94" t="s">
        <v>229</v>
      </c>
      <c r="E94" t="s">
        <v>42</v>
      </c>
      <c r="F94" t="s">
        <v>504</v>
      </c>
    </row>
    <row r="95" spans="1:6" x14ac:dyDescent="0.4">
      <c r="A95" t="s">
        <v>501</v>
      </c>
      <c r="B95">
        <v>23191</v>
      </c>
      <c r="C95" t="s">
        <v>54</v>
      </c>
      <c r="D95" t="s">
        <v>229</v>
      </c>
      <c r="E95" t="s">
        <v>42</v>
      </c>
      <c r="F95" t="s">
        <v>505</v>
      </c>
    </row>
    <row r="96" spans="1:6" x14ac:dyDescent="0.4">
      <c r="A96" t="s">
        <v>501</v>
      </c>
      <c r="B96">
        <v>23192</v>
      </c>
      <c r="C96" t="s">
        <v>54</v>
      </c>
      <c r="D96" t="s">
        <v>229</v>
      </c>
      <c r="E96" t="s">
        <v>42</v>
      </c>
      <c r="F96" t="s">
        <v>506</v>
      </c>
    </row>
    <row r="97" spans="1:6" x14ac:dyDescent="0.4">
      <c r="A97" t="s">
        <v>501</v>
      </c>
      <c r="B97">
        <v>23200</v>
      </c>
      <c r="C97" t="s">
        <v>54</v>
      </c>
      <c r="D97" t="s">
        <v>229</v>
      </c>
      <c r="E97" t="s">
        <v>42</v>
      </c>
      <c r="F97" t="s">
        <v>507</v>
      </c>
    </row>
    <row r="98" spans="1:6" x14ac:dyDescent="0.4">
      <c r="A98" t="s">
        <v>501</v>
      </c>
      <c r="B98">
        <v>23201</v>
      </c>
      <c r="C98" t="s">
        <v>54</v>
      </c>
      <c r="D98" t="s">
        <v>229</v>
      </c>
      <c r="E98" t="s">
        <v>42</v>
      </c>
      <c r="F98" t="s">
        <v>508</v>
      </c>
    </row>
    <row r="99" spans="1:6" x14ac:dyDescent="0.4">
      <c r="A99" t="s">
        <v>501</v>
      </c>
      <c r="B99">
        <v>23202</v>
      </c>
      <c r="C99" t="s">
        <v>54</v>
      </c>
      <c r="D99" t="s">
        <v>229</v>
      </c>
      <c r="E99" t="s">
        <v>42</v>
      </c>
      <c r="F99" t="s">
        <v>509</v>
      </c>
    </row>
    <row r="100" spans="1:6" x14ac:dyDescent="0.4">
      <c r="A100" t="s">
        <v>501</v>
      </c>
      <c r="B100">
        <v>23210</v>
      </c>
      <c r="C100" t="s">
        <v>54</v>
      </c>
      <c r="D100" t="s">
        <v>229</v>
      </c>
      <c r="E100" t="s">
        <v>42</v>
      </c>
      <c r="F100" t="s">
        <v>510</v>
      </c>
    </row>
    <row r="101" spans="1:6" x14ac:dyDescent="0.4">
      <c r="A101" t="s">
        <v>501</v>
      </c>
      <c r="B101">
        <v>23211</v>
      </c>
      <c r="C101" t="s">
        <v>54</v>
      </c>
      <c r="D101" t="s">
        <v>229</v>
      </c>
      <c r="E101" t="s">
        <v>42</v>
      </c>
      <c r="F101" t="s">
        <v>511</v>
      </c>
    </row>
    <row r="102" spans="1:6" x14ac:dyDescent="0.4">
      <c r="A102" t="s">
        <v>501</v>
      </c>
      <c r="B102">
        <v>23212</v>
      </c>
      <c r="C102" t="s">
        <v>54</v>
      </c>
      <c r="D102" t="s">
        <v>229</v>
      </c>
      <c r="E102" t="s">
        <v>42</v>
      </c>
      <c r="F102" t="s">
        <v>512</v>
      </c>
    </row>
    <row r="103" spans="1:6" x14ac:dyDescent="0.4">
      <c r="A103" t="s">
        <v>513</v>
      </c>
      <c r="B103">
        <v>23223</v>
      </c>
      <c r="C103" t="s">
        <v>54</v>
      </c>
      <c r="D103" t="s">
        <v>229</v>
      </c>
      <c r="E103" t="s">
        <v>45</v>
      </c>
      <c r="F103" t="s">
        <v>514</v>
      </c>
    </row>
    <row r="104" spans="1:6" x14ac:dyDescent="0.4">
      <c r="A104" t="s">
        <v>513</v>
      </c>
      <c r="B104">
        <v>23224</v>
      </c>
      <c r="C104" t="s">
        <v>54</v>
      </c>
      <c r="D104" t="s">
        <v>229</v>
      </c>
      <c r="E104" t="s">
        <v>45</v>
      </c>
      <c r="F104" t="s">
        <v>515</v>
      </c>
    </row>
    <row r="105" spans="1:6" x14ac:dyDescent="0.4">
      <c r="A105" t="s">
        <v>513</v>
      </c>
      <c r="B105">
        <v>23225</v>
      </c>
      <c r="C105" t="s">
        <v>54</v>
      </c>
      <c r="D105" t="s">
        <v>229</v>
      </c>
      <c r="E105" t="s">
        <v>45</v>
      </c>
      <c r="F105" t="s">
        <v>516</v>
      </c>
    </row>
    <row r="106" spans="1:6" x14ac:dyDescent="0.4">
      <c r="A106" t="s">
        <v>513</v>
      </c>
      <c r="B106">
        <v>23234</v>
      </c>
      <c r="C106" t="s">
        <v>54</v>
      </c>
      <c r="D106" t="s">
        <v>229</v>
      </c>
      <c r="E106" t="s">
        <v>45</v>
      </c>
      <c r="F106" t="s">
        <v>517</v>
      </c>
    </row>
    <row r="107" spans="1:6" x14ac:dyDescent="0.4">
      <c r="A107" t="s">
        <v>513</v>
      </c>
      <c r="B107">
        <v>23243</v>
      </c>
      <c r="C107" t="s">
        <v>54</v>
      </c>
      <c r="D107" t="s">
        <v>229</v>
      </c>
      <c r="E107" t="s">
        <v>45</v>
      </c>
      <c r="F107" t="s">
        <v>518</v>
      </c>
    </row>
    <row r="108" spans="1:6" x14ac:dyDescent="0.4">
      <c r="A108" t="s">
        <v>513</v>
      </c>
      <c r="B108">
        <v>23244</v>
      </c>
      <c r="C108" t="s">
        <v>54</v>
      </c>
      <c r="D108" t="s">
        <v>229</v>
      </c>
      <c r="E108" t="s">
        <v>45</v>
      </c>
      <c r="F108" t="s">
        <v>519</v>
      </c>
    </row>
    <row r="109" spans="1:6" x14ac:dyDescent="0.4">
      <c r="A109" t="s">
        <v>513</v>
      </c>
      <c r="B109">
        <v>23245</v>
      </c>
      <c r="C109" t="s">
        <v>54</v>
      </c>
      <c r="D109" t="s">
        <v>229</v>
      </c>
      <c r="E109" t="s">
        <v>45</v>
      </c>
      <c r="F109" t="s">
        <v>520</v>
      </c>
    </row>
    <row r="110" spans="1:6" x14ac:dyDescent="0.4">
      <c r="A110" t="s">
        <v>513</v>
      </c>
      <c r="B110">
        <v>23253</v>
      </c>
      <c r="C110" t="s">
        <v>54</v>
      </c>
      <c r="D110" t="s">
        <v>229</v>
      </c>
      <c r="E110" t="s">
        <v>45</v>
      </c>
      <c r="F110" t="s">
        <v>521</v>
      </c>
    </row>
    <row r="111" spans="1:6" x14ac:dyDescent="0.4">
      <c r="A111" t="s">
        <v>513</v>
      </c>
      <c r="B111">
        <v>23254</v>
      </c>
      <c r="C111" t="s">
        <v>54</v>
      </c>
      <c r="D111" t="s">
        <v>229</v>
      </c>
      <c r="E111" t="s">
        <v>45</v>
      </c>
      <c r="F111" t="s">
        <v>522</v>
      </c>
    </row>
    <row r="112" spans="1:6" x14ac:dyDescent="0.4">
      <c r="A112" t="s">
        <v>513</v>
      </c>
      <c r="B112">
        <v>23255</v>
      </c>
      <c r="C112" t="s">
        <v>54</v>
      </c>
      <c r="D112" t="s">
        <v>229</v>
      </c>
      <c r="E112" t="s">
        <v>45</v>
      </c>
      <c r="F112" t="s">
        <v>523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activeCell="E13" sqref="E13"/>
    </sheetView>
  </sheetViews>
  <sheetFormatPr baseColWidth="10" defaultRowHeight="14.6" x14ac:dyDescent="0.4"/>
  <cols>
    <col min="1" max="1" width="12" bestFit="1" customWidth="1"/>
    <col min="2" max="2" width="10.4609375" bestFit="1" customWidth="1"/>
    <col min="3" max="4" width="10.921875" bestFit="1" customWidth="1"/>
    <col min="5" max="5" width="12" bestFit="1" customWidth="1"/>
    <col min="6" max="6" width="10.84375" bestFit="1" customWidth="1"/>
  </cols>
  <sheetData>
    <row r="1" spans="1:6" x14ac:dyDescent="0.4">
      <c r="A1" t="s">
        <v>2</v>
      </c>
      <c r="B1" t="s">
        <v>529</v>
      </c>
      <c r="C1" t="s">
        <v>525</v>
      </c>
      <c r="D1" t="s">
        <v>526</v>
      </c>
      <c r="E1" t="s">
        <v>527</v>
      </c>
      <c r="F1" t="s">
        <v>528</v>
      </c>
    </row>
    <row r="2" spans="1:6" x14ac:dyDescent="0.4">
      <c r="A2" t="s">
        <v>255</v>
      </c>
      <c r="B2">
        <v>18520</v>
      </c>
      <c r="C2" t="s">
        <v>33</v>
      </c>
      <c r="D2" t="s">
        <v>54</v>
      </c>
      <c r="E2" t="s">
        <v>6</v>
      </c>
      <c r="F2" t="s">
        <v>256</v>
      </c>
    </row>
    <row r="3" spans="1:6" x14ac:dyDescent="0.4">
      <c r="A3" t="s">
        <v>257</v>
      </c>
      <c r="B3">
        <v>18521</v>
      </c>
      <c r="C3" t="s">
        <v>33</v>
      </c>
      <c r="D3" t="s">
        <v>54</v>
      </c>
      <c r="E3" t="s">
        <v>70</v>
      </c>
      <c r="F3" t="s">
        <v>258</v>
      </c>
    </row>
    <row r="4" spans="1:6" x14ac:dyDescent="0.4">
      <c r="A4" t="s">
        <v>257</v>
      </c>
      <c r="B4">
        <v>28239</v>
      </c>
      <c r="C4" t="s">
        <v>33</v>
      </c>
      <c r="D4" t="s">
        <v>54</v>
      </c>
      <c r="E4" t="s">
        <v>70</v>
      </c>
      <c r="F4" t="s">
        <v>259</v>
      </c>
    </row>
    <row r="5" spans="1:6" x14ac:dyDescent="0.4">
      <c r="A5" t="s">
        <v>260</v>
      </c>
      <c r="B5">
        <v>18523</v>
      </c>
      <c r="C5" t="s">
        <v>33</v>
      </c>
      <c r="D5" t="s">
        <v>54</v>
      </c>
      <c r="E5" t="s">
        <v>76</v>
      </c>
      <c r="F5" t="s">
        <v>261</v>
      </c>
    </row>
    <row r="6" spans="1:6" x14ac:dyDescent="0.4">
      <c r="A6" t="s">
        <v>260</v>
      </c>
      <c r="B6">
        <v>28241</v>
      </c>
      <c r="C6" t="s">
        <v>33</v>
      </c>
      <c r="D6" t="s">
        <v>54</v>
      </c>
      <c r="E6" t="s">
        <v>76</v>
      </c>
      <c r="F6" t="s">
        <v>262</v>
      </c>
    </row>
    <row r="7" spans="1:6" x14ac:dyDescent="0.4">
      <c r="A7" t="s">
        <v>263</v>
      </c>
      <c r="B7">
        <v>22808</v>
      </c>
      <c r="C7" t="s">
        <v>33</v>
      </c>
      <c r="D7" t="s">
        <v>54</v>
      </c>
      <c r="E7" t="s">
        <v>42</v>
      </c>
      <c r="F7" t="s">
        <v>264</v>
      </c>
    </row>
    <row r="8" spans="1:6" x14ac:dyDescent="0.4">
      <c r="A8" t="s">
        <v>265</v>
      </c>
      <c r="B8">
        <v>27951</v>
      </c>
      <c r="C8" t="s">
        <v>33</v>
      </c>
      <c r="D8" t="s">
        <v>69</v>
      </c>
      <c r="E8" t="s">
        <v>55</v>
      </c>
      <c r="F8" t="s">
        <v>266</v>
      </c>
    </row>
    <row r="9" spans="1:6" x14ac:dyDescent="0.4">
      <c r="A9" t="s">
        <v>267</v>
      </c>
      <c r="B9">
        <v>19433</v>
      </c>
      <c r="C9" t="s">
        <v>33</v>
      </c>
      <c r="D9" t="s">
        <v>69</v>
      </c>
      <c r="E9" t="s">
        <v>63</v>
      </c>
      <c r="F9" t="s">
        <v>268</v>
      </c>
    </row>
    <row r="10" spans="1:6" x14ac:dyDescent="0.4">
      <c r="A10" t="s">
        <v>269</v>
      </c>
      <c r="B10">
        <v>19868</v>
      </c>
      <c r="C10" t="s">
        <v>33</v>
      </c>
      <c r="D10" t="s">
        <v>86</v>
      </c>
      <c r="E10" t="s">
        <v>6</v>
      </c>
      <c r="F10" t="s">
        <v>270</v>
      </c>
    </row>
    <row r="11" spans="1:6" x14ac:dyDescent="0.4">
      <c r="A11" t="s">
        <v>269</v>
      </c>
      <c r="B11">
        <v>27054</v>
      </c>
      <c r="C11" t="s">
        <v>33</v>
      </c>
      <c r="D11" t="s">
        <v>86</v>
      </c>
      <c r="E11" t="s">
        <v>6</v>
      </c>
      <c r="F11" t="s">
        <v>271</v>
      </c>
    </row>
    <row r="12" spans="1:6" x14ac:dyDescent="0.4">
      <c r="A12" t="s">
        <v>272</v>
      </c>
      <c r="B12">
        <v>19869</v>
      </c>
      <c r="C12" t="s">
        <v>33</v>
      </c>
      <c r="D12" t="s">
        <v>86</v>
      </c>
      <c r="E12" t="s">
        <v>70</v>
      </c>
      <c r="F12" t="s">
        <v>273</v>
      </c>
    </row>
    <row r="13" spans="1:6" x14ac:dyDescent="0.4">
      <c r="A13" t="s">
        <v>272</v>
      </c>
      <c r="B13">
        <v>27055</v>
      </c>
      <c r="C13" t="s">
        <v>33</v>
      </c>
      <c r="D13" t="s">
        <v>86</v>
      </c>
      <c r="E13" t="s">
        <v>70</v>
      </c>
      <c r="F13" t="s">
        <v>274</v>
      </c>
    </row>
    <row r="14" spans="1:6" x14ac:dyDescent="0.4">
      <c r="A14" t="s">
        <v>275</v>
      </c>
      <c r="B14">
        <v>19870</v>
      </c>
      <c r="C14" t="s">
        <v>33</v>
      </c>
      <c r="D14" t="s">
        <v>86</v>
      </c>
      <c r="E14" t="s">
        <v>73</v>
      </c>
      <c r="F14" t="s">
        <v>276</v>
      </c>
    </row>
    <row r="15" spans="1:6" x14ac:dyDescent="0.4">
      <c r="A15" t="s">
        <v>275</v>
      </c>
      <c r="B15">
        <v>27056</v>
      </c>
      <c r="C15" t="s">
        <v>33</v>
      </c>
      <c r="D15" t="s">
        <v>86</v>
      </c>
      <c r="E15" t="s">
        <v>73</v>
      </c>
      <c r="F15" t="s">
        <v>277</v>
      </c>
    </row>
    <row r="16" spans="1:6" x14ac:dyDescent="0.4">
      <c r="A16" t="s">
        <v>278</v>
      </c>
      <c r="B16">
        <v>22775</v>
      </c>
      <c r="C16" t="s">
        <v>33</v>
      </c>
      <c r="D16" t="s">
        <v>86</v>
      </c>
      <c r="E16" t="s">
        <v>76</v>
      </c>
      <c r="F16" t="s">
        <v>279</v>
      </c>
    </row>
    <row r="17" spans="1:6" x14ac:dyDescent="0.4">
      <c r="A17" t="s">
        <v>278</v>
      </c>
      <c r="B17">
        <v>27057</v>
      </c>
      <c r="C17" t="s">
        <v>33</v>
      </c>
      <c r="D17" t="s">
        <v>86</v>
      </c>
      <c r="E17" t="s">
        <v>76</v>
      </c>
      <c r="F17" t="s">
        <v>280</v>
      </c>
    </row>
    <row r="18" spans="1:6" x14ac:dyDescent="0.4">
      <c r="A18" t="s">
        <v>281</v>
      </c>
      <c r="B18">
        <v>27379</v>
      </c>
      <c r="C18" t="s">
        <v>33</v>
      </c>
      <c r="D18" t="s">
        <v>86</v>
      </c>
      <c r="E18" t="s">
        <v>42</v>
      </c>
      <c r="F18" t="s">
        <v>282</v>
      </c>
    </row>
    <row r="19" spans="1:6" x14ac:dyDescent="0.4">
      <c r="A19" t="s">
        <v>283</v>
      </c>
      <c r="B19">
        <v>22753</v>
      </c>
      <c r="C19" t="s">
        <v>33</v>
      </c>
      <c r="D19" t="s">
        <v>91</v>
      </c>
      <c r="E19" t="s">
        <v>6</v>
      </c>
      <c r="F19" t="s">
        <v>284</v>
      </c>
    </row>
    <row r="20" spans="1:6" x14ac:dyDescent="0.4">
      <c r="A20" t="s">
        <v>285</v>
      </c>
      <c r="B20">
        <v>22754</v>
      </c>
      <c r="C20" t="s">
        <v>33</v>
      </c>
      <c r="D20" t="s">
        <v>91</v>
      </c>
      <c r="E20" t="s">
        <v>70</v>
      </c>
      <c r="F20" t="s">
        <v>286</v>
      </c>
    </row>
    <row r="21" spans="1:6" x14ac:dyDescent="0.4">
      <c r="A21" t="s">
        <v>287</v>
      </c>
      <c r="B21">
        <v>27623</v>
      </c>
      <c r="C21" t="s">
        <v>33</v>
      </c>
      <c r="D21" t="s">
        <v>91</v>
      </c>
      <c r="E21" t="s">
        <v>73</v>
      </c>
      <c r="F21" t="s">
        <v>288</v>
      </c>
    </row>
    <row r="22" spans="1:6" x14ac:dyDescent="0.4">
      <c r="A22" t="s">
        <v>289</v>
      </c>
      <c r="B22">
        <v>21212</v>
      </c>
      <c r="C22" t="s">
        <v>33</v>
      </c>
      <c r="D22" t="s">
        <v>91</v>
      </c>
      <c r="E22" t="s">
        <v>76</v>
      </c>
      <c r="F22" t="s">
        <v>290</v>
      </c>
    </row>
    <row r="23" spans="1:6" x14ac:dyDescent="0.4">
      <c r="A23" t="s">
        <v>289</v>
      </c>
      <c r="B23">
        <v>27624</v>
      </c>
      <c r="C23" t="s">
        <v>33</v>
      </c>
      <c r="D23" t="s">
        <v>91</v>
      </c>
      <c r="E23" t="s">
        <v>76</v>
      </c>
      <c r="F23" t="s">
        <v>291</v>
      </c>
    </row>
    <row r="24" spans="1:6" x14ac:dyDescent="0.4">
      <c r="A24" t="s">
        <v>292</v>
      </c>
      <c r="B24">
        <v>27947</v>
      </c>
      <c r="C24" t="s">
        <v>33</v>
      </c>
      <c r="D24" t="s">
        <v>91</v>
      </c>
      <c r="E24" t="s">
        <v>39</v>
      </c>
      <c r="F24" t="s">
        <v>293</v>
      </c>
    </row>
    <row r="25" spans="1:6" x14ac:dyDescent="0.4">
      <c r="A25" t="s">
        <v>294</v>
      </c>
      <c r="B25">
        <v>27948</v>
      </c>
      <c r="C25" t="s">
        <v>33</v>
      </c>
      <c r="D25" t="s">
        <v>91</v>
      </c>
      <c r="E25" t="s">
        <v>129</v>
      </c>
      <c r="F25" t="s">
        <v>295</v>
      </c>
    </row>
    <row r="26" spans="1:6" x14ac:dyDescent="0.4">
      <c r="A26" t="s">
        <v>296</v>
      </c>
      <c r="B26">
        <v>27950</v>
      </c>
      <c r="C26" t="s">
        <v>33</v>
      </c>
      <c r="D26" t="s">
        <v>91</v>
      </c>
      <c r="E26" t="s">
        <v>45</v>
      </c>
      <c r="F26" t="s">
        <v>297</v>
      </c>
    </row>
    <row r="27" spans="1:6" x14ac:dyDescent="0.4">
      <c r="A27" t="s">
        <v>298</v>
      </c>
      <c r="B27">
        <v>27053</v>
      </c>
      <c r="C27" t="s">
        <v>33</v>
      </c>
      <c r="D27" t="s">
        <v>100</v>
      </c>
      <c r="E27" t="s">
        <v>27</v>
      </c>
      <c r="F27" t="s">
        <v>299</v>
      </c>
    </row>
    <row r="28" spans="1:6" x14ac:dyDescent="0.4">
      <c r="A28" t="s">
        <v>300</v>
      </c>
      <c r="B28">
        <v>26443</v>
      </c>
      <c r="C28" t="s">
        <v>33</v>
      </c>
      <c r="D28" t="s">
        <v>301</v>
      </c>
      <c r="E28" t="s">
        <v>24</v>
      </c>
      <c r="F28" t="s">
        <v>302</v>
      </c>
    </row>
    <row r="29" spans="1:6" x14ac:dyDescent="0.4">
      <c r="A29" t="s">
        <v>303</v>
      </c>
      <c r="B29">
        <v>22592</v>
      </c>
      <c r="C29" t="s">
        <v>33</v>
      </c>
      <c r="D29" t="s">
        <v>301</v>
      </c>
      <c r="E29" t="s">
        <v>27</v>
      </c>
      <c r="F29" t="s">
        <v>304</v>
      </c>
    </row>
    <row r="30" spans="1:6" x14ac:dyDescent="0.4">
      <c r="A30" t="s">
        <v>303</v>
      </c>
      <c r="B30">
        <v>26444</v>
      </c>
      <c r="C30" t="s">
        <v>33</v>
      </c>
      <c r="D30" t="s">
        <v>301</v>
      </c>
      <c r="E30" t="s">
        <v>27</v>
      </c>
      <c r="F30" t="s">
        <v>305</v>
      </c>
    </row>
    <row r="31" spans="1:6" x14ac:dyDescent="0.4">
      <c r="A31" t="s">
        <v>306</v>
      </c>
      <c r="B31">
        <v>26445</v>
      </c>
      <c r="C31" t="s">
        <v>33</v>
      </c>
      <c r="D31" t="s">
        <v>301</v>
      </c>
      <c r="E31" t="s">
        <v>30</v>
      </c>
      <c r="F31" t="s">
        <v>307</v>
      </c>
    </row>
    <row r="32" spans="1:6" x14ac:dyDescent="0.4">
      <c r="A32" t="s">
        <v>308</v>
      </c>
      <c r="B32">
        <v>22595</v>
      </c>
      <c r="C32" t="s">
        <v>33</v>
      </c>
      <c r="D32" t="s">
        <v>301</v>
      </c>
      <c r="E32" t="s">
        <v>138</v>
      </c>
      <c r="F32" t="s">
        <v>309</v>
      </c>
    </row>
    <row r="33" spans="1:6" x14ac:dyDescent="0.4">
      <c r="A33" t="s">
        <v>310</v>
      </c>
      <c r="B33">
        <v>25378</v>
      </c>
      <c r="C33" t="s">
        <v>33</v>
      </c>
      <c r="D33" t="s">
        <v>109</v>
      </c>
      <c r="E33" t="s">
        <v>34</v>
      </c>
      <c r="F33" t="s">
        <v>311</v>
      </c>
    </row>
    <row r="34" spans="1:6" x14ac:dyDescent="0.4">
      <c r="A34" t="s">
        <v>312</v>
      </c>
      <c r="B34">
        <v>25380</v>
      </c>
      <c r="C34" t="s">
        <v>33</v>
      </c>
      <c r="D34" t="s">
        <v>109</v>
      </c>
      <c r="E34" t="s">
        <v>12</v>
      </c>
      <c r="F34" t="s">
        <v>313</v>
      </c>
    </row>
    <row r="35" spans="1:6" x14ac:dyDescent="0.4">
      <c r="A35" t="s">
        <v>314</v>
      </c>
      <c r="B35">
        <v>25382</v>
      </c>
      <c r="C35" t="s">
        <v>33</v>
      </c>
      <c r="D35" t="s">
        <v>109</v>
      </c>
      <c r="E35" t="s">
        <v>39</v>
      </c>
      <c r="F35" t="s">
        <v>315</v>
      </c>
    </row>
    <row r="36" spans="1:6" x14ac:dyDescent="0.4">
      <c r="A36" t="s">
        <v>316</v>
      </c>
      <c r="B36">
        <v>25697</v>
      </c>
      <c r="C36" t="s">
        <v>33</v>
      </c>
      <c r="D36" t="s">
        <v>141</v>
      </c>
      <c r="E36" t="s">
        <v>126</v>
      </c>
      <c r="F36" t="s">
        <v>317</v>
      </c>
    </row>
    <row r="37" spans="1:6" x14ac:dyDescent="0.4">
      <c r="A37" t="s">
        <v>318</v>
      </c>
      <c r="B37">
        <v>25701</v>
      </c>
      <c r="C37" t="s">
        <v>33</v>
      </c>
      <c r="D37" t="s">
        <v>141</v>
      </c>
      <c r="E37" t="s">
        <v>12</v>
      </c>
      <c r="F37" t="s">
        <v>319</v>
      </c>
    </row>
    <row r="38" spans="1:6" x14ac:dyDescent="0.4">
      <c r="A38" t="s">
        <v>320</v>
      </c>
      <c r="B38">
        <v>25704</v>
      </c>
      <c r="C38" t="s">
        <v>33</v>
      </c>
      <c r="D38" t="s">
        <v>141</v>
      </c>
      <c r="E38" t="s">
        <v>129</v>
      </c>
      <c r="F38" t="s">
        <v>321</v>
      </c>
    </row>
    <row r="39" spans="1:6" x14ac:dyDescent="0.4">
      <c r="A39" t="s">
        <v>322</v>
      </c>
      <c r="B39">
        <v>25706</v>
      </c>
      <c r="C39" t="s">
        <v>33</v>
      </c>
      <c r="D39" t="s">
        <v>141</v>
      </c>
      <c r="E39" t="s">
        <v>42</v>
      </c>
      <c r="F39" t="s">
        <v>323</v>
      </c>
    </row>
    <row r="40" spans="1:6" x14ac:dyDescent="0.4">
      <c r="A40" t="s">
        <v>324</v>
      </c>
      <c r="B40">
        <v>23856</v>
      </c>
      <c r="C40" t="s">
        <v>33</v>
      </c>
      <c r="D40" t="s">
        <v>210</v>
      </c>
      <c r="E40" t="s">
        <v>6</v>
      </c>
      <c r="F40" t="s">
        <v>325</v>
      </c>
    </row>
    <row r="41" spans="1:6" x14ac:dyDescent="0.4">
      <c r="A41" t="s">
        <v>326</v>
      </c>
      <c r="B41">
        <v>24277</v>
      </c>
      <c r="C41" t="s">
        <v>33</v>
      </c>
      <c r="D41" t="s">
        <v>210</v>
      </c>
      <c r="E41" t="s">
        <v>30</v>
      </c>
      <c r="F41" t="s">
        <v>327</v>
      </c>
    </row>
    <row r="42" spans="1:6" x14ac:dyDescent="0.4">
      <c r="A42" t="s">
        <v>326</v>
      </c>
      <c r="B42">
        <v>24278</v>
      </c>
      <c r="C42" t="s">
        <v>33</v>
      </c>
      <c r="D42" t="s">
        <v>210</v>
      </c>
      <c r="E42" t="s">
        <v>30</v>
      </c>
      <c r="F42" t="s">
        <v>328</v>
      </c>
    </row>
    <row r="43" spans="1:6" x14ac:dyDescent="0.4">
      <c r="A43" t="s">
        <v>329</v>
      </c>
      <c r="B43">
        <v>24280</v>
      </c>
      <c r="C43" t="s">
        <v>33</v>
      </c>
      <c r="D43" t="s">
        <v>210</v>
      </c>
      <c r="E43" t="s">
        <v>83</v>
      </c>
      <c r="F43" t="s">
        <v>330</v>
      </c>
    </row>
    <row r="44" spans="1:6" x14ac:dyDescent="0.4">
      <c r="A44" t="s">
        <v>331</v>
      </c>
      <c r="B44">
        <v>24282</v>
      </c>
      <c r="C44" t="s">
        <v>33</v>
      </c>
      <c r="D44" t="s">
        <v>210</v>
      </c>
      <c r="E44" t="s">
        <v>138</v>
      </c>
      <c r="F44" t="s">
        <v>332</v>
      </c>
    </row>
    <row r="45" spans="1:6" x14ac:dyDescent="0.4">
      <c r="A45" t="s">
        <v>333</v>
      </c>
      <c r="B45">
        <v>23267</v>
      </c>
      <c r="C45" t="s">
        <v>33</v>
      </c>
      <c r="D45" t="s">
        <v>215</v>
      </c>
      <c r="E45" t="s">
        <v>112</v>
      </c>
      <c r="F45" t="s">
        <v>334</v>
      </c>
    </row>
    <row r="46" spans="1:6" x14ac:dyDescent="0.4">
      <c r="A46" t="s">
        <v>335</v>
      </c>
      <c r="B46">
        <v>23269</v>
      </c>
      <c r="C46" t="s">
        <v>33</v>
      </c>
      <c r="D46" t="s">
        <v>215</v>
      </c>
      <c r="E46" t="s">
        <v>104</v>
      </c>
      <c r="F46" t="s">
        <v>336</v>
      </c>
    </row>
    <row r="47" spans="1:6" x14ac:dyDescent="0.4">
      <c r="A47" t="s">
        <v>337</v>
      </c>
      <c r="B47">
        <v>23835</v>
      </c>
      <c r="C47" t="s">
        <v>33</v>
      </c>
      <c r="D47" t="s">
        <v>215</v>
      </c>
      <c r="E47" t="s">
        <v>66</v>
      </c>
      <c r="F47" t="s">
        <v>338</v>
      </c>
    </row>
    <row r="48" spans="1:6" x14ac:dyDescent="0.4">
      <c r="A48" t="s">
        <v>337</v>
      </c>
      <c r="B48">
        <v>23836</v>
      </c>
      <c r="C48" t="s">
        <v>33</v>
      </c>
      <c r="D48" t="s">
        <v>215</v>
      </c>
      <c r="E48" t="s">
        <v>66</v>
      </c>
      <c r="F48" t="s">
        <v>339</v>
      </c>
    </row>
    <row r="49" spans="1:6" x14ac:dyDescent="0.4">
      <c r="A49" t="s">
        <v>340</v>
      </c>
      <c r="B49">
        <v>23838</v>
      </c>
      <c r="C49" t="s">
        <v>33</v>
      </c>
      <c r="D49" t="s">
        <v>215</v>
      </c>
      <c r="E49" t="s">
        <v>15</v>
      </c>
      <c r="F49" t="s">
        <v>341</v>
      </c>
    </row>
    <row r="50" spans="1:6" x14ac:dyDescent="0.4">
      <c r="A50" t="s">
        <v>342</v>
      </c>
      <c r="B50">
        <v>22839</v>
      </c>
      <c r="C50" t="s">
        <v>33</v>
      </c>
      <c r="D50" t="s">
        <v>218</v>
      </c>
      <c r="E50" t="s">
        <v>55</v>
      </c>
      <c r="F50" t="s">
        <v>343</v>
      </c>
    </row>
    <row r="51" spans="1:6" x14ac:dyDescent="0.4">
      <c r="A51" t="s">
        <v>344</v>
      </c>
      <c r="B51">
        <v>22840</v>
      </c>
      <c r="C51" t="s">
        <v>33</v>
      </c>
      <c r="D51" t="s">
        <v>218</v>
      </c>
      <c r="E51" t="s">
        <v>9</v>
      </c>
      <c r="F51" t="s">
        <v>345</v>
      </c>
    </row>
    <row r="52" spans="1:6" x14ac:dyDescent="0.4">
      <c r="A52" t="s">
        <v>344</v>
      </c>
      <c r="B52">
        <v>22841</v>
      </c>
      <c r="C52" t="s">
        <v>33</v>
      </c>
      <c r="D52" t="s">
        <v>218</v>
      </c>
      <c r="E52" t="s">
        <v>9</v>
      </c>
      <c r="F52" t="s">
        <v>346</v>
      </c>
    </row>
    <row r="53" spans="1:6" x14ac:dyDescent="0.4">
      <c r="A53" t="s">
        <v>347</v>
      </c>
      <c r="B53">
        <v>22843</v>
      </c>
      <c r="C53" t="s">
        <v>33</v>
      </c>
      <c r="D53" t="s">
        <v>218</v>
      </c>
      <c r="E53" t="s">
        <v>60</v>
      </c>
      <c r="F53" t="s">
        <v>348</v>
      </c>
    </row>
    <row r="54" spans="1:6" x14ac:dyDescent="0.4">
      <c r="A54" t="s">
        <v>349</v>
      </c>
      <c r="B54">
        <v>22850</v>
      </c>
      <c r="C54" t="s">
        <v>33</v>
      </c>
      <c r="D54" t="s">
        <v>218</v>
      </c>
      <c r="E54" t="s">
        <v>123</v>
      </c>
      <c r="F54" t="s">
        <v>350</v>
      </c>
    </row>
    <row r="55" spans="1:6" x14ac:dyDescent="0.4">
      <c r="A55" t="s">
        <v>349</v>
      </c>
      <c r="B55">
        <v>22851</v>
      </c>
      <c r="C55" t="s">
        <v>33</v>
      </c>
      <c r="D55" t="s">
        <v>218</v>
      </c>
      <c r="E55" t="s">
        <v>123</v>
      </c>
      <c r="F55" t="s">
        <v>351</v>
      </c>
    </row>
    <row r="56" spans="1:6" x14ac:dyDescent="0.4">
      <c r="A56" t="s">
        <v>352</v>
      </c>
      <c r="B56">
        <v>22977</v>
      </c>
      <c r="C56" t="s">
        <v>33</v>
      </c>
      <c r="D56" t="s">
        <v>218</v>
      </c>
      <c r="E56" t="s">
        <v>66</v>
      </c>
      <c r="F56" t="s">
        <v>353</v>
      </c>
    </row>
    <row r="57" spans="1:6" x14ac:dyDescent="0.4">
      <c r="A57" t="s">
        <v>352</v>
      </c>
      <c r="B57">
        <v>22978</v>
      </c>
      <c r="C57" t="s">
        <v>33</v>
      </c>
      <c r="D57" t="s">
        <v>218</v>
      </c>
      <c r="E57" t="s">
        <v>66</v>
      </c>
      <c r="F57" t="s">
        <v>354</v>
      </c>
    </row>
    <row r="58" spans="1:6" x14ac:dyDescent="0.4">
      <c r="A58" t="s">
        <v>355</v>
      </c>
      <c r="B58">
        <v>22979</v>
      </c>
      <c r="C58" t="s">
        <v>33</v>
      </c>
      <c r="D58" t="s">
        <v>218</v>
      </c>
      <c r="E58" t="s">
        <v>15</v>
      </c>
      <c r="F58" t="s">
        <v>356</v>
      </c>
    </row>
    <row r="59" spans="1:6" x14ac:dyDescent="0.4">
      <c r="A59" t="s">
        <v>355</v>
      </c>
      <c r="B59">
        <v>22980</v>
      </c>
      <c r="C59" t="s">
        <v>33</v>
      </c>
      <c r="D59" t="s">
        <v>218</v>
      </c>
      <c r="E59" t="s">
        <v>15</v>
      </c>
      <c r="F59" t="s">
        <v>357</v>
      </c>
    </row>
    <row r="60" spans="1:6" x14ac:dyDescent="0.4">
      <c r="A60" t="s">
        <v>358</v>
      </c>
      <c r="B60">
        <v>22981</v>
      </c>
      <c r="C60" t="s">
        <v>33</v>
      </c>
      <c r="D60" t="s">
        <v>218</v>
      </c>
      <c r="E60" t="s">
        <v>18</v>
      </c>
      <c r="F60" t="s">
        <v>359</v>
      </c>
    </row>
    <row r="61" spans="1:6" x14ac:dyDescent="0.4">
      <c r="A61" t="s">
        <v>358</v>
      </c>
      <c r="B61">
        <v>22982</v>
      </c>
      <c r="C61" t="s">
        <v>33</v>
      </c>
      <c r="D61" t="s">
        <v>218</v>
      </c>
      <c r="E61" t="s">
        <v>18</v>
      </c>
      <c r="F61" t="s">
        <v>360</v>
      </c>
    </row>
    <row r="62" spans="1:6" x14ac:dyDescent="0.4">
      <c r="A62" t="s">
        <v>361</v>
      </c>
      <c r="B62">
        <v>22989</v>
      </c>
      <c r="C62" t="s">
        <v>33</v>
      </c>
      <c r="D62" t="s">
        <v>229</v>
      </c>
      <c r="E62" t="s">
        <v>101</v>
      </c>
      <c r="F62" t="s">
        <v>362</v>
      </c>
    </row>
    <row r="63" spans="1:6" x14ac:dyDescent="0.4">
      <c r="A63" t="s">
        <v>361</v>
      </c>
      <c r="B63">
        <v>22990</v>
      </c>
      <c r="C63" t="s">
        <v>33</v>
      </c>
      <c r="D63" t="s">
        <v>229</v>
      </c>
      <c r="E63" t="s">
        <v>101</v>
      </c>
      <c r="F63" t="s">
        <v>363</v>
      </c>
    </row>
    <row r="64" spans="1:6" x14ac:dyDescent="0.4">
      <c r="A64" t="s">
        <v>364</v>
      </c>
      <c r="B64">
        <v>22991</v>
      </c>
      <c r="C64" t="s">
        <v>33</v>
      </c>
      <c r="D64" t="s">
        <v>229</v>
      </c>
      <c r="E64" t="s">
        <v>112</v>
      </c>
      <c r="F64" t="s">
        <v>365</v>
      </c>
    </row>
    <row r="65" spans="1:6" x14ac:dyDescent="0.4">
      <c r="A65" t="s">
        <v>364</v>
      </c>
      <c r="B65">
        <v>22992</v>
      </c>
      <c r="C65" t="s">
        <v>33</v>
      </c>
      <c r="D65" t="s">
        <v>229</v>
      </c>
      <c r="E65" t="s">
        <v>112</v>
      </c>
      <c r="F65" t="s">
        <v>366</v>
      </c>
    </row>
    <row r="66" spans="1:6" x14ac:dyDescent="0.4">
      <c r="A66" t="s">
        <v>367</v>
      </c>
      <c r="B66">
        <v>23001</v>
      </c>
      <c r="C66" t="s">
        <v>33</v>
      </c>
      <c r="D66" t="s">
        <v>229</v>
      </c>
      <c r="E66" t="s">
        <v>60</v>
      </c>
      <c r="F66" t="s">
        <v>368</v>
      </c>
    </row>
    <row r="67" spans="1:6" x14ac:dyDescent="0.4">
      <c r="A67" t="s">
        <v>367</v>
      </c>
      <c r="B67">
        <v>23002</v>
      </c>
      <c r="C67" t="s">
        <v>33</v>
      </c>
      <c r="D67" t="s">
        <v>229</v>
      </c>
      <c r="E67" t="s">
        <v>60</v>
      </c>
      <c r="F67" t="s">
        <v>369</v>
      </c>
    </row>
    <row r="68" spans="1:6" x14ac:dyDescent="0.4">
      <c r="A68" t="s">
        <v>370</v>
      </c>
      <c r="B68">
        <v>23003</v>
      </c>
      <c r="C68" t="s">
        <v>33</v>
      </c>
      <c r="D68" t="s">
        <v>229</v>
      </c>
      <c r="E68" t="s">
        <v>63</v>
      </c>
      <c r="F68" t="s">
        <v>371</v>
      </c>
    </row>
    <row r="69" spans="1:6" x14ac:dyDescent="0.4">
      <c r="A69" t="s">
        <v>370</v>
      </c>
      <c r="B69">
        <v>23004</v>
      </c>
      <c r="C69" t="s">
        <v>33</v>
      </c>
      <c r="D69" t="s">
        <v>229</v>
      </c>
      <c r="E69" t="s">
        <v>63</v>
      </c>
      <c r="F69" t="s">
        <v>372</v>
      </c>
    </row>
    <row r="70" spans="1:6" x14ac:dyDescent="0.4">
      <c r="A70" t="s">
        <v>373</v>
      </c>
      <c r="B70">
        <v>23005</v>
      </c>
      <c r="C70" t="s">
        <v>33</v>
      </c>
      <c r="D70" t="s">
        <v>229</v>
      </c>
      <c r="E70" t="s">
        <v>117</v>
      </c>
      <c r="F70" t="s">
        <v>374</v>
      </c>
    </row>
    <row r="71" spans="1:6" x14ac:dyDescent="0.4">
      <c r="A71" t="s">
        <v>373</v>
      </c>
      <c r="B71">
        <v>23006</v>
      </c>
      <c r="C71" t="s">
        <v>33</v>
      </c>
      <c r="D71" t="s">
        <v>229</v>
      </c>
      <c r="E71" t="s">
        <v>117</v>
      </c>
      <c r="F71" t="s">
        <v>375</v>
      </c>
    </row>
    <row r="72" spans="1:6" x14ac:dyDescent="0.4">
      <c r="A72" t="s">
        <v>376</v>
      </c>
      <c r="B72">
        <v>23007</v>
      </c>
      <c r="C72" t="s">
        <v>33</v>
      </c>
      <c r="D72" t="s">
        <v>229</v>
      </c>
      <c r="E72" t="s">
        <v>120</v>
      </c>
      <c r="F72" t="s">
        <v>377</v>
      </c>
    </row>
    <row r="73" spans="1:6" x14ac:dyDescent="0.4">
      <c r="A73" t="s">
        <v>376</v>
      </c>
      <c r="B73">
        <v>23008</v>
      </c>
      <c r="C73" t="s">
        <v>33</v>
      </c>
      <c r="D73" t="s">
        <v>229</v>
      </c>
      <c r="E73" t="s">
        <v>120</v>
      </c>
      <c r="F73" t="s">
        <v>378</v>
      </c>
    </row>
    <row r="74" spans="1:6" x14ac:dyDescent="0.4">
      <c r="A74" t="s">
        <v>379</v>
      </c>
      <c r="B74">
        <v>23009</v>
      </c>
      <c r="C74" t="s">
        <v>33</v>
      </c>
      <c r="D74" t="s">
        <v>229</v>
      </c>
      <c r="E74" t="s">
        <v>123</v>
      </c>
      <c r="F74" t="s">
        <v>380</v>
      </c>
    </row>
    <row r="75" spans="1:6" x14ac:dyDescent="0.4">
      <c r="A75" t="s">
        <v>379</v>
      </c>
      <c r="B75">
        <v>23010</v>
      </c>
      <c r="C75" t="s">
        <v>33</v>
      </c>
      <c r="D75" t="s">
        <v>229</v>
      </c>
      <c r="E75" t="s">
        <v>123</v>
      </c>
      <c r="F75" t="s">
        <v>381</v>
      </c>
    </row>
    <row r="76" spans="1:6" x14ac:dyDescent="0.4">
      <c r="A76" t="s">
        <v>382</v>
      </c>
      <c r="B76">
        <v>23012</v>
      </c>
      <c r="C76" t="s">
        <v>33</v>
      </c>
      <c r="D76" t="s">
        <v>229</v>
      </c>
      <c r="E76" t="s">
        <v>126</v>
      </c>
      <c r="F76" t="s">
        <v>383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selection sqref="A1:F1"/>
    </sheetView>
  </sheetViews>
  <sheetFormatPr baseColWidth="10" defaultRowHeight="14.6" x14ac:dyDescent="0.4"/>
  <cols>
    <col min="1" max="1" width="12" bestFit="1" customWidth="1"/>
    <col min="2" max="2" width="10.4609375" bestFit="1" customWidth="1"/>
    <col min="3" max="4" width="10.921875" bestFit="1" customWidth="1"/>
    <col min="5" max="5" width="12" bestFit="1" customWidth="1"/>
    <col min="6" max="6" width="10.84375" bestFit="1" customWidth="1"/>
  </cols>
  <sheetData>
    <row r="1" spans="1:6" x14ac:dyDescent="0.4">
      <c r="A1" t="s">
        <v>2</v>
      </c>
      <c r="B1" t="s">
        <v>529</v>
      </c>
      <c r="C1" t="s">
        <v>525</v>
      </c>
      <c r="D1" t="s">
        <v>526</v>
      </c>
      <c r="E1" t="s">
        <v>527</v>
      </c>
      <c r="F1" t="s">
        <v>528</v>
      </c>
    </row>
    <row r="2" spans="1:6" x14ac:dyDescent="0.4">
      <c r="A2" t="s">
        <v>4</v>
      </c>
      <c r="B2">
        <v>15841</v>
      </c>
      <c r="C2" t="s">
        <v>5</v>
      </c>
      <c r="D2" t="s">
        <v>5</v>
      </c>
      <c r="E2" t="s">
        <v>6</v>
      </c>
      <c r="F2" t="s">
        <v>7</v>
      </c>
    </row>
    <row r="3" spans="1:6" x14ac:dyDescent="0.4">
      <c r="A3" t="s">
        <v>8</v>
      </c>
      <c r="B3">
        <v>15849</v>
      </c>
      <c r="C3" t="s">
        <v>5</v>
      </c>
      <c r="D3" t="s">
        <v>5</v>
      </c>
      <c r="E3" t="s">
        <v>9</v>
      </c>
      <c r="F3" t="s">
        <v>10</v>
      </c>
    </row>
    <row r="4" spans="1:6" x14ac:dyDescent="0.4">
      <c r="A4" t="s">
        <v>11</v>
      </c>
      <c r="B4">
        <v>15859</v>
      </c>
      <c r="C4" t="s">
        <v>5</v>
      </c>
      <c r="D4" t="s">
        <v>5</v>
      </c>
      <c r="E4" t="s">
        <v>12</v>
      </c>
      <c r="F4" t="s">
        <v>13</v>
      </c>
    </row>
    <row r="5" spans="1:6" x14ac:dyDescent="0.4">
      <c r="A5" t="s">
        <v>14</v>
      </c>
      <c r="B5">
        <v>15869</v>
      </c>
      <c r="C5" t="s">
        <v>5</v>
      </c>
      <c r="D5" t="s">
        <v>5</v>
      </c>
      <c r="E5" t="s">
        <v>15</v>
      </c>
      <c r="F5" t="s">
        <v>16</v>
      </c>
    </row>
    <row r="6" spans="1:6" x14ac:dyDescent="0.4">
      <c r="A6" t="s">
        <v>17</v>
      </c>
      <c r="B6">
        <v>15871</v>
      </c>
      <c r="C6" t="s">
        <v>5</v>
      </c>
      <c r="D6" t="s">
        <v>5</v>
      </c>
      <c r="E6" t="s">
        <v>18</v>
      </c>
      <c r="F6" t="s">
        <v>19</v>
      </c>
    </row>
    <row r="7" spans="1:6" x14ac:dyDescent="0.4">
      <c r="A7" t="s">
        <v>20</v>
      </c>
      <c r="B7">
        <v>15873</v>
      </c>
      <c r="C7" t="s">
        <v>5</v>
      </c>
      <c r="D7" t="s">
        <v>5</v>
      </c>
      <c r="E7" t="s">
        <v>21</v>
      </c>
      <c r="F7" t="s">
        <v>22</v>
      </c>
    </row>
    <row r="8" spans="1:6" x14ac:dyDescent="0.4">
      <c r="A8" t="s">
        <v>23</v>
      </c>
      <c r="B8">
        <v>15875</v>
      </c>
      <c r="C8" t="s">
        <v>5</v>
      </c>
      <c r="D8" t="s">
        <v>5</v>
      </c>
      <c r="E8" t="s">
        <v>24</v>
      </c>
      <c r="F8" t="s">
        <v>25</v>
      </c>
    </row>
    <row r="9" spans="1:6" x14ac:dyDescent="0.4">
      <c r="A9" t="s">
        <v>26</v>
      </c>
      <c r="B9">
        <v>15877</v>
      </c>
      <c r="C9" t="s">
        <v>5</v>
      </c>
      <c r="D9" t="s">
        <v>5</v>
      </c>
      <c r="E9" t="s">
        <v>27</v>
      </c>
      <c r="F9" t="s">
        <v>28</v>
      </c>
    </row>
    <row r="10" spans="1:6" x14ac:dyDescent="0.4">
      <c r="A10" t="s">
        <v>29</v>
      </c>
      <c r="B10">
        <v>15879</v>
      </c>
      <c r="C10" t="s">
        <v>5</v>
      </c>
      <c r="D10" t="s">
        <v>5</v>
      </c>
      <c r="E10" t="s">
        <v>30</v>
      </c>
      <c r="F10" t="s">
        <v>31</v>
      </c>
    </row>
    <row r="11" spans="1:6" x14ac:dyDescent="0.4">
      <c r="A11" t="s">
        <v>32</v>
      </c>
      <c r="B11">
        <v>16462</v>
      </c>
      <c r="C11" t="s">
        <v>5</v>
      </c>
      <c r="D11" t="s">
        <v>33</v>
      </c>
      <c r="E11" t="s">
        <v>34</v>
      </c>
      <c r="F11" t="s">
        <v>35</v>
      </c>
    </row>
    <row r="12" spans="1:6" x14ac:dyDescent="0.4">
      <c r="A12" t="s">
        <v>36</v>
      </c>
      <c r="B12">
        <v>16463</v>
      </c>
      <c r="C12" t="s">
        <v>5</v>
      </c>
      <c r="D12" t="s">
        <v>33</v>
      </c>
      <c r="E12" t="s">
        <v>12</v>
      </c>
      <c r="F12" t="s">
        <v>37</v>
      </c>
    </row>
    <row r="13" spans="1:6" x14ac:dyDescent="0.4">
      <c r="A13" t="s">
        <v>38</v>
      </c>
      <c r="B13">
        <v>16464</v>
      </c>
      <c r="C13" t="s">
        <v>5</v>
      </c>
      <c r="D13" t="s">
        <v>33</v>
      </c>
      <c r="E13" t="s">
        <v>39</v>
      </c>
      <c r="F13" t="s">
        <v>40</v>
      </c>
    </row>
    <row r="14" spans="1:6" x14ac:dyDescent="0.4">
      <c r="A14" t="s">
        <v>41</v>
      </c>
      <c r="B14">
        <v>22820</v>
      </c>
      <c r="C14" t="s">
        <v>5</v>
      </c>
      <c r="D14" t="s">
        <v>33</v>
      </c>
      <c r="E14" t="s">
        <v>42</v>
      </c>
      <c r="F14" t="s">
        <v>43</v>
      </c>
    </row>
    <row r="15" spans="1:6" x14ac:dyDescent="0.4">
      <c r="A15" t="s">
        <v>44</v>
      </c>
      <c r="B15">
        <v>22821</v>
      </c>
      <c r="C15" t="s">
        <v>5</v>
      </c>
      <c r="D15" t="s">
        <v>33</v>
      </c>
      <c r="E15" t="s">
        <v>45</v>
      </c>
      <c r="F15" t="s">
        <v>46</v>
      </c>
    </row>
    <row r="16" spans="1:6" x14ac:dyDescent="0.4">
      <c r="A16" t="s">
        <v>47</v>
      </c>
      <c r="B16">
        <v>22825</v>
      </c>
      <c r="C16" t="s">
        <v>5</v>
      </c>
      <c r="D16" t="s">
        <v>33</v>
      </c>
      <c r="E16" t="s">
        <v>21</v>
      </c>
      <c r="F16" t="s">
        <v>48</v>
      </c>
    </row>
    <row r="17" spans="1:6" x14ac:dyDescent="0.4">
      <c r="A17" t="s">
        <v>49</v>
      </c>
      <c r="B17">
        <v>22826</v>
      </c>
      <c r="C17" t="s">
        <v>5</v>
      </c>
      <c r="D17" t="s">
        <v>33</v>
      </c>
      <c r="E17" t="s">
        <v>24</v>
      </c>
      <c r="F17" t="s">
        <v>50</v>
      </c>
    </row>
    <row r="18" spans="1:6" x14ac:dyDescent="0.4">
      <c r="A18" t="s">
        <v>51</v>
      </c>
      <c r="B18">
        <v>22827</v>
      </c>
      <c r="C18" t="s">
        <v>5</v>
      </c>
      <c r="D18" t="s">
        <v>33</v>
      </c>
      <c r="E18" t="s">
        <v>27</v>
      </c>
      <c r="F18" t="s">
        <v>52</v>
      </c>
    </row>
    <row r="19" spans="1:6" x14ac:dyDescent="0.4">
      <c r="A19" t="s">
        <v>53</v>
      </c>
      <c r="B19">
        <v>18524</v>
      </c>
      <c r="C19" t="s">
        <v>5</v>
      </c>
      <c r="D19" t="s">
        <v>54</v>
      </c>
      <c r="E19" t="s">
        <v>55</v>
      </c>
      <c r="F19" t="s">
        <v>56</v>
      </c>
    </row>
    <row r="20" spans="1:6" x14ac:dyDescent="0.4">
      <c r="A20" t="s">
        <v>57</v>
      </c>
      <c r="B20">
        <v>18525</v>
      </c>
      <c r="C20" t="s">
        <v>5</v>
      </c>
      <c r="D20" t="s">
        <v>54</v>
      </c>
      <c r="E20" t="s">
        <v>9</v>
      </c>
      <c r="F20" t="s">
        <v>58</v>
      </c>
    </row>
    <row r="21" spans="1:6" x14ac:dyDescent="0.4">
      <c r="A21" t="s">
        <v>59</v>
      </c>
      <c r="B21">
        <v>18526</v>
      </c>
      <c r="C21" t="s">
        <v>5</v>
      </c>
      <c r="D21" t="s">
        <v>54</v>
      </c>
      <c r="E21" t="s">
        <v>60</v>
      </c>
      <c r="F21" t="s">
        <v>61</v>
      </c>
    </row>
    <row r="22" spans="1:6" x14ac:dyDescent="0.4">
      <c r="A22" t="s">
        <v>62</v>
      </c>
      <c r="B22">
        <v>18527</v>
      </c>
      <c r="C22" t="s">
        <v>5</v>
      </c>
      <c r="D22" t="s">
        <v>54</v>
      </c>
      <c r="E22" t="s">
        <v>63</v>
      </c>
      <c r="F22" t="s">
        <v>64</v>
      </c>
    </row>
    <row r="23" spans="1:6" x14ac:dyDescent="0.4">
      <c r="A23" t="s">
        <v>65</v>
      </c>
      <c r="B23">
        <v>22810</v>
      </c>
      <c r="C23" t="s">
        <v>5</v>
      </c>
      <c r="D23" t="s">
        <v>54</v>
      </c>
      <c r="E23" t="s">
        <v>66</v>
      </c>
      <c r="F23" t="s">
        <v>67</v>
      </c>
    </row>
    <row r="24" spans="1:6" x14ac:dyDescent="0.4">
      <c r="A24" t="s">
        <v>68</v>
      </c>
      <c r="B24">
        <v>19269</v>
      </c>
      <c r="C24" t="s">
        <v>5</v>
      </c>
      <c r="D24" t="s">
        <v>69</v>
      </c>
      <c r="E24" t="s">
        <v>70</v>
      </c>
      <c r="F24" t="s">
        <v>71</v>
      </c>
    </row>
    <row r="25" spans="1:6" x14ac:dyDescent="0.4">
      <c r="A25" t="s">
        <v>72</v>
      </c>
      <c r="B25">
        <v>19271</v>
      </c>
      <c r="C25" t="s">
        <v>5</v>
      </c>
      <c r="D25" t="s">
        <v>69</v>
      </c>
      <c r="E25" t="s">
        <v>73</v>
      </c>
      <c r="F25" t="s">
        <v>74</v>
      </c>
    </row>
    <row r="26" spans="1:6" x14ac:dyDescent="0.4">
      <c r="A26" t="s">
        <v>75</v>
      </c>
      <c r="B26">
        <v>22799</v>
      </c>
      <c r="C26" t="s">
        <v>5</v>
      </c>
      <c r="D26" t="s">
        <v>69</v>
      </c>
      <c r="E26" t="s">
        <v>76</v>
      </c>
      <c r="F26" t="s">
        <v>77</v>
      </c>
    </row>
    <row r="27" spans="1:6" x14ac:dyDescent="0.4">
      <c r="A27" t="s">
        <v>78</v>
      </c>
      <c r="B27">
        <v>22805</v>
      </c>
      <c r="C27" t="s">
        <v>5</v>
      </c>
      <c r="D27" t="s">
        <v>69</v>
      </c>
      <c r="E27" t="s">
        <v>12</v>
      </c>
      <c r="F27" t="s">
        <v>79</v>
      </c>
    </row>
    <row r="28" spans="1:6" x14ac:dyDescent="0.4">
      <c r="A28" t="s">
        <v>80</v>
      </c>
      <c r="B28">
        <v>19605</v>
      </c>
      <c r="C28" t="s">
        <v>5</v>
      </c>
      <c r="D28" t="s">
        <v>69</v>
      </c>
      <c r="E28" t="s">
        <v>27</v>
      </c>
      <c r="F28" t="s">
        <v>81</v>
      </c>
    </row>
    <row r="29" spans="1:6" x14ac:dyDescent="0.4">
      <c r="A29" t="s">
        <v>82</v>
      </c>
      <c r="B29">
        <v>19609</v>
      </c>
      <c r="C29" t="s">
        <v>5</v>
      </c>
      <c r="D29" t="s">
        <v>69</v>
      </c>
      <c r="E29" t="s">
        <v>83</v>
      </c>
      <c r="F29" t="s">
        <v>84</v>
      </c>
    </row>
    <row r="30" spans="1:6" x14ac:dyDescent="0.4">
      <c r="A30" t="s">
        <v>85</v>
      </c>
      <c r="B30">
        <v>22791</v>
      </c>
      <c r="C30" t="s">
        <v>5</v>
      </c>
      <c r="D30" t="s">
        <v>86</v>
      </c>
      <c r="E30" t="s">
        <v>15</v>
      </c>
      <c r="F30" t="s">
        <v>87</v>
      </c>
    </row>
    <row r="31" spans="1:6" x14ac:dyDescent="0.4">
      <c r="A31" t="s">
        <v>88</v>
      </c>
      <c r="B31">
        <v>22793</v>
      </c>
      <c r="C31" t="s">
        <v>5</v>
      </c>
      <c r="D31" t="s">
        <v>86</v>
      </c>
      <c r="E31" t="s">
        <v>21</v>
      </c>
      <c r="F31" t="s">
        <v>89</v>
      </c>
    </row>
    <row r="32" spans="1:6" x14ac:dyDescent="0.4">
      <c r="A32" t="s">
        <v>90</v>
      </c>
      <c r="B32">
        <v>22763</v>
      </c>
      <c r="C32" t="s">
        <v>5</v>
      </c>
      <c r="D32" t="s">
        <v>91</v>
      </c>
      <c r="E32" t="s">
        <v>66</v>
      </c>
      <c r="F32" t="s">
        <v>92</v>
      </c>
    </row>
    <row r="33" spans="1:6" x14ac:dyDescent="0.4">
      <c r="A33" t="s">
        <v>93</v>
      </c>
      <c r="B33">
        <v>22766</v>
      </c>
      <c r="C33" t="s">
        <v>5</v>
      </c>
      <c r="D33" t="s">
        <v>91</v>
      </c>
      <c r="E33" t="s">
        <v>21</v>
      </c>
      <c r="F33" t="s">
        <v>94</v>
      </c>
    </row>
    <row r="34" spans="1:6" x14ac:dyDescent="0.4">
      <c r="A34" t="s">
        <v>95</v>
      </c>
      <c r="B34">
        <v>22767</v>
      </c>
      <c r="C34" t="s">
        <v>5</v>
      </c>
      <c r="D34" t="s">
        <v>91</v>
      </c>
      <c r="E34" t="s">
        <v>24</v>
      </c>
      <c r="F34" t="s">
        <v>96</v>
      </c>
    </row>
    <row r="35" spans="1:6" x14ac:dyDescent="0.4">
      <c r="A35" t="s">
        <v>97</v>
      </c>
      <c r="B35">
        <v>22768</v>
      </c>
      <c r="C35" t="s">
        <v>5</v>
      </c>
      <c r="D35" t="s">
        <v>91</v>
      </c>
      <c r="E35" t="s">
        <v>27</v>
      </c>
      <c r="F35" t="s">
        <v>98</v>
      </c>
    </row>
    <row r="36" spans="1:6" x14ac:dyDescent="0.4">
      <c r="A36" t="s">
        <v>99</v>
      </c>
      <c r="B36">
        <v>21997</v>
      </c>
      <c r="C36" t="s">
        <v>5</v>
      </c>
      <c r="D36" t="s">
        <v>100</v>
      </c>
      <c r="E36" t="s">
        <v>101</v>
      </c>
      <c r="F36" t="s">
        <v>102</v>
      </c>
    </row>
    <row r="37" spans="1:6" x14ac:dyDescent="0.4">
      <c r="A37" t="s">
        <v>103</v>
      </c>
      <c r="B37">
        <v>21999</v>
      </c>
      <c r="C37" t="s">
        <v>5</v>
      </c>
      <c r="D37" t="s">
        <v>100</v>
      </c>
      <c r="E37" t="s">
        <v>104</v>
      </c>
      <c r="F37" t="s">
        <v>105</v>
      </c>
    </row>
    <row r="38" spans="1:6" x14ac:dyDescent="0.4">
      <c r="A38" t="s">
        <v>106</v>
      </c>
      <c r="B38">
        <v>22017</v>
      </c>
      <c r="C38" t="s">
        <v>5</v>
      </c>
      <c r="D38" t="s">
        <v>100</v>
      </c>
      <c r="E38" t="s">
        <v>45</v>
      </c>
      <c r="F38" t="s">
        <v>107</v>
      </c>
    </row>
    <row r="39" spans="1:6" x14ac:dyDescent="0.4">
      <c r="A39" t="s">
        <v>108</v>
      </c>
      <c r="B39">
        <v>25051</v>
      </c>
      <c r="C39" t="s">
        <v>5</v>
      </c>
      <c r="D39" t="s">
        <v>109</v>
      </c>
      <c r="E39" t="s">
        <v>101</v>
      </c>
      <c r="F39" t="s">
        <v>110</v>
      </c>
    </row>
    <row r="40" spans="1:6" x14ac:dyDescent="0.4">
      <c r="A40" t="s">
        <v>111</v>
      </c>
      <c r="B40">
        <v>25052</v>
      </c>
      <c r="C40" t="s">
        <v>5</v>
      </c>
      <c r="D40" t="s">
        <v>109</v>
      </c>
      <c r="E40" t="s">
        <v>112</v>
      </c>
      <c r="F40" t="s">
        <v>113</v>
      </c>
    </row>
    <row r="41" spans="1:6" x14ac:dyDescent="0.4">
      <c r="A41" t="s">
        <v>114</v>
      </c>
      <c r="B41">
        <v>25053</v>
      </c>
      <c r="C41" t="s">
        <v>5</v>
      </c>
      <c r="D41" t="s">
        <v>109</v>
      </c>
      <c r="E41" t="s">
        <v>104</v>
      </c>
      <c r="F41" t="s">
        <v>115</v>
      </c>
    </row>
    <row r="42" spans="1:6" x14ac:dyDescent="0.4">
      <c r="A42" t="s">
        <v>116</v>
      </c>
      <c r="B42">
        <v>25374</v>
      </c>
      <c r="C42" t="s">
        <v>5</v>
      </c>
      <c r="D42" t="s">
        <v>109</v>
      </c>
      <c r="E42" t="s">
        <v>117</v>
      </c>
      <c r="F42" t="s">
        <v>118</v>
      </c>
    </row>
    <row r="43" spans="1:6" x14ac:dyDescent="0.4">
      <c r="A43" t="s">
        <v>119</v>
      </c>
      <c r="B43">
        <v>25375</v>
      </c>
      <c r="C43" t="s">
        <v>5</v>
      </c>
      <c r="D43" t="s">
        <v>109</v>
      </c>
      <c r="E43" t="s">
        <v>120</v>
      </c>
      <c r="F43" t="s">
        <v>121</v>
      </c>
    </row>
    <row r="44" spans="1:6" x14ac:dyDescent="0.4">
      <c r="A44" t="s">
        <v>122</v>
      </c>
      <c r="B44">
        <v>25376</v>
      </c>
      <c r="C44" t="s">
        <v>5</v>
      </c>
      <c r="D44" t="s">
        <v>109</v>
      </c>
      <c r="E44" t="s">
        <v>123</v>
      </c>
      <c r="F44" t="s">
        <v>124</v>
      </c>
    </row>
    <row r="45" spans="1:6" x14ac:dyDescent="0.4">
      <c r="A45" t="s">
        <v>125</v>
      </c>
      <c r="B45">
        <v>25377</v>
      </c>
      <c r="C45" t="s">
        <v>5</v>
      </c>
      <c r="D45" t="s">
        <v>109</v>
      </c>
      <c r="E45" t="s">
        <v>126</v>
      </c>
      <c r="F45" t="s">
        <v>127</v>
      </c>
    </row>
    <row r="46" spans="1:6" x14ac:dyDescent="0.4">
      <c r="A46" t="s">
        <v>128</v>
      </c>
      <c r="B46">
        <v>25384</v>
      </c>
      <c r="C46" t="s">
        <v>5</v>
      </c>
      <c r="D46" t="s">
        <v>109</v>
      </c>
      <c r="E46" t="s">
        <v>129</v>
      </c>
      <c r="F46" t="s">
        <v>130</v>
      </c>
    </row>
    <row r="47" spans="1:6" x14ac:dyDescent="0.4">
      <c r="A47" t="s">
        <v>131</v>
      </c>
      <c r="B47">
        <v>25385</v>
      </c>
      <c r="C47" t="s">
        <v>5</v>
      </c>
      <c r="D47" t="s">
        <v>109</v>
      </c>
      <c r="E47" t="s">
        <v>42</v>
      </c>
      <c r="F47" t="s">
        <v>132</v>
      </c>
    </row>
    <row r="48" spans="1:6" x14ac:dyDescent="0.4">
      <c r="A48" t="s">
        <v>133</v>
      </c>
      <c r="B48">
        <v>25386</v>
      </c>
      <c r="C48" t="s">
        <v>5</v>
      </c>
      <c r="D48" t="s">
        <v>109</v>
      </c>
      <c r="E48" t="s">
        <v>45</v>
      </c>
      <c r="F48" t="s">
        <v>134</v>
      </c>
    </row>
    <row r="49" spans="1:6" x14ac:dyDescent="0.4">
      <c r="A49" t="s">
        <v>135</v>
      </c>
      <c r="B49">
        <v>25514</v>
      </c>
      <c r="C49" t="s">
        <v>5</v>
      </c>
      <c r="D49" t="s">
        <v>109</v>
      </c>
      <c r="E49" t="s">
        <v>83</v>
      </c>
      <c r="F49" t="s">
        <v>136</v>
      </c>
    </row>
    <row r="50" spans="1:6" x14ac:dyDescent="0.4">
      <c r="A50" t="s">
        <v>137</v>
      </c>
      <c r="B50">
        <v>25515</v>
      </c>
      <c r="C50" t="s">
        <v>5</v>
      </c>
      <c r="D50" t="s">
        <v>109</v>
      </c>
      <c r="E50" t="s">
        <v>138</v>
      </c>
      <c r="F50" t="s">
        <v>139</v>
      </c>
    </row>
    <row r="51" spans="1:6" x14ac:dyDescent="0.4">
      <c r="A51" t="s">
        <v>140</v>
      </c>
      <c r="B51">
        <v>25522</v>
      </c>
      <c r="C51" t="s">
        <v>5</v>
      </c>
      <c r="D51" t="s">
        <v>141</v>
      </c>
      <c r="E51" t="s">
        <v>6</v>
      </c>
      <c r="F51" t="s">
        <v>142</v>
      </c>
    </row>
    <row r="52" spans="1:6" x14ac:dyDescent="0.4">
      <c r="A52" t="s">
        <v>143</v>
      </c>
      <c r="B52">
        <v>25523</v>
      </c>
      <c r="C52" t="s">
        <v>5</v>
      </c>
      <c r="D52" t="s">
        <v>141</v>
      </c>
      <c r="E52" t="s">
        <v>70</v>
      </c>
      <c r="F52" t="s">
        <v>144</v>
      </c>
    </row>
    <row r="53" spans="1:6" x14ac:dyDescent="0.4">
      <c r="A53" t="s">
        <v>145</v>
      </c>
      <c r="B53">
        <v>25524</v>
      </c>
      <c r="C53" t="s">
        <v>5</v>
      </c>
      <c r="D53" t="s">
        <v>141</v>
      </c>
      <c r="E53" t="s">
        <v>73</v>
      </c>
      <c r="F53" t="s">
        <v>146</v>
      </c>
    </row>
    <row r="54" spans="1:6" x14ac:dyDescent="0.4">
      <c r="A54" t="s">
        <v>147</v>
      </c>
      <c r="B54">
        <v>25525</v>
      </c>
      <c r="C54" t="s">
        <v>5</v>
      </c>
      <c r="D54" t="s">
        <v>141</v>
      </c>
      <c r="E54" t="s">
        <v>76</v>
      </c>
      <c r="F54" t="s">
        <v>148</v>
      </c>
    </row>
    <row r="55" spans="1:6" x14ac:dyDescent="0.4">
      <c r="A55" t="s">
        <v>149</v>
      </c>
      <c r="B55">
        <v>25526</v>
      </c>
      <c r="C55" t="s">
        <v>5</v>
      </c>
      <c r="D55" t="s">
        <v>141</v>
      </c>
      <c r="E55" t="s">
        <v>55</v>
      </c>
      <c r="F55" t="s">
        <v>150</v>
      </c>
    </row>
    <row r="56" spans="1:6" x14ac:dyDescent="0.4">
      <c r="A56" t="s">
        <v>151</v>
      </c>
      <c r="B56">
        <v>25527</v>
      </c>
      <c r="C56" t="s">
        <v>5</v>
      </c>
      <c r="D56" t="s">
        <v>141</v>
      </c>
      <c r="E56" t="s">
        <v>9</v>
      </c>
      <c r="F56" t="s">
        <v>152</v>
      </c>
    </row>
    <row r="57" spans="1:6" x14ac:dyDescent="0.4">
      <c r="A57" t="s">
        <v>153</v>
      </c>
      <c r="B57">
        <v>25528</v>
      </c>
      <c r="C57" t="s">
        <v>5</v>
      </c>
      <c r="D57" t="s">
        <v>141</v>
      </c>
      <c r="E57" t="s">
        <v>60</v>
      </c>
      <c r="F57" t="s">
        <v>154</v>
      </c>
    </row>
    <row r="58" spans="1:6" x14ac:dyDescent="0.4">
      <c r="A58" t="s">
        <v>155</v>
      </c>
      <c r="B58">
        <v>25529</v>
      </c>
      <c r="C58" t="s">
        <v>5</v>
      </c>
      <c r="D58" t="s">
        <v>141</v>
      </c>
      <c r="E58" t="s">
        <v>63</v>
      </c>
      <c r="F58" t="s">
        <v>156</v>
      </c>
    </row>
    <row r="59" spans="1:6" x14ac:dyDescent="0.4">
      <c r="A59" t="s">
        <v>157</v>
      </c>
      <c r="B59">
        <v>24748</v>
      </c>
      <c r="C59" t="s">
        <v>5</v>
      </c>
      <c r="D59" t="s">
        <v>158</v>
      </c>
      <c r="E59" t="s">
        <v>101</v>
      </c>
      <c r="F59" t="s">
        <v>159</v>
      </c>
    </row>
    <row r="60" spans="1:6" x14ac:dyDescent="0.4">
      <c r="A60" t="s">
        <v>160</v>
      </c>
      <c r="B60">
        <v>24749</v>
      </c>
      <c r="C60" t="s">
        <v>5</v>
      </c>
      <c r="D60" t="s">
        <v>158</v>
      </c>
      <c r="E60" t="s">
        <v>112</v>
      </c>
      <c r="F60" t="s">
        <v>161</v>
      </c>
    </row>
    <row r="61" spans="1:6" x14ac:dyDescent="0.4">
      <c r="A61" t="s">
        <v>162</v>
      </c>
      <c r="B61">
        <v>24750</v>
      </c>
      <c r="C61" t="s">
        <v>5</v>
      </c>
      <c r="D61" t="s">
        <v>158</v>
      </c>
      <c r="E61" t="s">
        <v>104</v>
      </c>
      <c r="F61" t="s">
        <v>163</v>
      </c>
    </row>
    <row r="62" spans="1:6" x14ac:dyDescent="0.4">
      <c r="A62" t="s">
        <v>164</v>
      </c>
      <c r="B62">
        <v>24751</v>
      </c>
      <c r="C62" t="s">
        <v>5</v>
      </c>
      <c r="D62" t="s">
        <v>158</v>
      </c>
      <c r="E62" t="s">
        <v>6</v>
      </c>
      <c r="F62" t="s">
        <v>165</v>
      </c>
    </row>
    <row r="63" spans="1:6" x14ac:dyDescent="0.4">
      <c r="A63" t="s">
        <v>166</v>
      </c>
      <c r="B63">
        <v>24752</v>
      </c>
      <c r="C63" t="s">
        <v>5</v>
      </c>
      <c r="D63" t="s">
        <v>158</v>
      </c>
      <c r="E63" t="s">
        <v>70</v>
      </c>
      <c r="F63" t="s">
        <v>167</v>
      </c>
    </row>
    <row r="64" spans="1:6" x14ac:dyDescent="0.4">
      <c r="A64" t="s">
        <v>168</v>
      </c>
      <c r="B64">
        <v>24753</v>
      </c>
      <c r="C64" t="s">
        <v>5</v>
      </c>
      <c r="D64" t="s">
        <v>158</v>
      </c>
      <c r="E64" t="s">
        <v>73</v>
      </c>
      <c r="F64" t="s">
        <v>169</v>
      </c>
    </row>
    <row r="65" spans="1:6" x14ac:dyDescent="0.4">
      <c r="A65" t="s">
        <v>170</v>
      </c>
      <c r="B65">
        <v>24754</v>
      </c>
      <c r="C65" t="s">
        <v>5</v>
      </c>
      <c r="D65" t="s">
        <v>158</v>
      </c>
      <c r="E65" t="s">
        <v>76</v>
      </c>
      <c r="F65" t="s">
        <v>171</v>
      </c>
    </row>
    <row r="66" spans="1:6" x14ac:dyDescent="0.4">
      <c r="A66" t="s">
        <v>172</v>
      </c>
      <c r="B66">
        <v>24755</v>
      </c>
      <c r="C66" t="s">
        <v>5</v>
      </c>
      <c r="D66" t="s">
        <v>158</v>
      </c>
      <c r="E66" t="s">
        <v>55</v>
      </c>
      <c r="F66" t="s">
        <v>173</v>
      </c>
    </row>
    <row r="67" spans="1:6" x14ac:dyDescent="0.4">
      <c r="A67" t="s">
        <v>174</v>
      </c>
      <c r="B67">
        <v>24756</v>
      </c>
      <c r="C67" t="s">
        <v>5</v>
      </c>
      <c r="D67" t="s">
        <v>158</v>
      </c>
      <c r="E67" t="s">
        <v>9</v>
      </c>
      <c r="F67" t="s">
        <v>175</v>
      </c>
    </row>
    <row r="68" spans="1:6" x14ac:dyDescent="0.4">
      <c r="A68" t="s">
        <v>176</v>
      </c>
      <c r="B68">
        <v>24757</v>
      </c>
      <c r="C68" t="s">
        <v>5</v>
      </c>
      <c r="D68" t="s">
        <v>158</v>
      </c>
      <c r="E68" t="s">
        <v>60</v>
      </c>
      <c r="F68" t="s">
        <v>177</v>
      </c>
    </row>
    <row r="69" spans="1:6" x14ac:dyDescent="0.4">
      <c r="A69" t="s">
        <v>178</v>
      </c>
      <c r="B69">
        <v>24758</v>
      </c>
      <c r="C69" t="s">
        <v>5</v>
      </c>
      <c r="D69" t="s">
        <v>158</v>
      </c>
      <c r="E69" t="s">
        <v>63</v>
      </c>
      <c r="F69" t="s">
        <v>179</v>
      </c>
    </row>
    <row r="70" spans="1:6" x14ac:dyDescent="0.4">
      <c r="A70" t="s">
        <v>180</v>
      </c>
      <c r="B70">
        <v>25039</v>
      </c>
      <c r="C70" t="s">
        <v>5</v>
      </c>
      <c r="D70" t="s">
        <v>158</v>
      </c>
      <c r="E70" t="s">
        <v>129</v>
      </c>
      <c r="F70" t="s">
        <v>181</v>
      </c>
    </row>
    <row r="71" spans="1:6" x14ac:dyDescent="0.4">
      <c r="A71" t="s">
        <v>182</v>
      </c>
      <c r="B71">
        <v>25040</v>
      </c>
      <c r="C71" t="s">
        <v>5</v>
      </c>
      <c r="D71" t="s">
        <v>158</v>
      </c>
      <c r="E71" t="s">
        <v>42</v>
      </c>
      <c r="F71" t="s">
        <v>183</v>
      </c>
    </row>
    <row r="72" spans="1:6" x14ac:dyDescent="0.4">
      <c r="A72" t="s">
        <v>184</v>
      </c>
      <c r="B72">
        <v>25046</v>
      </c>
      <c r="C72" t="s">
        <v>5</v>
      </c>
      <c r="D72" t="s">
        <v>158</v>
      </c>
      <c r="E72" t="s">
        <v>24</v>
      </c>
      <c r="F72" t="s">
        <v>185</v>
      </c>
    </row>
    <row r="73" spans="1:6" x14ac:dyDescent="0.4">
      <c r="A73" t="s">
        <v>186</v>
      </c>
      <c r="B73">
        <v>25047</v>
      </c>
      <c r="C73" t="s">
        <v>5</v>
      </c>
      <c r="D73" t="s">
        <v>158</v>
      </c>
      <c r="E73" t="s">
        <v>27</v>
      </c>
      <c r="F73" t="s">
        <v>187</v>
      </c>
    </row>
    <row r="74" spans="1:6" x14ac:dyDescent="0.4">
      <c r="A74" t="s">
        <v>188</v>
      </c>
      <c r="B74">
        <v>24283</v>
      </c>
      <c r="C74" t="s">
        <v>5</v>
      </c>
      <c r="D74" t="s">
        <v>189</v>
      </c>
      <c r="E74" t="s">
        <v>101</v>
      </c>
      <c r="F74" t="s">
        <v>190</v>
      </c>
    </row>
    <row r="75" spans="1:6" x14ac:dyDescent="0.4">
      <c r="A75" t="s">
        <v>191</v>
      </c>
      <c r="B75">
        <v>24284</v>
      </c>
      <c r="C75" t="s">
        <v>5</v>
      </c>
      <c r="D75" t="s">
        <v>189</v>
      </c>
      <c r="E75" t="s">
        <v>112</v>
      </c>
      <c r="F75" t="s">
        <v>192</v>
      </c>
    </row>
    <row r="76" spans="1:6" x14ac:dyDescent="0.4">
      <c r="A76" t="s">
        <v>193</v>
      </c>
      <c r="B76">
        <v>24285</v>
      </c>
      <c r="C76" t="s">
        <v>5</v>
      </c>
      <c r="D76" t="s">
        <v>189</v>
      </c>
      <c r="E76" t="s">
        <v>104</v>
      </c>
      <c r="F76" t="s">
        <v>194</v>
      </c>
    </row>
    <row r="77" spans="1:6" x14ac:dyDescent="0.4">
      <c r="A77" t="s">
        <v>195</v>
      </c>
      <c r="B77">
        <v>24286</v>
      </c>
      <c r="C77" t="s">
        <v>5</v>
      </c>
      <c r="D77" t="s">
        <v>189</v>
      </c>
      <c r="E77" t="s">
        <v>6</v>
      </c>
      <c r="F77" t="s">
        <v>196</v>
      </c>
    </row>
    <row r="78" spans="1:6" x14ac:dyDescent="0.4">
      <c r="A78" t="s">
        <v>197</v>
      </c>
      <c r="B78">
        <v>24287</v>
      </c>
      <c r="C78" t="s">
        <v>5</v>
      </c>
      <c r="D78" t="s">
        <v>189</v>
      </c>
      <c r="E78" t="s">
        <v>70</v>
      </c>
      <c r="F78" t="s">
        <v>198</v>
      </c>
    </row>
    <row r="79" spans="1:6" x14ac:dyDescent="0.4">
      <c r="A79" t="s">
        <v>199</v>
      </c>
      <c r="B79">
        <v>24288</v>
      </c>
      <c r="C79" t="s">
        <v>5</v>
      </c>
      <c r="D79" t="s">
        <v>189</v>
      </c>
      <c r="E79" t="s">
        <v>73</v>
      </c>
      <c r="F79" t="s">
        <v>200</v>
      </c>
    </row>
    <row r="80" spans="1:6" x14ac:dyDescent="0.4">
      <c r="A80" t="s">
        <v>201</v>
      </c>
      <c r="B80">
        <v>24289</v>
      </c>
      <c r="C80" t="s">
        <v>5</v>
      </c>
      <c r="D80" t="s">
        <v>189</v>
      </c>
      <c r="E80" t="s">
        <v>76</v>
      </c>
      <c r="F80" t="s">
        <v>202</v>
      </c>
    </row>
    <row r="81" spans="1:6" x14ac:dyDescent="0.4">
      <c r="A81" t="s">
        <v>203</v>
      </c>
      <c r="B81">
        <v>24610</v>
      </c>
      <c r="C81" t="s">
        <v>5</v>
      </c>
      <c r="D81" t="s">
        <v>189</v>
      </c>
      <c r="E81" t="s">
        <v>34</v>
      </c>
      <c r="F81" t="s">
        <v>204</v>
      </c>
    </row>
    <row r="82" spans="1:6" x14ac:dyDescent="0.4">
      <c r="A82" t="s">
        <v>205</v>
      </c>
      <c r="B82">
        <v>24612</v>
      </c>
      <c r="C82" t="s">
        <v>5</v>
      </c>
      <c r="D82" t="s">
        <v>189</v>
      </c>
      <c r="E82" t="s">
        <v>39</v>
      </c>
      <c r="F82" t="s">
        <v>206</v>
      </c>
    </row>
    <row r="83" spans="1:6" x14ac:dyDescent="0.4">
      <c r="A83" t="s">
        <v>207</v>
      </c>
      <c r="B83">
        <v>24745</v>
      </c>
      <c r="C83" t="s">
        <v>5</v>
      </c>
      <c r="D83" t="s">
        <v>189</v>
      </c>
      <c r="E83" t="s">
        <v>30</v>
      </c>
      <c r="F83" t="s">
        <v>208</v>
      </c>
    </row>
    <row r="84" spans="1:6" x14ac:dyDescent="0.4">
      <c r="A84" t="s">
        <v>209</v>
      </c>
      <c r="B84">
        <v>23866</v>
      </c>
      <c r="C84" t="s">
        <v>5</v>
      </c>
      <c r="D84" t="s">
        <v>210</v>
      </c>
      <c r="E84" t="s">
        <v>60</v>
      </c>
      <c r="F84" t="s">
        <v>211</v>
      </c>
    </row>
    <row r="85" spans="1:6" x14ac:dyDescent="0.4">
      <c r="A85" t="s">
        <v>212</v>
      </c>
      <c r="B85">
        <v>23867</v>
      </c>
      <c r="C85" t="s">
        <v>5</v>
      </c>
      <c r="D85" t="s">
        <v>210</v>
      </c>
      <c r="E85" t="s">
        <v>63</v>
      </c>
      <c r="F85" t="s">
        <v>213</v>
      </c>
    </row>
    <row r="86" spans="1:6" x14ac:dyDescent="0.4">
      <c r="A86" t="s">
        <v>214</v>
      </c>
      <c r="B86">
        <v>23274</v>
      </c>
      <c r="C86" t="s">
        <v>5</v>
      </c>
      <c r="D86" t="s">
        <v>215</v>
      </c>
      <c r="E86" t="s">
        <v>76</v>
      </c>
      <c r="F86" t="s">
        <v>216</v>
      </c>
    </row>
    <row r="87" spans="1:6" x14ac:dyDescent="0.4">
      <c r="A87" t="s">
        <v>217</v>
      </c>
      <c r="B87">
        <v>22836</v>
      </c>
      <c r="C87" t="s">
        <v>5</v>
      </c>
      <c r="D87" t="s">
        <v>218</v>
      </c>
      <c r="E87" t="s">
        <v>73</v>
      </c>
      <c r="F87" t="s">
        <v>219</v>
      </c>
    </row>
    <row r="88" spans="1:6" x14ac:dyDescent="0.4">
      <c r="A88" t="s">
        <v>220</v>
      </c>
      <c r="B88">
        <v>22854</v>
      </c>
      <c r="C88" t="s">
        <v>5</v>
      </c>
      <c r="D88" t="s">
        <v>218</v>
      </c>
      <c r="E88" t="s">
        <v>34</v>
      </c>
      <c r="F88" t="s">
        <v>221</v>
      </c>
    </row>
    <row r="89" spans="1:6" x14ac:dyDescent="0.4">
      <c r="A89" t="s">
        <v>222</v>
      </c>
      <c r="B89">
        <v>22855</v>
      </c>
      <c r="C89" t="s">
        <v>5</v>
      </c>
      <c r="D89" t="s">
        <v>218</v>
      </c>
      <c r="E89" t="s">
        <v>12</v>
      </c>
      <c r="F89" t="s">
        <v>223</v>
      </c>
    </row>
    <row r="90" spans="1:6" x14ac:dyDescent="0.4">
      <c r="A90" t="s">
        <v>224</v>
      </c>
      <c r="B90">
        <v>22856</v>
      </c>
      <c r="C90" t="s">
        <v>5</v>
      </c>
      <c r="D90" t="s">
        <v>218</v>
      </c>
      <c r="E90" t="s">
        <v>39</v>
      </c>
      <c r="F90" t="s">
        <v>225</v>
      </c>
    </row>
    <row r="91" spans="1:6" x14ac:dyDescent="0.4">
      <c r="A91" t="s">
        <v>226</v>
      </c>
      <c r="B91">
        <v>22985</v>
      </c>
      <c r="C91" t="s">
        <v>5</v>
      </c>
      <c r="D91" t="s">
        <v>218</v>
      </c>
      <c r="E91" t="s">
        <v>27</v>
      </c>
      <c r="F91" t="s">
        <v>227</v>
      </c>
    </row>
    <row r="92" spans="1:6" x14ac:dyDescent="0.4">
      <c r="A92" t="s">
        <v>228</v>
      </c>
      <c r="B92">
        <v>22995</v>
      </c>
      <c r="C92" t="s">
        <v>5</v>
      </c>
      <c r="D92" t="s">
        <v>229</v>
      </c>
      <c r="E92" t="s">
        <v>6</v>
      </c>
      <c r="F92" t="s">
        <v>230</v>
      </c>
    </row>
    <row r="93" spans="1:6" x14ac:dyDescent="0.4">
      <c r="A93" t="s">
        <v>231</v>
      </c>
      <c r="B93">
        <v>22996</v>
      </c>
      <c r="C93" t="s">
        <v>5</v>
      </c>
      <c r="D93" t="s">
        <v>229</v>
      </c>
      <c r="E93" t="s">
        <v>70</v>
      </c>
      <c r="F93" t="s">
        <v>232</v>
      </c>
    </row>
    <row r="94" spans="1:6" x14ac:dyDescent="0.4">
      <c r="A94" t="s">
        <v>233</v>
      </c>
      <c r="B94">
        <v>22997</v>
      </c>
      <c r="C94" t="s">
        <v>5</v>
      </c>
      <c r="D94" t="s">
        <v>229</v>
      </c>
      <c r="E94" t="s">
        <v>73</v>
      </c>
      <c r="F94" t="s">
        <v>234</v>
      </c>
    </row>
    <row r="95" spans="1:6" x14ac:dyDescent="0.4">
      <c r="A95" t="s">
        <v>235</v>
      </c>
      <c r="B95">
        <v>22998</v>
      </c>
      <c r="C95" t="s">
        <v>5</v>
      </c>
      <c r="D95" t="s">
        <v>229</v>
      </c>
      <c r="E95" t="s">
        <v>76</v>
      </c>
      <c r="F95" t="s">
        <v>236</v>
      </c>
    </row>
    <row r="96" spans="1:6" x14ac:dyDescent="0.4">
      <c r="A96" t="s">
        <v>237</v>
      </c>
      <c r="B96">
        <v>22999</v>
      </c>
      <c r="C96" t="s">
        <v>5</v>
      </c>
      <c r="D96" t="s">
        <v>229</v>
      </c>
      <c r="E96" t="s">
        <v>55</v>
      </c>
      <c r="F96" t="s">
        <v>238</v>
      </c>
    </row>
    <row r="97" spans="1:6" x14ac:dyDescent="0.4">
      <c r="A97" t="s">
        <v>239</v>
      </c>
      <c r="B97">
        <v>23000</v>
      </c>
      <c r="C97" t="s">
        <v>5</v>
      </c>
      <c r="D97" t="s">
        <v>229</v>
      </c>
      <c r="E97" t="s">
        <v>9</v>
      </c>
      <c r="F97" t="s">
        <v>240</v>
      </c>
    </row>
    <row r="98" spans="1:6" x14ac:dyDescent="0.4">
      <c r="A98" t="s">
        <v>241</v>
      </c>
      <c r="B98">
        <v>23134</v>
      </c>
      <c r="C98" t="s">
        <v>5</v>
      </c>
      <c r="D98" t="s">
        <v>229</v>
      </c>
      <c r="E98" t="s">
        <v>12</v>
      </c>
      <c r="F98" t="s">
        <v>242</v>
      </c>
    </row>
    <row r="99" spans="1:6" x14ac:dyDescent="0.4">
      <c r="A99" t="s">
        <v>243</v>
      </c>
      <c r="B99">
        <v>23135</v>
      </c>
      <c r="C99" t="s">
        <v>5</v>
      </c>
      <c r="D99" t="s">
        <v>229</v>
      </c>
      <c r="E99" t="s">
        <v>39</v>
      </c>
      <c r="F99" t="s">
        <v>244</v>
      </c>
    </row>
    <row r="100" spans="1:6" x14ac:dyDescent="0.4">
      <c r="A100" t="s">
        <v>245</v>
      </c>
      <c r="B100">
        <v>23256</v>
      </c>
      <c r="C100" t="s">
        <v>5</v>
      </c>
      <c r="D100" t="s">
        <v>229</v>
      </c>
      <c r="E100" t="s">
        <v>66</v>
      </c>
      <c r="F100" t="s">
        <v>246</v>
      </c>
    </row>
    <row r="101" spans="1:6" x14ac:dyDescent="0.4">
      <c r="A101" t="s">
        <v>247</v>
      </c>
      <c r="B101">
        <v>23258</v>
      </c>
      <c r="C101" t="s">
        <v>5</v>
      </c>
      <c r="D101" t="s">
        <v>229</v>
      </c>
      <c r="E101" t="s">
        <v>18</v>
      </c>
      <c r="F101" t="s">
        <v>248</v>
      </c>
    </row>
    <row r="102" spans="1:6" x14ac:dyDescent="0.4">
      <c r="A102" t="s">
        <v>249</v>
      </c>
      <c r="B102">
        <v>23259</v>
      </c>
      <c r="C102" t="s">
        <v>5</v>
      </c>
      <c r="D102" t="s">
        <v>229</v>
      </c>
      <c r="E102" t="s">
        <v>21</v>
      </c>
      <c r="F102" t="s">
        <v>250</v>
      </c>
    </row>
    <row r="103" spans="1:6" x14ac:dyDescent="0.4">
      <c r="A103" t="s">
        <v>251</v>
      </c>
      <c r="B103">
        <v>23260</v>
      </c>
      <c r="C103" t="s">
        <v>5</v>
      </c>
      <c r="D103" t="s">
        <v>229</v>
      </c>
      <c r="E103" t="s">
        <v>24</v>
      </c>
      <c r="F103" t="s">
        <v>252</v>
      </c>
    </row>
    <row r="104" spans="1:6" x14ac:dyDescent="0.4">
      <c r="A104" t="s">
        <v>253</v>
      </c>
      <c r="B104">
        <v>23261</v>
      </c>
      <c r="C104" t="s">
        <v>5</v>
      </c>
      <c r="D104" t="s">
        <v>229</v>
      </c>
      <c r="E104" t="s">
        <v>27</v>
      </c>
      <c r="F104" t="s">
        <v>254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DPP Analyse</vt:lpstr>
      <vt:lpstr>C EV</vt:lpstr>
      <vt:lpstr>B EV</vt:lpstr>
      <vt:lpstr>A EV</vt:lpstr>
    </vt:vector>
  </TitlesOfParts>
  <Company>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</dc:creator>
  <cp:lastModifiedBy>CAM</cp:lastModifiedBy>
  <dcterms:created xsi:type="dcterms:W3CDTF">2016-01-31T17:30:05Z</dcterms:created>
  <dcterms:modified xsi:type="dcterms:W3CDTF">2016-02-01T18:29:51Z</dcterms:modified>
</cp:coreProperties>
</file>