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4115" windowHeight="9750"/>
  </bookViews>
  <sheets>
    <sheet name="Feuil1" sheetId="1" r:id="rId1"/>
    <sheet name="Feuil2" sheetId="2" r:id="rId2"/>
    <sheet name="Feuil3" sheetId="3" r:id="rId3"/>
  </sheets>
  <definedNames>
    <definedName name="Date">Feuil1!$B$3:$B$9</definedName>
    <definedName name="Début">Feuil1!$B$12</definedName>
    <definedName name="Euribor">Feuil1!$C$1:$G$1</definedName>
    <definedName name="Fin">Feuil1!$B$13</definedName>
    <definedName name="matrice">Feuil1!$C$1:$G$9</definedName>
    <definedName name="Montant">Feuil1!$B$14</definedName>
    <definedName name="Taux">Feuil1!$B$15</definedName>
  </definedNames>
  <calcPr calcId="14562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2" i="1" l="1"/>
</calcChain>
</file>

<file path=xl/sharedStrings.xml><?xml version="1.0" encoding="utf-8"?>
<sst xmlns="http://schemas.openxmlformats.org/spreadsheetml/2006/main" count="13" uniqueCount="11">
  <si>
    <t>Début</t>
  </si>
  <si>
    <t>Fin</t>
  </si>
  <si>
    <t>Montant</t>
  </si>
  <si>
    <t>Taux</t>
  </si>
  <si>
    <t>EONIA</t>
  </si>
  <si>
    <t>EURIBOR 1M</t>
  </si>
  <si>
    <t>EURIBOR 6M</t>
  </si>
  <si>
    <t>EURIBOR 9M</t>
  </si>
  <si>
    <t>EURIBOR 3M</t>
  </si>
  <si>
    <t>Intérêts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</si>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</sst>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00"/>
    <numFmt numFmtId="169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gency FB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center"/>
    </xf>
    <xf numFmtId="167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9" fontId="0" fillId="0" borderId="0" xfId="0" applyNumberFormat="1" applyAlignment="1">
      <alignment horizontal="center"/>
    </xf>
    <xf numFmtId="169" fontId="1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14" fontId="0" fillId="0" borderId="2" xfId="0" applyNumberFormat="1" applyBorder="1" applyAlignment="1">
      <alignment horizontal="center"/>
    </xf>
    <xf numFmtId="0" fontId="0" fillId="4" borderId="2" xfId="0" applyFill="1" applyBorder="1" applyAlignment="1">
      <alignment horizontal="right"/>
    </xf>
    <xf numFmtId="169" fontId="4" fillId="4" borderId="2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right"/>
    </xf>
    <xf numFmtId="0" fontId="2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K16" sqref="K16"/>
    </sheetView>
  </sheetViews>
  <sheetFormatPr baseColWidth="10" defaultRowHeight="15" x14ac:dyDescent="0.25"/>
  <cols>
    <col min="1" max="1" width="8.85546875" customWidth="1"/>
    <col min="2" max="2" width="12" customWidth="1"/>
    <col min="3" max="7" width="7" customWidth="1"/>
    <col min="8" max="8" width="1.140625" customWidth="1"/>
    <col min="9" max="9" width="9" customWidth="1"/>
  </cols>
  <sheetData>
    <row r="1" spans="1:9" ht="15.75" thickBot="1" x14ac:dyDescent="0.3">
      <c r="B1" s="4" t="s">
        <v>3</v>
      </c>
      <c r="C1" s="1" t="s">
        <v>4</v>
      </c>
      <c r="D1" s="1" t="s">
        <v>5</v>
      </c>
      <c r="E1" s="1" t="s">
        <v>8</v>
      </c>
      <c r="F1" s="1" t="s">
        <v>6</v>
      </c>
      <c r="G1" s="1" t="s">
        <v>7</v>
      </c>
      <c r="I1" s="4" t="s">
        <v>9</v>
      </c>
    </row>
    <row r="2" spans="1:9" ht="15.75" thickBot="1" x14ac:dyDescent="0.3">
      <c r="B2" s="6" t="s">
        <v>10</v>
      </c>
      <c r="C2" s="7"/>
      <c r="D2" s="7"/>
      <c r="E2" s="7"/>
      <c r="F2" s="7"/>
      <c r="G2" s="7"/>
      <c r="I2" s="9">
        <f>SUM(I3:I9)</f>
        <v>6.2356164383561641</v>
      </c>
    </row>
    <row r="3" spans="1:9" x14ac:dyDescent="0.25">
      <c r="B3" s="5">
        <v>41149</v>
      </c>
      <c r="C3" s="2">
        <v>0.111</v>
      </c>
      <c r="D3" s="2">
        <v>0.122</v>
      </c>
      <c r="E3" s="2">
        <v>0.28999999999999998</v>
      </c>
      <c r="F3" s="2">
        <v>0.55300000000000005</v>
      </c>
      <c r="G3" s="2">
        <v>0.69299999999999995</v>
      </c>
      <c r="I3" s="8">
        <f>IF(Date&gt;Fin,0,IF(Date&lt;Début,0,Montant/365*HLOOKUP(Taux,matrice,ROW(),0)))</f>
        <v>0</v>
      </c>
    </row>
    <row r="4" spans="1:9" x14ac:dyDescent="0.25">
      <c r="B4" s="5">
        <v>41148</v>
      </c>
      <c r="C4" s="2">
        <v>0.11</v>
      </c>
      <c r="D4" s="2">
        <v>0.122</v>
      </c>
      <c r="E4" s="2">
        <v>0.29299999999999998</v>
      </c>
      <c r="F4" s="2">
        <v>0.55800000000000005</v>
      </c>
      <c r="G4" s="2">
        <v>0.69699999999999995</v>
      </c>
      <c r="I4" s="8">
        <f>IF(Date&gt;Fin,0,IF(Date&lt;Début,0,Montant/365*HLOOKUP(Taux,matrice,ROW(),0)))</f>
        <v>1.5287671232876714</v>
      </c>
    </row>
    <row r="5" spans="1:9" x14ac:dyDescent="0.25">
      <c r="B5" s="5">
        <v>41145</v>
      </c>
      <c r="C5" s="2">
        <v>0.107</v>
      </c>
      <c r="D5" s="2">
        <v>0.124</v>
      </c>
      <c r="E5" s="2">
        <v>0.29499999999999998</v>
      </c>
      <c r="F5" s="2">
        <v>0.56399999999999995</v>
      </c>
      <c r="G5" s="2">
        <v>0.70199999999999996</v>
      </c>
      <c r="I5" s="8">
        <f>IF(Date&gt;Fin,0,IF(Date&lt;Début,0,Montant/365*HLOOKUP(Taux,matrice,ROW(),0)))</f>
        <v>1.5452054794520547</v>
      </c>
    </row>
    <row r="6" spans="1:9" x14ac:dyDescent="0.25">
      <c r="B6" s="5">
        <v>41144</v>
      </c>
      <c r="C6" s="2">
        <v>0.108</v>
      </c>
      <c r="D6" s="2">
        <v>0.126</v>
      </c>
      <c r="E6" s="2">
        <v>0.30299999999999999</v>
      </c>
      <c r="F6" s="2">
        <v>0.57199999999999995</v>
      </c>
      <c r="G6" s="2">
        <v>0.71099999999999997</v>
      </c>
      <c r="I6" s="8">
        <f>IF(Date&gt;Fin,0,IF(Date&lt;Début,0,Montant/365*HLOOKUP(Taux,matrice,ROW(),0)))</f>
        <v>1.5671232876712327</v>
      </c>
    </row>
    <row r="7" spans="1:9" x14ac:dyDescent="0.25">
      <c r="B7" s="5">
        <v>41143</v>
      </c>
      <c r="C7" s="2">
        <v>0.10299999999999999</v>
      </c>
      <c r="D7" s="2">
        <v>0.127</v>
      </c>
      <c r="E7" s="2">
        <v>0.31</v>
      </c>
      <c r="F7" s="2">
        <v>0.58199999999999996</v>
      </c>
      <c r="G7" s="2">
        <v>0.71899999999999997</v>
      </c>
      <c r="I7" s="8">
        <f>IF(Date&gt;Fin,0,IF(Date&lt;Début,0,Montant/365*HLOOKUP(Taux,matrice,ROW(),0)))</f>
        <v>1.5945205479452054</v>
      </c>
    </row>
    <row r="8" spans="1:9" x14ac:dyDescent="0.25">
      <c r="B8" s="5">
        <v>41142</v>
      </c>
      <c r="C8" s="2">
        <v>0.10299999999999999</v>
      </c>
      <c r="D8" s="2">
        <v>0.128</v>
      </c>
      <c r="E8" s="2">
        <v>0.318</v>
      </c>
      <c r="F8" s="2">
        <v>0.59099999999999997</v>
      </c>
      <c r="G8" s="2">
        <v>0.72799999999999998</v>
      </c>
      <c r="I8" s="8">
        <f>IF(Date&gt;Fin,0,IF(Date&lt;Début,0,Montant/365*HLOOKUP(Taux,matrice,ROW(),0)))</f>
        <v>0</v>
      </c>
    </row>
    <row r="9" spans="1:9" x14ac:dyDescent="0.25">
      <c r="B9" s="5">
        <v>41141</v>
      </c>
      <c r="C9" s="2">
        <v>0.109</v>
      </c>
      <c r="D9" s="2">
        <v>0.13</v>
      </c>
      <c r="E9" s="2">
        <v>0.32500000000000001</v>
      </c>
      <c r="F9" s="2">
        <v>0.6</v>
      </c>
      <c r="G9" s="2">
        <v>0.73499999999999999</v>
      </c>
      <c r="I9" s="8">
        <f>IF(Date&gt;Fin,0,IF(Date&lt;Début,0,Montant/365*HLOOKUP(Taux,matrice,ROW(),0)))</f>
        <v>0</v>
      </c>
    </row>
    <row r="10" spans="1:9" x14ac:dyDescent="0.25">
      <c r="B10" s="3"/>
    </row>
    <row r="11" spans="1:9" x14ac:dyDescent="0.25">
      <c r="B11" s="3"/>
    </row>
    <row r="12" spans="1:9" x14ac:dyDescent="0.25">
      <c r="A12" s="10" t="s">
        <v>0</v>
      </c>
      <c r="B12" s="11">
        <v>41143</v>
      </c>
    </row>
    <row r="13" spans="1:9" x14ac:dyDescent="0.25">
      <c r="A13" s="10" t="s">
        <v>1</v>
      </c>
      <c r="B13" s="11">
        <v>41148</v>
      </c>
    </row>
    <row r="14" spans="1:9" ht="15.75" x14ac:dyDescent="0.25">
      <c r="A14" s="12" t="s">
        <v>2</v>
      </c>
      <c r="B14" s="13">
        <v>1000</v>
      </c>
    </row>
    <row r="15" spans="1:9" x14ac:dyDescent="0.25">
      <c r="A15" s="14" t="s">
        <v>3</v>
      </c>
      <c r="B15" s="15" t="s">
        <v>6</v>
      </c>
    </row>
  </sheetData>
  <dataValidations count="3">
    <dataValidation type="list" allowBlank="1" showInputMessage="1" showErrorMessage="1" sqref="B15">
      <formula1>Euribor</formula1>
    </dataValidation>
    <dataValidation type="list" allowBlank="1" showInputMessage="1" showErrorMessage="1" sqref="B12">
      <formula1>$B$4:$B$9</formula1>
    </dataValidation>
    <dataValidation type="list" allowBlank="1" showInputMessage="1" showErrorMessage="1" sqref="B13">
      <formula1>$B$3:$B$8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Feuil1</vt:lpstr>
      <vt:lpstr>Feuil2</vt:lpstr>
      <vt:lpstr>Feuil3</vt:lpstr>
      <vt:lpstr>Date</vt:lpstr>
      <vt:lpstr>Début</vt:lpstr>
      <vt:lpstr>Euribor</vt:lpstr>
      <vt:lpstr>Fin</vt:lpstr>
      <vt:lpstr>matrice</vt:lpstr>
      <vt:lpstr>Montant</vt:lpstr>
      <vt:lpstr>Taux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2016-01-15T23:10:48Z</dcterms:created>
  <dcterms:modified xsi:type="dcterms:W3CDTF">2016-01-15T23:38:37Z</dcterms:modified>
</cp:coreProperties>
</file>