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70" yWindow="-135" windowWidth="21660" windowHeight="10680" activeTab="1"/>
  </bookViews>
  <sheets>
    <sheet name="Références" sheetId="11" r:id="rId1"/>
    <sheet name="Emplacements" sheetId="8" r:id="rId2"/>
  </sheets>
  <definedNames>
    <definedName name="appellations">Emplacements!#REF!</definedName>
    <definedName name="appellationsBlanc">Références!$D$7:$D$15</definedName>
    <definedName name="Colonne_A" localSheetId="1">Emplacements!#REF!</definedName>
    <definedName name="Colonne_A">#REF!</definedName>
    <definedName name="ColonneA" localSheetId="1">Emplacements!#REF!</definedName>
    <definedName name="ColonneA">#REF!</definedName>
    <definedName name="place">Références!$B$7:$B$15</definedName>
    <definedName name="placedebut">Références!#REF!</definedName>
    <definedName name="placefin">Références!#REF!</definedName>
    <definedName name="plageessai">Emplacements!#REF!</definedName>
    <definedName name="plagessai">Emplacements!#REF!</definedName>
    <definedName name="_xlnm.Print_Area" localSheetId="1">Emplacements!$A$2:$E$44</definedName>
    <definedName name="_xlnm.Print_Area" localSheetId="0">Références!$D$1:$F$23</definedName>
  </definedNames>
  <calcPr calcId="125725"/>
</workbook>
</file>

<file path=xl/calcChain.xml><?xml version="1.0" encoding="utf-8"?>
<calcChain xmlns="http://schemas.openxmlformats.org/spreadsheetml/2006/main">
  <c r="B5" i="8"/>
  <c r="F4" i="11"/>
  <c r="F5"/>
  <c r="F6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H6" i="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E12"/>
  <c r="E13"/>
  <c r="E14"/>
  <c r="E15"/>
  <c r="E16"/>
  <c r="E17"/>
  <c r="E18"/>
  <c r="E19"/>
  <c r="E20"/>
  <c r="E21"/>
  <c r="E22"/>
  <c r="E23"/>
  <c r="E24"/>
  <c r="E25"/>
  <c r="E26"/>
  <c r="E27"/>
  <c r="E28"/>
  <c r="E5"/>
  <c r="E6"/>
  <c r="E7"/>
  <c r="E8"/>
  <c r="E9"/>
  <c r="E10"/>
  <c r="E11"/>
  <c r="E11" i="11" l="1"/>
  <c r="E7"/>
  <c r="E19"/>
  <c r="E3"/>
  <c r="E15"/>
  <c r="F1"/>
</calcChain>
</file>

<file path=xl/comments1.xml><?xml version="1.0" encoding="utf-8"?>
<comments xmlns="http://schemas.openxmlformats.org/spreadsheetml/2006/main">
  <authors>
    <author>SEYNOR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Numéro de l'emplacement (casier) de la première bouteille de la série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charset val="1"/>
          </rPr>
          <t>Numéro de l'emplacement (casier) de la dernière bouteille de la série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Nombre de bouteilles de la catégorie. 
C'est la variable "x" à considérer pour les emplacements</t>
        </r>
      </text>
    </comment>
  </commentList>
</comments>
</file>

<file path=xl/comments2.xml><?xml version="1.0" encoding="utf-8"?>
<comments xmlns="http://schemas.openxmlformats.org/spreadsheetml/2006/main">
  <authors>
    <author>SEYNOR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A partir de la variable "7" de la cellule [Classeur1]Références!$F$4), je voudrais que soit répété 7 fois le texte de la cellule (D4), soit de 145 à 151.</t>
        </r>
      </text>
    </comment>
  </commentList>
</comments>
</file>

<file path=xl/sharedStrings.xml><?xml version="1.0" encoding="utf-8"?>
<sst xmlns="http://schemas.openxmlformats.org/spreadsheetml/2006/main" count="22" uniqueCount="22">
  <si>
    <t>Bordeaux</t>
  </si>
  <si>
    <t>Bourgogne</t>
  </si>
  <si>
    <t>Région du Sud-Ouest</t>
  </si>
  <si>
    <t>Alsace</t>
  </si>
  <si>
    <t>Pinot Gris</t>
  </si>
  <si>
    <t>Saint-Véran</t>
  </si>
  <si>
    <t>Chablis</t>
  </si>
  <si>
    <t>Tariquet</t>
  </si>
  <si>
    <t>Loire</t>
  </si>
  <si>
    <t>Appellation</t>
  </si>
  <si>
    <t>Colonne G</t>
  </si>
  <si>
    <t>Colonne H</t>
  </si>
  <si>
    <t>BLANC</t>
  </si>
  <si>
    <t>Colonne I</t>
  </si>
  <si>
    <t>Riesling Vielles vignes</t>
  </si>
  <si>
    <t>Place début</t>
  </si>
  <si>
    <t>Place fin</t>
  </si>
  <si>
    <t>Blaye Côtes Bordeaux</t>
  </si>
  <si>
    <t xml:space="preserve">Château "les Tuileries" </t>
  </si>
  <si>
    <t xml:space="preserve">Montravel </t>
  </si>
  <si>
    <t>Côteaux de l'Aubance</t>
  </si>
  <si>
    <t>Reste 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</si>
</sst>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DC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4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0" borderId="1" xfId="0" applyFont="1" applyBorder="1"/>
    <xf numFmtId="0" fontId="7" fillId="4" borderId="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1" fontId="5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" fillId="0" borderId="0" xfId="0" applyFont="1" applyFill="1"/>
    <xf numFmtId="0" fontId="7" fillId="10" borderId="5" xfId="0" applyFont="1" applyFill="1" applyBorder="1"/>
    <xf numFmtId="0" fontId="7" fillId="0" borderId="5" xfId="0" applyFont="1" applyFill="1" applyBorder="1"/>
    <xf numFmtId="0" fontId="7" fillId="6" borderId="10" xfId="0" applyFont="1" applyFill="1" applyBorder="1" applyAlignment="1">
      <alignment horizontal="center"/>
    </xf>
    <xf numFmtId="0" fontId="7" fillId="0" borderId="11" xfId="0" applyFont="1" applyFill="1" applyBorder="1"/>
    <xf numFmtId="0" fontId="7" fillId="8" borderId="5" xfId="0" applyFont="1" applyFill="1" applyBorder="1"/>
    <xf numFmtId="0" fontId="7" fillId="2" borderId="5" xfId="0" applyFont="1" applyFill="1" applyBorder="1"/>
    <xf numFmtId="0" fontId="7" fillId="10" borderId="11" xfId="0" applyFont="1" applyFill="1" applyBorder="1"/>
    <xf numFmtId="0" fontId="7" fillId="5" borderId="5" xfId="0" applyFont="1" applyFill="1" applyBorder="1"/>
    <xf numFmtId="0" fontId="7" fillId="7" borderId="5" xfId="0" applyFont="1" applyFill="1" applyBorder="1"/>
    <xf numFmtId="0" fontId="7" fillId="9" borderId="5" xfId="0" applyFont="1" applyFill="1" applyBorder="1"/>
    <xf numFmtId="0" fontId="7" fillId="8" borderId="11" xfId="0" applyFont="1" applyFill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1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EDC9"/>
      <color rgb="FFFF99FF"/>
      <color rgb="FFFFFF99"/>
      <color rgb="FFF5A3A1"/>
      <color rgb="FF860B08"/>
      <color rgb="FFC77651"/>
      <color rgb="FFCCE391"/>
      <color rgb="FFDF21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1362075</xdr:colOff>
      <xdr:row>4</xdr:row>
      <xdr:rowOff>9525</xdr:rowOff>
    </xdr:from>
    <xdr:to>
      <xdr:col>1</xdr:col>
      <xdr:colOff>2428875</xdr:colOff>
      <xdr:row>10</xdr:row>
      <xdr:rowOff>123825</xdr:rowOff>
    </xdr:to>
    <xdr:sp macro="" textlink="">
      <xdr:nvSpPr>
        <xdr:cNvPr id="2" name="ZoneTexte 1"/>
        <xdr:cNvSpPr txBox="1"/>
      </xdr:nvSpPr>
      <xdr:spPr>
        <a:xfrm>
          <a:off x="1771650" y="1057275"/>
          <a:ext cx="106680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Emplacement</a:t>
          </a:r>
          <a:r>
            <a:rPr lang="fr-FR" sz="1100" baseline="0"/>
            <a:t> </a:t>
          </a:r>
          <a:r>
            <a:rPr lang="fr-FR" sz="1100"/>
            <a:t>Blaye Côtes Bordeaux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8"/>
  <sheetViews>
    <sheetView workbookViewId="0">
      <selection activeCell="I11" sqref="I11"/>
    </sheetView>
  </sheetViews>
  <sheetFormatPr baseColWidth="10" defaultRowHeight="15"/>
  <cols>
    <col min="1" max="1" width="58.7109375" customWidth="1"/>
    <col min="2" max="3" width="5.85546875" style="2" customWidth="1"/>
    <col min="4" max="4" width="36.28515625" style="3" customWidth="1"/>
    <col min="5" max="5" width="8" style="1" customWidth="1"/>
    <col min="6" max="6" width="5" style="1" customWidth="1"/>
  </cols>
  <sheetData>
    <row r="1" spans="2:6" ht="23.25">
      <c r="B1" s="25" t="s">
        <v>15</v>
      </c>
      <c r="C1" s="25" t="s">
        <v>16</v>
      </c>
      <c r="D1" s="10" t="s">
        <v>9</v>
      </c>
      <c r="E1" s="31" t="s">
        <v>21</v>
      </c>
      <c r="F1" s="30">
        <f>SUM(F2:F191)</f>
        <v>43</v>
      </c>
    </row>
    <row r="2" spans="2:6">
      <c r="B2" s="26"/>
      <c r="C2" s="26"/>
    </row>
    <row r="3" spans="2:6">
      <c r="B3" s="26"/>
      <c r="C3" s="26"/>
      <c r="D3" s="4" t="s">
        <v>0</v>
      </c>
      <c r="E3" s="5">
        <f>SUM(F4:F7)</f>
        <v>10</v>
      </c>
    </row>
    <row r="4" spans="2:6">
      <c r="B4" s="52">
        <v>145</v>
      </c>
      <c r="C4" s="51">
        <v>151</v>
      </c>
      <c r="D4" s="3" t="s">
        <v>17</v>
      </c>
      <c r="E4" s="26"/>
      <c r="F4" s="53">
        <f>IF((B4&gt;0),Références!C4-Références!B4+1, " ")</f>
        <v>7</v>
      </c>
    </row>
    <row r="5" spans="2:6">
      <c r="B5" s="26">
        <v>153</v>
      </c>
      <c r="C5" s="26">
        <v>155</v>
      </c>
      <c r="D5" s="3" t="s">
        <v>18</v>
      </c>
      <c r="E5" s="26"/>
      <c r="F5" s="26">
        <f>IF((B5&gt;0),Références!C5-Références!B5+1, " ")</f>
        <v>3</v>
      </c>
    </row>
    <row r="6" spans="2:6">
      <c r="B6" s="26"/>
      <c r="C6" s="26"/>
      <c r="E6" s="26"/>
      <c r="F6" s="26" t="str">
        <f>IF((B6&gt;0),Références!C6-Références!B6+1, " ")</f>
        <v xml:space="preserve"> </v>
      </c>
    </row>
    <row r="7" spans="2:6">
      <c r="B7" s="26"/>
      <c r="C7" s="26"/>
      <c r="D7" s="4" t="s">
        <v>2</v>
      </c>
      <c r="E7" s="5">
        <f>SUM(F8:F10)</f>
        <v>2</v>
      </c>
    </row>
    <row r="8" spans="2:6">
      <c r="B8" s="26"/>
      <c r="C8" s="26"/>
      <c r="D8" s="9" t="s">
        <v>19</v>
      </c>
      <c r="E8" s="26"/>
      <c r="F8" s="26" t="str">
        <f>IF((B8&gt;0),Références!C8-Références!B8+1, " ")</f>
        <v xml:space="preserve"> </v>
      </c>
    </row>
    <row r="9" spans="2:6">
      <c r="B9" s="26">
        <v>156</v>
      </c>
      <c r="C9" s="26">
        <v>157</v>
      </c>
      <c r="D9" s="3" t="s">
        <v>7</v>
      </c>
      <c r="E9" s="26"/>
      <c r="F9" s="26">
        <f>IF((B9&gt;0),Références!C9-Références!B9+1, " ")</f>
        <v>2</v>
      </c>
    </row>
    <row r="10" spans="2:6">
      <c r="B10" s="26"/>
      <c r="C10" s="26"/>
      <c r="E10" s="26"/>
      <c r="F10" s="26" t="str">
        <f>IF((B10&gt;0),Références!C10-Références!B10+1, " ")</f>
        <v xml:space="preserve"> </v>
      </c>
    </row>
    <row r="11" spans="2:6">
      <c r="B11" s="26"/>
      <c r="C11" s="26"/>
      <c r="D11" s="6" t="s">
        <v>1</v>
      </c>
      <c r="E11" s="5">
        <f>SUM(F12:F15)</f>
        <v>14</v>
      </c>
    </row>
    <row r="12" spans="2:6">
      <c r="B12" s="26"/>
      <c r="C12" s="26"/>
      <c r="D12" s="3" t="s">
        <v>5</v>
      </c>
      <c r="E12" s="26"/>
      <c r="F12" s="26" t="str">
        <f>IF((B12&gt;0),Références!C12-Références!B12+1, " ")</f>
        <v xml:space="preserve"> </v>
      </c>
    </row>
    <row r="13" spans="2:6" s="7" customFormat="1">
      <c r="B13" s="26">
        <v>161</v>
      </c>
      <c r="C13" s="26">
        <v>174</v>
      </c>
      <c r="D13" s="3" t="s">
        <v>6</v>
      </c>
      <c r="E13" s="26"/>
      <c r="F13" s="26">
        <f>IF((B13&gt;0),Références!C13-Références!B13+1, " ")</f>
        <v>14</v>
      </c>
    </row>
    <row r="14" spans="2:6">
      <c r="B14" s="26"/>
      <c r="C14" s="26"/>
      <c r="E14" s="26"/>
      <c r="F14" s="26" t="str">
        <f>IF((B14&gt;0),Références!C14-Références!B14+1, " ")</f>
        <v xml:space="preserve"> </v>
      </c>
    </row>
    <row r="15" spans="2:6">
      <c r="B15" s="26"/>
      <c r="C15" s="26"/>
      <c r="D15" s="4" t="s">
        <v>3</v>
      </c>
      <c r="E15" s="5">
        <f>SUM(F16:F19)</f>
        <v>17</v>
      </c>
      <c r="F15" s="26" t="str">
        <f>IF((B15&gt;0),Références!C15-Références!B15+1, " ")</f>
        <v xml:space="preserve"> </v>
      </c>
    </row>
    <row r="16" spans="2:6">
      <c r="B16" s="26">
        <v>175</v>
      </c>
      <c r="C16" s="26">
        <v>178</v>
      </c>
      <c r="D16" s="3" t="s">
        <v>4</v>
      </c>
      <c r="E16" s="26"/>
      <c r="F16" s="26">
        <f>IF((B16&gt;0),Références!C16-Références!B16+1, " ")</f>
        <v>4</v>
      </c>
    </row>
    <row r="17" spans="2:6">
      <c r="B17" s="26">
        <v>186</v>
      </c>
      <c r="C17" s="26">
        <v>198</v>
      </c>
      <c r="D17" s="3" t="s">
        <v>14</v>
      </c>
      <c r="E17" s="26"/>
      <c r="F17" s="26">
        <f>IF((B17&gt;0),Références!C17-Références!B17+1, " ")</f>
        <v>13</v>
      </c>
    </row>
    <row r="18" spans="2:6">
      <c r="B18" s="26"/>
      <c r="C18" s="26"/>
      <c r="E18" s="26"/>
      <c r="F18" s="26" t="str">
        <f>IF((B18&gt;0),Références!C18-Références!B18+1, " ")</f>
        <v xml:space="preserve"> </v>
      </c>
    </row>
    <row r="19" spans="2:6">
      <c r="B19" s="26"/>
      <c r="C19" s="26"/>
      <c r="D19" s="4" t="s">
        <v>8</v>
      </c>
      <c r="E19" s="5">
        <f>SUM(F20:F23)</f>
        <v>0</v>
      </c>
      <c r="F19" s="26" t="str">
        <f>IF((B19&gt;0),Références!C19-Références!B19+1, " ")</f>
        <v xml:space="preserve"> </v>
      </c>
    </row>
    <row r="20" spans="2:6">
      <c r="B20" s="26"/>
      <c r="C20" s="26"/>
      <c r="D20" s="3" t="s">
        <v>20</v>
      </c>
      <c r="E20" s="26"/>
      <c r="F20" s="26" t="str">
        <f>IF((B20&gt;0),Références!C20-Références!B20+1, " ")</f>
        <v xml:space="preserve"> </v>
      </c>
    </row>
    <row r="21" spans="2:6">
      <c r="B21" s="26"/>
      <c r="C21" s="26"/>
      <c r="E21" s="26"/>
      <c r="F21" s="26" t="str">
        <f>IF((B21&gt;0),Références!C21-Références!B21+1, " ")</f>
        <v xml:space="preserve"> </v>
      </c>
    </row>
    <row r="22" spans="2:6">
      <c r="B22" s="26"/>
      <c r="C22" s="26"/>
      <c r="E22" s="26"/>
      <c r="F22" s="26" t="str">
        <f>IF((B22&gt;0),Références!C22-Références!B22+1, " ")</f>
        <v xml:space="preserve"> </v>
      </c>
    </row>
    <row r="23" spans="2:6">
      <c r="B23" s="26"/>
      <c r="C23" s="26"/>
      <c r="E23" s="26"/>
      <c r="F23" s="26" t="str">
        <f>IF((B23&gt;0),Références!C23-Références!B23+1, " ")</f>
        <v xml:space="preserve"> </v>
      </c>
    </row>
    <row r="24" spans="2:6">
      <c r="B24" s="26"/>
      <c r="C24" s="26"/>
      <c r="E24" s="26"/>
      <c r="F24" s="26" t="str">
        <f>IF((B24&gt;0),Références!C24-Références!B24+1, " ")</f>
        <v xml:space="preserve"> </v>
      </c>
    </row>
    <row r="25" spans="2:6">
      <c r="B25" s="26"/>
      <c r="C25" s="26"/>
      <c r="E25" s="26"/>
      <c r="F25" s="26" t="str">
        <f>IF((B25&gt;0),Références!C25-Références!B25+1, " ")</f>
        <v xml:space="preserve"> </v>
      </c>
    </row>
    <row r="26" spans="2:6">
      <c r="B26" s="26"/>
      <c r="C26" s="26"/>
      <c r="E26" s="26"/>
      <c r="F26" s="26" t="str">
        <f>IF((B26&gt;0),Références!C26-Références!B26+1, " ")</f>
        <v xml:space="preserve"> </v>
      </c>
    </row>
    <row r="27" spans="2:6">
      <c r="B27" s="26"/>
      <c r="C27" s="26"/>
      <c r="E27" s="26"/>
      <c r="F27" s="26" t="str">
        <f>IF((B27&gt;0),Références!C27-Références!B27+1, " ")</f>
        <v xml:space="preserve"> </v>
      </c>
    </row>
    <row r="28" spans="2:6">
      <c r="B28" s="26"/>
      <c r="C28" s="26"/>
      <c r="E28" s="26"/>
      <c r="F28" s="26" t="str">
        <f>IF((B28&gt;0),Références!C28-Références!B28+1, " ")</f>
        <v xml:space="preserve"> </v>
      </c>
    </row>
    <row r="29" spans="2:6">
      <c r="B29" s="26"/>
      <c r="C29" s="26"/>
      <c r="E29" s="26"/>
      <c r="F29" s="26" t="str">
        <f>IF((B29&gt;0),Références!C29-Références!B29+1, " ")</f>
        <v xml:space="preserve"> </v>
      </c>
    </row>
    <row r="30" spans="2:6">
      <c r="B30" s="26"/>
      <c r="C30" s="26"/>
      <c r="E30" s="26"/>
      <c r="F30" s="26" t="str">
        <f>IF((B30&gt;0),Références!C30-Références!B30+1, " ")</f>
        <v xml:space="preserve"> </v>
      </c>
    </row>
    <row r="31" spans="2:6">
      <c r="B31" s="26"/>
      <c r="C31" s="26"/>
      <c r="E31" s="26"/>
      <c r="F31" s="26" t="str">
        <f>IF((B31&gt;0),Références!C31-Références!B31+1, " ")</f>
        <v xml:space="preserve"> </v>
      </c>
    </row>
    <row r="32" spans="2:6">
      <c r="B32" s="26"/>
      <c r="C32" s="26"/>
      <c r="E32" s="26"/>
      <c r="F32" s="26" t="str">
        <f>IF((B32&gt;0),Références!C32-Références!B32+1, " ")</f>
        <v xml:space="preserve"> </v>
      </c>
    </row>
    <row r="33" spans="2:6">
      <c r="B33" s="26"/>
      <c r="C33" s="26"/>
      <c r="E33" s="26"/>
      <c r="F33" s="26" t="str">
        <f>IF((B33&gt;0),Références!C33-Références!B33+1, " ")</f>
        <v xml:space="preserve"> </v>
      </c>
    </row>
    <row r="34" spans="2:6">
      <c r="B34" s="26"/>
      <c r="C34" s="26"/>
    </row>
    <row r="35" spans="2:6">
      <c r="B35" s="26"/>
      <c r="C35" s="26"/>
    </row>
    <row r="36" spans="2:6">
      <c r="B36" s="26"/>
      <c r="C36" s="26"/>
    </row>
    <row r="37" spans="2:6">
      <c r="B37" s="26"/>
      <c r="C37" s="26"/>
    </row>
    <row r="38" spans="2:6">
      <c r="B38" s="26"/>
      <c r="C38" s="26"/>
    </row>
    <row r="39" spans="2:6">
      <c r="B39" s="26"/>
      <c r="C39" s="26"/>
    </row>
    <row r="40" spans="2:6">
      <c r="B40" s="26"/>
      <c r="C40" s="26"/>
    </row>
    <row r="41" spans="2:6">
      <c r="B41" s="26"/>
      <c r="C41" s="26"/>
    </row>
    <row r="42" spans="2:6">
      <c r="B42" s="26"/>
      <c r="C42" s="26"/>
    </row>
    <row r="43" spans="2:6">
      <c r="B43" s="26"/>
      <c r="C43" s="26"/>
    </row>
    <row r="44" spans="2:6">
      <c r="B44" s="26"/>
      <c r="C44" s="26"/>
    </row>
    <row r="45" spans="2:6">
      <c r="B45" s="26"/>
      <c r="C45" s="26"/>
    </row>
    <row r="46" spans="2:6">
      <c r="B46" s="26"/>
      <c r="C46" s="26"/>
    </row>
    <row r="47" spans="2:6">
      <c r="B47" s="26"/>
      <c r="C47" s="26"/>
    </row>
    <row r="48" spans="2:6">
      <c r="B48" s="26"/>
      <c r="C48" s="26"/>
    </row>
    <row r="49" spans="2:3">
      <c r="B49" s="26"/>
      <c r="C49" s="26"/>
    </row>
    <row r="50" spans="2:3">
      <c r="B50" s="26"/>
      <c r="C50" s="26"/>
    </row>
    <row r="51" spans="2:3">
      <c r="B51" s="26"/>
      <c r="C51" s="26"/>
    </row>
    <row r="52" spans="2:3">
      <c r="B52" s="26"/>
      <c r="C52" s="26"/>
    </row>
    <row r="53" spans="2:3">
      <c r="B53" s="26"/>
      <c r="C53" s="26"/>
    </row>
    <row r="54" spans="2:3">
      <c r="B54" s="26"/>
      <c r="C54" s="26"/>
    </row>
    <row r="55" spans="2:3">
      <c r="B55" s="26"/>
      <c r="C55" s="26"/>
    </row>
    <row r="56" spans="2:3">
      <c r="B56" s="26"/>
      <c r="C56" s="26"/>
    </row>
    <row r="57" spans="2:3">
      <c r="B57" s="26"/>
      <c r="C57" s="26"/>
    </row>
    <row r="58" spans="2:3">
      <c r="B58" s="26"/>
      <c r="C58" s="26"/>
    </row>
  </sheetData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4294967293" r:id="rId1"/>
  <headerFooter>
    <oddFooter>&amp;L&amp;Z&amp;F&amp;R&amp;D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H36"/>
  <sheetViews>
    <sheetView tabSelected="1" workbookViewId="0">
      <selection activeCell="E1" sqref="E1"/>
    </sheetView>
  </sheetViews>
  <sheetFormatPr baseColWidth="10" defaultRowHeight="12"/>
  <cols>
    <col min="1" max="1" width="6.140625" style="8" customWidth="1"/>
    <col min="2" max="2" width="39.5703125" style="8" customWidth="1"/>
    <col min="3" max="3" width="6.5703125" style="8" customWidth="1"/>
    <col min="4" max="4" width="4.7109375" style="8" customWidth="1"/>
    <col min="5" max="5" width="33.7109375" style="8" customWidth="1"/>
    <col min="6" max="6" width="7.42578125" style="8" customWidth="1"/>
    <col min="7" max="7" width="6" style="8" customWidth="1"/>
    <col min="8" max="8" width="32.7109375" style="8" customWidth="1"/>
    <col min="9" max="16384" width="11.42578125" style="8"/>
  </cols>
  <sheetData>
    <row r="1" spans="1:8" ht="87" customHeight="1"/>
    <row r="2" spans="1:8" ht="18" customHeight="1" thickBot="1">
      <c r="A2" s="34" t="s">
        <v>12</v>
      </c>
      <c r="B2" s="35"/>
      <c r="C2" s="35"/>
      <c r="D2" s="35"/>
      <c r="E2" s="35"/>
      <c r="F2" s="35"/>
      <c r="G2" s="35"/>
      <c r="H2" s="35"/>
    </row>
    <row r="3" spans="1:8" ht="15" customHeight="1" thickBot="1">
      <c r="A3" s="32" t="s">
        <v>10</v>
      </c>
      <c r="B3" s="33"/>
      <c r="C3" s="48" t="s">
        <v>11</v>
      </c>
      <c r="D3" s="49"/>
      <c r="E3" s="50"/>
      <c r="F3" s="48" t="s">
        <v>13</v>
      </c>
      <c r="G3" s="49"/>
      <c r="H3" s="50"/>
    </row>
    <row r="4" spans="1:8" ht="39" customHeight="1">
      <c r="A4" s="28"/>
      <c r="B4" s="29"/>
      <c r="C4" s="19"/>
      <c r="D4" s="20"/>
      <c r="E4" s="21"/>
      <c r="F4" s="22"/>
      <c r="G4" s="23"/>
      <c r="H4" s="24"/>
    </row>
    <row r="5" spans="1:8">
      <c r="A5" s="11">
        <v>145</v>
      </c>
      <c r="B5" s="44" t="str">
        <f>VLOOKUP(A5,Références!$B$3:$F$24,3,0)</f>
        <v>Blaye Côtes Bordeaux</v>
      </c>
      <c r="C5" s="11">
        <v>169</v>
      </c>
      <c r="D5" s="12"/>
      <c r="E5" s="41" t="e">
        <f>VLOOKUP(C5,Références!$B$3:$F$24,3,0)</f>
        <v>#N/A</v>
      </c>
      <c r="F5" s="11">
        <v>193</v>
      </c>
      <c r="G5" s="17"/>
      <c r="H5" s="37" t="e">
        <f>VLOOKUP(F5,Références!$B$3:$F$24,3,0)</f>
        <v>#N/A</v>
      </c>
    </row>
    <row r="6" spans="1:8">
      <c r="A6" s="11">
        <v>146</v>
      </c>
      <c r="B6" s="44" t="e">
        <f>VLOOKUP(A6,Références!$B$3:$F$24,3,0)</f>
        <v>#N/A</v>
      </c>
      <c r="C6" s="11">
        <v>170</v>
      </c>
      <c r="D6" s="12"/>
      <c r="E6" s="41" t="e">
        <f>VLOOKUP(C6,Références!$B$3:$F$24,3,0)</f>
        <v>#N/A</v>
      </c>
      <c r="F6" s="11">
        <v>194</v>
      </c>
      <c r="G6" s="17"/>
      <c r="H6" s="37" t="e">
        <f>VLOOKUP(F6,Références!$B$3:$F$24,3,0)</f>
        <v>#N/A</v>
      </c>
    </row>
    <row r="7" spans="1:8">
      <c r="A7" s="11">
        <v>147</v>
      </c>
      <c r="B7" s="44" t="e">
        <f>VLOOKUP(A7,Références!$B$3:$F$24,3,0)</f>
        <v>#N/A</v>
      </c>
      <c r="C7" s="11">
        <v>171</v>
      </c>
      <c r="D7" s="12"/>
      <c r="E7" s="41" t="e">
        <f>VLOOKUP(C7,Références!$B$3:$F$24,3,0)</f>
        <v>#N/A</v>
      </c>
      <c r="F7" s="11">
        <v>195</v>
      </c>
      <c r="G7" s="17"/>
      <c r="H7" s="37" t="e">
        <f>VLOOKUP(F7,Références!$B$3:$F$24,3,0)</f>
        <v>#N/A</v>
      </c>
    </row>
    <row r="8" spans="1:8">
      <c r="A8" s="11">
        <v>148</v>
      </c>
      <c r="B8" s="44" t="e">
        <f>VLOOKUP(A8,Références!$B$3:$F$24,3,0)</f>
        <v>#N/A</v>
      </c>
      <c r="C8" s="11">
        <v>172</v>
      </c>
      <c r="D8" s="12"/>
      <c r="E8" s="41" t="e">
        <f>VLOOKUP(C8,Références!$B$3:$F$24,3,0)</f>
        <v>#N/A</v>
      </c>
      <c r="F8" s="11">
        <v>196</v>
      </c>
      <c r="G8" s="17"/>
      <c r="H8" s="37" t="e">
        <f>VLOOKUP(F8,Références!$B$3:$F$24,3,0)</f>
        <v>#N/A</v>
      </c>
    </row>
    <row r="9" spans="1:8">
      <c r="A9" s="11">
        <v>149</v>
      </c>
      <c r="B9" s="44" t="e">
        <f>VLOOKUP(A9,Références!$B$3:$F$24,3,0)</f>
        <v>#N/A</v>
      </c>
      <c r="C9" s="11">
        <v>173</v>
      </c>
      <c r="D9" s="12"/>
      <c r="E9" s="41" t="e">
        <f>VLOOKUP(C9,Références!$B$3:$F$24,3,0)</f>
        <v>#N/A</v>
      </c>
      <c r="F9" s="11">
        <v>197</v>
      </c>
      <c r="G9" s="17"/>
      <c r="H9" s="37" t="e">
        <f>VLOOKUP(F9,Références!$B$3:$F$24,3,0)</f>
        <v>#N/A</v>
      </c>
    </row>
    <row r="10" spans="1:8">
      <c r="A10" s="11">
        <v>150</v>
      </c>
      <c r="B10" s="44" t="e">
        <f>VLOOKUP(A10,Références!$B$3:$F$24,3,0)</f>
        <v>#N/A</v>
      </c>
      <c r="C10" s="11">
        <v>174</v>
      </c>
      <c r="D10" s="12"/>
      <c r="E10" s="41" t="e">
        <f>VLOOKUP(C10,Références!$B$3:$F$24,3,0)</f>
        <v>#N/A</v>
      </c>
      <c r="F10" s="11">
        <v>198</v>
      </c>
      <c r="G10" s="17"/>
      <c r="H10" s="37" t="e">
        <f>VLOOKUP(F10,Références!$B$3:$F$24,3,0)</f>
        <v>#N/A</v>
      </c>
    </row>
    <row r="11" spans="1:8">
      <c r="A11" s="11">
        <v>151</v>
      </c>
      <c r="B11" s="44" t="e">
        <f>VLOOKUP(A11,Références!$B$3:$F$24,3,0)</f>
        <v>#N/A</v>
      </c>
      <c r="C11" s="11">
        <v>175</v>
      </c>
      <c r="D11" s="13"/>
      <c r="E11" s="42" t="str">
        <f>VLOOKUP(C11,Références!$B$3:$F$24,3,0)</f>
        <v>Pinot Gris</v>
      </c>
      <c r="F11" s="11">
        <v>199</v>
      </c>
      <c r="G11" s="17"/>
      <c r="H11" s="38" t="e">
        <f>VLOOKUP(F11,Références!$B$3:$F$24,3,0)</f>
        <v>#N/A</v>
      </c>
    </row>
    <row r="12" spans="1:8">
      <c r="A12" s="11">
        <v>152</v>
      </c>
      <c r="B12" s="24" t="e">
        <f>VLOOKUP(A12,Références!$B$3:$F$24,3,0)</f>
        <v>#N/A</v>
      </c>
      <c r="C12" s="11">
        <v>176</v>
      </c>
      <c r="D12" s="13"/>
      <c r="E12" s="42" t="e">
        <f>VLOOKUP(C12,Références!$B$3:$F$24,3,0)</f>
        <v>#N/A</v>
      </c>
      <c r="F12" s="11">
        <v>200</v>
      </c>
      <c r="G12" s="17"/>
      <c r="H12" s="38" t="e">
        <f>VLOOKUP(F12,Références!$B$3:$F$24,3,0)</f>
        <v>#N/A</v>
      </c>
    </row>
    <row r="13" spans="1:8">
      <c r="A13" s="11">
        <v>153</v>
      </c>
      <c r="B13" s="45" t="str">
        <f>VLOOKUP(A13,Références!$B$3:$F$24,3,0)</f>
        <v xml:space="preserve">Château "les Tuileries" </v>
      </c>
      <c r="C13" s="11">
        <v>177</v>
      </c>
      <c r="D13" s="13"/>
      <c r="E13" s="42" t="e">
        <f>VLOOKUP(C13,Références!$B$3:$F$24,3,0)</f>
        <v>#N/A</v>
      </c>
      <c r="F13" s="11">
        <v>201</v>
      </c>
      <c r="G13" s="17"/>
      <c r="H13" s="38" t="e">
        <f>VLOOKUP(F13,Références!$B$3:$F$24,3,0)</f>
        <v>#N/A</v>
      </c>
    </row>
    <row r="14" spans="1:8">
      <c r="A14" s="11">
        <v>154</v>
      </c>
      <c r="B14" s="45" t="e">
        <f>VLOOKUP(A14,Références!$B$3:$F$24,3,0)</f>
        <v>#N/A</v>
      </c>
      <c r="C14" s="11">
        <v>178</v>
      </c>
      <c r="D14" s="13"/>
      <c r="E14" s="42" t="e">
        <f>VLOOKUP(C14,Références!$B$3:$F$24,3,0)</f>
        <v>#N/A</v>
      </c>
      <c r="F14" s="11">
        <v>202</v>
      </c>
      <c r="G14" s="17"/>
      <c r="H14" s="38" t="e">
        <f>VLOOKUP(F14,Références!$B$3:$F$24,3,0)</f>
        <v>#N/A</v>
      </c>
    </row>
    <row r="15" spans="1:8">
      <c r="A15" s="11">
        <v>155</v>
      </c>
      <c r="B15" s="45" t="e">
        <f>VLOOKUP(A15,Références!$B$3:$F$24,3,0)</f>
        <v>#N/A</v>
      </c>
      <c r="C15" s="11">
        <v>179</v>
      </c>
      <c r="D15" s="13"/>
      <c r="E15" s="24" t="e">
        <f>VLOOKUP(C15,Références!$B$3:$F$24,3,0)</f>
        <v>#N/A</v>
      </c>
      <c r="F15" s="11">
        <v>203</v>
      </c>
      <c r="G15" s="17"/>
      <c r="H15" s="38" t="e">
        <f>VLOOKUP(F15,Références!$B$3:$F$24,3,0)</f>
        <v>#N/A</v>
      </c>
    </row>
    <row r="16" spans="1:8">
      <c r="A16" s="11">
        <v>156</v>
      </c>
      <c r="B16" s="46" t="str">
        <f>VLOOKUP(A16,Références!$B$3:$F$24,3,0)</f>
        <v>Tariquet</v>
      </c>
      <c r="C16" s="11">
        <v>180</v>
      </c>
      <c r="D16" s="14"/>
      <c r="E16" s="24" t="e">
        <f>VLOOKUP(C16,Références!$B$3:$F$24,3,0)</f>
        <v>#N/A</v>
      </c>
      <c r="F16" s="11">
        <v>204</v>
      </c>
      <c r="G16" s="17"/>
      <c r="H16" s="38" t="e">
        <f>VLOOKUP(F16,Références!$B$3:$F$24,3,0)</f>
        <v>#N/A</v>
      </c>
    </row>
    <row r="17" spans="1:8">
      <c r="A17" s="11">
        <v>157</v>
      </c>
      <c r="B17" s="46" t="e">
        <f>VLOOKUP(A17,Références!$B$3:$F$24,3,0)</f>
        <v>#N/A</v>
      </c>
      <c r="C17" s="11">
        <v>181</v>
      </c>
      <c r="D17" s="17"/>
      <c r="E17" s="24" t="e">
        <f>VLOOKUP(C17,Références!$B$3:$F$24,3,0)</f>
        <v>#N/A</v>
      </c>
      <c r="F17" s="11">
        <v>205</v>
      </c>
      <c r="G17" s="17"/>
      <c r="H17" s="38" t="e">
        <f>VLOOKUP(F17,Références!$B$3:$F$24,3,0)</f>
        <v>#N/A</v>
      </c>
    </row>
    <row r="18" spans="1:8">
      <c r="A18" s="11">
        <v>158</v>
      </c>
      <c r="B18" s="24" t="e">
        <f>VLOOKUP(A18,Références!$B$3:$F$24,3,0)</f>
        <v>#N/A</v>
      </c>
      <c r="C18" s="11">
        <v>182</v>
      </c>
      <c r="D18" s="17"/>
      <c r="E18" s="24" t="e">
        <f>VLOOKUP(C18,Références!$B$3:$F$24,3,0)</f>
        <v>#N/A</v>
      </c>
      <c r="F18" s="11">
        <v>206</v>
      </c>
      <c r="G18" s="17"/>
      <c r="H18" s="38" t="e">
        <f>VLOOKUP(F18,Références!$B$3:$F$24,3,0)</f>
        <v>#N/A</v>
      </c>
    </row>
    <row r="19" spans="1:8">
      <c r="A19" s="11">
        <v>159</v>
      </c>
      <c r="B19" s="24" t="e">
        <f>VLOOKUP(A19,Références!$B$3:$F$24,3,0)</f>
        <v>#N/A</v>
      </c>
      <c r="C19" s="11">
        <v>183</v>
      </c>
      <c r="D19" s="17"/>
      <c r="E19" s="24" t="e">
        <f>VLOOKUP(C19,Références!$B$3:$F$24,3,0)</f>
        <v>#N/A</v>
      </c>
      <c r="F19" s="11">
        <v>207</v>
      </c>
      <c r="G19" s="17"/>
      <c r="H19" s="38" t="e">
        <f>VLOOKUP(F19,Références!$B$3:$F$24,3,0)</f>
        <v>#N/A</v>
      </c>
    </row>
    <row r="20" spans="1:8">
      <c r="A20" s="11">
        <v>160</v>
      </c>
      <c r="B20" s="24" t="e">
        <f>VLOOKUP(A20,Références!$B$3:$F$24,3,0)</f>
        <v>#N/A</v>
      </c>
      <c r="C20" s="11">
        <v>184</v>
      </c>
      <c r="D20" s="17"/>
      <c r="E20" s="24" t="e">
        <f>VLOOKUP(C20,Références!$B$3:$F$24,3,0)</f>
        <v>#N/A</v>
      </c>
      <c r="F20" s="11">
        <v>208</v>
      </c>
      <c r="G20" s="17"/>
      <c r="H20" s="38" t="e">
        <f>VLOOKUP(F20,Références!$B$3:$F$24,3,0)</f>
        <v>#N/A</v>
      </c>
    </row>
    <row r="21" spans="1:8">
      <c r="A21" s="11">
        <v>161</v>
      </c>
      <c r="B21" s="41" t="str">
        <f>VLOOKUP(A21,Références!$B$3:$F$24,3,0)</f>
        <v>Chablis</v>
      </c>
      <c r="C21" s="11">
        <v>185</v>
      </c>
      <c r="D21" s="17"/>
      <c r="E21" s="24" t="e">
        <f>VLOOKUP(C21,Références!$B$3:$F$24,3,0)</f>
        <v>#N/A</v>
      </c>
      <c r="F21" s="11">
        <v>209</v>
      </c>
      <c r="G21" s="17"/>
      <c r="H21" s="38" t="e">
        <f>VLOOKUP(F21,Références!$B$3:$F$24,3,0)</f>
        <v>#N/A</v>
      </c>
    </row>
    <row r="22" spans="1:8">
      <c r="A22" s="11">
        <v>162</v>
      </c>
      <c r="B22" s="41" t="e">
        <f>VLOOKUP(A22,Références!$B$3:$F$24,3,0)</f>
        <v>#N/A</v>
      </c>
      <c r="C22" s="11">
        <v>186</v>
      </c>
      <c r="D22" s="17"/>
      <c r="E22" s="37" t="str">
        <f>VLOOKUP(C22,Références!$B$3:$F$24,3,0)</f>
        <v>Riesling Vielles vignes</v>
      </c>
      <c r="F22" s="11">
        <v>210</v>
      </c>
      <c r="G22" s="17"/>
      <c r="H22" s="38" t="e">
        <f>VLOOKUP(F22,Références!$B$3:$F$24,3,0)</f>
        <v>#N/A</v>
      </c>
    </row>
    <row r="23" spans="1:8">
      <c r="A23" s="11">
        <v>163</v>
      </c>
      <c r="B23" s="41" t="e">
        <f>VLOOKUP(A23,Références!$B$3:$F$24,3,0)</f>
        <v>#N/A</v>
      </c>
      <c r="C23" s="11">
        <v>187</v>
      </c>
      <c r="D23" s="15"/>
      <c r="E23" s="37" t="e">
        <f>VLOOKUP(C23,Références!$B$3:$F$24,3,0)</f>
        <v>#N/A</v>
      </c>
      <c r="F23" s="11">
        <v>211</v>
      </c>
      <c r="G23" s="17"/>
      <c r="H23" s="38" t="e">
        <f>VLOOKUP(F23,Références!$B$3:$F$24,3,0)</f>
        <v>#N/A</v>
      </c>
    </row>
    <row r="24" spans="1:8">
      <c r="A24" s="11">
        <v>164</v>
      </c>
      <c r="B24" s="41" t="e">
        <f>VLOOKUP(A24,Références!$B$3:$F$24,3,0)</f>
        <v>#N/A</v>
      </c>
      <c r="C24" s="11">
        <v>188</v>
      </c>
      <c r="D24" s="14"/>
      <c r="E24" s="37" t="e">
        <f>VLOOKUP(C24,Références!$B$3:$F$24,3,0)</f>
        <v>#N/A</v>
      </c>
      <c r="F24" s="11">
        <v>212</v>
      </c>
      <c r="G24" s="17"/>
      <c r="H24" s="38" t="e">
        <f>VLOOKUP(F24,Références!$B$3:$F$24,3,0)</f>
        <v>#N/A</v>
      </c>
    </row>
    <row r="25" spans="1:8">
      <c r="A25" s="11">
        <v>165</v>
      </c>
      <c r="B25" s="41" t="e">
        <f>VLOOKUP(A25,Références!$B$3:$F$24,3,0)</f>
        <v>#N/A</v>
      </c>
      <c r="C25" s="11">
        <v>189</v>
      </c>
      <c r="D25" s="14"/>
      <c r="E25" s="37" t="e">
        <f>VLOOKUP(C25,Références!$B$3:$F$24,3,0)</f>
        <v>#N/A</v>
      </c>
      <c r="F25" s="11">
        <v>213</v>
      </c>
      <c r="G25" s="17"/>
      <c r="H25" s="38" t="e">
        <f>VLOOKUP(F25,Références!$B$3:$F$24,3,0)</f>
        <v>#N/A</v>
      </c>
    </row>
    <row r="26" spans="1:8">
      <c r="A26" s="11">
        <v>166</v>
      </c>
      <c r="B26" s="41" t="e">
        <f>VLOOKUP(A26,Références!$B$3:$F$24,3,0)</f>
        <v>#N/A</v>
      </c>
      <c r="C26" s="11">
        <v>190</v>
      </c>
      <c r="D26" s="14"/>
      <c r="E26" s="37" t="e">
        <f>VLOOKUP(C26,Références!$B$3:$F$24,3,0)</f>
        <v>#N/A</v>
      </c>
      <c r="F26" s="11">
        <v>214</v>
      </c>
      <c r="G26" s="17"/>
      <c r="H26" s="38" t="e">
        <f>VLOOKUP(F26,Références!$B$3:$F$24,3,0)</f>
        <v>#N/A</v>
      </c>
    </row>
    <row r="27" spans="1:8">
      <c r="A27" s="11">
        <v>167</v>
      </c>
      <c r="B27" s="41" t="e">
        <f>VLOOKUP(A27,Références!$B$3:$F$24,3,0)</f>
        <v>#N/A</v>
      </c>
      <c r="C27" s="11">
        <v>191</v>
      </c>
      <c r="D27" s="14"/>
      <c r="E27" s="37" t="e">
        <f>VLOOKUP(C27,Références!$B$3:$F$24,3,0)</f>
        <v>#N/A</v>
      </c>
      <c r="F27" s="11">
        <v>215</v>
      </c>
      <c r="G27" s="17"/>
      <c r="H27" s="38" t="e">
        <f>VLOOKUP(F27,Références!$B$3:$F$24,3,0)</f>
        <v>#N/A</v>
      </c>
    </row>
    <row r="28" spans="1:8" ht="12.75" thickBot="1">
      <c r="A28" s="39">
        <v>168</v>
      </c>
      <c r="B28" s="47" t="e">
        <f>VLOOKUP(A28,Références!$B$3:$F$24,3,0)</f>
        <v>#N/A</v>
      </c>
      <c r="C28" s="39">
        <v>192</v>
      </c>
      <c r="D28" s="16"/>
      <c r="E28" s="43" t="e">
        <f>VLOOKUP(C28,Références!$B$3:$F$24,3,0)</f>
        <v>#N/A</v>
      </c>
      <c r="F28" s="39">
        <v>216</v>
      </c>
      <c r="G28" s="18"/>
      <c r="H28" s="40" t="e">
        <f>VLOOKUP(F28,Références!$B$3:$F$24,3,0)</f>
        <v>#N/A</v>
      </c>
    </row>
    <row r="29" spans="1:8">
      <c r="H29" s="36"/>
    </row>
    <row r="30" spans="1:8">
      <c r="A30" s="27"/>
    </row>
    <row r="31" spans="1:8">
      <c r="A31" s="27"/>
    </row>
    <row r="32" spans="1:8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</sheetData>
  <mergeCells count="4">
    <mergeCell ref="C3:E3"/>
    <mergeCell ref="A2:H2"/>
    <mergeCell ref="A3:B3"/>
    <mergeCell ref="F3:H3"/>
  </mergeCells>
  <conditionalFormatting sqref="E5:E28 B5:B28 H5:H28">
    <cfRule type="colorScale" priority="4">
      <colorScale>
        <cfvo type="num" val="&quot;0+Blancs!$A$7&quot;"/>
        <cfvo type="num" val="&quot;0+Blancs!$B$7&quot;"/>
        <color rgb="FFFF7128"/>
        <color rgb="FFFFEF9C"/>
      </colorScale>
    </cfRule>
  </conditionalFormatting>
  <dataValidations count="1">
    <dataValidation allowBlank="1" showInputMessage="1" showErrorMessage="1" promptTitle="PLACE" sqref="A5:A28 I16:I22 D24:D28 F5:F28 G23:G28 C5:C28 D5:D22 G5:G16 I24:I28"/>
  </dataValidations>
  <pageMargins left="0.70866141732283472" right="0.70866141732283472" top="0.74803149606299213" bottom="0.74803149606299213" header="0.31496062992125984" footer="0.31496062992125984"/>
  <pageSetup paperSize="9" scale="80" fitToWidth="0" fitToHeight="0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Références</vt:lpstr>
      <vt:lpstr>Emplacements</vt:lpstr>
      <vt:lpstr>appellationsBlanc</vt:lpstr>
      <vt:lpstr>place</vt:lpstr>
      <vt:lpstr>Emplacements!Zone_d_impression</vt:lpstr>
      <vt:lpstr>Références!Zone_d_impression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SEYNOR</dc:creator>
  <cp:lastModifiedBy>SEYNOR</cp:lastModifiedBy>
  <cp:lastPrinted>2015-03-20T13:29:28Z</cp:lastPrinted>
  <dcterms:created xsi:type="dcterms:W3CDTF">2012-03-10T10:08:25Z</dcterms:created>
  <dcterms:modified xsi:type="dcterms:W3CDTF">2015-11-10T14:52:48Z</dcterms:modified>
</cp:coreProperties>
</file>