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25" windowHeight="6285" activeTab="0"/>
  </bookViews>
  <sheets>
    <sheet name="Feuil1" sheetId="1" r:id="rId1"/>
    <sheet name="List_Astreinte" sheetId="2" state="veryHidden" r:id="rId2"/>
  </sheets>
  <definedNames>
    <definedName name="dim">'Feuil1'!$N$4:$N$99</definedName>
    <definedName name="jeu">'Feuil1'!$B$4:$B$99</definedName>
    <definedName name="lun">'Feuil1'!$R$4:$R$99</definedName>
    <definedName name="mar">'Feuil1'!$V$4:$V$99</definedName>
    <definedName name="mer">'Feuil1'!$Z$4:$Z$99</definedName>
    <definedName name="sam">'Feuil1'!$J$4:$J$99</definedName>
    <definedName name="ven">'Feuil1'!$F$4:$F$99</definedName>
  </definedNames>
  <calcPr fullCalcOnLoad="1"/>
</workbook>
</file>

<file path=xl/sharedStrings.xml><?xml version="1.0" encoding="utf-8"?>
<sst xmlns="http://schemas.openxmlformats.org/spreadsheetml/2006/main" count="113" uniqueCount="30">
  <si>
    <t>Jeudi</t>
  </si>
  <si>
    <t>Vendredi</t>
  </si>
  <si>
    <t>Samedi</t>
  </si>
  <si>
    <t>Dimanche</t>
  </si>
  <si>
    <t>Lundi</t>
  </si>
  <si>
    <t>Mardi</t>
  </si>
  <si>
    <t>Mercredi</t>
  </si>
  <si>
    <t>FORMATION</t>
  </si>
  <si>
    <t>REUNION</t>
  </si>
  <si>
    <t xml:space="preserve"> C.médical</t>
  </si>
  <si>
    <t>Astreinte_01</t>
  </si>
  <si>
    <t>Astreinte_02</t>
  </si>
  <si>
    <t>astreinte_03</t>
  </si>
  <si>
    <t>astreinte_04</t>
  </si>
  <si>
    <t>astreinte_06</t>
  </si>
  <si>
    <t>astreinte_07</t>
  </si>
  <si>
    <t>astreinte_08</t>
  </si>
  <si>
    <t>astreinte_09</t>
  </si>
  <si>
    <t>astreinte_05</t>
  </si>
  <si>
    <t>astreinte_10</t>
  </si>
  <si>
    <t>astreinte_11</t>
  </si>
  <si>
    <t>astreinte_12</t>
  </si>
  <si>
    <t>astreinte_13</t>
  </si>
  <si>
    <t>astreinte_14</t>
  </si>
  <si>
    <t>astreinte_15</t>
  </si>
  <si>
    <t>dimanche</t>
  </si>
  <si>
    <t>mercredi</t>
  </si>
  <si>
    <t>samedi</t>
  </si>
  <si>
    <t>mardi</t>
  </si>
  <si>
    <t>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</si>
</sst>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11"/>
      <color indexed="8"/>
      <name val="Calibri"/>
      <family val="2"/>
    </font>
    <font>
      <sz val="12"/>
      <color indexed="8"/>
      <name val="Comic Sans MS"/>
      <family val="4"/>
    </font>
    <font>
      <sz val="12"/>
      <color indexed="8"/>
      <name val="Calibri"/>
      <family val="2"/>
    </font>
    <font>
      <sz val="14"/>
      <color indexed="8"/>
      <name val="Comic Sans MS"/>
      <family val="4"/>
    </font>
    <font>
      <i/>
      <sz val="12"/>
      <color indexed="8"/>
      <name val="Comic Sans MS"/>
      <family val="4"/>
    </font>
    <font>
      <i/>
      <sz val="8"/>
      <color indexed="8"/>
      <name val="Comic Sans MS"/>
      <family val="4"/>
    </font>
    <font>
      <b/>
      <sz val="14"/>
      <color indexed="8"/>
      <name val="Comic Sans MS"/>
      <family val="4"/>
    </font>
    <font>
      <i/>
      <sz val="14"/>
      <color indexed="8"/>
      <name val="Comic Sans MS"/>
      <family val="4"/>
    </font>
    <font>
      <sz val="18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11"/>
      <color rgb="FF0800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omic Sans MS"/>
      <family val="4"/>
    </font>
    <font>
      <b/>
      <sz val="14"/>
      <color theme="1"/>
      <name val="Comic Sans MS"/>
      <family val="4"/>
    </font>
    <font>
      <i/>
      <sz val="14"/>
      <color theme="1"/>
      <name val="Comic Sans MS"/>
      <family val="4"/>
    </font>
    <font>
      <sz val="18"/>
      <color theme="1"/>
      <name val="Comic Sans MS"/>
      <family val="4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48" fillId="38" borderId="10" xfId="0" applyFont="1" applyFill="1" applyBorder="1" applyAlignment="1" applyProtection="1">
      <alignment horizontal="center" vertical="center"/>
      <protection hidden="1"/>
    </xf>
    <xf numFmtId="0" fontId="49" fillId="39" borderId="10" xfId="0" applyFont="1" applyFill="1" applyBorder="1" applyAlignment="1" applyProtection="1">
      <alignment horizontal="center" vertical="center"/>
      <protection hidden="1"/>
    </xf>
    <xf numFmtId="0" fontId="48" fillId="40" borderId="10" xfId="0" applyFont="1" applyFill="1" applyBorder="1" applyAlignment="1" applyProtection="1">
      <alignment horizontal="center" vertical="center"/>
      <protection hidden="1"/>
    </xf>
    <xf numFmtId="0" fontId="48" fillId="41" borderId="10" xfId="0" applyFont="1" applyFill="1" applyBorder="1" applyAlignment="1" applyProtection="1">
      <alignment horizontal="center" vertical="center"/>
      <protection hidden="1"/>
    </xf>
    <xf numFmtId="0" fontId="48" fillId="42" borderId="10" xfId="0" applyFont="1" applyFill="1" applyBorder="1" applyAlignment="1" applyProtection="1">
      <alignment horizontal="center" vertical="center"/>
      <protection hidden="1"/>
    </xf>
    <xf numFmtId="0" fontId="2" fillId="43" borderId="10" xfId="0" applyFont="1" applyFill="1" applyBorder="1" applyAlignment="1" applyProtection="1">
      <alignment horizontal="center" vertical="center"/>
      <protection hidden="1"/>
    </xf>
    <xf numFmtId="0" fontId="2" fillId="44" borderId="10" xfId="0" applyFont="1" applyFill="1" applyBorder="1" applyAlignment="1" applyProtection="1">
      <alignment horizontal="center" vertical="center"/>
      <protection hidden="1"/>
    </xf>
    <xf numFmtId="0" fontId="2" fillId="45" borderId="10" xfId="0" applyFont="1" applyFill="1" applyBorder="1" applyAlignment="1" applyProtection="1">
      <alignment horizontal="center" vertical="center"/>
      <protection hidden="1"/>
    </xf>
    <xf numFmtId="0" fontId="3" fillId="46" borderId="10" xfId="0" applyFont="1" applyFill="1" applyBorder="1" applyAlignment="1" applyProtection="1">
      <alignment horizontal="center" vertical="center"/>
      <protection hidden="1"/>
    </xf>
    <xf numFmtId="0" fontId="3" fillId="47" borderId="10" xfId="0" applyFont="1" applyFill="1" applyBorder="1" applyAlignment="1" applyProtection="1">
      <alignment horizontal="center" vertical="center"/>
      <protection hidden="1"/>
    </xf>
    <xf numFmtId="0" fontId="50" fillId="48" borderId="10" xfId="0" applyFont="1" applyFill="1" applyBorder="1" applyAlignment="1" applyProtection="1">
      <alignment horizontal="center" vertical="center"/>
      <protection hidden="1"/>
    </xf>
    <xf numFmtId="0" fontId="51" fillId="0" borderId="11" xfId="0" applyFont="1" applyFill="1" applyBorder="1" applyAlignment="1" applyProtection="1">
      <alignment horizontal="center" wrapText="1"/>
      <protection locked="0"/>
    </xf>
    <xf numFmtId="0" fontId="51" fillId="0" borderId="12" xfId="0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 applyProtection="1">
      <alignment horizontal="center" wrapText="1"/>
      <protection locked="0"/>
    </xf>
    <xf numFmtId="0" fontId="51" fillId="0" borderId="1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5" xfId="0" applyFont="1" applyBorder="1" applyAlignment="1" applyProtection="1">
      <alignment horizontal="center" wrapText="1"/>
      <protection/>
    </xf>
    <xf numFmtId="20" fontId="46" fillId="0" borderId="16" xfId="0" applyNumberFormat="1" applyFont="1" applyBorder="1" applyAlignment="1" applyProtection="1">
      <alignment horizontal="center" vertical="center" wrapText="1"/>
      <protection/>
    </xf>
    <xf numFmtId="20" fontId="52" fillId="0" borderId="17" xfId="0" applyNumberFormat="1" applyFont="1" applyBorder="1" applyAlignment="1" applyProtection="1">
      <alignment horizontal="right" vertical="center" wrapText="1"/>
      <protection/>
    </xf>
    <xf numFmtId="20" fontId="46" fillId="0" borderId="17" xfId="0" applyNumberFormat="1" applyFont="1" applyBorder="1" applyAlignment="1" applyProtection="1">
      <alignment horizontal="center" vertical="center" wrapText="1"/>
      <protection/>
    </xf>
    <xf numFmtId="20" fontId="52" fillId="0" borderId="18" xfId="0" applyNumberFormat="1" applyFont="1" applyBorder="1" applyAlignment="1" applyProtection="1">
      <alignment horizontal="right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51" fillId="49" borderId="13" xfId="0" applyFont="1" applyFill="1" applyBorder="1" applyAlignment="1" applyProtection="1">
      <alignment horizontal="center" wrapText="1"/>
      <protection locked="0"/>
    </xf>
    <xf numFmtId="0" fontId="51" fillId="49" borderId="14" xfId="0" applyFont="1" applyFill="1" applyBorder="1" applyAlignment="1" applyProtection="1">
      <alignment horizontal="center" wrapText="1"/>
      <protection locked="0"/>
    </xf>
    <xf numFmtId="0" fontId="51" fillId="49" borderId="11" xfId="0" applyFont="1" applyFill="1" applyBorder="1" applyAlignment="1" applyProtection="1">
      <alignment horizontal="center" wrapText="1"/>
      <protection locked="0"/>
    </xf>
    <xf numFmtId="0" fontId="51" fillId="49" borderId="12" xfId="0" applyFont="1" applyFill="1" applyBorder="1" applyAlignment="1" applyProtection="1">
      <alignment horizontal="center" wrapText="1"/>
      <protection locked="0"/>
    </xf>
    <xf numFmtId="0" fontId="46" fillId="0" borderId="19" xfId="0" applyFont="1" applyBorder="1" applyAlignment="1" applyProtection="1">
      <alignment horizontal="center" wrapText="1"/>
      <protection/>
    </xf>
    <xf numFmtId="0" fontId="53" fillId="50" borderId="0" xfId="0" applyFont="1" applyFill="1" applyBorder="1" applyAlignment="1" applyProtection="1">
      <alignment horizontal="center" wrapText="1"/>
      <protection/>
    </xf>
    <xf numFmtId="0" fontId="53" fillId="5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 wrapText="1"/>
      <protection/>
    </xf>
    <xf numFmtId="0" fontId="54" fillId="0" borderId="20" xfId="0" applyFont="1" applyBorder="1" applyAlignment="1" applyProtection="1">
      <alignment horizontal="center" wrapText="1"/>
      <protection/>
    </xf>
    <xf numFmtId="0" fontId="55" fillId="50" borderId="0" xfId="0" applyFont="1" applyFill="1" applyBorder="1" applyAlignment="1" applyProtection="1">
      <alignment horizontal="center" wrapText="1"/>
      <protection/>
    </xf>
    <xf numFmtId="0" fontId="54" fillId="0" borderId="21" xfId="0" applyFont="1" applyBorder="1" applyAlignment="1" applyProtection="1">
      <alignment horizontal="center" wrapText="1"/>
      <protection/>
    </xf>
    <xf numFmtId="0" fontId="0" fillId="43" borderId="0" xfId="0" applyFill="1" applyBorder="1" applyAlignment="1" applyProtection="1">
      <alignment horizontal="center" wrapText="1"/>
      <protection locked="0"/>
    </xf>
    <xf numFmtId="0" fontId="55" fillId="50" borderId="10" xfId="0" applyFont="1" applyFill="1" applyBorder="1" applyAlignment="1" applyProtection="1">
      <alignment horizontal="center" wrapText="1"/>
      <protection/>
    </xf>
    <xf numFmtId="0" fontId="53" fillId="50" borderId="22" xfId="0" applyFont="1" applyFill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47625</xdr:colOff>
      <xdr:row>0</xdr:row>
      <xdr:rowOff>161925</xdr:rowOff>
    </xdr:from>
    <xdr:to>
      <xdr:col>32</xdr:col>
      <xdr:colOff>428625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161925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29</xdr:col>
      <xdr:colOff>266700</xdr:colOff>
      <xdr:row>0</xdr:row>
      <xdr:rowOff>66675</xdr:rowOff>
    </xdr:from>
    <xdr:to>
      <xdr:col>30</xdr:col>
      <xdr:colOff>609600</xdr:colOff>
      <xdr:row>1</xdr:row>
      <xdr:rowOff>276225</xdr:rowOff>
    </xdr:to>
    <xdr:sp macro="[0]!afficheform">
      <xdr:nvSpPr>
        <xdr:cNvPr id="2" name="Rectangle à coins arrondis 2"/>
        <xdr:cNvSpPr>
          <a:spLocks/>
        </xdr:cNvSpPr>
      </xdr:nvSpPr>
      <xdr:spPr>
        <a:xfrm>
          <a:off x="13430250" y="66675"/>
          <a:ext cx="1104900" cy="6286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Entrer
</a:t>
          </a:r>
          <a:r>
            <a:rPr lang="en-US" cap="none" sz="1200" b="0" i="0" u="none" baseline="0">
              <a:solidFill>
                <a:srgbClr val="000000"/>
              </a:solidFill>
            </a:rPr>
            <a:t>Dépannage</a:t>
          </a:r>
        </a:p>
      </xdr:txBody>
    </xdr:sp>
    <xdr:clientData/>
  </xdr:twoCellAnchor>
  <xdr:twoCellAnchor>
    <xdr:from>
      <xdr:col>30</xdr:col>
      <xdr:colOff>123825</xdr:colOff>
      <xdr:row>22</xdr:row>
      <xdr:rowOff>161925</xdr:rowOff>
    </xdr:from>
    <xdr:to>
      <xdr:col>34</xdr:col>
      <xdr:colOff>457200</xdr:colOff>
      <xdr:row>41</xdr:row>
      <xdr:rowOff>142875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14049375" y="4524375"/>
          <a:ext cx="3381375" cy="37814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L'astreinte se déroule du jeudi à 17h00 au jeudi 17h00 de la semaine uivante. 
Lors de celle ci, nous pouvons être amené à être appeler en dépannage. 
Si nous sortons entre 17h00 et 07h30, et que nous n'avons pas à minimum 11h00 constitutive de repos, nous avons le droit à des heures supplémentaires en différence (c'est a dire, seulement 08h00 de repos consécutive : 11 - 8 = 3h00 de repos) 
Cela est effectif de 17h00 à 07h30 en semaine, et le week end complet (vendredi 17:00 à lundi 07:30) 
Petit problème supplémentaire, si entre 2 interventions, il n'y as pas au moins 01h00 de repos, cela est considéré sans coupure (comme une seul intervention sans pose). 
</a:t>
          </a:r>
        </a:p>
      </xdr:txBody>
    </xdr:sp>
    <xdr:clientData/>
  </xdr:twoCellAnchor>
  <xdr:twoCellAnchor editAs="absolute">
    <xdr:from>
      <xdr:col>29</xdr:col>
      <xdr:colOff>257175</xdr:colOff>
      <xdr:row>3</xdr:row>
      <xdr:rowOff>152400</xdr:rowOff>
    </xdr:from>
    <xdr:to>
      <xdr:col>34</xdr:col>
      <xdr:colOff>438150</xdr:colOff>
      <xdr:row>21</xdr:row>
      <xdr:rowOff>123825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13420725" y="895350"/>
          <a:ext cx="3990975" cy="34004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Pour planifier un dépannage vous cliquez sur le bouton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[Entrer Dépannage] 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et ainsi le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formulaire s'affiche .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Ensuite vous sélectionnez la plage de dépannage désirée et ensuite écrire le texte souhaité dans le formulaire et pour finir vous cliquez sur Valider. </a:t>
          </a:r>
          <a:r>
            <a:rPr lang="en-US" cap="none" sz="12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(si texte manque vous avez un message)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 plage se colore et l'inscription est insérée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238125</xdr:colOff>
      <xdr:row>31</xdr:row>
      <xdr:rowOff>152400</xdr:rowOff>
    </xdr:from>
    <xdr:to>
      <xdr:col>10</xdr:col>
      <xdr:colOff>295275</xdr:colOff>
      <xdr:row>36</xdr:row>
      <xdr:rowOff>161925</xdr:rowOff>
    </xdr:to>
    <xdr:sp>
      <xdr:nvSpPr>
        <xdr:cNvPr id="5" name="Légende encadrée 2 7"/>
        <xdr:cNvSpPr>
          <a:spLocks/>
        </xdr:cNvSpPr>
      </xdr:nvSpPr>
      <xdr:spPr>
        <a:xfrm>
          <a:off x="3876675" y="6315075"/>
          <a:ext cx="1771650" cy="1009650"/>
        </a:xfrm>
        <a:prstGeom prst="borderCallout2">
          <a:avLst>
            <a:gd name="adj1" fmla="val 105097"/>
            <a:gd name="adj2" fmla="val -106337"/>
            <a:gd name="adj3" fmla="val 69129"/>
            <a:gd name="adj4" fmla="val -33574"/>
            <a:gd name="adj5" fmla="val 53597"/>
            <a:gd name="adj6" fmla="val -33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12h15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repos consécutif (donc &gt;11h) donc pas de récup entre samedi et dimanche</a:t>
          </a:r>
        </a:p>
      </xdr:txBody>
    </xdr:sp>
    <xdr:clientData/>
  </xdr:twoCellAnchor>
  <xdr:twoCellAnchor>
    <xdr:from>
      <xdr:col>17</xdr:col>
      <xdr:colOff>85725</xdr:colOff>
      <xdr:row>11</xdr:row>
      <xdr:rowOff>171450</xdr:rowOff>
    </xdr:from>
    <xdr:to>
      <xdr:col>21</xdr:col>
      <xdr:colOff>390525</xdr:colOff>
      <xdr:row>17</xdr:row>
      <xdr:rowOff>0</xdr:rowOff>
    </xdr:to>
    <xdr:sp>
      <xdr:nvSpPr>
        <xdr:cNvPr id="6" name="Légende encadrée 2 9"/>
        <xdr:cNvSpPr>
          <a:spLocks/>
        </xdr:cNvSpPr>
      </xdr:nvSpPr>
      <xdr:spPr>
        <a:xfrm>
          <a:off x="7934325" y="2438400"/>
          <a:ext cx="2076450" cy="971550"/>
        </a:xfrm>
        <a:prstGeom prst="borderCallout2">
          <a:avLst>
            <a:gd name="adj1" fmla="val 136004"/>
            <a:gd name="adj2" fmla="val -160699"/>
            <a:gd name="adj3" fmla="val 69129"/>
            <a:gd name="adj4" fmla="val -33574"/>
            <a:gd name="adj5" fmla="val 53597"/>
            <a:gd name="adj6" fmla="val -33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5h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repos consécutif (donc &lt;11h) donc 11-5 = 6h de récup entre mardi et mercredi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" sqref="Z1"/>
    </sheetView>
  </sheetViews>
  <sheetFormatPr defaultColWidth="11.421875" defaultRowHeight="15"/>
  <cols>
    <col min="1" max="1" width="11.421875" style="30" customWidth="1"/>
    <col min="2" max="2" width="20.140625" style="23" customWidth="1"/>
    <col min="3" max="4" width="3.57421875" style="36" hidden="1" customWidth="1"/>
    <col min="5" max="5" width="6.421875" style="36" customWidth="1"/>
    <col min="6" max="6" width="20.140625" style="23" customWidth="1"/>
    <col min="7" max="8" width="3.57421875" style="36" hidden="1" customWidth="1"/>
    <col min="9" max="9" width="6.421875" style="36" customWidth="1"/>
    <col min="10" max="10" width="20.140625" style="23" customWidth="1"/>
    <col min="11" max="11" width="6.00390625" style="36" hidden="1" customWidth="1"/>
    <col min="12" max="12" width="3.57421875" style="36" hidden="1" customWidth="1"/>
    <col min="13" max="13" width="6.421875" style="36" customWidth="1"/>
    <col min="14" max="14" width="20.140625" style="23" customWidth="1"/>
    <col min="15" max="15" width="5.140625" style="36" hidden="1" customWidth="1"/>
    <col min="16" max="16" width="4.8515625" style="36" hidden="1" customWidth="1"/>
    <col min="17" max="17" width="6.421875" style="36" customWidth="1"/>
    <col min="18" max="18" width="20.140625" style="23" customWidth="1"/>
    <col min="19" max="20" width="3.57421875" style="36" hidden="1" customWidth="1"/>
    <col min="21" max="21" width="6.421875" style="36" customWidth="1"/>
    <col min="22" max="22" width="20.140625" style="23" customWidth="1"/>
    <col min="23" max="24" width="4.8515625" style="36" hidden="1" customWidth="1"/>
    <col min="25" max="25" width="6.421875" style="36" customWidth="1"/>
    <col min="26" max="26" width="20.140625" style="23" customWidth="1"/>
    <col min="27" max="27" width="5.28125" style="36" hidden="1" customWidth="1"/>
    <col min="28" max="28" width="5.57421875" style="36" hidden="1" customWidth="1"/>
    <col min="29" max="29" width="6.421875" style="36" customWidth="1"/>
    <col min="30" max="16384" width="11.421875" style="21" customWidth="1"/>
  </cols>
  <sheetData>
    <row r="1" spans="1:29" s="41" customFormat="1" ht="33" customHeight="1">
      <c r="A1" s="38"/>
      <c r="B1" s="39"/>
      <c r="C1" s="40"/>
      <c r="D1" s="40"/>
      <c r="E1" s="40"/>
      <c r="F1" s="49" t="str">
        <f>"Droit des heures supplémentaires por cette semaine :  "&amp;AC3&amp;" H"</f>
        <v>Droit des heures supplémentaires por cette semaine :  15.5 H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0"/>
      <c r="X1" s="40"/>
      <c r="Y1" s="40"/>
      <c r="AA1" s="40"/>
      <c r="AB1" s="40"/>
      <c r="AC1" s="40"/>
    </row>
    <row r="2" spans="2:29" s="42" customFormat="1" ht="25.5" customHeight="1">
      <c r="B2" s="43" t="s">
        <v>0</v>
      </c>
      <c r="C2" s="44"/>
      <c r="D2" s="44"/>
      <c r="E2" s="47" t="s">
        <v>29</v>
      </c>
      <c r="F2" s="45" t="s">
        <v>1</v>
      </c>
      <c r="G2" s="44"/>
      <c r="H2" s="44"/>
      <c r="I2" s="47" t="s">
        <v>29</v>
      </c>
      <c r="J2" s="45" t="s">
        <v>2</v>
      </c>
      <c r="K2" s="44"/>
      <c r="L2" s="44"/>
      <c r="M2" s="47" t="s">
        <v>29</v>
      </c>
      <c r="N2" s="45" t="s">
        <v>3</v>
      </c>
      <c r="O2" s="44"/>
      <c r="P2" s="44"/>
      <c r="Q2" s="47" t="s">
        <v>29</v>
      </c>
      <c r="R2" s="45" t="s">
        <v>4</v>
      </c>
      <c r="S2" s="44"/>
      <c r="T2" s="44"/>
      <c r="U2" s="47" t="s">
        <v>29</v>
      </c>
      <c r="V2" s="45" t="s">
        <v>5</v>
      </c>
      <c r="W2" s="44"/>
      <c r="X2" s="44"/>
      <c r="Y2" s="47" t="s">
        <v>29</v>
      </c>
      <c r="Z2" s="45" t="s">
        <v>6</v>
      </c>
      <c r="AA2" s="44"/>
      <c r="AB2" s="44"/>
      <c r="AC2" s="47" t="s">
        <v>29</v>
      </c>
    </row>
    <row r="3" spans="2:29" s="24" customFormat="1" ht="15.75" hidden="1">
      <c r="B3" s="25"/>
      <c r="C3" s="36"/>
      <c r="D3" s="36">
        <v>0</v>
      </c>
      <c r="E3" s="36"/>
      <c r="G3" s="36"/>
      <c r="H3" s="36">
        <f>D99</f>
        <v>7</v>
      </c>
      <c r="I3" s="36"/>
      <c r="J3" s="35"/>
      <c r="K3" s="36"/>
      <c r="L3" s="36">
        <f>H99</f>
        <v>7</v>
      </c>
      <c r="M3" s="36"/>
      <c r="N3" s="35"/>
      <c r="O3" s="36"/>
      <c r="P3" s="36">
        <f>L99</f>
        <v>0.75</v>
      </c>
      <c r="Q3" s="36"/>
      <c r="R3" s="35"/>
      <c r="S3" s="36"/>
      <c r="T3" s="36">
        <f>P99</f>
        <v>3.5</v>
      </c>
      <c r="U3" s="36"/>
      <c r="V3" s="35"/>
      <c r="W3" s="36"/>
      <c r="X3" s="36">
        <f>T99</f>
        <v>0</v>
      </c>
      <c r="Y3" s="36"/>
      <c r="Z3" s="35"/>
      <c r="AA3" s="36"/>
      <c r="AB3" s="36">
        <f>X99</f>
        <v>3</v>
      </c>
      <c r="AC3" s="46">
        <f>SUM($E$4:$E$99,$I$4:$I$99,$M$4:$M$99,$Q$4:$Q$99,$U$4:$U$99,$Y$4:$Y$99,$AC$4:$AC$99)</f>
        <v>15.5</v>
      </c>
    </row>
    <row r="4" spans="1:33" ht="15">
      <c r="A4" s="26">
        <v>0</v>
      </c>
      <c r="B4" s="19"/>
      <c r="C4" s="36">
        <f>IF(B4="",0,0.25)</f>
        <v>0</v>
      </c>
      <c r="D4" s="36">
        <f aca="true" t="shared" si="0" ref="D4:D33">IF(C4&gt;0,0,IF(SUM(C5:C7)&lt;=1,0.25+D3,0))</f>
        <v>0.25</v>
      </c>
      <c r="E4" s="37">
        <f aca="true" t="shared" si="1" ref="E4:E67">IF(AND(C5&gt;0,D5=0,D4&gt;0),IF(D4&lt;11,11-D4,""),"")</f>
      </c>
      <c r="F4" s="19"/>
      <c r="G4" s="36">
        <f aca="true" t="shared" si="2" ref="G4:G33">IF(F4="",0,0.25)</f>
        <v>0</v>
      </c>
      <c r="H4" s="36">
        <f aca="true" t="shared" si="3" ref="H4:H33">IF(G4&gt;0,0,IF(SUM(G5:G7)&lt;=1,0.25+H3,0))</f>
        <v>7.25</v>
      </c>
      <c r="I4" s="37">
        <f aca="true" t="shared" si="4" ref="I4:I67">IF(AND(G5&gt;0,H5=0,H4&gt;0),IF(H4&lt;11,11-H4,""),"")</f>
      </c>
      <c r="J4" s="19"/>
      <c r="K4" s="36">
        <f aca="true" t="shared" si="5" ref="K4:K32">IF(J4="",0,0.25)</f>
        <v>0</v>
      </c>
      <c r="L4" s="36">
        <f aca="true" t="shared" si="6" ref="L4:L67">IF(K4&gt;0,0,IF(SUM(K5:K7)&lt;=1,0.25+L3,0))</f>
        <v>7.25</v>
      </c>
      <c r="M4" s="37">
        <f aca="true" t="shared" si="7" ref="M4:M67">IF(AND(K5&gt;0,L5=0,L4&gt;0),IF(L4&lt;11,11-L4,""),"")</f>
      </c>
      <c r="N4" s="19"/>
      <c r="O4" s="36">
        <f aca="true" t="shared" si="8" ref="O4:O32">IF(N4="",0,0.25)</f>
        <v>0</v>
      </c>
      <c r="P4" s="36">
        <f aca="true" t="shared" si="9" ref="P4:P67">IF(O4&gt;0,0,IF(SUM(O5:O7)&lt;=1,0.25+P3,0))</f>
        <v>1</v>
      </c>
      <c r="Q4" s="37">
        <f aca="true" t="shared" si="10" ref="Q4:Q67">IF(AND(O5&gt;0,P5=0,P4&gt;0),IF(P4&lt;11,11-P4,""),"")</f>
      </c>
      <c r="R4" s="19"/>
      <c r="U4" s="37"/>
      <c r="V4" s="19"/>
      <c r="W4" s="36">
        <f aca="true" t="shared" si="11" ref="W4:W33">IF(V4="",0,0.25)</f>
        <v>0</v>
      </c>
      <c r="X4" s="36">
        <f aca="true" t="shared" si="12" ref="X4:X33">IF(W4&gt;0,0,IF(SUM(W5:W7)&lt;=1,0.25+X3,0))</f>
        <v>0.25</v>
      </c>
      <c r="Y4" s="37">
        <f aca="true" t="shared" si="13" ref="Y4:Y67">IF(AND(W5&gt;0,X5=0,X4&gt;0),IF(X4&lt;11,11-X4,""),"")</f>
      </c>
      <c r="Z4" s="19"/>
      <c r="AA4" s="36">
        <f aca="true" t="shared" si="14" ref="AA4:AA33">IF(Z4="",0,0.25)</f>
        <v>0</v>
      </c>
      <c r="AB4" s="36">
        <f aca="true" t="shared" si="15" ref="AB4:AB9">IF(AA4&gt;0,0,IF(SUM(AA5:AA7)&lt;=1,0.25+AB3,0))</f>
        <v>3.25</v>
      </c>
      <c r="AC4" s="48">
        <f aca="true" t="shared" si="16" ref="AC4:AC67">IF(AND(AA5&gt;0,AB5=0,AB4&gt;0),IF(AB4&lt;11,11-AB4,""),"")</f>
      </c>
      <c r="AE4" s="22"/>
      <c r="AF4" s="22"/>
      <c r="AG4" s="22"/>
    </row>
    <row r="5" spans="1:33" ht="15">
      <c r="A5" s="27">
        <v>0.010416666666666666</v>
      </c>
      <c r="B5" s="20"/>
      <c r="C5" s="36">
        <f aca="true" t="shared" si="17" ref="C4:C33">IF(B5="",0,0.25)</f>
        <v>0</v>
      </c>
      <c r="D5" s="36">
        <f t="shared" si="0"/>
        <v>0.5</v>
      </c>
      <c r="E5" s="37">
        <f t="shared" si="1"/>
      </c>
      <c r="F5" s="20"/>
      <c r="G5" s="36">
        <f t="shared" si="2"/>
        <v>0</v>
      </c>
      <c r="H5" s="36">
        <f t="shared" si="3"/>
        <v>7.5</v>
      </c>
      <c r="I5" s="37">
        <f t="shared" si="4"/>
      </c>
      <c r="J5" s="20"/>
      <c r="K5" s="36">
        <f t="shared" si="5"/>
        <v>0</v>
      </c>
      <c r="L5" s="36">
        <f t="shared" si="6"/>
        <v>7.5</v>
      </c>
      <c r="M5" s="37">
        <f t="shared" si="7"/>
      </c>
      <c r="N5" s="20"/>
      <c r="O5" s="36">
        <f t="shared" si="8"/>
        <v>0</v>
      </c>
      <c r="P5" s="36">
        <f t="shared" si="9"/>
        <v>1.25</v>
      </c>
      <c r="Q5" s="37">
        <f t="shared" si="10"/>
      </c>
      <c r="R5" s="20"/>
      <c r="U5" s="37"/>
      <c r="V5" s="20"/>
      <c r="W5" s="36">
        <f t="shared" si="11"/>
        <v>0</v>
      </c>
      <c r="X5" s="36">
        <f t="shared" si="12"/>
        <v>0.5</v>
      </c>
      <c r="Y5" s="37">
        <f t="shared" si="13"/>
      </c>
      <c r="Z5" s="20"/>
      <c r="AA5" s="36">
        <f t="shared" si="14"/>
        <v>0</v>
      </c>
      <c r="AB5" s="36">
        <f t="shared" si="15"/>
        <v>3.5</v>
      </c>
      <c r="AC5" s="48">
        <f t="shared" si="16"/>
      </c>
      <c r="AE5" s="22"/>
      <c r="AF5" s="22"/>
      <c r="AG5" s="22"/>
    </row>
    <row r="6" spans="1:29" ht="15">
      <c r="A6" s="28">
        <v>0.020833333333333332</v>
      </c>
      <c r="B6" s="17"/>
      <c r="C6" s="36">
        <f t="shared" si="17"/>
        <v>0</v>
      </c>
      <c r="D6" s="36">
        <f t="shared" si="0"/>
        <v>0.75</v>
      </c>
      <c r="E6" s="37">
        <f t="shared" si="1"/>
      </c>
      <c r="F6" s="17"/>
      <c r="G6" s="36">
        <f t="shared" si="2"/>
        <v>0</v>
      </c>
      <c r="H6" s="36">
        <f t="shared" si="3"/>
        <v>7.75</v>
      </c>
      <c r="I6" s="37">
        <f t="shared" si="4"/>
      </c>
      <c r="J6" s="17"/>
      <c r="K6" s="36">
        <f t="shared" si="5"/>
        <v>0</v>
      </c>
      <c r="L6" s="36">
        <f t="shared" si="6"/>
        <v>7.75</v>
      </c>
      <c r="M6" s="37">
        <f t="shared" si="7"/>
      </c>
      <c r="N6" s="17"/>
      <c r="O6" s="36">
        <f t="shared" si="8"/>
        <v>0</v>
      </c>
      <c r="P6" s="36">
        <f t="shared" si="9"/>
        <v>1.5</v>
      </c>
      <c r="Q6" s="37">
        <f t="shared" si="10"/>
        <v>9.5</v>
      </c>
      <c r="R6" s="17"/>
      <c r="U6" s="37"/>
      <c r="V6" s="17"/>
      <c r="W6" s="36">
        <f t="shared" si="11"/>
        <v>0</v>
      </c>
      <c r="X6" s="36">
        <f t="shared" si="12"/>
        <v>0.75</v>
      </c>
      <c r="Y6" s="37">
        <f t="shared" si="13"/>
      </c>
      <c r="Z6" s="17"/>
      <c r="AA6" s="36">
        <f t="shared" si="14"/>
        <v>0</v>
      </c>
      <c r="AB6" s="36">
        <f t="shared" si="15"/>
        <v>3.75</v>
      </c>
      <c r="AC6" s="48">
        <f t="shared" si="16"/>
      </c>
    </row>
    <row r="7" spans="1:29" ht="15">
      <c r="A7" s="29">
        <v>0.03125</v>
      </c>
      <c r="B7" s="18"/>
      <c r="C7" s="36">
        <f t="shared" si="17"/>
        <v>0</v>
      </c>
      <c r="D7" s="36">
        <f t="shared" si="0"/>
        <v>1</v>
      </c>
      <c r="E7" s="37">
        <f t="shared" si="1"/>
      </c>
      <c r="F7" s="18"/>
      <c r="G7" s="36">
        <f t="shared" si="2"/>
        <v>0</v>
      </c>
      <c r="H7" s="36">
        <f t="shared" si="3"/>
        <v>8</v>
      </c>
      <c r="I7" s="37">
        <f t="shared" si="4"/>
      </c>
      <c r="J7" s="18"/>
      <c r="K7" s="36">
        <f t="shared" si="5"/>
        <v>0</v>
      </c>
      <c r="L7" s="36">
        <f t="shared" si="6"/>
        <v>8</v>
      </c>
      <c r="M7" s="37">
        <f t="shared" si="7"/>
      </c>
      <c r="N7" s="34" t="s">
        <v>25</v>
      </c>
      <c r="O7" s="36">
        <f t="shared" si="8"/>
        <v>0.25</v>
      </c>
      <c r="P7" s="36">
        <f t="shared" si="9"/>
        <v>0</v>
      </c>
      <c r="Q7" s="37">
        <f t="shared" si="10"/>
      </c>
      <c r="R7" s="18"/>
      <c r="U7" s="37"/>
      <c r="V7" s="18"/>
      <c r="W7" s="36">
        <f t="shared" si="11"/>
        <v>0</v>
      </c>
      <c r="X7" s="36">
        <f t="shared" si="12"/>
        <v>1</v>
      </c>
      <c r="Y7" s="37">
        <f t="shared" si="13"/>
      </c>
      <c r="Z7" s="18"/>
      <c r="AA7" s="36">
        <f t="shared" si="14"/>
        <v>0</v>
      </c>
      <c r="AB7" s="36">
        <f t="shared" si="15"/>
        <v>4</v>
      </c>
      <c r="AC7" s="48">
        <f t="shared" si="16"/>
      </c>
    </row>
    <row r="8" spans="1:29" ht="15">
      <c r="A8" s="26">
        <v>0.0416666666666667</v>
      </c>
      <c r="B8" s="19"/>
      <c r="C8" s="36">
        <f t="shared" si="17"/>
        <v>0</v>
      </c>
      <c r="D8" s="36">
        <f t="shared" si="0"/>
        <v>1.25</v>
      </c>
      <c r="E8" s="37">
        <f t="shared" si="1"/>
      </c>
      <c r="F8" s="19"/>
      <c r="G8" s="36">
        <f t="shared" si="2"/>
        <v>0</v>
      </c>
      <c r="H8" s="36">
        <f t="shared" si="3"/>
        <v>8.25</v>
      </c>
      <c r="I8" s="37">
        <f t="shared" si="4"/>
      </c>
      <c r="J8" s="19"/>
      <c r="K8" s="36">
        <f t="shared" si="5"/>
        <v>0</v>
      </c>
      <c r="L8" s="36">
        <f t="shared" si="6"/>
        <v>8.25</v>
      </c>
      <c r="M8" s="37">
        <f t="shared" si="7"/>
      </c>
      <c r="N8" s="31" t="s">
        <v>25</v>
      </c>
      <c r="O8" s="36">
        <f t="shared" si="8"/>
        <v>0.25</v>
      </c>
      <c r="P8" s="36">
        <f t="shared" si="9"/>
        <v>0</v>
      </c>
      <c r="Q8" s="37">
        <f t="shared" si="10"/>
      </c>
      <c r="R8" s="19"/>
      <c r="U8" s="37"/>
      <c r="V8" s="19"/>
      <c r="W8" s="36">
        <f t="shared" si="11"/>
        <v>0</v>
      </c>
      <c r="X8" s="36">
        <f t="shared" si="12"/>
        <v>1.25</v>
      </c>
      <c r="Y8" s="37">
        <f t="shared" si="13"/>
      </c>
      <c r="Z8" s="19"/>
      <c r="AA8" s="36">
        <f t="shared" si="14"/>
        <v>0</v>
      </c>
      <c r="AB8" s="36">
        <f t="shared" si="15"/>
        <v>4.25</v>
      </c>
      <c r="AC8" s="48">
        <f t="shared" si="16"/>
      </c>
    </row>
    <row r="9" spans="1:29" ht="15">
      <c r="A9" s="27">
        <v>0.0520833333333333</v>
      </c>
      <c r="B9" s="20"/>
      <c r="C9" s="36">
        <f t="shared" si="17"/>
        <v>0</v>
      </c>
      <c r="D9" s="36">
        <f t="shared" si="0"/>
        <v>1.5</v>
      </c>
      <c r="E9" s="37">
        <f t="shared" si="1"/>
      </c>
      <c r="F9" s="20"/>
      <c r="G9" s="36">
        <f t="shared" si="2"/>
        <v>0</v>
      </c>
      <c r="H9" s="36">
        <f t="shared" si="3"/>
        <v>8.5</v>
      </c>
      <c r="I9" s="37">
        <f t="shared" si="4"/>
      </c>
      <c r="J9" s="20"/>
      <c r="K9" s="36">
        <f t="shared" si="5"/>
        <v>0</v>
      </c>
      <c r="L9" s="36">
        <f t="shared" si="6"/>
        <v>8.5</v>
      </c>
      <c r="M9" s="37">
        <f t="shared" si="7"/>
      </c>
      <c r="N9" s="32" t="s">
        <v>25</v>
      </c>
      <c r="O9" s="36">
        <f t="shared" si="8"/>
        <v>0.25</v>
      </c>
      <c r="P9" s="36">
        <f t="shared" si="9"/>
        <v>0</v>
      </c>
      <c r="Q9" s="37">
        <f t="shared" si="10"/>
      </c>
      <c r="R9" s="20"/>
      <c r="U9" s="37"/>
      <c r="V9" s="20"/>
      <c r="W9" s="36">
        <f t="shared" si="11"/>
        <v>0</v>
      </c>
      <c r="X9" s="36">
        <f t="shared" si="12"/>
        <v>1.5</v>
      </c>
      <c r="Y9" s="37">
        <f t="shared" si="13"/>
      </c>
      <c r="Z9" s="20"/>
      <c r="AA9" s="36">
        <f t="shared" si="14"/>
        <v>0</v>
      </c>
      <c r="AB9" s="36">
        <f t="shared" si="15"/>
        <v>4.5</v>
      </c>
      <c r="AC9" s="48">
        <f t="shared" si="16"/>
      </c>
    </row>
    <row r="10" spans="1:29" ht="15">
      <c r="A10" s="28">
        <v>0.0625</v>
      </c>
      <c r="B10" s="17"/>
      <c r="C10" s="36">
        <f t="shared" si="17"/>
        <v>0</v>
      </c>
      <c r="D10" s="36">
        <f t="shared" si="0"/>
        <v>1.75</v>
      </c>
      <c r="E10" s="37">
        <f t="shared" si="1"/>
      </c>
      <c r="F10" s="17"/>
      <c r="G10" s="36">
        <f t="shared" si="2"/>
        <v>0</v>
      </c>
      <c r="H10" s="36">
        <f t="shared" si="3"/>
        <v>8.75</v>
      </c>
      <c r="I10" s="37">
        <f t="shared" si="4"/>
      </c>
      <c r="J10" s="17"/>
      <c r="K10" s="36">
        <f t="shared" si="5"/>
        <v>0</v>
      </c>
      <c r="L10" s="36">
        <f t="shared" si="6"/>
        <v>8.75</v>
      </c>
      <c r="M10" s="37">
        <f t="shared" si="7"/>
      </c>
      <c r="N10" s="33" t="s">
        <v>25</v>
      </c>
      <c r="O10" s="36">
        <f t="shared" si="8"/>
        <v>0.25</v>
      </c>
      <c r="P10" s="36">
        <f t="shared" si="9"/>
        <v>0</v>
      </c>
      <c r="Q10" s="37">
        <f t="shared" si="10"/>
      </c>
      <c r="R10" s="17"/>
      <c r="U10" s="37"/>
      <c r="V10" s="17"/>
      <c r="W10" s="36">
        <f t="shared" si="11"/>
        <v>0</v>
      </c>
      <c r="X10" s="36">
        <f t="shared" si="12"/>
        <v>1.75</v>
      </c>
      <c r="Y10" s="37">
        <f t="shared" si="13"/>
      </c>
      <c r="Z10" s="17"/>
      <c r="AA10" s="36">
        <f t="shared" si="14"/>
        <v>0</v>
      </c>
      <c r="AB10" s="36">
        <f aca="true" t="shared" si="18" ref="AB10:AB33">IF(AA10&gt;0,0,IF(SUM(AA11:AA13)&lt;=1,0.25+AB9,0))</f>
        <v>4.75</v>
      </c>
      <c r="AC10" s="48">
        <f t="shared" si="16"/>
      </c>
    </row>
    <row r="11" spans="1:29" ht="15">
      <c r="A11" s="29">
        <v>0.0729166666666667</v>
      </c>
      <c r="B11" s="18"/>
      <c r="C11" s="36">
        <f t="shared" si="17"/>
        <v>0</v>
      </c>
      <c r="D11" s="36">
        <f t="shared" si="0"/>
        <v>2</v>
      </c>
      <c r="E11" s="37">
        <f t="shared" si="1"/>
      </c>
      <c r="F11" s="18"/>
      <c r="G11" s="36">
        <f t="shared" si="2"/>
        <v>0</v>
      </c>
      <c r="H11" s="36">
        <f t="shared" si="3"/>
        <v>9</v>
      </c>
      <c r="I11" s="37">
        <f t="shared" si="4"/>
      </c>
      <c r="J11" s="18"/>
      <c r="K11" s="36">
        <f t="shared" si="5"/>
        <v>0</v>
      </c>
      <c r="L11" s="36">
        <f t="shared" si="6"/>
        <v>9</v>
      </c>
      <c r="M11" s="37">
        <f t="shared" si="7"/>
      </c>
      <c r="N11" s="34" t="s">
        <v>25</v>
      </c>
      <c r="O11" s="36">
        <f t="shared" si="8"/>
        <v>0.25</v>
      </c>
      <c r="P11" s="36">
        <f t="shared" si="9"/>
        <v>0</v>
      </c>
      <c r="Q11" s="37">
        <f t="shared" si="10"/>
      </c>
      <c r="R11" s="18"/>
      <c r="U11" s="37"/>
      <c r="V11" s="18"/>
      <c r="W11" s="36">
        <f t="shared" si="11"/>
        <v>0</v>
      </c>
      <c r="X11" s="36">
        <f t="shared" si="12"/>
        <v>2</v>
      </c>
      <c r="Y11" s="37">
        <f t="shared" si="13"/>
      </c>
      <c r="Z11" s="18"/>
      <c r="AA11" s="36">
        <f t="shared" si="14"/>
        <v>0</v>
      </c>
      <c r="AB11" s="36">
        <f t="shared" si="18"/>
        <v>5</v>
      </c>
      <c r="AC11" s="48">
        <f t="shared" si="16"/>
        <v>6</v>
      </c>
    </row>
    <row r="12" spans="1:29" ht="15">
      <c r="A12" s="26">
        <v>0.0833333333333333</v>
      </c>
      <c r="B12" s="19"/>
      <c r="C12" s="36">
        <f t="shared" si="17"/>
        <v>0</v>
      </c>
      <c r="D12" s="36">
        <f t="shared" si="0"/>
        <v>2.25</v>
      </c>
      <c r="E12" s="37">
        <f t="shared" si="1"/>
      </c>
      <c r="F12" s="19"/>
      <c r="G12" s="36">
        <f t="shared" si="2"/>
        <v>0</v>
      </c>
      <c r="H12" s="36">
        <f t="shared" si="3"/>
        <v>9.25</v>
      </c>
      <c r="I12" s="37">
        <f t="shared" si="4"/>
      </c>
      <c r="J12" s="19"/>
      <c r="K12" s="36">
        <f t="shared" si="5"/>
        <v>0</v>
      </c>
      <c r="L12" s="36">
        <f t="shared" si="6"/>
        <v>9.25</v>
      </c>
      <c r="M12" s="37">
        <f t="shared" si="7"/>
      </c>
      <c r="N12" s="31" t="s">
        <v>25</v>
      </c>
      <c r="O12" s="36">
        <f t="shared" si="8"/>
        <v>0.25</v>
      </c>
      <c r="P12" s="36">
        <f t="shared" si="9"/>
        <v>0</v>
      </c>
      <c r="Q12" s="37">
        <f t="shared" si="10"/>
      </c>
      <c r="R12" s="19"/>
      <c r="U12" s="37"/>
      <c r="V12" s="19"/>
      <c r="W12" s="36">
        <f t="shared" si="11"/>
        <v>0</v>
      </c>
      <c r="X12" s="36">
        <f t="shared" si="12"/>
        <v>2.25</v>
      </c>
      <c r="Y12" s="37">
        <f t="shared" si="13"/>
      </c>
      <c r="Z12" s="31" t="s">
        <v>26</v>
      </c>
      <c r="AA12" s="36">
        <f t="shared" si="14"/>
        <v>0.25</v>
      </c>
      <c r="AB12" s="36">
        <f t="shared" si="18"/>
        <v>0</v>
      </c>
      <c r="AC12" s="48">
        <f t="shared" si="16"/>
      </c>
    </row>
    <row r="13" spans="1:29" ht="15">
      <c r="A13" s="27">
        <v>0.09375</v>
      </c>
      <c r="B13" s="20"/>
      <c r="C13" s="36">
        <f t="shared" si="17"/>
        <v>0</v>
      </c>
      <c r="D13" s="36">
        <f t="shared" si="0"/>
        <v>2.5</v>
      </c>
      <c r="E13" s="37">
        <f t="shared" si="1"/>
      </c>
      <c r="F13" s="20"/>
      <c r="G13" s="36">
        <f t="shared" si="2"/>
        <v>0</v>
      </c>
      <c r="H13" s="36">
        <f t="shared" si="3"/>
        <v>9.5</v>
      </c>
      <c r="I13" s="37">
        <f t="shared" si="4"/>
      </c>
      <c r="J13" s="20"/>
      <c r="K13" s="36">
        <f t="shared" si="5"/>
        <v>0</v>
      </c>
      <c r="L13" s="36">
        <f t="shared" si="6"/>
        <v>9.5</v>
      </c>
      <c r="M13" s="37">
        <f t="shared" si="7"/>
      </c>
      <c r="N13" s="32" t="s">
        <v>25</v>
      </c>
      <c r="O13" s="36">
        <f t="shared" si="8"/>
        <v>0.25</v>
      </c>
      <c r="P13" s="36">
        <f t="shared" si="9"/>
        <v>0</v>
      </c>
      <c r="Q13" s="37">
        <f t="shared" si="10"/>
      </c>
      <c r="R13" s="20"/>
      <c r="U13" s="37"/>
      <c r="V13" s="20"/>
      <c r="W13" s="36">
        <f t="shared" si="11"/>
        <v>0</v>
      </c>
      <c r="X13" s="36">
        <f t="shared" si="12"/>
        <v>2.5</v>
      </c>
      <c r="Y13" s="37">
        <f t="shared" si="13"/>
      </c>
      <c r="Z13" s="32" t="s">
        <v>26</v>
      </c>
      <c r="AA13" s="36">
        <f t="shared" si="14"/>
        <v>0.25</v>
      </c>
      <c r="AB13" s="36">
        <f t="shared" si="18"/>
        <v>0</v>
      </c>
      <c r="AC13" s="48">
        <f t="shared" si="16"/>
      </c>
    </row>
    <row r="14" spans="1:29" ht="15">
      <c r="A14" s="28">
        <v>0.104166666666667</v>
      </c>
      <c r="B14" s="17"/>
      <c r="C14" s="36">
        <f t="shared" si="17"/>
        <v>0</v>
      </c>
      <c r="D14" s="36">
        <f t="shared" si="0"/>
        <v>2.75</v>
      </c>
      <c r="E14" s="37">
        <f t="shared" si="1"/>
      </c>
      <c r="F14" s="17"/>
      <c r="G14" s="36">
        <f t="shared" si="2"/>
        <v>0</v>
      </c>
      <c r="H14" s="36">
        <f t="shared" si="3"/>
        <v>9.75</v>
      </c>
      <c r="I14" s="37">
        <f t="shared" si="4"/>
      </c>
      <c r="J14" s="17"/>
      <c r="K14" s="36">
        <f t="shared" si="5"/>
        <v>0</v>
      </c>
      <c r="L14" s="36">
        <f t="shared" si="6"/>
        <v>9.75</v>
      </c>
      <c r="M14" s="37">
        <f t="shared" si="7"/>
      </c>
      <c r="N14" s="33" t="s">
        <v>25</v>
      </c>
      <c r="O14" s="36">
        <f t="shared" si="8"/>
        <v>0.25</v>
      </c>
      <c r="P14" s="36">
        <f t="shared" si="9"/>
        <v>0</v>
      </c>
      <c r="Q14" s="37">
        <f t="shared" si="10"/>
      </c>
      <c r="R14" s="17"/>
      <c r="U14" s="37"/>
      <c r="V14" s="17"/>
      <c r="W14" s="36">
        <f t="shared" si="11"/>
        <v>0</v>
      </c>
      <c r="X14" s="36">
        <f t="shared" si="12"/>
        <v>2.75</v>
      </c>
      <c r="Y14" s="37">
        <f t="shared" si="13"/>
      </c>
      <c r="Z14" s="33" t="s">
        <v>26</v>
      </c>
      <c r="AA14" s="36">
        <f t="shared" si="14"/>
        <v>0.25</v>
      </c>
      <c r="AB14" s="36">
        <f t="shared" si="18"/>
        <v>0</v>
      </c>
      <c r="AC14" s="48">
        <f t="shared" si="16"/>
      </c>
    </row>
    <row r="15" spans="1:29" ht="15">
      <c r="A15" s="29">
        <v>0.114583333333333</v>
      </c>
      <c r="B15" s="18"/>
      <c r="C15" s="36">
        <f t="shared" si="17"/>
        <v>0</v>
      </c>
      <c r="D15" s="36">
        <f t="shared" si="0"/>
        <v>3</v>
      </c>
      <c r="E15" s="37">
        <f t="shared" si="1"/>
      </c>
      <c r="F15" s="18"/>
      <c r="G15" s="36">
        <f t="shared" si="2"/>
        <v>0</v>
      </c>
      <c r="H15" s="36">
        <f t="shared" si="3"/>
        <v>10</v>
      </c>
      <c r="I15" s="37">
        <f t="shared" si="4"/>
      </c>
      <c r="J15" s="18"/>
      <c r="K15" s="36">
        <f t="shared" si="5"/>
        <v>0</v>
      </c>
      <c r="L15" s="36">
        <f t="shared" si="6"/>
        <v>10</v>
      </c>
      <c r="M15" s="37">
        <f t="shared" si="7"/>
      </c>
      <c r="N15" s="34" t="s">
        <v>25</v>
      </c>
      <c r="O15" s="36">
        <f t="shared" si="8"/>
        <v>0.25</v>
      </c>
      <c r="P15" s="36">
        <f t="shared" si="9"/>
        <v>0</v>
      </c>
      <c r="Q15" s="37">
        <f t="shared" si="10"/>
      </c>
      <c r="R15" s="18"/>
      <c r="U15" s="37"/>
      <c r="V15" s="18"/>
      <c r="W15" s="36">
        <f t="shared" si="11"/>
        <v>0</v>
      </c>
      <c r="X15" s="36">
        <f t="shared" si="12"/>
        <v>3</v>
      </c>
      <c r="Y15" s="37">
        <f t="shared" si="13"/>
      </c>
      <c r="Z15" s="34" t="s">
        <v>26</v>
      </c>
      <c r="AA15" s="36">
        <f t="shared" si="14"/>
        <v>0.25</v>
      </c>
      <c r="AB15" s="36">
        <f t="shared" si="18"/>
        <v>0</v>
      </c>
      <c r="AC15" s="48">
        <f t="shared" si="16"/>
      </c>
    </row>
    <row r="16" spans="1:29" ht="15">
      <c r="A16" s="26">
        <v>0.125</v>
      </c>
      <c r="B16" s="19"/>
      <c r="C16" s="36">
        <f t="shared" si="17"/>
        <v>0</v>
      </c>
      <c r="D16" s="36">
        <f t="shared" si="0"/>
        <v>3.25</v>
      </c>
      <c r="E16" s="37">
        <f t="shared" si="1"/>
      </c>
      <c r="F16" s="19"/>
      <c r="G16" s="36">
        <f t="shared" si="2"/>
        <v>0</v>
      </c>
      <c r="H16" s="36">
        <f t="shared" si="3"/>
        <v>10.25</v>
      </c>
      <c r="I16" s="37">
        <f t="shared" si="4"/>
      </c>
      <c r="J16" s="19"/>
      <c r="K16" s="36">
        <f t="shared" si="5"/>
        <v>0</v>
      </c>
      <c r="L16" s="36">
        <f t="shared" si="6"/>
        <v>10.25</v>
      </c>
      <c r="M16" s="37">
        <f t="shared" si="7"/>
      </c>
      <c r="N16" s="31" t="s">
        <v>25</v>
      </c>
      <c r="O16" s="36">
        <f t="shared" si="8"/>
        <v>0.25</v>
      </c>
      <c r="P16" s="36">
        <f t="shared" si="9"/>
        <v>0</v>
      </c>
      <c r="Q16" s="37">
        <f t="shared" si="10"/>
      </c>
      <c r="R16" s="19"/>
      <c r="U16" s="37"/>
      <c r="V16" s="19"/>
      <c r="W16" s="36">
        <f t="shared" si="11"/>
        <v>0</v>
      </c>
      <c r="X16" s="36">
        <f t="shared" si="12"/>
        <v>3.25</v>
      </c>
      <c r="Y16" s="37">
        <f t="shared" si="13"/>
      </c>
      <c r="Z16" s="31" t="s">
        <v>26</v>
      </c>
      <c r="AA16" s="36">
        <f t="shared" si="14"/>
        <v>0.25</v>
      </c>
      <c r="AB16" s="36">
        <f t="shared" si="18"/>
        <v>0</v>
      </c>
      <c r="AC16" s="48">
        <f t="shared" si="16"/>
      </c>
    </row>
    <row r="17" spans="1:29" ht="15">
      <c r="A17" s="27">
        <v>0.135416666666667</v>
      </c>
      <c r="B17" s="20"/>
      <c r="C17" s="36">
        <f t="shared" si="17"/>
        <v>0</v>
      </c>
      <c r="D17" s="36">
        <f t="shared" si="0"/>
        <v>3.5</v>
      </c>
      <c r="E17" s="37">
        <f t="shared" si="1"/>
      </c>
      <c r="F17" s="20"/>
      <c r="G17" s="36">
        <f t="shared" si="2"/>
        <v>0</v>
      </c>
      <c r="H17" s="36">
        <f t="shared" si="3"/>
        <v>10.5</v>
      </c>
      <c r="I17" s="37">
        <f t="shared" si="4"/>
      </c>
      <c r="J17" s="20"/>
      <c r="K17" s="36">
        <f t="shared" si="5"/>
        <v>0</v>
      </c>
      <c r="L17" s="36">
        <f t="shared" si="6"/>
        <v>10.5</v>
      </c>
      <c r="M17" s="37">
        <f t="shared" si="7"/>
      </c>
      <c r="N17" s="32" t="s">
        <v>25</v>
      </c>
      <c r="O17" s="36">
        <f t="shared" si="8"/>
        <v>0.25</v>
      </c>
      <c r="P17" s="36">
        <f t="shared" si="9"/>
        <v>0</v>
      </c>
      <c r="Q17" s="37">
        <f t="shared" si="10"/>
      </c>
      <c r="R17" s="20"/>
      <c r="U17" s="37"/>
      <c r="V17" s="20"/>
      <c r="W17" s="36">
        <f t="shared" si="11"/>
        <v>0</v>
      </c>
      <c r="X17" s="36">
        <f t="shared" si="12"/>
        <v>3.5</v>
      </c>
      <c r="Y17" s="37">
        <f t="shared" si="13"/>
      </c>
      <c r="Z17" s="32" t="s">
        <v>26</v>
      </c>
      <c r="AA17" s="36">
        <f t="shared" si="14"/>
        <v>0.25</v>
      </c>
      <c r="AB17" s="36">
        <f t="shared" si="18"/>
        <v>0</v>
      </c>
      <c r="AC17" s="48">
        <f t="shared" si="16"/>
      </c>
    </row>
    <row r="18" spans="1:29" ht="15">
      <c r="A18" s="28">
        <v>0.145833333333333</v>
      </c>
      <c r="B18" s="17"/>
      <c r="C18" s="36">
        <f t="shared" si="17"/>
        <v>0</v>
      </c>
      <c r="D18" s="36">
        <f t="shared" si="0"/>
        <v>3.75</v>
      </c>
      <c r="E18" s="37">
        <f t="shared" si="1"/>
      </c>
      <c r="F18" s="17"/>
      <c r="G18" s="36">
        <f t="shared" si="2"/>
        <v>0</v>
      </c>
      <c r="H18" s="36">
        <f t="shared" si="3"/>
        <v>10.75</v>
      </c>
      <c r="I18" s="37">
        <f t="shared" si="4"/>
      </c>
      <c r="J18" s="17"/>
      <c r="K18" s="36">
        <f t="shared" si="5"/>
        <v>0</v>
      </c>
      <c r="L18" s="36">
        <f t="shared" si="6"/>
        <v>10.75</v>
      </c>
      <c r="M18" s="37">
        <f t="shared" si="7"/>
      </c>
      <c r="N18" s="33" t="s">
        <v>25</v>
      </c>
      <c r="O18" s="36">
        <f t="shared" si="8"/>
        <v>0.25</v>
      </c>
      <c r="P18" s="36">
        <f t="shared" si="9"/>
        <v>0</v>
      </c>
      <c r="Q18" s="37">
        <f t="shared" si="10"/>
      </c>
      <c r="R18" s="17"/>
      <c r="U18" s="37"/>
      <c r="V18" s="17"/>
      <c r="W18" s="36">
        <f t="shared" si="11"/>
        <v>0</v>
      </c>
      <c r="X18" s="36">
        <f t="shared" si="12"/>
        <v>3.75</v>
      </c>
      <c r="Y18" s="37">
        <f t="shared" si="13"/>
      </c>
      <c r="Z18" s="33" t="s">
        <v>26</v>
      </c>
      <c r="AA18" s="36">
        <f t="shared" si="14"/>
        <v>0.25</v>
      </c>
      <c r="AB18" s="36">
        <f t="shared" si="18"/>
        <v>0</v>
      </c>
      <c r="AC18" s="48">
        <f t="shared" si="16"/>
      </c>
    </row>
    <row r="19" spans="1:29" ht="15">
      <c r="A19" s="29">
        <v>0.15625</v>
      </c>
      <c r="B19" s="18"/>
      <c r="C19" s="36">
        <f t="shared" si="17"/>
        <v>0</v>
      </c>
      <c r="D19" s="36">
        <f t="shared" si="0"/>
        <v>4</v>
      </c>
      <c r="E19" s="37">
        <f t="shared" si="1"/>
      </c>
      <c r="F19" s="18"/>
      <c r="G19" s="36">
        <f t="shared" si="2"/>
        <v>0</v>
      </c>
      <c r="H19" s="36">
        <f t="shared" si="3"/>
        <v>11</v>
      </c>
      <c r="I19" s="37">
        <f t="shared" si="4"/>
      </c>
      <c r="J19" s="18"/>
      <c r="K19" s="36">
        <f t="shared" si="5"/>
        <v>0</v>
      </c>
      <c r="L19" s="36">
        <f t="shared" si="6"/>
        <v>11</v>
      </c>
      <c r="M19" s="37">
        <f t="shared" si="7"/>
      </c>
      <c r="N19" s="34" t="s">
        <v>25</v>
      </c>
      <c r="O19" s="36">
        <f t="shared" si="8"/>
        <v>0.25</v>
      </c>
      <c r="P19" s="36">
        <f t="shared" si="9"/>
        <v>0</v>
      </c>
      <c r="Q19" s="37">
        <f t="shared" si="10"/>
      </c>
      <c r="R19" s="18"/>
      <c r="U19" s="37"/>
      <c r="V19" s="18"/>
      <c r="W19" s="36">
        <f t="shared" si="11"/>
        <v>0</v>
      </c>
      <c r="X19" s="36">
        <f t="shared" si="12"/>
        <v>4</v>
      </c>
      <c r="Y19" s="37">
        <f t="shared" si="13"/>
      </c>
      <c r="Z19" s="34" t="s">
        <v>26</v>
      </c>
      <c r="AA19" s="36">
        <f t="shared" si="14"/>
        <v>0.25</v>
      </c>
      <c r="AB19" s="36">
        <f t="shared" si="18"/>
        <v>0</v>
      </c>
      <c r="AC19" s="48">
        <f t="shared" si="16"/>
      </c>
    </row>
    <row r="20" spans="1:29" ht="15">
      <c r="A20" s="26">
        <v>0.166666666666667</v>
      </c>
      <c r="B20" s="19"/>
      <c r="C20" s="36">
        <f t="shared" si="17"/>
        <v>0</v>
      </c>
      <c r="D20" s="36">
        <f t="shared" si="0"/>
        <v>4.25</v>
      </c>
      <c r="E20" s="37">
        <f t="shared" si="1"/>
      </c>
      <c r="F20" s="19"/>
      <c r="G20" s="36">
        <f t="shared" si="2"/>
        <v>0</v>
      </c>
      <c r="H20" s="36">
        <f t="shared" si="3"/>
        <v>11.25</v>
      </c>
      <c r="I20" s="37">
        <f t="shared" si="4"/>
      </c>
      <c r="J20" s="19"/>
      <c r="K20" s="36">
        <f t="shared" si="5"/>
        <v>0</v>
      </c>
      <c r="L20" s="36">
        <f t="shared" si="6"/>
        <v>11.25</v>
      </c>
      <c r="M20" s="37">
        <f t="shared" si="7"/>
      </c>
      <c r="N20" s="31" t="s">
        <v>25</v>
      </c>
      <c r="O20" s="36">
        <f t="shared" si="8"/>
        <v>0.25</v>
      </c>
      <c r="P20" s="36">
        <f t="shared" si="9"/>
        <v>0</v>
      </c>
      <c r="Q20" s="37">
        <f t="shared" si="10"/>
      </c>
      <c r="R20" s="19"/>
      <c r="U20" s="37"/>
      <c r="V20" s="19"/>
      <c r="W20" s="36">
        <f t="shared" si="11"/>
        <v>0</v>
      </c>
      <c r="X20" s="36">
        <f t="shared" si="12"/>
        <v>4.25</v>
      </c>
      <c r="Y20" s="37">
        <f t="shared" si="13"/>
      </c>
      <c r="Z20" s="31" t="s">
        <v>26</v>
      </c>
      <c r="AA20" s="36">
        <f t="shared" si="14"/>
        <v>0.25</v>
      </c>
      <c r="AB20" s="36">
        <f t="shared" si="18"/>
        <v>0</v>
      </c>
      <c r="AC20" s="48">
        <f t="shared" si="16"/>
      </c>
    </row>
    <row r="21" spans="1:29" ht="15">
      <c r="A21" s="27">
        <v>0.177083333333333</v>
      </c>
      <c r="B21" s="20"/>
      <c r="C21" s="36">
        <f t="shared" si="17"/>
        <v>0</v>
      </c>
      <c r="D21" s="36">
        <f t="shared" si="0"/>
        <v>4.5</v>
      </c>
      <c r="E21" s="37">
        <f t="shared" si="1"/>
      </c>
      <c r="F21" s="20"/>
      <c r="G21" s="36">
        <f t="shared" si="2"/>
        <v>0</v>
      </c>
      <c r="H21" s="36">
        <f t="shared" si="3"/>
        <v>11.5</v>
      </c>
      <c r="I21" s="37">
        <f t="shared" si="4"/>
      </c>
      <c r="J21" s="20"/>
      <c r="K21" s="36">
        <f t="shared" si="5"/>
        <v>0</v>
      </c>
      <c r="L21" s="36">
        <f t="shared" si="6"/>
        <v>11.5</v>
      </c>
      <c r="M21" s="37">
        <f t="shared" si="7"/>
      </c>
      <c r="N21" s="32" t="s">
        <v>25</v>
      </c>
      <c r="O21" s="36">
        <f t="shared" si="8"/>
        <v>0.25</v>
      </c>
      <c r="P21" s="36">
        <f t="shared" si="9"/>
        <v>0</v>
      </c>
      <c r="Q21" s="37">
        <f t="shared" si="10"/>
      </c>
      <c r="R21" s="20"/>
      <c r="U21" s="37"/>
      <c r="V21" s="20"/>
      <c r="W21" s="36">
        <f t="shared" si="11"/>
        <v>0</v>
      </c>
      <c r="X21" s="36">
        <f t="shared" si="12"/>
        <v>4.5</v>
      </c>
      <c r="Y21" s="37">
        <f t="shared" si="13"/>
      </c>
      <c r="Z21" s="32" t="s">
        <v>26</v>
      </c>
      <c r="AA21" s="36">
        <f t="shared" si="14"/>
        <v>0.25</v>
      </c>
      <c r="AB21" s="36">
        <f t="shared" si="18"/>
        <v>0</v>
      </c>
      <c r="AC21" s="48">
        <f t="shared" si="16"/>
      </c>
    </row>
    <row r="22" spans="1:29" ht="15">
      <c r="A22" s="28">
        <v>0.1875</v>
      </c>
      <c r="B22" s="17"/>
      <c r="C22" s="36">
        <f t="shared" si="17"/>
        <v>0</v>
      </c>
      <c r="D22" s="36">
        <f t="shared" si="0"/>
        <v>4.75</v>
      </c>
      <c r="E22" s="37">
        <f t="shared" si="1"/>
      </c>
      <c r="F22" s="17"/>
      <c r="G22" s="36">
        <f t="shared" si="2"/>
        <v>0</v>
      </c>
      <c r="H22" s="36">
        <f t="shared" si="3"/>
        <v>11.75</v>
      </c>
      <c r="I22" s="37">
        <f t="shared" si="4"/>
      </c>
      <c r="J22" s="17"/>
      <c r="K22" s="36">
        <f t="shared" si="5"/>
        <v>0</v>
      </c>
      <c r="L22" s="36">
        <f t="shared" si="6"/>
        <v>11.75</v>
      </c>
      <c r="M22" s="37">
        <f t="shared" si="7"/>
      </c>
      <c r="N22" s="33" t="s">
        <v>25</v>
      </c>
      <c r="O22" s="36">
        <f t="shared" si="8"/>
        <v>0.25</v>
      </c>
      <c r="P22" s="36">
        <f t="shared" si="9"/>
        <v>0</v>
      </c>
      <c r="Q22" s="37">
        <f t="shared" si="10"/>
      </c>
      <c r="R22" s="17"/>
      <c r="U22" s="37"/>
      <c r="V22" s="17"/>
      <c r="W22" s="36">
        <f t="shared" si="11"/>
        <v>0</v>
      </c>
      <c r="X22" s="36">
        <f t="shared" si="12"/>
        <v>4.75</v>
      </c>
      <c r="Y22" s="37">
        <f t="shared" si="13"/>
      </c>
      <c r="Z22" s="33" t="s">
        <v>26</v>
      </c>
      <c r="AA22" s="36">
        <f t="shared" si="14"/>
        <v>0.25</v>
      </c>
      <c r="AB22" s="36">
        <f t="shared" si="18"/>
        <v>0</v>
      </c>
      <c r="AC22" s="48">
        <f t="shared" si="16"/>
      </c>
    </row>
    <row r="23" spans="1:29" ht="15.75">
      <c r="A23" s="29">
        <v>0.197916666666667</v>
      </c>
      <c r="B23" s="18"/>
      <c r="C23" s="36">
        <f t="shared" si="17"/>
        <v>0</v>
      </c>
      <c r="D23" s="36">
        <f t="shared" si="0"/>
        <v>5</v>
      </c>
      <c r="E23" s="37">
        <f t="shared" si="1"/>
      </c>
      <c r="F23" s="18"/>
      <c r="G23" s="36">
        <f t="shared" si="2"/>
        <v>0</v>
      </c>
      <c r="H23" s="36">
        <f t="shared" si="3"/>
        <v>12</v>
      </c>
      <c r="I23" s="37">
        <f t="shared" si="4"/>
      </c>
      <c r="J23" s="18"/>
      <c r="K23" s="36">
        <f t="shared" si="5"/>
        <v>0</v>
      </c>
      <c r="L23" s="36">
        <f t="shared" si="6"/>
        <v>12</v>
      </c>
      <c r="M23" s="37">
        <f t="shared" si="7"/>
      </c>
      <c r="N23" s="18"/>
      <c r="O23" s="36">
        <f t="shared" si="8"/>
        <v>0</v>
      </c>
      <c r="P23" s="36">
        <f t="shared" si="9"/>
        <v>0.25</v>
      </c>
      <c r="Q23" s="37">
        <f t="shared" si="10"/>
      </c>
      <c r="R23" s="18"/>
      <c r="U23" s="37"/>
      <c r="V23" s="18"/>
      <c r="W23" s="36">
        <f t="shared" si="11"/>
        <v>0</v>
      </c>
      <c r="X23" s="36">
        <f t="shared" si="12"/>
        <v>5</v>
      </c>
      <c r="Y23" s="37">
        <f t="shared" si="13"/>
      </c>
      <c r="Z23" s="34" t="s">
        <v>26</v>
      </c>
      <c r="AA23" s="36">
        <f t="shared" si="14"/>
        <v>0.25</v>
      </c>
      <c r="AB23" s="36">
        <f t="shared" si="18"/>
        <v>0</v>
      </c>
      <c r="AC23" s="48">
        <f t="shared" si="16"/>
      </c>
    </row>
    <row r="24" spans="1:29" ht="15.75">
      <c r="A24" s="26">
        <v>0.208333333333333</v>
      </c>
      <c r="B24" s="19"/>
      <c r="C24" s="36">
        <f t="shared" si="17"/>
        <v>0</v>
      </c>
      <c r="D24" s="36">
        <f t="shared" si="0"/>
        <v>5.25</v>
      </c>
      <c r="E24" s="37">
        <f t="shared" si="1"/>
      </c>
      <c r="F24" s="19"/>
      <c r="G24" s="36">
        <f t="shared" si="2"/>
        <v>0</v>
      </c>
      <c r="H24" s="36">
        <f t="shared" si="3"/>
        <v>12.25</v>
      </c>
      <c r="I24" s="37">
        <f t="shared" si="4"/>
      </c>
      <c r="J24" s="19"/>
      <c r="K24" s="36">
        <f t="shared" si="5"/>
        <v>0</v>
      </c>
      <c r="L24" s="36">
        <f t="shared" si="6"/>
        <v>12.25</v>
      </c>
      <c r="M24" s="37">
        <f t="shared" si="7"/>
      </c>
      <c r="N24" s="19"/>
      <c r="O24" s="36">
        <f t="shared" si="8"/>
        <v>0</v>
      </c>
      <c r="P24" s="36">
        <f t="shared" si="9"/>
        <v>0.5</v>
      </c>
      <c r="Q24" s="37">
        <f t="shared" si="10"/>
      </c>
      <c r="R24" s="19"/>
      <c r="U24" s="37"/>
      <c r="V24" s="19"/>
      <c r="W24" s="36">
        <f t="shared" si="11"/>
        <v>0</v>
      </c>
      <c r="X24" s="36">
        <f t="shared" si="12"/>
        <v>5.25</v>
      </c>
      <c r="Y24" s="37">
        <f t="shared" si="13"/>
      </c>
      <c r="Z24" s="31" t="s">
        <v>26</v>
      </c>
      <c r="AA24" s="36">
        <f t="shared" si="14"/>
        <v>0.25</v>
      </c>
      <c r="AB24" s="36">
        <f t="shared" si="18"/>
        <v>0</v>
      </c>
      <c r="AC24" s="48">
        <f t="shared" si="16"/>
      </c>
    </row>
    <row r="25" spans="1:29" ht="15.75">
      <c r="A25" s="27">
        <v>0.21875</v>
      </c>
      <c r="B25" s="20"/>
      <c r="C25" s="36">
        <f t="shared" si="17"/>
        <v>0</v>
      </c>
      <c r="D25" s="36">
        <f t="shared" si="0"/>
        <v>5.5</v>
      </c>
      <c r="E25" s="37">
        <f t="shared" si="1"/>
      </c>
      <c r="F25" s="20"/>
      <c r="G25" s="36">
        <f t="shared" si="2"/>
        <v>0</v>
      </c>
      <c r="H25" s="36">
        <f t="shared" si="3"/>
        <v>12.5</v>
      </c>
      <c r="I25" s="37">
        <f t="shared" si="4"/>
      </c>
      <c r="J25" s="20"/>
      <c r="K25" s="36">
        <f t="shared" si="5"/>
        <v>0</v>
      </c>
      <c r="L25" s="36">
        <f t="shared" si="6"/>
        <v>12.5</v>
      </c>
      <c r="M25" s="37">
        <f t="shared" si="7"/>
      </c>
      <c r="N25" s="20"/>
      <c r="O25" s="36">
        <f t="shared" si="8"/>
        <v>0</v>
      </c>
      <c r="P25" s="36">
        <f t="shared" si="9"/>
        <v>0.75</v>
      </c>
      <c r="Q25" s="37">
        <f t="shared" si="10"/>
      </c>
      <c r="R25" s="20"/>
      <c r="U25" s="37"/>
      <c r="V25" s="20"/>
      <c r="W25" s="36">
        <f t="shared" si="11"/>
        <v>0</v>
      </c>
      <c r="X25" s="36">
        <f t="shared" si="12"/>
        <v>5.5</v>
      </c>
      <c r="Y25" s="37">
        <f t="shared" si="13"/>
      </c>
      <c r="Z25" s="32" t="s">
        <v>26</v>
      </c>
      <c r="AA25" s="36">
        <f t="shared" si="14"/>
        <v>0.25</v>
      </c>
      <c r="AB25" s="36">
        <f t="shared" si="18"/>
        <v>0</v>
      </c>
      <c r="AC25" s="48">
        <f t="shared" si="16"/>
      </c>
    </row>
    <row r="26" spans="1:29" ht="15.75">
      <c r="A26" s="28">
        <v>0.229166666666667</v>
      </c>
      <c r="B26" s="17"/>
      <c r="C26" s="36">
        <f t="shared" si="17"/>
        <v>0</v>
      </c>
      <c r="D26" s="36">
        <f t="shared" si="0"/>
        <v>5.75</v>
      </c>
      <c r="E26" s="37">
        <f t="shared" si="1"/>
      </c>
      <c r="F26" s="17"/>
      <c r="G26" s="36">
        <f t="shared" si="2"/>
        <v>0</v>
      </c>
      <c r="H26" s="36">
        <f t="shared" si="3"/>
        <v>12.75</v>
      </c>
      <c r="I26" s="37">
        <f t="shared" si="4"/>
      </c>
      <c r="J26" s="17"/>
      <c r="K26" s="36">
        <f t="shared" si="5"/>
        <v>0</v>
      </c>
      <c r="L26" s="36">
        <f t="shared" si="6"/>
        <v>12.75</v>
      </c>
      <c r="M26" s="37">
        <f t="shared" si="7"/>
      </c>
      <c r="N26" s="17"/>
      <c r="O26" s="36">
        <f t="shared" si="8"/>
        <v>0</v>
      </c>
      <c r="P26" s="36">
        <f t="shared" si="9"/>
        <v>1</v>
      </c>
      <c r="Q26" s="37">
        <f t="shared" si="10"/>
      </c>
      <c r="R26" s="17"/>
      <c r="U26" s="37"/>
      <c r="V26" s="17"/>
      <c r="W26" s="36">
        <f t="shared" si="11"/>
        <v>0</v>
      </c>
      <c r="X26" s="36">
        <f t="shared" si="12"/>
        <v>5.75</v>
      </c>
      <c r="Y26" s="37">
        <f t="shared" si="13"/>
      </c>
      <c r="Z26" s="33" t="s">
        <v>26</v>
      </c>
      <c r="AA26" s="36">
        <f t="shared" si="14"/>
        <v>0.25</v>
      </c>
      <c r="AB26" s="36">
        <f t="shared" si="18"/>
        <v>0</v>
      </c>
      <c r="AC26" s="48">
        <f t="shared" si="16"/>
      </c>
    </row>
    <row r="27" spans="1:29" ht="15.75">
      <c r="A27" s="29">
        <v>0.239583333333333</v>
      </c>
      <c r="B27" s="18"/>
      <c r="C27" s="36">
        <f t="shared" si="17"/>
        <v>0</v>
      </c>
      <c r="D27" s="36">
        <f t="shared" si="0"/>
        <v>6</v>
      </c>
      <c r="E27" s="37">
        <f t="shared" si="1"/>
      </c>
      <c r="F27" s="18"/>
      <c r="G27" s="36">
        <f t="shared" si="2"/>
        <v>0</v>
      </c>
      <c r="H27" s="36">
        <f t="shared" si="3"/>
        <v>13</v>
      </c>
      <c r="I27" s="37">
        <f t="shared" si="4"/>
      </c>
      <c r="J27" s="18"/>
      <c r="K27" s="36">
        <f t="shared" si="5"/>
        <v>0</v>
      </c>
      <c r="L27" s="36">
        <f t="shared" si="6"/>
        <v>13</v>
      </c>
      <c r="M27" s="37">
        <f t="shared" si="7"/>
      </c>
      <c r="N27" s="18"/>
      <c r="O27" s="36">
        <f t="shared" si="8"/>
        <v>0</v>
      </c>
      <c r="P27" s="36">
        <f t="shared" si="9"/>
        <v>1.25</v>
      </c>
      <c r="Q27" s="37">
        <f t="shared" si="10"/>
      </c>
      <c r="R27" s="18"/>
      <c r="U27" s="37"/>
      <c r="V27" s="18"/>
      <c r="W27" s="36">
        <f t="shared" si="11"/>
        <v>0</v>
      </c>
      <c r="X27" s="36">
        <f t="shared" si="12"/>
        <v>6</v>
      </c>
      <c r="Y27" s="37">
        <f t="shared" si="13"/>
      </c>
      <c r="Z27" s="34" t="s">
        <v>26</v>
      </c>
      <c r="AA27" s="36">
        <f t="shared" si="14"/>
        <v>0.25</v>
      </c>
      <c r="AB27" s="36">
        <f t="shared" si="18"/>
        <v>0</v>
      </c>
      <c r="AC27" s="48">
        <f t="shared" si="16"/>
      </c>
    </row>
    <row r="28" spans="1:29" ht="15.75">
      <c r="A28" s="26">
        <v>0.25</v>
      </c>
      <c r="B28" s="19"/>
      <c r="C28" s="36">
        <f t="shared" si="17"/>
        <v>0</v>
      </c>
      <c r="D28" s="36">
        <f t="shared" si="0"/>
        <v>6.25</v>
      </c>
      <c r="E28" s="37">
        <f t="shared" si="1"/>
      </c>
      <c r="F28" s="19"/>
      <c r="G28" s="36">
        <f t="shared" si="2"/>
        <v>0</v>
      </c>
      <c r="H28" s="36">
        <f t="shared" si="3"/>
        <v>13.25</v>
      </c>
      <c r="I28" s="37">
        <f t="shared" si="4"/>
      </c>
      <c r="J28" s="19"/>
      <c r="K28" s="36">
        <f t="shared" si="5"/>
        <v>0</v>
      </c>
      <c r="L28" s="36">
        <f t="shared" si="6"/>
        <v>13.25</v>
      </c>
      <c r="M28" s="37">
        <f t="shared" si="7"/>
      </c>
      <c r="N28" s="19"/>
      <c r="O28" s="36">
        <f t="shared" si="8"/>
        <v>0</v>
      </c>
      <c r="P28" s="36">
        <f t="shared" si="9"/>
        <v>1.5</v>
      </c>
      <c r="Q28" s="37">
        <f t="shared" si="10"/>
      </c>
      <c r="R28" s="19"/>
      <c r="U28" s="37"/>
      <c r="V28" s="19"/>
      <c r="W28" s="36">
        <f t="shared" si="11"/>
        <v>0</v>
      </c>
      <c r="X28" s="36">
        <f t="shared" si="12"/>
        <v>6.25</v>
      </c>
      <c r="Y28" s="37">
        <f t="shared" si="13"/>
      </c>
      <c r="Z28" s="31" t="s">
        <v>26</v>
      </c>
      <c r="AA28" s="36">
        <f t="shared" si="14"/>
        <v>0.25</v>
      </c>
      <c r="AB28" s="36">
        <f t="shared" si="18"/>
        <v>0</v>
      </c>
      <c r="AC28" s="48">
        <f t="shared" si="16"/>
      </c>
    </row>
    <row r="29" spans="1:29" ht="15.75">
      <c r="A29" s="27">
        <v>0.260416666666667</v>
      </c>
      <c r="B29" s="20"/>
      <c r="C29" s="36">
        <f t="shared" si="17"/>
        <v>0</v>
      </c>
      <c r="D29" s="36">
        <f t="shared" si="0"/>
        <v>6.5</v>
      </c>
      <c r="E29" s="37">
        <f t="shared" si="1"/>
      </c>
      <c r="F29" s="20"/>
      <c r="G29" s="36">
        <f t="shared" si="2"/>
        <v>0</v>
      </c>
      <c r="H29" s="36">
        <f t="shared" si="3"/>
        <v>13.5</v>
      </c>
      <c r="I29" s="37">
        <f t="shared" si="4"/>
      </c>
      <c r="J29" s="20"/>
      <c r="K29" s="36">
        <f t="shared" si="5"/>
        <v>0</v>
      </c>
      <c r="L29" s="36">
        <f t="shared" si="6"/>
        <v>13.5</v>
      </c>
      <c r="M29" s="37">
        <f t="shared" si="7"/>
      </c>
      <c r="N29" s="20"/>
      <c r="O29" s="36">
        <f t="shared" si="8"/>
        <v>0</v>
      </c>
      <c r="P29" s="36">
        <f t="shared" si="9"/>
        <v>1.75</v>
      </c>
      <c r="Q29" s="37">
        <f t="shared" si="10"/>
      </c>
      <c r="R29" s="20"/>
      <c r="U29" s="37"/>
      <c r="V29" s="20"/>
      <c r="W29" s="36">
        <f t="shared" si="11"/>
        <v>0</v>
      </c>
      <c r="X29" s="36">
        <f t="shared" si="12"/>
        <v>6.5</v>
      </c>
      <c r="Y29" s="37">
        <f t="shared" si="13"/>
      </c>
      <c r="Z29" s="32" t="s">
        <v>26</v>
      </c>
      <c r="AA29" s="36">
        <f t="shared" si="14"/>
        <v>0.25</v>
      </c>
      <c r="AB29" s="36">
        <f t="shared" si="18"/>
        <v>0</v>
      </c>
      <c r="AC29" s="48">
        <f t="shared" si="16"/>
      </c>
    </row>
    <row r="30" spans="1:29" ht="15.75">
      <c r="A30" s="28">
        <v>0.270833333333333</v>
      </c>
      <c r="B30" s="17"/>
      <c r="C30" s="36">
        <f t="shared" si="17"/>
        <v>0</v>
      </c>
      <c r="D30" s="36">
        <f t="shared" si="0"/>
        <v>6.75</v>
      </c>
      <c r="E30" s="37">
        <f t="shared" si="1"/>
      </c>
      <c r="F30" s="17"/>
      <c r="G30" s="36">
        <f t="shared" si="2"/>
        <v>0</v>
      </c>
      <c r="H30" s="36">
        <f t="shared" si="3"/>
        <v>13.75</v>
      </c>
      <c r="I30" s="37">
        <f t="shared" si="4"/>
      </c>
      <c r="J30" s="17"/>
      <c r="K30" s="36">
        <f t="shared" si="5"/>
        <v>0</v>
      </c>
      <c r="L30" s="36">
        <f t="shared" si="6"/>
        <v>13.75</v>
      </c>
      <c r="M30" s="37">
        <f t="shared" si="7"/>
      </c>
      <c r="N30" s="17"/>
      <c r="O30" s="36">
        <f t="shared" si="8"/>
        <v>0</v>
      </c>
      <c r="P30" s="36">
        <f t="shared" si="9"/>
        <v>2</v>
      </c>
      <c r="Q30" s="37">
        <f t="shared" si="10"/>
      </c>
      <c r="R30" s="17"/>
      <c r="U30" s="37"/>
      <c r="V30" s="17"/>
      <c r="W30" s="36">
        <f t="shared" si="11"/>
        <v>0</v>
      </c>
      <c r="X30" s="36">
        <f t="shared" si="12"/>
        <v>6.75</v>
      </c>
      <c r="Y30" s="37">
        <f t="shared" si="13"/>
      </c>
      <c r="Z30" s="33" t="s">
        <v>26</v>
      </c>
      <c r="AA30" s="36">
        <f t="shared" si="14"/>
        <v>0.25</v>
      </c>
      <c r="AB30" s="36">
        <f t="shared" si="18"/>
        <v>0</v>
      </c>
      <c r="AC30" s="48">
        <f t="shared" si="16"/>
      </c>
    </row>
    <row r="31" spans="1:29" ht="15.75">
      <c r="A31" s="29">
        <v>0.28125</v>
      </c>
      <c r="B31" s="18"/>
      <c r="C31" s="36">
        <f t="shared" si="17"/>
        <v>0</v>
      </c>
      <c r="D31" s="36">
        <f t="shared" si="0"/>
        <v>7</v>
      </c>
      <c r="E31" s="37">
        <f t="shared" si="1"/>
      </c>
      <c r="F31" s="18"/>
      <c r="G31" s="36">
        <f t="shared" si="2"/>
        <v>0</v>
      </c>
      <c r="H31" s="36">
        <f t="shared" si="3"/>
        <v>14</v>
      </c>
      <c r="I31" s="37">
        <f t="shared" si="4"/>
      </c>
      <c r="J31" s="18"/>
      <c r="K31" s="36">
        <f t="shared" si="5"/>
        <v>0</v>
      </c>
      <c r="L31" s="36">
        <f t="shared" si="6"/>
        <v>14</v>
      </c>
      <c r="M31" s="37">
        <f t="shared" si="7"/>
      </c>
      <c r="N31" s="18"/>
      <c r="O31" s="36">
        <f t="shared" si="8"/>
        <v>0</v>
      </c>
      <c r="P31" s="36">
        <f t="shared" si="9"/>
        <v>2.25</v>
      </c>
      <c r="Q31" s="37">
        <f t="shared" si="10"/>
      </c>
      <c r="R31" s="18"/>
      <c r="U31" s="37"/>
      <c r="V31" s="18"/>
      <c r="W31" s="36">
        <f t="shared" si="11"/>
        <v>0</v>
      </c>
      <c r="X31" s="36">
        <f t="shared" si="12"/>
        <v>7</v>
      </c>
      <c r="Y31" s="37">
        <f t="shared" si="13"/>
      </c>
      <c r="Z31" s="34" t="s">
        <v>26</v>
      </c>
      <c r="AA31" s="36">
        <f t="shared" si="14"/>
        <v>0.25</v>
      </c>
      <c r="AB31" s="36">
        <f t="shared" si="18"/>
        <v>0</v>
      </c>
      <c r="AC31" s="48">
        <f t="shared" si="16"/>
      </c>
    </row>
    <row r="32" spans="1:29" ht="15.75">
      <c r="A32" s="26">
        <v>0.291666666666667</v>
      </c>
      <c r="B32" s="19"/>
      <c r="C32" s="36">
        <f t="shared" si="17"/>
        <v>0</v>
      </c>
      <c r="D32" s="36">
        <f t="shared" si="0"/>
        <v>7.25</v>
      </c>
      <c r="E32" s="37">
        <f t="shared" si="1"/>
      </c>
      <c r="F32" s="19"/>
      <c r="G32" s="36">
        <f t="shared" si="2"/>
        <v>0</v>
      </c>
      <c r="H32" s="36">
        <f t="shared" si="3"/>
        <v>14.25</v>
      </c>
      <c r="I32" s="37">
        <f t="shared" si="4"/>
      </c>
      <c r="J32" s="19"/>
      <c r="K32" s="36">
        <f t="shared" si="5"/>
        <v>0</v>
      </c>
      <c r="L32" s="36">
        <f t="shared" si="6"/>
        <v>14.25</v>
      </c>
      <c r="M32" s="37">
        <f t="shared" si="7"/>
      </c>
      <c r="N32" s="19"/>
      <c r="O32" s="36">
        <f t="shared" si="8"/>
        <v>0</v>
      </c>
      <c r="P32" s="36">
        <f t="shared" si="9"/>
        <v>2.5</v>
      </c>
      <c r="Q32" s="37">
        <f t="shared" si="10"/>
      </c>
      <c r="R32" s="19"/>
      <c r="U32" s="37"/>
      <c r="V32" s="19"/>
      <c r="W32" s="36">
        <f t="shared" si="11"/>
        <v>0</v>
      </c>
      <c r="X32" s="36">
        <f t="shared" si="12"/>
        <v>7.25</v>
      </c>
      <c r="Y32" s="37">
        <f t="shared" si="13"/>
      </c>
      <c r="Z32" s="31" t="s">
        <v>26</v>
      </c>
      <c r="AA32" s="36">
        <f t="shared" si="14"/>
        <v>0.25</v>
      </c>
      <c r="AB32" s="36">
        <f t="shared" si="18"/>
        <v>0</v>
      </c>
      <c r="AC32" s="48">
        <f t="shared" si="16"/>
      </c>
    </row>
    <row r="33" spans="1:29" ht="15.75">
      <c r="A33" s="27">
        <v>0.302083333333333</v>
      </c>
      <c r="B33" s="20"/>
      <c r="C33" s="36">
        <f t="shared" si="17"/>
        <v>0</v>
      </c>
      <c r="D33" s="36">
        <f t="shared" si="0"/>
        <v>7.5</v>
      </c>
      <c r="E33" s="37">
        <f t="shared" si="1"/>
      </c>
      <c r="F33" s="20"/>
      <c r="G33" s="36">
        <f t="shared" si="2"/>
        <v>0</v>
      </c>
      <c r="H33" s="36">
        <f t="shared" si="3"/>
        <v>14.5</v>
      </c>
      <c r="I33" s="37">
        <f t="shared" si="4"/>
      </c>
      <c r="J33" s="20"/>
      <c r="K33" s="36">
        <f aca="true" t="shared" si="19" ref="K33:K71">IF(J33="",0,0.25)</f>
        <v>0</v>
      </c>
      <c r="L33" s="36">
        <f t="shared" si="6"/>
        <v>14.5</v>
      </c>
      <c r="M33" s="37">
        <f t="shared" si="7"/>
      </c>
      <c r="N33" s="20"/>
      <c r="O33" s="36">
        <f aca="true" t="shared" si="20" ref="O33:O72">IF(N33="",0,0.25)</f>
        <v>0</v>
      </c>
      <c r="P33" s="36">
        <f t="shared" si="9"/>
        <v>2.75</v>
      </c>
      <c r="Q33" s="37">
        <f t="shared" si="10"/>
      </c>
      <c r="R33" s="20"/>
      <c r="U33" s="37"/>
      <c r="V33" s="20"/>
      <c r="W33" s="36">
        <f t="shared" si="11"/>
        <v>0</v>
      </c>
      <c r="X33" s="36">
        <f t="shared" si="12"/>
        <v>7.5</v>
      </c>
      <c r="Y33" s="37">
        <f t="shared" si="13"/>
      </c>
      <c r="Z33" s="32" t="s">
        <v>26</v>
      </c>
      <c r="AA33" s="36">
        <f t="shared" si="14"/>
        <v>0.25</v>
      </c>
      <c r="AB33" s="36">
        <f t="shared" si="18"/>
        <v>0</v>
      </c>
      <c r="AC33" s="48">
        <f t="shared" si="16"/>
      </c>
    </row>
    <row r="34" spans="1:29" ht="15.75">
      <c r="A34" s="28">
        <v>0.3125</v>
      </c>
      <c r="B34" s="17"/>
      <c r="E34" s="37">
        <f t="shared" si="1"/>
      </c>
      <c r="F34" s="17"/>
      <c r="I34" s="37">
        <f t="shared" si="4"/>
      </c>
      <c r="J34" s="17"/>
      <c r="K34" s="36">
        <f t="shared" si="19"/>
        <v>0</v>
      </c>
      <c r="L34" s="36">
        <f t="shared" si="6"/>
        <v>14.75</v>
      </c>
      <c r="M34" s="37">
        <f t="shared" si="7"/>
      </c>
      <c r="N34" s="17"/>
      <c r="O34" s="36">
        <f t="shared" si="20"/>
        <v>0</v>
      </c>
      <c r="P34" s="36">
        <f t="shared" si="9"/>
        <v>3</v>
      </c>
      <c r="Q34" s="37">
        <f t="shared" si="10"/>
      </c>
      <c r="R34" s="17"/>
      <c r="U34" s="37"/>
      <c r="V34" s="17"/>
      <c r="Y34" s="37">
        <f t="shared" si="13"/>
      </c>
      <c r="Z34" s="17"/>
      <c r="AC34" s="48">
        <f t="shared" si="16"/>
      </c>
    </row>
    <row r="35" spans="1:29" ht="15.75">
      <c r="A35" s="29">
        <v>0.322916666666667</v>
      </c>
      <c r="B35" s="18"/>
      <c r="E35" s="37">
        <f t="shared" si="1"/>
      </c>
      <c r="F35" s="18"/>
      <c r="I35" s="37">
        <f t="shared" si="4"/>
      </c>
      <c r="J35" s="18"/>
      <c r="K35" s="36">
        <f t="shared" si="19"/>
        <v>0</v>
      </c>
      <c r="L35" s="36">
        <f t="shared" si="6"/>
        <v>15</v>
      </c>
      <c r="M35" s="37">
        <f t="shared" si="7"/>
      </c>
      <c r="N35" s="18"/>
      <c r="O35" s="36">
        <f t="shared" si="20"/>
        <v>0</v>
      </c>
      <c r="P35" s="36">
        <f t="shared" si="9"/>
        <v>3.25</v>
      </c>
      <c r="Q35" s="37">
        <f t="shared" si="10"/>
      </c>
      <c r="R35" s="18"/>
      <c r="U35" s="37"/>
      <c r="V35" s="18"/>
      <c r="Y35" s="37">
        <f t="shared" si="13"/>
      </c>
      <c r="Z35" s="18"/>
      <c r="AC35" s="48">
        <f t="shared" si="16"/>
      </c>
    </row>
    <row r="36" spans="1:29" ht="15.75">
      <c r="A36" s="26">
        <v>0.333333333333333</v>
      </c>
      <c r="B36" s="19"/>
      <c r="E36" s="37">
        <f t="shared" si="1"/>
      </c>
      <c r="F36" s="19"/>
      <c r="I36" s="37">
        <f t="shared" si="4"/>
      </c>
      <c r="J36" s="19"/>
      <c r="K36" s="36">
        <f t="shared" si="19"/>
        <v>0</v>
      </c>
      <c r="L36" s="36">
        <f t="shared" si="6"/>
        <v>15.25</v>
      </c>
      <c r="M36" s="37">
        <f t="shared" si="7"/>
      </c>
      <c r="N36" s="19"/>
      <c r="O36" s="36">
        <f t="shared" si="20"/>
        <v>0</v>
      </c>
      <c r="P36" s="36">
        <f t="shared" si="9"/>
        <v>3.5</v>
      </c>
      <c r="Q36" s="37">
        <f t="shared" si="10"/>
      </c>
      <c r="R36" s="19"/>
      <c r="U36" s="37"/>
      <c r="V36" s="19"/>
      <c r="Y36" s="37">
        <f t="shared" si="13"/>
      </c>
      <c r="Z36" s="19"/>
      <c r="AC36" s="48">
        <f t="shared" si="16"/>
      </c>
    </row>
    <row r="37" spans="1:29" ht="15.75">
      <c r="A37" s="27">
        <v>0.34375</v>
      </c>
      <c r="B37" s="20"/>
      <c r="E37" s="37">
        <f t="shared" si="1"/>
      </c>
      <c r="F37" s="20"/>
      <c r="I37" s="37">
        <f t="shared" si="4"/>
      </c>
      <c r="J37" s="20"/>
      <c r="K37" s="36">
        <f t="shared" si="19"/>
        <v>0</v>
      </c>
      <c r="L37" s="36">
        <f t="shared" si="6"/>
        <v>15.5</v>
      </c>
      <c r="M37" s="37">
        <f t="shared" si="7"/>
      </c>
      <c r="N37" s="20"/>
      <c r="O37" s="36">
        <f t="shared" si="20"/>
        <v>0</v>
      </c>
      <c r="P37" s="36">
        <f t="shared" si="9"/>
        <v>3.75</v>
      </c>
      <c r="Q37" s="37">
        <f t="shared" si="10"/>
      </c>
      <c r="R37" s="20"/>
      <c r="U37" s="37"/>
      <c r="V37" s="20"/>
      <c r="Y37" s="37">
        <f t="shared" si="13"/>
      </c>
      <c r="Z37" s="20"/>
      <c r="AC37" s="48">
        <f t="shared" si="16"/>
      </c>
    </row>
    <row r="38" spans="1:29" ht="15.75">
      <c r="A38" s="28">
        <v>0.354166666666667</v>
      </c>
      <c r="B38" s="17"/>
      <c r="E38" s="37">
        <f t="shared" si="1"/>
      </c>
      <c r="F38" s="17"/>
      <c r="I38" s="37">
        <f t="shared" si="4"/>
      </c>
      <c r="J38" s="17"/>
      <c r="K38" s="36">
        <f t="shared" si="19"/>
        <v>0</v>
      </c>
      <c r="L38" s="36">
        <f t="shared" si="6"/>
        <v>15.75</v>
      </c>
      <c r="M38" s="37">
        <f t="shared" si="7"/>
      </c>
      <c r="N38" s="17"/>
      <c r="O38" s="36">
        <f t="shared" si="20"/>
        <v>0</v>
      </c>
      <c r="P38" s="36">
        <f t="shared" si="9"/>
        <v>4</v>
      </c>
      <c r="Q38" s="37">
        <f t="shared" si="10"/>
      </c>
      <c r="R38" s="17"/>
      <c r="U38" s="37"/>
      <c r="V38" s="17"/>
      <c r="Y38" s="37">
        <f t="shared" si="13"/>
      </c>
      <c r="Z38" s="17"/>
      <c r="AC38" s="48">
        <f t="shared" si="16"/>
      </c>
    </row>
    <row r="39" spans="1:29" ht="15.75">
      <c r="A39" s="29">
        <v>0.364583333333333</v>
      </c>
      <c r="B39" s="18"/>
      <c r="E39" s="37">
        <f t="shared" si="1"/>
      </c>
      <c r="F39" s="18"/>
      <c r="I39" s="37">
        <f t="shared" si="4"/>
      </c>
      <c r="J39" s="18"/>
      <c r="K39" s="36">
        <f t="shared" si="19"/>
        <v>0</v>
      </c>
      <c r="L39" s="36">
        <f t="shared" si="6"/>
        <v>16</v>
      </c>
      <c r="M39" s="37">
        <f t="shared" si="7"/>
      </c>
      <c r="N39" s="18"/>
      <c r="O39" s="36">
        <f t="shared" si="20"/>
        <v>0</v>
      </c>
      <c r="P39" s="36">
        <f t="shared" si="9"/>
        <v>4.25</v>
      </c>
      <c r="Q39" s="37">
        <f t="shared" si="10"/>
      </c>
      <c r="R39" s="18"/>
      <c r="U39" s="37"/>
      <c r="V39" s="18"/>
      <c r="Y39" s="37">
        <f t="shared" si="13"/>
      </c>
      <c r="Z39" s="18"/>
      <c r="AC39" s="48">
        <f t="shared" si="16"/>
      </c>
    </row>
    <row r="40" spans="1:29" ht="15.75">
      <c r="A40" s="26">
        <v>0.375</v>
      </c>
      <c r="B40" s="19"/>
      <c r="E40" s="37">
        <f t="shared" si="1"/>
      </c>
      <c r="F40" s="19"/>
      <c r="I40" s="37">
        <f t="shared" si="4"/>
      </c>
      <c r="J40" s="19"/>
      <c r="K40" s="36">
        <f t="shared" si="19"/>
        <v>0</v>
      </c>
      <c r="L40" s="36">
        <f t="shared" si="6"/>
        <v>16.25</v>
      </c>
      <c r="M40" s="37">
        <f t="shared" si="7"/>
      </c>
      <c r="N40" s="19"/>
      <c r="O40" s="36">
        <f t="shared" si="20"/>
        <v>0</v>
      </c>
      <c r="P40" s="36">
        <f t="shared" si="9"/>
        <v>4.5</v>
      </c>
      <c r="Q40" s="37">
        <f t="shared" si="10"/>
      </c>
      <c r="R40" s="19"/>
      <c r="U40" s="37"/>
      <c r="V40" s="19"/>
      <c r="Y40" s="37">
        <f t="shared" si="13"/>
      </c>
      <c r="Z40" s="19"/>
      <c r="AC40" s="48">
        <f t="shared" si="16"/>
      </c>
    </row>
    <row r="41" spans="1:29" ht="15.75">
      <c r="A41" s="27">
        <v>0.385416666666667</v>
      </c>
      <c r="B41" s="20"/>
      <c r="E41" s="37">
        <f t="shared" si="1"/>
      </c>
      <c r="F41" s="20"/>
      <c r="I41" s="37">
        <f t="shared" si="4"/>
      </c>
      <c r="J41" s="20"/>
      <c r="K41" s="36">
        <f t="shared" si="19"/>
        <v>0</v>
      </c>
      <c r="L41" s="36">
        <f t="shared" si="6"/>
        <v>16.5</v>
      </c>
      <c r="M41" s="37">
        <f t="shared" si="7"/>
      </c>
      <c r="N41" s="20"/>
      <c r="O41" s="36">
        <f t="shared" si="20"/>
        <v>0</v>
      </c>
      <c r="P41" s="36">
        <f t="shared" si="9"/>
        <v>4.75</v>
      </c>
      <c r="Q41" s="37">
        <f t="shared" si="10"/>
      </c>
      <c r="R41" s="20"/>
      <c r="U41" s="37"/>
      <c r="V41" s="20"/>
      <c r="Y41" s="37">
        <f t="shared" si="13"/>
      </c>
      <c r="Z41" s="20"/>
      <c r="AC41" s="48">
        <f t="shared" si="16"/>
      </c>
    </row>
    <row r="42" spans="1:29" ht="15.75">
      <c r="A42" s="28">
        <v>0.395833333333333</v>
      </c>
      <c r="B42" s="17"/>
      <c r="E42" s="37">
        <f t="shared" si="1"/>
      </c>
      <c r="F42" s="17"/>
      <c r="I42" s="37">
        <f t="shared" si="4"/>
      </c>
      <c r="J42" s="17"/>
      <c r="K42" s="36">
        <f t="shared" si="19"/>
        <v>0</v>
      </c>
      <c r="L42" s="36">
        <f t="shared" si="6"/>
        <v>16.75</v>
      </c>
      <c r="M42" s="37">
        <f t="shared" si="7"/>
      </c>
      <c r="N42" s="17"/>
      <c r="O42" s="36">
        <f t="shared" si="20"/>
        <v>0</v>
      </c>
      <c r="P42" s="36">
        <f t="shared" si="9"/>
        <v>5</v>
      </c>
      <c r="Q42" s="37">
        <f t="shared" si="10"/>
      </c>
      <c r="R42" s="17"/>
      <c r="U42" s="37"/>
      <c r="V42" s="17"/>
      <c r="Y42" s="37">
        <f t="shared" si="13"/>
      </c>
      <c r="Z42" s="17"/>
      <c r="AC42" s="48">
        <f t="shared" si="16"/>
      </c>
    </row>
    <row r="43" spans="1:29" ht="15.75">
      <c r="A43" s="29">
        <v>0.40625</v>
      </c>
      <c r="B43" s="18"/>
      <c r="E43" s="37">
        <f t="shared" si="1"/>
      </c>
      <c r="F43" s="18"/>
      <c r="I43" s="37">
        <f t="shared" si="4"/>
      </c>
      <c r="J43" s="18"/>
      <c r="K43" s="36">
        <f t="shared" si="19"/>
        <v>0</v>
      </c>
      <c r="L43" s="36">
        <f t="shared" si="6"/>
        <v>17</v>
      </c>
      <c r="M43" s="37">
        <f t="shared" si="7"/>
      </c>
      <c r="N43" s="18"/>
      <c r="O43" s="36">
        <f t="shared" si="20"/>
        <v>0</v>
      </c>
      <c r="P43" s="36">
        <f t="shared" si="9"/>
        <v>5.25</v>
      </c>
      <c r="Q43" s="37">
        <f t="shared" si="10"/>
      </c>
      <c r="R43" s="18"/>
      <c r="U43" s="37"/>
      <c r="V43" s="18"/>
      <c r="Y43" s="37">
        <f t="shared" si="13"/>
      </c>
      <c r="Z43" s="18"/>
      <c r="AC43" s="48">
        <f t="shared" si="16"/>
      </c>
    </row>
    <row r="44" spans="1:29" ht="15.75">
      <c r="A44" s="26">
        <v>0.416666666666667</v>
      </c>
      <c r="B44" s="19"/>
      <c r="E44" s="37">
        <f t="shared" si="1"/>
      </c>
      <c r="F44" s="19"/>
      <c r="I44" s="37">
        <f t="shared" si="4"/>
      </c>
      <c r="J44" s="19"/>
      <c r="K44" s="36">
        <f t="shared" si="19"/>
        <v>0</v>
      </c>
      <c r="L44" s="36">
        <f t="shared" si="6"/>
        <v>17.25</v>
      </c>
      <c r="M44" s="37">
        <f t="shared" si="7"/>
      </c>
      <c r="N44" s="19"/>
      <c r="O44" s="36">
        <f t="shared" si="20"/>
        <v>0</v>
      </c>
      <c r="P44" s="36">
        <f t="shared" si="9"/>
        <v>5.5</v>
      </c>
      <c r="Q44" s="37">
        <f t="shared" si="10"/>
      </c>
      <c r="R44" s="19"/>
      <c r="U44" s="37"/>
      <c r="V44" s="19"/>
      <c r="Y44" s="37">
        <f t="shared" si="13"/>
      </c>
      <c r="Z44" s="19"/>
      <c r="AC44" s="48">
        <f t="shared" si="16"/>
      </c>
    </row>
    <row r="45" spans="1:29" ht="15.75">
      <c r="A45" s="27">
        <v>0.427083333333333</v>
      </c>
      <c r="B45" s="20"/>
      <c r="E45" s="37">
        <f t="shared" si="1"/>
      </c>
      <c r="F45" s="20"/>
      <c r="I45" s="37">
        <f t="shared" si="4"/>
      </c>
      <c r="J45" s="20"/>
      <c r="K45" s="36">
        <f t="shared" si="19"/>
        <v>0</v>
      </c>
      <c r="L45" s="36">
        <f t="shared" si="6"/>
        <v>17.5</v>
      </c>
      <c r="M45" s="37">
        <f t="shared" si="7"/>
      </c>
      <c r="N45" s="20"/>
      <c r="O45" s="36">
        <f t="shared" si="20"/>
        <v>0</v>
      </c>
      <c r="P45" s="36">
        <f t="shared" si="9"/>
        <v>5.75</v>
      </c>
      <c r="Q45" s="37">
        <f t="shared" si="10"/>
      </c>
      <c r="R45" s="20"/>
      <c r="U45" s="37"/>
      <c r="V45" s="20"/>
      <c r="Y45" s="37">
        <f t="shared" si="13"/>
      </c>
      <c r="Z45" s="20"/>
      <c r="AC45" s="48">
        <f t="shared" si="16"/>
      </c>
    </row>
    <row r="46" spans="1:29" ht="15.75">
      <c r="A46" s="28">
        <v>0.4375</v>
      </c>
      <c r="B46" s="17"/>
      <c r="E46" s="37">
        <f t="shared" si="1"/>
      </c>
      <c r="F46" s="17"/>
      <c r="I46" s="37">
        <f t="shared" si="4"/>
      </c>
      <c r="J46" s="17"/>
      <c r="K46" s="36">
        <f t="shared" si="19"/>
        <v>0</v>
      </c>
      <c r="L46" s="36">
        <f t="shared" si="6"/>
        <v>17.75</v>
      </c>
      <c r="M46" s="37">
        <f t="shared" si="7"/>
      </c>
      <c r="N46" s="17"/>
      <c r="O46" s="36">
        <f t="shared" si="20"/>
        <v>0</v>
      </c>
      <c r="P46" s="36">
        <f t="shared" si="9"/>
        <v>6</v>
      </c>
      <c r="Q46" s="37">
        <f t="shared" si="10"/>
      </c>
      <c r="R46" s="17"/>
      <c r="U46" s="37"/>
      <c r="V46" s="17"/>
      <c r="Y46" s="37">
        <f t="shared" si="13"/>
      </c>
      <c r="Z46" s="17"/>
      <c r="AC46" s="48">
        <f t="shared" si="16"/>
      </c>
    </row>
    <row r="47" spans="1:29" ht="15.75">
      <c r="A47" s="29">
        <v>0.447916666666667</v>
      </c>
      <c r="B47" s="18"/>
      <c r="E47" s="37">
        <f t="shared" si="1"/>
      </c>
      <c r="F47" s="18"/>
      <c r="I47" s="37">
        <f t="shared" si="4"/>
      </c>
      <c r="J47" s="18"/>
      <c r="K47" s="36">
        <f t="shared" si="19"/>
        <v>0</v>
      </c>
      <c r="L47" s="36">
        <f t="shared" si="6"/>
        <v>18</v>
      </c>
      <c r="M47" s="37">
        <f t="shared" si="7"/>
      </c>
      <c r="N47" s="18"/>
      <c r="O47" s="36">
        <f t="shared" si="20"/>
        <v>0</v>
      </c>
      <c r="P47" s="36">
        <f t="shared" si="9"/>
        <v>6.25</v>
      </c>
      <c r="Q47" s="37">
        <f t="shared" si="10"/>
      </c>
      <c r="R47" s="18"/>
      <c r="U47" s="37"/>
      <c r="V47" s="18"/>
      <c r="Y47" s="37">
        <f t="shared" si="13"/>
      </c>
      <c r="Z47" s="18"/>
      <c r="AC47" s="48">
        <f t="shared" si="16"/>
      </c>
    </row>
    <row r="48" spans="1:29" ht="15.75">
      <c r="A48" s="26">
        <v>0.458333333333333</v>
      </c>
      <c r="B48" s="19"/>
      <c r="E48" s="37">
        <f t="shared" si="1"/>
      </c>
      <c r="F48" s="19"/>
      <c r="I48" s="37">
        <f t="shared" si="4"/>
      </c>
      <c r="J48" s="19"/>
      <c r="K48" s="36">
        <f t="shared" si="19"/>
        <v>0</v>
      </c>
      <c r="L48" s="36">
        <f t="shared" si="6"/>
        <v>18.25</v>
      </c>
      <c r="M48" s="37">
        <f t="shared" si="7"/>
      </c>
      <c r="N48" s="19"/>
      <c r="O48" s="36">
        <f t="shared" si="20"/>
        <v>0</v>
      </c>
      <c r="P48" s="36">
        <f t="shared" si="9"/>
        <v>6.5</v>
      </c>
      <c r="Q48" s="37">
        <f t="shared" si="10"/>
      </c>
      <c r="R48" s="19"/>
      <c r="U48" s="37"/>
      <c r="V48" s="19"/>
      <c r="Y48" s="37">
        <f t="shared" si="13"/>
      </c>
      <c r="Z48" s="19"/>
      <c r="AC48" s="48">
        <f t="shared" si="16"/>
      </c>
    </row>
    <row r="49" spans="1:29" ht="15.75">
      <c r="A49" s="27">
        <v>0.46875</v>
      </c>
      <c r="B49" s="20"/>
      <c r="E49" s="37">
        <f t="shared" si="1"/>
      </c>
      <c r="F49" s="20"/>
      <c r="I49" s="37">
        <f t="shared" si="4"/>
      </c>
      <c r="J49" s="20"/>
      <c r="K49" s="36">
        <f t="shared" si="19"/>
        <v>0</v>
      </c>
      <c r="L49" s="36">
        <f t="shared" si="6"/>
        <v>18.5</v>
      </c>
      <c r="M49" s="37">
        <f t="shared" si="7"/>
      </c>
      <c r="N49" s="20"/>
      <c r="O49" s="36">
        <f t="shared" si="20"/>
        <v>0</v>
      </c>
      <c r="P49" s="36">
        <f t="shared" si="9"/>
        <v>6.75</v>
      </c>
      <c r="Q49" s="37">
        <f t="shared" si="10"/>
      </c>
      <c r="R49" s="20"/>
      <c r="U49" s="37"/>
      <c r="V49" s="20"/>
      <c r="Y49" s="37">
        <f t="shared" si="13"/>
      </c>
      <c r="Z49" s="20"/>
      <c r="AC49" s="48">
        <f t="shared" si="16"/>
      </c>
    </row>
    <row r="50" spans="1:29" ht="15.75">
      <c r="A50" s="28">
        <v>0.479166666666667</v>
      </c>
      <c r="B50" s="17"/>
      <c r="E50" s="37">
        <f t="shared" si="1"/>
      </c>
      <c r="F50" s="17"/>
      <c r="I50" s="37">
        <f t="shared" si="4"/>
      </c>
      <c r="J50" s="17"/>
      <c r="K50" s="36">
        <f t="shared" si="19"/>
        <v>0</v>
      </c>
      <c r="L50" s="36">
        <f t="shared" si="6"/>
        <v>18.75</v>
      </c>
      <c r="M50" s="37">
        <f t="shared" si="7"/>
      </c>
      <c r="N50" s="17"/>
      <c r="O50" s="36">
        <f t="shared" si="20"/>
        <v>0</v>
      </c>
      <c r="P50" s="36">
        <f t="shared" si="9"/>
        <v>7</v>
      </c>
      <c r="Q50" s="37">
        <f t="shared" si="10"/>
      </c>
      <c r="R50" s="17"/>
      <c r="U50" s="37"/>
      <c r="V50" s="17"/>
      <c r="Y50" s="37">
        <f t="shared" si="13"/>
      </c>
      <c r="Z50" s="17"/>
      <c r="AC50" s="48">
        <f t="shared" si="16"/>
      </c>
    </row>
    <row r="51" spans="1:29" ht="15.75">
      <c r="A51" s="29">
        <v>0.489583333333333</v>
      </c>
      <c r="B51" s="18"/>
      <c r="E51" s="37">
        <f t="shared" si="1"/>
      </c>
      <c r="F51" s="18"/>
      <c r="I51" s="37">
        <f t="shared" si="4"/>
      </c>
      <c r="J51" s="18"/>
      <c r="K51" s="36">
        <f t="shared" si="19"/>
        <v>0</v>
      </c>
      <c r="L51" s="36">
        <f t="shared" si="6"/>
        <v>19</v>
      </c>
      <c r="M51" s="37">
        <f t="shared" si="7"/>
      </c>
      <c r="N51" s="18"/>
      <c r="O51" s="36">
        <f t="shared" si="20"/>
        <v>0</v>
      </c>
      <c r="P51" s="36">
        <f t="shared" si="9"/>
        <v>7.25</v>
      </c>
      <c r="Q51" s="37">
        <f t="shared" si="10"/>
      </c>
      <c r="R51" s="18"/>
      <c r="U51" s="37"/>
      <c r="V51" s="18"/>
      <c r="Y51" s="37">
        <f t="shared" si="13"/>
      </c>
      <c r="Z51" s="18"/>
      <c r="AC51" s="48">
        <f t="shared" si="16"/>
      </c>
    </row>
    <row r="52" spans="1:29" ht="15.75">
      <c r="A52" s="26">
        <v>0.5</v>
      </c>
      <c r="B52" s="19"/>
      <c r="E52" s="37">
        <f t="shared" si="1"/>
      </c>
      <c r="F52" s="19"/>
      <c r="I52" s="37">
        <f t="shared" si="4"/>
      </c>
      <c r="J52" s="19"/>
      <c r="K52" s="36">
        <f t="shared" si="19"/>
        <v>0</v>
      </c>
      <c r="L52" s="36">
        <f t="shared" si="6"/>
        <v>19.25</v>
      </c>
      <c r="M52" s="37">
        <f t="shared" si="7"/>
      </c>
      <c r="N52" s="19"/>
      <c r="O52" s="36">
        <f t="shared" si="20"/>
        <v>0</v>
      </c>
      <c r="P52" s="36">
        <f t="shared" si="9"/>
        <v>7.5</v>
      </c>
      <c r="Q52" s="37">
        <f t="shared" si="10"/>
      </c>
      <c r="R52" s="19"/>
      <c r="U52" s="37"/>
      <c r="V52" s="19"/>
      <c r="Y52" s="37">
        <f t="shared" si="13"/>
      </c>
      <c r="Z52" s="19"/>
      <c r="AC52" s="48">
        <f t="shared" si="16"/>
      </c>
    </row>
    <row r="53" spans="1:29" ht="15.75">
      <c r="A53" s="27">
        <v>0.510416666666667</v>
      </c>
      <c r="B53" s="20"/>
      <c r="E53" s="37">
        <f t="shared" si="1"/>
      </c>
      <c r="F53" s="20"/>
      <c r="I53" s="37">
        <f t="shared" si="4"/>
      </c>
      <c r="J53" s="20"/>
      <c r="K53" s="36">
        <f t="shared" si="19"/>
        <v>0</v>
      </c>
      <c r="L53" s="36">
        <f t="shared" si="6"/>
        <v>19.5</v>
      </c>
      <c r="M53" s="37">
        <f t="shared" si="7"/>
      </c>
      <c r="N53" s="20"/>
      <c r="O53" s="36">
        <f t="shared" si="20"/>
        <v>0</v>
      </c>
      <c r="P53" s="36">
        <f t="shared" si="9"/>
        <v>7.75</v>
      </c>
      <c r="Q53" s="37">
        <f t="shared" si="10"/>
      </c>
      <c r="R53" s="20"/>
      <c r="U53" s="37"/>
      <c r="V53" s="20"/>
      <c r="Y53" s="37">
        <f t="shared" si="13"/>
      </c>
      <c r="Z53" s="20"/>
      <c r="AC53" s="48">
        <f t="shared" si="16"/>
      </c>
    </row>
    <row r="54" spans="1:29" ht="15.75">
      <c r="A54" s="28">
        <v>0.520833333333333</v>
      </c>
      <c r="B54" s="17"/>
      <c r="E54" s="37">
        <f t="shared" si="1"/>
      </c>
      <c r="F54" s="17"/>
      <c r="I54" s="37">
        <f t="shared" si="4"/>
      </c>
      <c r="J54" s="17"/>
      <c r="K54" s="36">
        <f t="shared" si="19"/>
        <v>0</v>
      </c>
      <c r="L54" s="36">
        <f t="shared" si="6"/>
        <v>19.75</v>
      </c>
      <c r="M54" s="37">
        <f t="shared" si="7"/>
      </c>
      <c r="N54" s="17"/>
      <c r="O54" s="36">
        <f t="shared" si="20"/>
        <v>0</v>
      </c>
      <c r="P54" s="36">
        <f t="shared" si="9"/>
        <v>8</v>
      </c>
      <c r="Q54" s="37">
        <f t="shared" si="10"/>
      </c>
      <c r="R54" s="17"/>
      <c r="U54" s="37"/>
      <c r="V54" s="17"/>
      <c r="Y54" s="37">
        <f t="shared" si="13"/>
      </c>
      <c r="Z54" s="17"/>
      <c r="AC54" s="48">
        <f t="shared" si="16"/>
      </c>
    </row>
    <row r="55" spans="1:29" ht="15.75">
      <c r="A55" s="29">
        <v>0.53125</v>
      </c>
      <c r="B55" s="18"/>
      <c r="E55" s="37">
        <f t="shared" si="1"/>
      </c>
      <c r="F55" s="18"/>
      <c r="I55" s="37">
        <f t="shared" si="4"/>
      </c>
      <c r="J55" s="18"/>
      <c r="K55" s="36">
        <f t="shared" si="19"/>
        <v>0</v>
      </c>
      <c r="L55" s="36">
        <f t="shared" si="6"/>
        <v>20</v>
      </c>
      <c r="M55" s="37">
        <f t="shared" si="7"/>
      </c>
      <c r="N55" s="18"/>
      <c r="O55" s="36">
        <f t="shared" si="20"/>
        <v>0</v>
      </c>
      <c r="P55" s="36">
        <f t="shared" si="9"/>
        <v>8.25</v>
      </c>
      <c r="Q55" s="37">
        <f t="shared" si="10"/>
      </c>
      <c r="R55" s="18"/>
      <c r="U55" s="37"/>
      <c r="V55" s="18"/>
      <c r="Y55" s="37">
        <f t="shared" si="13"/>
      </c>
      <c r="Z55" s="18"/>
      <c r="AC55" s="48">
        <f t="shared" si="16"/>
      </c>
    </row>
    <row r="56" spans="1:29" ht="15.75">
      <c r="A56" s="26">
        <v>0.541666666666667</v>
      </c>
      <c r="B56" s="19"/>
      <c r="E56" s="37">
        <f t="shared" si="1"/>
      </c>
      <c r="F56" s="19"/>
      <c r="I56" s="37">
        <f t="shared" si="4"/>
      </c>
      <c r="J56" s="19"/>
      <c r="K56" s="36">
        <f t="shared" si="19"/>
        <v>0</v>
      </c>
      <c r="L56" s="36">
        <f t="shared" si="6"/>
        <v>20.25</v>
      </c>
      <c r="M56" s="37">
        <f t="shared" si="7"/>
      </c>
      <c r="N56" s="19"/>
      <c r="O56" s="36">
        <f t="shared" si="20"/>
        <v>0</v>
      </c>
      <c r="P56" s="36">
        <f t="shared" si="9"/>
        <v>8.5</v>
      </c>
      <c r="Q56" s="37">
        <f t="shared" si="10"/>
      </c>
      <c r="R56" s="19"/>
      <c r="U56" s="37"/>
      <c r="V56" s="19"/>
      <c r="Y56" s="37">
        <f t="shared" si="13"/>
      </c>
      <c r="Z56" s="19"/>
      <c r="AC56" s="48">
        <f t="shared" si="16"/>
      </c>
    </row>
    <row r="57" spans="1:29" ht="15.75">
      <c r="A57" s="27">
        <v>0.552083333333333</v>
      </c>
      <c r="B57" s="20"/>
      <c r="E57" s="37">
        <f t="shared" si="1"/>
      </c>
      <c r="F57" s="20"/>
      <c r="I57" s="37">
        <f t="shared" si="4"/>
      </c>
      <c r="J57" s="20"/>
      <c r="K57" s="36">
        <f t="shared" si="19"/>
        <v>0</v>
      </c>
      <c r="L57" s="36">
        <f t="shared" si="6"/>
        <v>20.5</v>
      </c>
      <c r="M57" s="37">
        <f t="shared" si="7"/>
      </c>
      <c r="N57" s="20"/>
      <c r="O57" s="36">
        <f t="shared" si="20"/>
        <v>0</v>
      </c>
      <c r="P57" s="36">
        <f t="shared" si="9"/>
        <v>8.75</v>
      </c>
      <c r="Q57" s="37">
        <f t="shared" si="10"/>
      </c>
      <c r="R57" s="20"/>
      <c r="U57" s="37"/>
      <c r="V57" s="20"/>
      <c r="Y57" s="37">
        <f t="shared" si="13"/>
      </c>
      <c r="Z57" s="20"/>
      <c r="AC57" s="48">
        <f t="shared" si="16"/>
      </c>
    </row>
    <row r="58" spans="1:29" ht="15.75">
      <c r="A58" s="28">
        <v>0.5625</v>
      </c>
      <c r="B58" s="17"/>
      <c r="E58" s="37">
        <f t="shared" si="1"/>
      </c>
      <c r="F58" s="17"/>
      <c r="I58" s="37">
        <f t="shared" si="4"/>
      </c>
      <c r="J58" s="17"/>
      <c r="K58" s="36">
        <f t="shared" si="19"/>
        <v>0</v>
      </c>
      <c r="L58" s="36">
        <f t="shared" si="6"/>
        <v>20.75</v>
      </c>
      <c r="M58" s="37">
        <f t="shared" si="7"/>
      </c>
      <c r="N58" s="17"/>
      <c r="O58" s="36">
        <f t="shared" si="20"/>
        <v>0</v>
      </c>
      <c r="P58" s="36">
        <f t="shared" si="9"/>
        <v>9</v>
      </c>
      <c r="Q58" s="37">
        <f t="shared" si="10"/>
      </c>
      <c r="R58" s="17"/>
      <c r="U58" s="37"/>
      <c r="V58" s="17"/>
      <c r="Y58" s="37">
        <f t="shared" si="13"/>
      </c>
      <c r="Z58" s="17"/>
      <c r="AC58" s="48">
        <f t="shared" si="16"/>
      </c>
    </row>
    <row r="59" spans="1:29" ht="15.75">
      <c r="A59" s="29">
        <v>0.572916666666667</v>
      </c>
      <c r="B59" s="18"/>
      <c r="E59" s="37">
        <f t="shared" si="1"/>
      </c>
      <c r="F59" s="18"/>
      <c r="I59" s="37">
        <f t="shared" si="4"/>
      </c>
      <c r="J59" s="18"/>
      <c r="K59" s="36">
        <f t="shared" si="19"/>
        <v>0</v>
      </c>
      <c r="L59" s="36">
        <f t="shared" si="6"/>
        <v>21</v>
      </c>
      <c r="M59" s="37">
        <f t="shared" si="7"/>
      </c>
      <c r="N59" s="18"/>
      <c r="O59" s="36">
        <f t="shared" si="20"/>
        <v>0</v>
      </c>
      <c r="P59" s="36">
        <f t="shared" si="9"/>
        <v>9.25</v>
      </c>
      <c r="Q59" s="37">
        <f t="shared" si="10"/>
      </c>
      <c r="R59" s="18"/>
      <c r="U59" s="37"/>
      <c r="V59" s="18"/>
      <c r="Y59" s="37">
        <f t="shared" si="13"/>
      </c>
      <c r="Z59" s="18"/>
      <c r="AC59" s="48">
        <f t="shared" si="16"/>
      </c>
    </row>
    <row r="60" spans="1:29" ht="15.75">
      <c r="A60" s="26">
        <v>0.583333333333333</v>
      </c>
      <c r="B60" s="19"/>
      <c r="E60" s="37">
        <f t="shared" si="1"/>
      </c>
      <c r="F60" s="19"/>
      <c r="I60" s="37">
        <f t="shared" si="4"/>
      </c>
      <c r="J60" s="19"/>
      <c r="K60" s="36">
        <f t="shared" si="19"/>
        <v>0</v>
      </c>
      <c r="L60" s="36">
        <f t="shared" si="6"/>
        <v>21.25</v>
      </c>
      <c r="M60" s="37">
        <f t="shared" si="7"/>
      </c>
      <c r="N60" s="19"/>
      <c r="O60" s="36">
        <f t="shared" si="20"/>
        <v>0</v>
      </c>
      <c r="P60" s="36">
        <f t="shared" si="9"/>
        <v>9.5</v>
      </c>
      <c r="Q60" s="37">
        <f t="shared" si="10"/>
      </c>
      <c r="R60" s="19"/>
      <c r="U60" s="37"/>
      <c r="V60" s="19"/>
      <c r="Y60" s="37">
        <f t="shared" si="13"/>
      </c>
      <c r="Z60" s="19"/>
      <c r="AC60" s="48">
        <f t="shared" si="16"/>
      </c>
    </row>
    <row r="61" spans="1:29" ht="15.75">
      <c r="A61" s="27">
        <v>0.59375</v>
      </c>
      <c r="B61" s="20"/>
      <c r="E61" s="37">
        <f t="shared" si="1"/>
      </c>
      <c r="F61" s="20"/>
      <c r="I61" s="37">
        <f t="shared" si="4"/>
      </c>
      <c r="J61" s="20"/>
      <c r="K61" s="36">
        <f t="shared" si="19"/>
        <v>0</v>
      </c>
      <c r="L61" s="36">
        <f t="shared" si="6"/>
        <v>21.5</v>
      </c>
      <c r="M61" s="37">
        <f t="shared" si="7"/>
      </c>
      <c r="N61" s="20"/>
      <c r="O61" s="36">
        <f t="shared" si="20"/>
        <v>0</v>
      </c>
      <c r="P61" s="36">
        <f t="shared" si="9"/>
        <v>9.75</v>
      </c>
      <c r="Q61" s="37">
        <f t="shared" si="10"/>
      </c>
      <c r="R61" s="20"/>
      <c r="U61" s="37"/>
      <c r="V61" s="20"/>
      <c r="Y61" s="37">
        <f t="shared" si="13"/>
      </c>
      <c r="Z61" s="20"/>
      <c r="AC61" s="48">
        <f t="shared" si="16"/>
      </c>
    </row>
    <row r="62" spans="1:29" ht="15.75">
      <c r="A62" s="28">
        <v>0.604166666666667</v>
      </c>
      <c r="B62" s="17"/>
      <c r="E62" s="37">
        <f t="shared" si="1"/>
      </c>
      <c r="F62" s="17"/>
      <c r="I62" s="37">
        <f t="shared" si="4"/>
      </c>
      <c r="J62" s="17"/>
      <c r="K62" s="36">
        <f t="shared" si="19"/>
        <v>0</v>
      </c>
      <c r="L62" s="36">
        <f t="shared" si="6"/>
        <v>21.75</v>
      </c>
      <c r="M62" s="37">
        <f t="shared" si="7"/>
      </c>
      <c r="N62" s="17"/>
      <c r="O62" s="36">
        <f t="shared" si="20"/>
        <v>0</v>
      </c>
      <c r="P62" s="36">
        <f t="shared" si="9"/>
        <v>10</v>
      </c>
      <c r="Q62" s="37">
        <f t="shared" si="10"/>
      </c>
      <c r="R62" s="17"/>
      <c r="U62" s="37"/>
      <c r="V62" s="17"/>
      <c r="Y62" s="37">
        <f t="shared" si="13"/>
      </c>
      <c r="Z62" s="17"/>
      <c r="AC62" s="48">
        <f t="shared" si="16"/>
      </c>
    </row>
    <row r="63" spans="1:29" ht="15.75">
      <c r="A63" s="29">
        <v>0.614583333333333</v>
      </c>
      <c r="B63" s="18"/>
      <c r="E63" s="37">
        <f t="shared" si="1"/>
      </c>
      <c r="F63" s="18"/>
      <c r="I63" s="37">
        <f t="shared" si="4"/>
      </c>
      <c r="J63" s="18"/>
      <c r="K63" s="36">
        <f t="shared" si="19"/>
        <v>0</v>
      </c>
      <c r="L63" s="36">
        <f t="shared" si="6"/>
        <v>22</v>
      </c>
      <c r="M63" s="37">
        <f t="shared" si="7"/>
      </c>
      <c r="N63" s="18"/>
      <c r="O63" s="36">
        <f t="shared" si="20"/>
        <v>0</v>
      </c>
      <c r="P63" s="36">
        <f t="shared" si="9"/>
        <v>10.25</v>
      </c>
      <c r="Q63" s="37">
        <f t="shared" si="10"/>
      </c>
      <c r="R63" s="18"/>
      <c r="U63" s="37"/>
      <c r="V63" s="18"/>
      <c r="Y63" s="37">
        <f t="shared" si="13"/>
      </c>
      <c r="Z63" s="18"/>
      <c r="AC63" s="48">
        <f t="shared" si="16"/>
      </c>
    </row>
    <row r="64" spans="1:29" ht="15.75">
      <c r="A64" s="26">
        <v>0.625</v>
      </c>
      <c r="B64" s="19"/>
      <c r="E64" s="37">
        <f t="shared" si="1"/>
      </c>
      <c r="F64" s="19"/>
      <c r="I64" s="37">
        <f t="shared" si="4"/>
      </c>
      <c r="J64" s="19"/>
      <c r="K64" s="36">
        <f t="shared" si="19"/>
        <v>0</v>
      </c>
      <c r="L64" s="36">
        <f t="shared" si="6"/>
        <v>22.25</v>
      </c>
      <c r="M64" s="37">
        <f t="shared" si="7"/>
      </c>
      <c r="N64" s="19"/>
      <c r="O64" s="36">
        <f t="shared" si="20"/>
        <v>0</v>
      </c>
      <c r="P64" s="36">
        <f t="shared" si="9"/>
        <v>10.5</v>
      </c>
      <c r="Q64" s="37">
        <f t="shared" si="10"/>
      </c>
      <c r="R64" s="19"/>
      <c r="U64" s="37"/>
      <c r="V64" s="19"/>
      <c r="Y64" s="37">
        <f t="shared" si="13"/>
      </c>
      <c r="Z64" s="19"/>
      <c r="AC64" s="48">
        <f t="shared" si="16"/>
      </c>
    </row>
    <row r="65" spans="1:29" ht="15.75">
      <c r="A65" s="27">
        <v>0.635416666666667</v>
      </c>
      <c r="B65" s="20"/>
      <c r="E65" s="37">
        <f t="shared" si="1"/>
      </c>
      <c r="F65" s="20"/>
      <c r="I65" s="37">
        <f t="shared" si="4"/>
      </c>
      <c r="J65" s="20"/>
      <c r="K65" s="36">
        <f t="shared" si="19"/>
        <v>0</v>
      </c>
      <c r="L65" s="36">
        <f t="shared" si="6"/>
        <v>22.5</v>
      </c>
      <c r="M65" s="37">
        <f t="shared" si="7"/>
      </c>
      <c r="N65" s="20"/>
      <c r="O65" s="36">
        <f t="shared" si="20"/>
        <v>0</v>
      </c>
      <c r="P65" s="36">
        <f t="shared" si="9"/>
        <v>10.75</v>
      </c>
      <c r="Q65" s="37">
        <f t="shared" si="10"/>
      </c>
      <c r="R65" s="20"/>
      <c r="U65" s="37"/>
      <c r="V65" s="20"/>
      <c r="Y65" s="37">
        <f t="shared" si="13"/>
      </c>
      <c r="Z65" s="20"/>
      <c r="AC65" s="48">
        <f t="shared" si="16"/>
      </c>
    </row>
    <row r="66" spans="1:29" ht="15.75">
      <c r="A66" s="28">
        <v>0.645833333333333</v>
      </c>
      <c r="B66" s="17"/>
      <c r="E66" s="37">
        <f t="shared" si="1"/>
      </c>
      <c r="F66" s="17"/>
      <c r="I66" s="37">
        <f t="shared" si="4"/>
      </c>
      <c r="J66" s="17"/>
      <c r="K66" s="36">
        <f t="shared" si="19"/>
        <v>0</v>
      </c>
      <c r="L66" s="36">
        <f t="shared" si="6"/>
        <v>22.75</v>
      </c>
      <c r="M66" s="37">
        <f t="shared" si="7"/>
      </c>
      <c r="N66" s="17"/>
      <c r="O66" s="36">
        <f t="shared" si="20"/>
        <v>0</v>
      </c>
      <c r="P66" s="36">
        <f t="shared" si="9"/>
        <v>11</v>
      </c>
      <c r="Q66" s="37">
        <f t="shared" si="10"/>
      </c>
      <c r="R66" s="17"/>
      <c r="U66" s="37"/>
      <c r="V66" s="17"/>
      <c r="Y66" s="37">
        <f t="shared" si="13"/>
      </c>
      <c r="Z66" s="17"/>
      <c r="AC66" s="48">
        <f t="shared" si="16"/>
      </c>
    </row>
    <row r="67" spans="1:29" ht="15.75">
      <c r="A67" s="29">
        <v>0.65625</v>
      </c>
      <c r="B67" s="18"/>
      <c r="E67" s="37">
        <f t="shared" si="1"/>
      </c>
      <c r="F67" s="18"/>
      <c r="I67" s="37">
        <f t="shared" si="4"/>
      </c>
      <c r="J67" s="18"/>
      <c r="K67" s="36">
        <f t="shared" si="19"/>
        <v>0</v>
      </c>
      <c r="L67" s="36">
        <f t="shared" si="6"/>
        <v>23</v>
      </c>
      <c r="M67" s="37">
        <f t="shared" si="7"/>
      </c>
      <c r="N67" s="18"/>
      <c r="O67" s="36">
        <f t="shared" si="20"/>
        <v>0</v>
      </c>
      <c r="P67" s="36">
        <f t="shared" si="9"/>
        <v>11.25</v>
      </c>
      <c r="Q67" s="37">
        <f t="shared" si="10"/>
      </c>
      <c r="R67" s="18"/>
      <c r="U67" s="37"/>
      <c r="V67" s="18"/>
      <c r="Y67" s="37">
        <f t="shared" si="13"/>
      </c>
      <c r="Z67" s="18"/>
      <c r="AC67" s="48">
        <f t="shared" si="16"/>
      </c>
    </row>
    <row r="68" spans="1:29" ht="15.75">
      <c r="A68" s="26">
        <v>0.666666666666667</v>
      </c>
      <c r="B68" s="19"/>
      <c r="E68" s="37">
        <f aca="true" t="shared" si="21" ref="E68:E99">IF(AND(C69&gt;0,D69=0,D68&gt;0),IF(D68&lt;11,11-D68,""),"")</f>
      </c>
      <c r="F68" s="19"/>
      <c r="I68" s="37">
        <f aca="true" t="shared" si="22" ref="I68:I99">IF(AND(G69&gt;0,H69=0,H68&gt;0),IF(H68&lt;11,11-H68,""),"")</f>
      </c>
      <c r="J68" s="19"/>
      <c r="K68" s="36">
        <f t="shared" si="19"/>
        <v>0</v>
      </c>
      <c r="L68" s="36">
        <f aca="true" t="shared" si="23" ref="L68:L99">IF(K68&gt;0,0,IF(SUM(K69:K71)&lt;=1,0.25+L67,0))</f>
        <v>23.25</v>
      </c>
      <c r="M68" s="37">
        <f aca="true" t="shared" si="24" ref="M68:M99">IF(AND(K69&gt;0,L69=0,L68&gt;0),IF(L68&lt;11,11-L68,""),"")</f>
      </c>
      <c r="N68" s="19"/>
      <c r="O68" s="36">
        <f t="shared" si="20"/>
        <v>0</v>
      </c>
      <c r="P68" s="36">
        <f aca="true" t="shared" si="25" ref="P68:P99">IF(O68&gt;0,0,IF(SUM(O69:O71)&lt;=1,0.25+P67,0))</f>
        <v>11.5</v>
      </c>
      <c r="Q68" s="37">
        <f aca="true" t="shared" si="26" ref="Q68:Q99">IF(AND(O69&gt;0,P69=0,P68&gt;0),IF(P68&lt;11,11-P68,""),"")</f>
      </c>
      <c r="R68" s="19"/>
      <c r="U68" s="37"/>
      <c r="V68" s="19"/>
      <c r="Y68" s="37">
        <f aca="true" t="shared" si="27" ref="Y68:Y99">IF(AND(W69&gt;0,X69=0,X68&gt;0),IF(X68&lt;11,11-X68,""),"")</f>
      </c>
      <c r="Z68" s="19"/>
      <c r="AC68" s="48">
        <f aca="true" t="shared" si="28" ref="AC68:AC99">IF(AND(AA69&gt;0,AB69=0,AB68&gt;0),IF(AB68&lt;11,11-AB68,""),"")</f>
      </c>
    </row>
    <row r="69" spans="1:29" ht="15.75">
      <c r="A69" s="27">
        <v>0.677083333333333</v>
      </c>
      <c r="B69" s="20"/>
      <c r="E69" s="37">
        <f t="shared" si="21"/>
      </c>
      <c r="F69" s="20"/>
      <c r="I69" s="37">
        <f t="shared" si="22"/>
      </c>
      <c r="J69" s="20"/>
      <c r="K69" s="36">
        <f t="shared" si="19"/>
        <v>0</v>
      </c>
      <c r="L69" s="36">
        <f t="shared" si="23"/>
        <v>23.5</v>
      </c>
      <c r="M69" s="37">
        <f t="shared" si="24"/>
      </c>
      <c r="N69" s="20"/>
      <c r="O69" s="36">
        <f t="shared" si="20"/>
        <v>0</v>
      </c>
      <c r="P69" s="36">
        <f t="shared" si="25"/>
        <v>11.75</v>
      </c>
      <c r="Q69" s="37">
        <f t="shared" si="26"/>
      </c>
      <c r="R69" s="20"/>
      <c r="U69" s="37"/>
      <c r="V69" s="20"/>
      <c r="Y69" s="37">
        <f t="shared" si="27"/>
      </c>
      <c r="Z69" s="20"/>
      <c r="AC69" s="48">
        <f t="shared" si="28"/>
      </c>
    </row>
    <row r="70" spans="1:29" ht="15.75">
      <c r="A70" s="28">
        <v>0.6875</v>
      </c>
      <c r="B70" s="17"/>
      <c r="E70" s="37">
        <f t="shared" si="21"/>
      </c>
      <c r="F70" s="17"/>
      <c r="I70" s="37">
        <f t="shared" si="22"/>
      </c>
      <c r="J70" s="17"/>
      <c r="K70" s="36">
        <f t="shared" si="19"/>
        <v>0</v>
      </c>
      <c r="L70" s="36">
        <f t="shared" si="23"/>
        <v>23.75</v>
      </c>
      <c r="M70" s="37">
        <f t="shared" si="24"/>
      </c>
      <c r="N70" s="17"/>
      <c r="O70" s="36">
        <f t="shared" si="20"/>
        <v>0</v>
      </c>
      <c r="P70" s="36">
        <f t="shared" si="25"/>
        <v>12</v>
      </c>
      <c r="Q70" s="37">
        <f t="shared" si="26"/>
      </c>
      <c r="R70" s="17"/>
      <c r="U70" s="37"/>
      <c r="V70" s="17"/>
      <c r="Y70" s="37">
        <f t="shared" si="27"/>
      </c>
      <c r="Z70" s="17"/>
      <c r="AC70" s="48">
        <f t="shared" si="28"/>
      </c>
    </row>
    <row r="71" spans="1:29" ht="15.75">
      <c r="A71" s="29">
        <v>0.697916666666667</v>
      </c>
      <c r="B71" s="18"/>
      <c r="E71" s="37">
        <f t="shared" si="21"/>
      </c>
      <c r="F71" s="18"/>
      <c r="I71" s="37">
        <f t="shared" si="22"/>
      </c>
      <c r="J71" s="18"/>
      <c r="K71" s="36">
        <f t="shared" si="19"/>
        <v>0</v>
      </c>
      <c r="L71" s="36">
        <f t="shared" si="23"/>
        <v>24</v>
      </c>
      <c r="M71" s="37">
        <f t="shared" si="24"/>
      </c>
      <c r="N71" s="18"/>
      <c r="O71" s="36">
        <f t="shared" si="20"/>
        <v>0</v>
      </c>
      <c r="P71" s="36">
        <f t="shared" si="25"/>
        <v>12.25</v>
      </c>
      <c r="Q71" s="37">
        <f t="shared" si="26"/>
      </c>
      <c r="R71" s="18"/>
      <c r="U71" s="37"/>
      <c r="V71" s="18"/>
      <c r="Y71" s="37">
        <f t="shared" si="27"/>
      </c>
      <c r="Z71" s="18"/>
      <c r="AC71" s="48">
        <f t="shared" si="28"/>
      </c>
    </row>
    <row r="72" spans="1:29" ht="15.75">
      <c r="A72" s="26">
        <v>0.708333333333333</v>
      </c>
      <c r="B72" s="19"/>
      <c r="C72" s="36">
        <f aca="true" t="shared" si="29" ref="C72:C99">IF(B72="",0,0.25)</f>
        <v>0</v>
      </c>
      <c r="D72" s="36">
        <f>IF(C72&gt;0,0,IF(SUM(C73:C75)&lt;=1,0.25+D71,0))</f>
        <v>0.25</v>
      </c>
      <c r="E72" s="37">
        <f t="shared" si="21"/>
      </c>
      <c r="F72" s="19"/>
      <c r="G72" s="36">
        <f aca="true" t="shared" si="30" ref="G72:G99">IF(F72="",0,0.25)</f>
        <v>0</v>
      </c>
      <c r="H72" s="36">
        <f>IF(G72&gt;0,0,IF(SUM(G73:G75)&lt;=1,0.25+H71,0))</f>
        <v>0.25</v>
      </c>
      <c r="I72" s="37">
        <f t="shared" si="22"/>
      </c>
      <c r="J72" s="19"/>
      <c r="K72" s="36">
        <f aca="true" t="shared" si="31" ref="K72:K99">IF(J72="",0,0.25)</f>
        <v>0</v>
      </c>
      <c r="L72" s="36">
        <f t="shared" si="23"/>
        <v>24.25</v>
      </c>
      <c r="M72" s="37">
        <f t="shared" si="24"/>
      </c>
      <c r="N72" s="31" t="s">
        <v>25</v>
      </c>
      <c r="O72" s="36">
        <f t="shared" si="20"/>
        <v>0.25</v>
      </c>
      <c r="P72" s="36">
        <f t="shared" si="25"/>
        <v>0</v>
      </c>
      <c r="Q72" s="37">
        <f t="shared" si="26"/>
      </c>
      <c r="R72" s="19"/>
      <c r="U72" s="37"/>
      <c r="V72" s="31" t="s">
        <v>28</v>
      </c>
      <c r="W72" s="36">
        <f aca="true" t="shared" si="32" ref="W72:W99">IF(V72="",0,0.25)</f>
        <v>0.25</v>
      </c>
      <c r="X72" s="36">
        <f>IF(W72&gt;0,0,IF(SUM(W73:W75)&lt;=1,0.25+X71,0))</f>
        <v>0</v>
      </c>
      <c r="Y72" s="37">
        <f t="shared" si="27"/>
      </c>
      <c r="Z72" s="19"/>
      <c r="AA72" s="36">
        <f aca="true" t="shared" si="33" ref="AA72:AA99">IF(Z72="",0,0.25)</f>
        <v>0</v>
      </c>
      <c r="AB72" s="36">
        <f aca="true" t="shared" si="34" ref="AB72:AB99">IF(AA72&gt;0,AA72+AB71,IF(SUM(AA73:AA75)&gt;0,AA72+AB71,0))</f>
        <v>0</v>
      </c>
      <c r="AC72" s="48">
        <f t="shared" si="28"/>
      </c>
    </row>
    <row r="73" spans="1:29" ht="15.75">
      <c r="A73" s="27">
        <v>0.71875</v>
      </c>
      <c r="B73" s="20"/>
      <c r="C73" s="36">
        <f t="shared" si="29"/>
        <v>0</v>
      </c>
      <c r="D73" s="36">
        <f>IF(C73&gt;0,0,IF(SUM(C74:C76)&lt;=1,0.25+D72,0))</f>
        <v>0.5</v>
      </c>
      <c r="E73" s="37">
        <f t="shared" si="21"/>
      </c>
      <c r="F73" s="20"/>
      <c r="G73" s="36">
        <f t="shared" si="30"/>
        <v>0</v>
      </c>
      <c r="H73" s="36">
        <f>IF(G73&gt;0,0,IF(SUM(G74:G76)&lt;=1,0.25+H72,0))</f>
        <v>0.5</v>
      </c>
      <c r="I73" s="37">
        <f t="shared" si="22"/>
      </c>
      <c r="J73" s="20"/>
      <c r="K73" s="36">
        <f t="shared" si="31"/>
        <v>0</v>
      </c>
      <c r="L73" s="36">
        <f t="shared" si="23"/>
        <v>24.5</v>
      </c>
      <c r="M73" s="37">
        <f t="shared" si="24"/>
      </c>
      <c r="N73" s="32" t="s">
        <v>25</v>
      </c>
      <c r="O73" s="36">
        <f aca="true" t="shared" si="35" ref="O73:O99">IF(N73="",0,0.25)</f>
        <v>0.25</v>
      </c>
      <c r="P73" s="36">
        <f t="shared" si="25"/>
        <v>0</v>
      </c>
      <c r="Q73" s="37">
        <f t="shared" si="26"/>
      </c>
      <c r="R73" s="20"/>
      <c r="U73" s="37"/>
      <c r="V73" s="32" t="s">
        <v>28</v>
      </c>
      <c r="W73" s="36">
        <f t="shared" si="32"/>
        <v>0.25</v>
      </c>
      <c r="X73" s="36">
        <f aca="true" t="shared" si="36" ref="X73:X99">IF(W73&gt;0,0,IF(SUM(W74:W76)&lt;=1,0.25+X72,0))</f>
        <v>0</v>
      </c>
      <c r="Y73" s="37">
        <f t="shared" si="27"/>
      </c>
      <c r="Z73" s="20"/>
      <c r="AA73" s="36">
        <f t="shared" si="33"/>
        <v>0</v>
      </c>
      <c r="AB73" s="36">
        <f t="shared" si="34"/>
        <v>0</v>
      </c>
      <c r="AC73" s="48">
        <f t="shared" si="28"/>
      </c>
    </row>
    <row r="74" spans="1:29" ht="15.75">
      <c r="A74" s="28">
        <v>0.729166666666667</v>
      </c>
      <c r="B74" s="17"/>
      <c r="C74" s="36">
        <f t="shared" si="29"/>
        <v>0</v>
      </c>
      <c r="D74" s="36">
        <f aca="true" t="shared" si="37" ref="D74:D99">IF(C74&gt;0,0,IF(SUM(C75:C77)&lt;=1,0.25+D73,0))</f>
        <v>0.75</v>
      </c>
      <c r="E74" s="37">
        <f t="shared" si="21"/>
      </c>
      <c r="F74" s="17"/>
      <c r="G74" s="36">
        <f t="shared" si="30"/>
        <v>0</v>
      </c>
      <c r="H74" s="36">
        <f aca="true" t="shared" si="38" ref="H74:H99">IF(G74&gt;0,0,IF(SUM(G75:G77)&lt;=1,0.25+H73,0))</f>
        <v>0.75</v>
      </c>
      <c r="I74" s="37">
        <f t="shared" si="22"/>
      </c>
      <c r="J74" s="17"/>
      <c r="K74" s="36">
        <f t="shared" si="31"/>
        <v>0</v>
      </c>
      <c r="L74" s="36">
        <f t="shared" si="23"/>
        <v>24.75</v>
      </c>
      <c r="M74" s="37">
        <f t="shared" si="24"/>
      </c>
      <c r="N74" s="33" t="s">
        <v>25</v>
      </c>
      <c r="O74" s="36">
        <f t="shared" si="35"/>
        <v>0.25</v>
      </c>
      <c r="P74" s="36">
        <f t="shared" si="25"/>
        <v>0</v>
      </c>
      <c r="Q74" s="37">
        <f t="shared" si="26"/>
      </c>
      <c r="R74" s="17"/>
      <c r="U74" s="37"/>
      <c r="V74" s="33" t="s">
        <v>28</v>
      </c>
      <c r="W74" s="36">
        <f t="shared" si="32"/>
        <v>0.25</v>
      </c>
      <c r="X74" s="36">
        <f t="shared" si="36"/>
        <v>0</v>
      </c>
      <c r="Y74" s="37">
        <f t="shared" si="27"/>
      </c>
      <c r="Z74" s="17"/>
      <c r="AA74" s="36">
        <f t="shared" si="33"/>
        <v>0</v>
      </c>
      <c r="AB74" s="36">
        <f t="shared" si="34"/>
        <v>0</v>
      </c>
      <c r="AC74" s="48">
        <f t="shared" si="28"/>
      </c>
    </row>
    <row r="75" spans="1:29" ht="15.75">
      <c r="A75" s="29">
        <v>0.739583333333333</v>
      </c>
      <c r="B75" s="18"/>
      <c r="C75" s="36">
        <f t="shared" si="29"/>
        <v>0</v>
      </c>
      <c r="D75" s="36">
        <f t="shared" si="37"/>
        <v>1</v>
      </c>
      <c r="E75" s="37">
        <f t="shared" si="21"/>
      </c>
      <c r="F75" s="18"/>
      <c r="G75" s="36">
        <f t="shared" si="30"/>
        <v>0</v>
      </c>
      <c r="H75" s="36">
        <f t="shared" si="38"/>
        <v>1</v>
      </c>
      <c r="I75" s="37">
        <f t="shared" si="22"/>
      </c>
      <c r="J75" s="18"/>
      <c r="K75" s="36">
        <f t="shared" si="31"/>
        <v>0</v>
      </c>
      <c r="L75" s="36">
        <f t="shared" si="23"/>
        <v>25</v>
      </c>
      <c r="M75" s="37">
        <f t="shared" si="24"/>
      </c>
      <c r="N75" s="34" t="s">
        <v>25</v>
      </c>
      <c r="O75" s="36">
        <f t="shared" si="35"/>
        <v>0.25</v>
      </c>
      <c r="P75" s="36">
        <f t="shared" si="25"/>
        <v>0</v>
      </c>
      <c r="Q75" s="37">
        <f t="shared" si="26"/>
      </c>
      <c r="R75" s="18"/>
      <c r="U75" s="37"/>
      <c r="V75" s="34" t="s">
        <v>28</v>
      </c>
      <c r="W75" s="36">
        <f t="shared" si="32"/>
        <v>0.25</v>
      </c>
      <c r="X75" s="36">
        <f t="shared" si="36"/>
        <v>0</v>
      </c>
      <c r="Y75" s="37">
        <f t="shared" si="27"/>
      </c>
      <c r="Z75" s="18"/>
      <c r="AA75" s="36">
        <f t="shared" si="33"/>
        <v>0</v>
      </c>
      <c r="AB75" s="36">
        <f t="shared" si="34"/>
        <v>0</v>
      </c>
      <c r="AC75" s="48">
        <f t="shared" si="28"/>
      </c>
    </row>
    <row r="76" spans="1:29" ht="15.75">
      <c r="A76" s="26">
        <v>0.75</v>
      </c>
      <c r="B76" s="19"/>
      <c r="C76" s="36">
        <f t="shared" si="29"/>
        <v>0</v>
      </c>
      <c r="D76" s="36">
        <f t="shared" si="37"/>
        <v>1.25</v>
      </c>
      <c r="E76" s="37">
        <f t="shared" si="21"/>
      </c>
      <c r="F76" s="19"/>
      <c r="G76" s="36">
        <f t="shared" si="30"/>
        <v>0</v>
      </c>
      <c r="H76" s="36">
        <f t="shared" si="38"/>
        <v>1.25</v>
      </c>
      <c r="I76" s="37">
        <f t="shared" si="22"/>
      </c>
      <c r="J76" s="19"/>
      <c r="K76" s="36">
        <f t="shared" si="31"/>
        <v>0</v>
      </c>
      <c r="L76" s="36">
        <f t="shared" si="23"/>
        <v>25.25</v>
      </c>
      <c r="M76" s="37">
        <f t="shared" si="24"/>
      </c>
      <c r="N76" s="31" t="s">
        <v>25</v>
      </c>
      <c r="O76" s="36">
        <f t="shared" si="35"/>
        <v>0.25</v>
      </c>
      <c r="P76" s="36">
        <f t="shared" si="25"/>
        <v>0</v>
      </c>
      <c r="Q76" s="37">
        <f t="shared" si="26"/>
      </c>
      <c r="R76" s="19"/>
      <c r="U76" s="37"/>
      <c r="V76" s="31" t="s">
        <v>28</v>
      </c>
      <c r="W76" s="36">
        <f t="shared" si="32"/>
        <v>0.25</v>
      </c>
      <c r="X76" s="36">
        <f t="shared" si="36"/>
        <v>0</v>
      </c>
      <c r="Y76" s="37">
        <f t="shared" si="27"/>
      </c>
      <c r="Z76" s="19"/>
      <c r="AA76" s="36">
        <f t="shared" si="33"/>
        <v>0</v>
      </c>
      <c r="AB76" s="36">
        <f t="shared" si="34"/>
        <v>0</v>
      </c>
      <c r="AC76" s="48">
        <f t="shared" si="28"/>
      </c>
    </row>
    <row r="77" spans="1:29" ht="15.75">
      <c r="A77" s="27">
        <v>0.760416666666667</v>
      </c>
      <c r="B77" s="20"/>
      <c r="C77" s="36">
        <f t="shared" si="29"/>
        <v>0</v>
      </c>
      <c r="D77" s="36">
        <f t="shared" si="37"/>
        <v>1.5</v>
      </c>
      <c r="E77" s="37">
        <f t="shared" si="21"/>
      </c>
      <c r="F77" s="20"/>
      <c r="G77" s="36">
        <f t="shared" si="30"/>
        <v>0</v>
      </c>
      <c r="H77" s="36">
        <f t="shared" si="38"/>
        <v>1.5</v>
      </c>
      <c r="I77" s="37">
        <f t="shared" si="22"/>
      </c>
      <c r="J77" s="20"/>
      <c r="K77" s="36">
        <f t="shared" si="31"/>
        <v>0</v>
      </c>
      <c r="L77" s="36">
        <f t="shared" si="23"/>
        <v>25.5</v>
      </c>
      <c r="M77" s="37">
        <f t="shared" si="24"/>
      </c>
      <c r="N77" s="32" t="s">
        <v>25</v>
      </c>
      <c r="O77" s="36">
        <f t="shared" si="35"/>
        <v>0.25</v>
      </c>
      <c r="P77" s="36">
        <f t="shared" si="25"/>
        <v>0</v>
      </c>
      <c r="Q77" s="37">
        <f t="shared" si="26"/>
      </c>
      <c r="R77" s="20"/>
      <c r="U77" s="37"/>
      <c r="V77" s="32" t="s">
        <v>28</v>
      </c>
      <c r="W77" s="36">
        <f t="shared" si="32"/>
        <v>0.25</v>
      </c>
      <c r="X77" s="36">
        <f t="shared" si="36"/>
        <v>0</v>
      </c>
      <c r="Y77" s="37">
        <f t="shared" si="27"/>
      </c>
      <c r="Z77" s="20"/>
      <c r="AA77" s="36">
        <f t="shared" si="33"/>
        <v>0</v>
      </c>
      <c r="AB77" s="36">
        <f t="shared" si="34"/>
        <v>0</v>
      </c>
      <c r="AC77" s="48">
        <f t="shared" si="28"/>
      </c>
    </row>
    <row r="78" spans="1:29" ht="15.75">
      <c r="A78" s="28">
        <v>0.770833333333333</v>
      </c>
      <c r="B78" s="17"/>
      <c r="C78" s="36">
        <f t="shared" si="29"/>
        <v>0</v>
      </c>
      <c r="D78" s="36">
        <f t="shared" si="37"/>
        <v>1.75</v>
      </c>
      <c r="E78" s="37">
        <f t="shared" si="21"/>
      </c>
      <c r="F78" s="17"/>
      <c r="G78" s="36">
        <f t="shared" si="30"/>
        <v>0</v>
      </c>
      <c r="H78" s="36">
        <f t="shared" si="38"/>
        <v>1.75</v>
      </c>
      <c r="I78" s="37">
        <f t="shared" si="22"/>
      </c>
      <c r="J78" s="17"/>
      <c r="K78" s="36">
        <f t="shared" si="31"/>
        <v>0</v>
      </c>
      <c r="L78" s="36">
        <f t="shared" si="23"/>
        <v>25.75</v>
      </c>
      <c r="M78" s="37">
        <f t="shared" si="24"/>
      </c>
      <c r="N78" s="33" t="s">
        <v>25</v>
      </c>
      <c r="O78" s="36">
        <f t="shared" si="35"/>
        <v>0.25</v>
      </c>
      <c r="P78" s="36">
        <f t="shared" si="25"/>
        <v>0</v>
      </c>
      <c r="Q78" s="37">
        <f t="shared" si="26"/>
      </c>
      <c r="R78" s="17"/>
      <c r="U78" s="37"/>
      <c r="V78" s="33" t="s">
        <v>28</v>
      </c>
      <c r="W78" s="36">
        <f t="shared" si="32"/>
        <v>0.25</v>
      </c>
      <c r="X78" s="36">
        <f t="shared" si="36"/>
        <v>0</v>
      </c>
      <c r="Y78" s="37">
        <f t="shared" si="27"/>
      </c>
      <c r="Z78" s="17"/>
      <c r="AA78" s="36">
        <f t="shared" si="33"/>
        <v>0</v>
      </c>
      <c r="AB78" s="36">
        <f t="shared" si="34"/>
        <v>0</v>
      </c>
      <c r="AC78" s="48">
        <f t="shared" si="28"/>
      </c>
    </row>
    <row r="79" spans="1:29" ht="15.75">
      <c r="A79" s="29">
        <v>0.78125</v>
      </c>
      <c r="B79" s="18"/>
      <c r="C79" s="36">
        <f t="shared" si="29"/>
        <v>0</v>
      </c>
      <c r="D79" s="36">
        <f t="shared" si="37"/>
        <v>2</v>
      </c>
      <c r="E79" s="37">
        <f t="shared" si="21"/>
      </c>
      <c r="F79" s="18"/>
      <c r="G79" s="36">
        <f t="shared" si="30"/>
        <v>0</v>
      </c>
      <c r="H79" s="36">
        <f t="shared" si="38"/>
        <v>2</v>
      </c>
      <c r="I79" s="37">
        <f t="shared" si="22"/>
      </c>
      <c r="J79" s="18"/>
      <c r="K79" s="36">
        <f t="shared" si="31"/>
        <v>0</v>
      </c>
      <c r="L79" s="36">
        <f t="shared" si="23"/>
        <v>26</v>
      </c>
      <c r="M79" s="37">
        <f t="shared" si="24"/>
      </c>
      <c r="N79" s="34" t="s">
        <v>25</v>
      </c>
      <c r="O79" s="36">
        <f t="shared" si="35"/>
        <v>0.25</v>
      </c>
      <c r="P79" s="36">
        <f t="shared" si="25"/>
        <v>0</v>
      </c>
      <c r="Q79" s="37">
        <f t="shared" si="26"/>
      </c>
      <c r="R79" s="18"/>
      <c r="U79" s="37"/>
      <c r="V79" s="34" t="s">
        <v>28</v>
      </c>
      <c r="W79" s="36">
        <f t="shared" si="32"/>
        <v>0.25</v>
      </c>
      <c r="X79" s="36">
        <f t="shared" si="36"/>
        <v>0</v>
      </c>
      <c r="Y79" s="37">
        <f t="shared" si="27"/>
      </c>
      <c r="Z79" s="18"/>
      <c r="AA79" s="36">
        <f t="shared" si="33"/>
        <v>0</v>
      </c>
      <c r="AB79" s="36">
        <f t="shared" si="34"/>
        <v>0</v>
      </c>
      <c r="AC79" s="48">
        <f t="shared" si="28"/>
      </c>
    </row>
    <row r="80" spans="1:29" ht="15.75">
      <c r="A80" s="26">
        <v>0.791666666666667</v>
      </c>
      <c r="B80" s="19"/>
      <c r="C80" s="36">
        <f t="shared" si="29"/>
        <v>0</v>
      </c>
      <c r="D80" s="36">
        <f t="shared" si="37"/>
        <v>2.25</v>
      </c>
      <c r="E80" s="37">
        <f t="shared" si="21"/>
      </c>
      <c r="F80" s="19"/>
      <c r="G80" s="36">
        <f t="shared" si="30"/>
        <v>0</v>
      </c>
      <c r="H80" s="36">
        <f t="shared" si="38"/>
        <v>2.25</v>
      </c>
      <c r="I80" s="37">
        <f t="shared" si="22"/>
      </c>
      <c r="J80" s="19"/>
      <c r="K80" s="36">
        <f t="shared" si="31"/>
        <v>0</v>
      </c>
      <c r="L80" s="36">
        <f t="shared" si="23"/>
        <v>26.25</v>
      </c>
      <c r="M80" s="37">
        <f t="shared" si="24"/>
      </c>
      <c r="N80" s="31" t="s">
        <v>25</v>
      </c>
      <c r="O80" s="36">
        <f t="shared" si="35"/>
        <v>0.25</v>
      </c>
      <c r="P80" s="36">
        <f t="shared" si="25"/>
        <v>0</v>
      </c>
      <c r="Q80" s="37">
        <f t="shared" si="26"/>
      </c>
      <c r="R80" s="19"/>
      <c r="U80" s="37"/>
      <c r="V80" s="31" t="s">
        <v>28</v>
      </c>
      <c r="W80" s="36">
        <f t="shared" si="32"/>
        <v>0.25</v>
      </c>
      <c r="X80" s="36">
        <f t="shared" si="36"/>
        <v>0</v>
      </c>
      <c r="Y80" s="37">
        <f t="shared" si="27"/>
      </c>
      <c r="Z80" s="19"/>
      <c r="AA80" s="36">
        <f t="shared" si="33"/>
        <v>0</v>
      </c>
      <c r="AB80" s="36">
        <f t="shared" si="34"/>
        <v>0</v>
      </c>
      <c r="AC80" s="48">
        <f t="shared" si="28"/>
      </c>
    </row>
    <row r="81" spans="1:29" ht="15.75">
      <c r="A81" s="27">
        <v>0.802083333333333</v>
      </c>
      <c r="B81" s="20"/>
      <c r="C81" s="36">
        <f t="shared" si="29"/>
        <v>0</v>
      </c>
      <c r="D81" s="36">
        <f t="shared" si="37"/>
        <v>2.5</v>
      </c>
      <c r="E81" s="37">
        <f t="shared" si="21"/>
      </c>
      <c r="F81" s="20"/>
      <c r="G81" s="36">
        <f t="shared" si="30"/>
        <v>0</v>
      </c>
      <c r="H81" s="36">
        <f t="shared" si="38"/>
        <v>2.5</v>
      </c>
      <c r="I81" s="37">
        <f t="shared" si="22"/>
      </c>
      <c r="J81" s="20"/>
      <c r="K81" s="36">
        <f t="shared" si="31"/>
        <v>0</v>
      </c>
      <c r="L81" s="36">
        <f t="shared" si="23"/>
        <v>26.5</v>
      </c>
      <c r="M81" s="37">
        <f t="shared" si="24"/>
      </c>
      <c r="N81" s="32" t="s">
        <v>25</v>
      </c>
      <c r="O81" s="36">
        <f t="shared" si="35"/>
        <v>0.25</v>
      </c>
      <c r="P81" s="36">
        <f t="shared" si="25"/>
        <v>0</v>
      </c>
      <c r="Q81" s="37">
        <f t="shared" si="26"/>
      </c>
      <c r="R81" s="20"/>
      <c r="U81" s="37"/>
      <c r="V81" s="32" t="s">
        <v>28</v>
      </c>
      <c r="W81" s="36">
        <f t="shared" si="32"/>
        <v>0.25</v>
      </c>
      <c r="X81" s="36">
        <f t="shared" si="36"/>
        <v>0</v>
      </c>
      <c r="Y81" s="37">
        <f t="shared" si="27"/>
      </c>
      <c r="Z81" s="20"/>
      <c r="AA81" s="36">
        <f t="shared" si="33"/>
        <v>0</v>
      </c>
      <c r="AB81" s="36">
        <f t="shared" si="34"/>
        <v>0</v>
      </c>
      <c r="AC81" s="48">
        <f t="shared" si="28"/>
      </c>
    </row>
    <row r="82" spans="1:29" ht="15.75">
      <c r="A82" s="28">
        <v>0.8125</v>
      </c>
      <c r="B82" s="17"/>
      <c r="C82" s="36">
        <f t="shared" si="29"/>
        <v>0</v>
      </c>
      <c r="D82" s="36">
        <f t="shared" si="37"/>
        <v>2.75</v>
      </c>
      <c r="E82" s="37">
        <f t="shared" si="21"/>
      </c>
      <c r="F82" s="17"/>
      <c r="G82" s="36">
        <f t="shared" si="30"/>
        <v>0</v>
      </c>
      <c r="H82" s="36">
        <f t="shared" si="38"/>
        <v>2.75</v>
      </c>
      <c r="I82" s="37">
        <f t="shared" si="22"/>
      </c>
      <c r="J82" s="17"/>
      <c r="K82" s="36">
        <f t="shared" si="31"/>
        <v>0</v>
      </c>
      <c r="L82" s="36">
        <f t="shared" si="23"/>
        <v>26.75</v>
      </c>
      <c r="M82" s="37">
        <f t="shared" si="24"/>
      </c>
      <c r="N82" s="33" t="s">
        <v>25</v>
      </c>
      <c r="O82" s="36">
        <f t="shared" si="35"/>
        <v>0.25</v>
      </c>
      <c r="P82" s="36">
        <f t="shared" si="25"/>
        <v>0</v>
      </c>
      <c r="Q82" s="37">
        <f t="shared" si="26"/>
      </c>
      <c r="R82" s="17"/>
      <c r="U82" s="37"/>
      <c r="V82" s="33" t="s">
        <v>28</v>
      </c>
      <c r="W82" s="36">
        <f t="shared" si="32"/>
        <v>0.25</v>
      </c>
      <c r="X82" s="36">
        <f t="shared" si="36"/>
        <v>0</v>
      </c>
      <c r="Y82" s="37">
        <f t="shared" si="27"/>
      </c>
      <c r="Z82" s="17"/>
      <c r="AA82" s="36">
        <f t="shared" si="33"/>
        <v>0</v>
      </c>
      <c r="AB82" s="36">
        <f t="shared" si="34"/>
        <v>0</v>
      </c>
      <c r="AC82" s="48">
        <f t="shared" si="28"/>
      </c>
    </row>
    <row r="83" spans="1:29" ht="15.75">
      <c r="A83" s="29">
        <v>0.822916666666667</v>
      </c>
      <c r="B83" s="18"/>
      <c r="C83" s="36">
        <f t="shared" si="29"/>
        <v>0</v>
      </c>
      <c r="D83" s="36">
        <f t="shared" si="37"/>
        <v>3</v>
      </c>
      <c r="E83" s="37">
        <f t="shared" si="21"/>
      </c>
      <c r="F83" s="18"/>
      <c r="G83" s="36">
        <f t="shared" si="30"/>
        <v>0</v>
      </c>
      <c r="H83" s="36">
        <f t="shared" si="38"/>
        <v>3</v>
      </c>
      <c r="I83" s="37">
        <f t="shared" si="22"/>
      </c>
      <c r="J83" s="18"/>
      <c r="K83" s="36">
        <f t="shared" si="31"/>
        <v>0</v>
      </c>
      <c r="L83" s="36">
        <f t="shared" si="23"/>
        <v>27</v>
      </c>
      <c r="M83" s="37">
        <f t="shared" si="24"/>
      </c>
      <c r="N83" s="34" t="s">
        <v>25</v>
      </c>
      <c r="O83" s="36">
        <f t="shared" si="35"/>
        <v>0.25</v>
      </c>
      <c r="P83" s="36">
        <f t="shared" si="25"/>
        <v>0</v>
      </c>
      <c r="Q83" s="37">
        <f t="shared" si="26"/>
      </c>
      <c r="R83" s="18"/>
      <c r="U83" s="37"/>
      <c r="V83" s="34" t="s">
        <v>28</v>
      </c>
      <c r="W83" s="36">
        <f t="shared" si="32"/>
        <v>0.25</v>
      </c>
      <c r="X83" s="36">
        <f t="shared" si="36"/>
        <v>0</v>
      </c>
      <c r="Y83" s="37">
        <f t="shared" si="27"/>
      </c>
      <c r="Z83" s="18"/>
      <c r="AA83" s="36">
        <f t="shared" si="33"/>
        <v>0</v>
      </c>
      <c r="AB83" s="36">
        <f t="shared" si="34"/>
        <v>0</v>
      </c>
      <c r="AC83" s="48">
        <f t="shared" si="28"/>
      </c>
    </row>
    <row r="84" spans="1:29" ht="15.75">
      <c r="A84" s="26">
        <v>0.833333333333333</v>
      </c>
      <c r="B84" s="19"/>
      <c r="C84" s="36">
        <f t="shared" si="29"/>
        <v>0</v>
      </c>
      <c r="D84" s="36">
        <f t="shared" si="37"/>
        <v>3.25</v>
      </c>
      <c r="E84" s="37">
        <f t="shared" si="21"/>
      </c>
      <c r="F84" s="19"/>
      <c r="G84" s="36">
        <f t="shared" si="30"/>
        <v>0</v>
      </c>
      <c r="H84" s="36">
        <f t="shared" si="38"/>
        <v>3.25</v>
      </c>
      <c r="I84" s="37">
        <f t="shared" si="22"/>
      </c>
      <c r="J84" s="31" t="s">
        <v>27</v>
      </c>
      <c r="K84" s="36">
        <f t="shared" si="31"/>
        <v>0.25</v>
      </c>
      <c r="L84" s="36">
        <f t="shared" si="23"/>
        <v>0</v>
      </c>
      <c r="M84" s="37">
        <f t="shared" si="24"/>
      </c>
      <c r="N84" s="31" t="s">
        <v>25</v>
      </c>
      <c r="O84" s="36">
        <f t="shared" si="35"/>
        <v>0.25</v>
      </c>
      <c r="P84" s="36">
        <f t="shared" si="25"/>
        <v>0</v>
      </c>
      <c r="Q84" s="37">
        <f t="shared" si="26"/>
      </c>
      <c r="R84" s="19"/>
      <c r="U84" s="37"/>
      <c r="V84" s="31" t="s">
        <v>28</v>
      </c>
      <c r="W84" s="36">
        <f t="shared" si="32"/>
        <v>0.25</v>
      </c>
      <c r="X84" s="36">
        <f t="shared" si="36"/>
        <v>0</v>
      </c>
      <c r="Y84" s="37">
        <f t="shared" si="27"/>
      </c>
      <c r="Z84" s="19"/>
      <c r="AA84" s="36">
        <f t="shared" si="33"/>
        <v>0</v>
      </c>
      <c r="AB84" s="36">
        <f t="shared" si="34"/>
        <v>0</v>
      </c>
      <c r="AC84" s="48">
        <f t="shared" si="28"/>
      </c>
    </row>
    <row r="85" spans="1:29" ht="15.75">
      <c r="A85" s="27">
        <v>0.84375</v>
      </c>
      <c r="B85" s="20"/>
      <c r="C85" s="36">
        <f t="shared" si="29"/>
        <v>0</v>
      </c>
      <c r="D85" s="36">
        <f t="shared" si="37"/>
        <v>3.5</v>
      </c>
      <c r="E85" s="37">
        <f t="shared" si="21"/>
      </c>
      <c r="F85" s="20"/>
      <c r="G85" s="36">
        <f t="shared" si="30"/>
        <v>0</v>
      </c>
      <c r="H85" s="36">
        <f t="shared" si="38"/>
        <v>3.5</v>
      </c>
      <c r="I85" s="37">
        <f t="shared" si="22"/>
      </c>
      <c r="J85" s="32" t="s">
        <v>27</v>
      </c>
      <c r="K85" s="36">
        <f t="shared" si="31"/>
        <v>0.25</v>
      </c>
      <c r="L85" s="36">
        <f t="shared" si="23"/>
        <v>0</v>
      </c>
      <c r="M85" s="37">
        <f t="shared" si="24"/>
      </c>
      <c r="N85" s="32" t="s">
        <v>25</v>
      </c>
      <c r="O85" s="36">
        <f t="shared" si="35"/>
        <v>0.25</v>
      </c>
      <c r="P85" s="36">
        <f t="shared" si="25"/>
        <v>0</v>
      </c>
      <c r="Q85" s="37">
        <f t="shared" si="26"/>
      </c>
      <c r="R85" s="20"/>
      <c r="U85" s="37"/>
      <c r="V85" s="32" t="s">
        <v>28</v>
      </c>
      <c r="W85" s="36">
        <f t="shared" si="32"/>
        <v>0.25</v>
      </c>
      <c r="X85" s="36">
        <f t="shared" si="36"/>
        <v>0</v>
      </c>
      <c r="Y85" s="37">
        <f t="shared" si="27"/>
      </c>
      <c r="Z85" s="20"/>
      <c r="AA85" s="36">
        <f t="shared" si="33"/>
        <v>0</v>
      </c>
      <c r="AB85" s="36">
        <f t="shared" si="34"/>
        <v>0</v>
      </c>
      <c r="AC85" s="48">
        <f t="shared" si="28"/>
      </c>
    </row>
    <row r="86" spans="1:29" ht="15.75">
      <c r="A86" s="28">
        <v>0.854166666666667</v>
      </c>
      <c r="B86" s="17"/>
      <c r="C86" s="36">
        <f t="shared" si="29"/>
        <v>0</v>
      </c>
      <c r="D86" s="36">
        <f t="shared" si="37"/>
        <v>3.75</v>
      </c>
      <c r="E86" s="37">
        <f t="shared" si="21"/>
      </c>
      <c r="F86" s="17"/>
      <c r="G86" s="36">
        <f t="shared" si="30"/>
        <v>0</v>
      </c>
      <c r="H86" s="36">
        <f t="shared" si="38"/>
        <v>3.75</v>
      </c>
      <c r="I86" s="37">
        <f t="shared" si="22"/>
      </c>
      <c r="J86" s="33" t="s">
        <v>27</v>
      </c>
      <c r="K86" s="36">
        <f t="shared" si="31"/>
        <v>0.25</v>
      </c>
      <c r="L86" s="36">
        <f t="shared" si="23"/>
        <v>0</v>
      </c>
      <c r="M86" s="37">
        <f t="shared" si="24"/>
      </c>
      <c r="N86" s="17"/>
      <c r="O86" s="36">
        <f t="shared" si="35"/>
        <v>0</v>
      </c>
      <c r="P86" s="36">
        <f t="shared" si="25"/>
        <v>0.25</v>
      </c>
      <c r="Q86" s="37">
        <f t="shared" si="26"/>
      </c>
      <c r="R86" s="17"/>
      <c r="U86" s="37"/>
      <c r="V86" s="33" t="s">
        <v>28</v>
      </c>
      <c r="W86" s="36">
        <f t="shared" si="32"/>
        <v>0.25</v>
      </c>
      <c r="X86" s="36">
        <f t="shared" si="36"/>
        <v>0</v>
      </c>
      <c r="Y86" s="37">
        <f t="shared" si="27"/>
      </c>
      <c r="Z86" s="17"/>
      <c r="AA86" s="36">
        <f t="shared" si="33"/>
        <v>0</v>
      </c>
      <c r="AB86" s="36">
        <f t="shared" si="34"/>
        <v>0</v>
      </c>
      <c r="AC86" s="48">
        <f t="shared" si="28"/>
      </c>
    </row>
    <row r="87" spans="1:29" ht="15.75">
      <c r="A87" s="29">
        <v>0.864583333333333</v>
      </c>
      <c r="B87" s="18"/>
      <c r="C87" s="36">
        <f t="shared" si="29"/>
        <v>0</v>
      </c>
      <c r="D87" s="36">
        <f t="shared" si="37"/>
        <v>4</v>
      </c>
      <c r="E87" s="37">
        <f t="shared" si="21"/>
      </c>
      <c r="F87" s="18"/>
      <c r="G87" s="36">
        <f t="shared" si="30"/>
        <v>0</v>
      </c>
      <c r="H87" s="36">
        <f t="shared" si="38"/>
        <v>4</v>
      </c>
      <c r="I87" s="37">
        <f t="shared" si="22"/>
      </c>
      <c r="J87" s="34" t="s">
        <v>27</v>
      </c>
      <c r="K87" s="36">
        <f t="shared" si="31"/>
        <v>0.25</v>
      </c>
      <c r="L87" s="36">
        <f t="shared" si="23"/>
        <v>0</v>
      </c>
      <c r="M87" s="37">
        <f t="shared" si="24"/>
      </c>
      <c r="N87" s="18"/>
      <c r="O87" s="36">
        <f t="shared" si="35"/>
        <v>0</v>
      </c>
      <c r="P87" s="36">
        <f t="shared" si="25"/>
        <v>0.5</v>
      </c>
      <c r="Q87" s="37">
        <f t="shared" si="26"/>
      </c>
      <c r="R87" s="18"/>
      <c r="U87" s="37"/>
      <c r="V87" s="34" t="s">
        <v>28</v>
      </c>
      <c r="W87" s="36">
        <f t="shared" si="32"/>
        <v>0.25</v>
      </c>
      <c r="X87" s="36">
        <f t="shared" si="36"/>
        <v>0</v>
      </c>
      <c r="Y87" s="37">
        <f t="shared" si="27"/>
      </c>
      <c r="Z87" s="18"/>
      <c r="AA87" s="36">
        <f t="shared" si="33"/>
        <v>0</v>
      </c>
      <c r="AB87" s="36">
        <f t="shared" si="34"/>
        <v>0</v>
      </c>
      <c r="AC87" s="48">
        <f t="shared" si="28"/>
      </c>
    </row>
    <row r="88" spans="1:29" ht="15.75">
      <c r="A88" s="26">
        <v>0.875</v>
      </c>
      <c r="B88" s="19"/>
      <c r="C88" s="36">
        <f t="shared" si="29"/>
        <v>0</v>
      </c>
      <c r="D88" s="36">
        <f t="shared" si="37"/>
        <v>4.25</v>
      </c>
      <c r="E88" s="37">
        <f t="shared" si="21"/>
      </c>
      <c r="F88" s="19"/>
      <c r="G88" s="36">
        <f t="shared" si="30"/>
        <v>0</v>
      </c>
      <c r="H88" s="36">
        <f t="shared" si="38"/>
        <v>4.25</v>
      </c>
      <c r="I88" s="37">
        <f t="shared" si="22"/>
      </c>
      <c r="J88" s="31" t="s">
        <v>27</v>
      </c>
      <c r="K88" s="36">
        <f t="shared" si="31"/>
        <v>0.25</v>
      </c>
      <c r="L88" s="36">
        <f t="shared" si="23"/>
        <v>0</v>
      </c>
      <c r="M88" s="37">
        <f t="shared" si="24"/>
      </c>
      <c r="N88" s="19"/>
      <c r="O88" s="36">
        <f t="shared" si="35"/>
        <v>0</v>
      </c>
      <c r="P88" s="36">
        <f t="shared" si="25"/>
        <v>0.75</v>
      </c>
      <c r="Q88" s="37">
        <f t="shared" si="26"/>
      </c>
      <c r="R88" s="19"/>
      <c r="U88" s="37"/>
      <c r="V88" s="19"/>
      <c r="W88" s="36">
        <f t="shared" si="32"/>
        <v>0</v>
      </c>
      <c r="X88" s="36">
        <f t="shared" si="36"/>
        <v>0.25</v>
      </c>
      <c r="Y88" s="37">
        <f t="shared" si="27"/>
      </c>
      <c r="Z88" s="19"/>
      <c r="AA88" s="36">
        <f t="shared" si="33"/>
        <v>0</v>
      </c>
      <c r="AB88" s="36">
        <f t="shared" si="34"/>
        <v>0</v>
      </c>
      <c r="AC88" s="48">
        <f t="shared" si="28"/>
      </c>
    </row>
    <row r="89" spans="1:29" ht="15.75">
      <c r="A89" s="27">
        <v>0.885416666666667</v>
      </c>
      <c r="B89" s="20"/>
      <c r="C89" s="36">
        <f t="shared" si="29"/>
        <v>0</v>
      </c>
      <c r="D89" s="36">
        <f t="shared" si="37"/>
        <v>4.5</v>
      </c>
      <c r="E89" s="37">
        <f t="shared" si="21"/>
      </c>
      <c r="F89" s="20"/>
      <c r="G89" s="36">
        <f t="shared" si="30"/>
        <v>0</v>
      </c>
      <c r="H89" s="36">
        <f t="shared" si="38"/>
        <v>4.5</v>
      </c>
      <c r="I89" s="37">
        <f t="shared" si="22"/>
      </c>
      <c r="J89" s="32" t="s">
        <v>27</v>
      </c>
      <c r="K89" s="36">
        <f t="shared" si="31"/>
        <v>0.25</v>
      </c>
      <c r="L89" s="36">
        <f t="shared" si="23"/>
        <v>0</v>
      </c>
      <c r="M89" s="37">
        <f t="shared" si="24"/>
      </c>
      <c r="N89" s="20"/>
      <c r="O89" s="36">
        <f t="shared" si="35"/>
        <v>0</v>
      </c>
      <c r="P89" s="36">
        <f t="shared" si="25"/>
        <v>1</v>
      </c>
      <c r="Q89" s="37">
        <f t="shared" si="26"/>
      </c>
      <c r="R89" s="20"/>
      <c r="U89" s="37"/>
      <c r="V89" s="20"/>
      <c r="W89" s="36">
        <f t="shared" si="32"/>
        <v>0</v>
      </c>
      <c r="X89" s="36">
        <f t="shared" si="36"/>
        <v>0.5</v>
      </c>
      <c r="Y89" s="37">
        <f t="shared" si="27"/>
      </c>
      <c r="Z89" s="20"/>
      <c r="AA89" s="36">
        <f t="shared" si="33"/>
        <v>0</v>
      </c>
      <c r="AB89" s="36">
        <f t="shared" si="34"/>
        <v>0</v>
      </c>
      <c r="AC89" s="48">
        <f t="shared" si="28"/>
      </c>
    </row>
    <row r="90" spans="1:29" ht="15.75">
      <c r="A90" s="28">
        <v>0.895833333333333</v>
      </c>
      <c r="B90" s="17"/>
      <c r="C90" s="36">
        <f t="shared" si="29"/>
        <v>0</v>
      </c>
      <c r="D90" s="36">
        <f t="shared" si="37"/>
        <v>4.75</v>
      </c>
      <c r="E90" s="37">
        <f t="shared" si="21"/>
      </c>
      <c r="F90" s="17"/>
      <c r="G90" s="36">
        <f t="shared" si="30"/>
        <v>0</v>
      </c>
      <c r="H90" s="36">
        <f t="shared" si="38"/>
        <v>4.75</v>
      </c>
      <c r="I90" s="37">
        <f t="shared" si="22"/>
      </c>
      <c r="J90" s="33" t="s">
        <v>27</v>
      </c>
      <c r="K90" s="36">
        <f t="shared" si="31"/>
        <v>0.25</v>
      </c>
      <c r="L90" s="36">
        <f t="shared" si="23"/>
        <v>0</v>
      </c>
      <c r="M90" s="37">
        <f t="shared" si="24"/>
      </c>
      <c r="N90" s="17"/>
      <c r="O90" s="36">
        <f t="shared" si="35"/>
        <v>0</v>
      </c>
      <c r="P90" s="36">
        <f t="shared" si="25"/>
        <v>1.25</v>
      </c>
      <c r="Q90" s="37">
        <f t="shared" si="26"/>
      </c>
      <c r="R90" s="17"/>
      <c r="U90" s="37"/>
      <c r="V90" s="17"/>
      <c r="W90" s="36">
        <f t="shared" si="32"/>
        <v>0</v>
      </c>
      <c r="X90" s="36">
        <f t="shared" si="36"/>
        <v>0.75</v>
      </c>
      <c r="Y90" s="37">
        <f t="shared" si="27"/>
      </c>
      <c r="Z90" s="17"/>
      <c r="AA90" s="36">
        <f t="shared" si="33"/>
        <v>0</v>
      </c>
      <c r="AB90" s="36">
        <f t="shared" si="34"/>
        <v>0</v>
      </c>
      <c r="AC90" s="48">
        <f t="shared" si="28"/>
      </c>
    </row>
    <row r="91" spans="1:29" ht="15.75">
      <c r="A91" s="29">
        <v>0.90625</v>
      </c>
      <c r="B91" s="18"/>
      <c r="C91" s="36">
        <f t="shared" si="29"/>
        <v>0</v>
      </c>
      <c r="D91" s="36">
        <f t="shared" si="37"/>
        <v>5</v>
      </c>
      <c r="E91" s="37">
        <f t="shared" si="21"/>
      </c>
      <c r="F91" s="18"/>
      <c r="G91" s="36">
        <f t="shared" si="30"/>
        <v>0</v>
      </c>
      <c r="H91" s="36">
        <f t="shared" si="38"/>
        <v>5</v>
      </c>
      <c r="I91" s="37">
        <f t="shared" si="22"/>
      </c>
      <c r="J91" s="34" t="s">
        <v>27</v>
      </c>
      <c r="K91" s="36">
        <f t="shared" si="31"/>
        <v>0.25</v>
      </c>
      <c r="L91" s="36">
        <f t="shared" si="23"/>
        <v>0</v>
      </c>
      <c r="M91" s="37">
        <f t="shared" si="24"/>
      </c>
      <c r="N91" s="18"/>
      <c r="O91" s="36">
        <f t="shared" si="35"/>
        <v>0</v>
      </c>
      <c r="P91" s="36">
        <f t="shared" si="25"/>
        <v>1.5</v>
      </c>
      <c r="Q91" s="37">
        <f t="shared" si="26"/>
      </c>
      <c r="R91" s="18"/>
      <c r="U91" s="37"/>
      <c r="V91" s="18"/>
      <c r="W91" s="36">
        <f t="shared" si="32"/>
        <v>0</v>
      </c>
      <c r="X91" s="36">
        <f t="shared" si="36"/>
        <v>1</v>
      </c>
      <c r="Y91" s="37">
        <f t="shared" si="27"/>
      </c>
      <c r="Z91" s="18"/>
      <c r="AA91" s="36">
        <f t="shared" si="33"/>
        <v>0</v>
      </c>
      <c r="AB91" s="36">
        <f t="shared" si="34"/>
        <v>0</v>
      </c>
      <c r="AC91" s="48">
        <f t="shared" si="28"/>
      </c>
    </row>
    <row r="92" spans="1:29" ht="15.75">
      <c r="A92" s="26">
        <v>0.916666666666667</v>
      </c>
      <c r="B92" s="19"/>
      <c r="C92" s="36">
        <f t="shared" si="29"/>
        <v>0</v>
      </c>
      <c r="D92" s="36">
        <f t="shared" si="37"/>
        <v>5.25</v>
      </c>
      <c r="E92" s="37">
        <f t="shared" si="21"/>
      </c>
      <c r="F92" s="19"/>
      <c r="G92" s="36">
        <f t="shared" si="30"/>
        <v>0</v>
      </c>
      <c r="H92" s="36">
        <f t="shared" si="38"/>
        <v>5.25</v>
      </c>
      <c r="I92" s="37">
        <f t="shared" si="22"/>
      </c>
      <c r="J92" s="31" t="s">
        <v>27</v>
      </c>
      <c r="K92" s="36">
        <f t="shared" si="31"/>
        <v>0.25</v>
      </c>
      <c r="L92" s="36">
        <f t="shared" si="23"/>
        <v>0</v>
      </c>
      <c r="M92" s="37">
        <f t="shared" si="24"/>
      </c>
      <c r="N92" s="19"/>
      <c r="O92" s="36">
        <f t="shared" si="35"/>
        <v>0</v>
      </c>
      <c r="P92" s="36">
        <f t="shared" si="25"/>
        <v>1.75</v>
      </c>
      <c r="Q92" s="37">
        <f t="shared" si="26"/>
      </c>
      <c r="R92" s="19"/>
      <c r="U92" s="37"/>
      <c r="V92" s="19"/>
      <c r="W92" s="36">
        <f t="shared" si="32"/>
        <v>0</v>
      </c>
      <c r="X92" s="36">
        <f t="shared" si="36"/>
        <v>1.25</v>
      </c>
      <c r="Y92" s="37">
        <f t="shared" si="27"/>
      </c>
      <c r="Z92" s="19"/>
      <c r="AA92" s="36">
        <f t="shared" si="33"/>
        <v>0</v>
      </c>
      <c r="AB92" s="36">
        <f t="shared" si="34"/>
        <v>0</v>
      </c>
      <c r="AC92" s="48">
        <f t="shared" si="28"/>
      </c>
    </row>
    <row r="93" spans="1:29" ht="15.75">
      <c r="A93" s="27">
        <v>0.927083333333333</v>
      </c>
      <c r="B93" s="20"/>
      <c r="C93" s="36">
        <f t="shared" si="29"/>
        <v>0</v>
      </c>
      <c r="D93" s="36">
        <f t="shared" si="37"/>
        <v>5.5</v>
      </c>
      <c r="E93" s="37">
        <f t="shared" si="21"/>
      </c>
      <c r="F93" s="20"/>
      <c r="G93" s="36">
        <f t="shared" si="30"/>
        <v>0</v>
      </c>
      <c r="H93" s="36">
        <f t="shared" si="38"/>
        <v>5.5</v>
      </c>
      <c r="I93" s="37">
        <f t="shared" si="22"/>
      </c>
      <c r="J93" s="32" t="s">
        <v>27</v>
      </c>
      <c r="K93" s="36">
        <f t="shared" si="31"/>
        <v>0.25</v>
      </c>
      <c r="L93" s="36">
        <f t="shared" si="23"/>
        <v>0</v>
      </c>
      <c r="M93" s="37">
        <f t="shared" si="24"/>
      </c>
      <c r="N93" s="20"/>
      <c r="O93" s="36">
        <f t="shared" si="35"/>
        <v>0</v>
      </c>
      <c r="P93" s="36">
        <f t="shared" si="25"/>
        <v>2</v>
      </c>
      <c r="Q93" s="37">
        <f t="shared" si="26"/>
      </c>
      <c r="R93" s="20"/>
      <c r="U93" s="37"/>
      <c r="V93" s="20"/>
      <c r="W93" s="36">
        <f t="shared" si="32"/>
        <v>0</v>
      </c>
      <c r="X93" s="36">
        <f t="shared" si="36"/>
        <v>1.5</v>
      </c>
      <c r="Y93" s="37">
        <f t="shared" si="27"/>
      </c>
      <c r="Z93" s="20"/>
      <c r="AA93" s="36">
        <f t="shared" si="33"/>
        <v>0</v>
      </c>
      <c r="AB93" s="36">
        <f t="shared" si="34"/>
        <v>0</v>
      </c>
      <c r="AC93" s="48">
        <f t="shared" si="28"/>
      </c>
    </row>
    <row r="94" spans="1:29" ht="15.75">
      <c r="A94" s="28">
        <v>0.9375</v>
      </c>
      <c r="B94" s="17"/>
      <c r="C94" s="36">
        <f t="shared" si="29"/>
        <v>0</v>
      </c>
      <c r="D94" s="36">
        <f t="shared" si="37"/>
        <v>5.75</v>
      </c>
      <c r="E94" s="37">
        <f t="shared" si="21"/>
      </c>
      <c r="F94" s="17"/>
      <c r="G94" s="36">
        <f t="shared" si="30"/>
        <v>0</v>
      </c>
      <c r="H94" s="36">
        <f t="shared" si="38"/>
        <v>5.75</v>
      </c>
      <c r="I94" s="37">
        <f t="shared" si="22"/>
      </c>
      <c r="J94" s="33" t="s">
        <v>27</v>
      </c>
      <c r="K94" s="36">
        <f t="shared" si="31"/>
        <v>0.25</v>
      </c>
      <c r="L94" s="36">
        <f t="shared" si="23"/>
        <v>0</v>
      </c>
      <c r="M94" s="37">
        <f t="shared" si="24"/>
      </c>
      <c r="N94" s="17"/>
      <c r="O94" s="36">
        <f t="shared" si="35"/>
        <v>0</v>
      </c>
      <c r="P94" s="36">
        <f t="shared" si="25"/>
        <v>2.25</v>
      </c>
      <c r="Q94" s="37">
        <f t="shared" si="26"/>
      </c>
      <c r="R94" s="17"/>
      <c r="U94" s="37"/>
      <c r="V94" s="17"/>
      <c r="W94" s="36">
        <f t="shared" si="32"/>
        <v>0</v>
      </c>
      <c r="X94" s="36">
        <f t="shared" si="36"/>
        <v>1.75</v>
      </c>
      <c r="Y94" s="37">
        <f t="shared" si="27"/>
      </c>
      <c r="Z94" s="17"/>
      <c r="AA94" s="36">
        <f t="shared" si="33"/>
        <v>0</v>
      </c>
      <c r="AB94" s="36">
        <f t="shared" si="34"/>
        <v>0</v>
      </c>
      <c r="AC94" s="48">
        <f t="shared" si="28"/>
      </c>
    </row>
    <row r="95" spans="1:29" ht="15.75">
      <c r="A95" s="29">
        <v>0.947916666666667</v>
      </c>
      <c r="B95" s="18"/>
      <c r="C95" s="36">
        <f t="shared" si="29"/>
        <v>0</v>
      </c>
      <c r="D95" s="36">
        <f t="shared" si="37"/>
        <v>6</v>
      </c>
      <c r="E95" s="37">
        <f t="shared" si="21"/>
      </c>
      <c r="F95" s="18"/>
      <c r="G95" s="36">
        <f t="shared" si="30"/>
        <v>0</v>
      </c>
      <c r="H95" s="36">
        <f t="shared" si="38"/>
        <v>6</v>
      </c>
      <c r="I95" s="37">
        <f t="shared" si="22"/>
      </c>
      <c r="J95" s="34" t="s">
        <v>27</v>
      </c>
      <c r="K95" s="36">
        <f t="shared" si="31"/>
        <v>0.25</v>
      </c>
      <c r="L95" s="36">
        <f t="shared" si="23"/>
        <v>0</v>
      </c>
      <c r="M95" s="37">
        <f t="shared" si="24"/>
      </c>
      <c r="N95" s="18"/>
      <c r="O95" s="36">
        <f t="shared" si="35"/>
        <v>0</v>
      </c>
      <c r="P95" s="36">
        <f t="shared" si="25"/>
        <v>2.5</v>
      </c>
      <c r="Q95" s="37">
        <f t="shared" si="26"/>
      </c>
      <c r="R95" s="18"/>
      <c r="U95" s="37"/>
      <c r="V95" s="18"/>
      <c r="W95" s="36">
        <f t="shared" si="32"/>
        <v>0</v>
      </c>
      <c r="X95" s="36">
        <f t="shared" si="36"/>
        <v>2</v>
      </c>
      <c r="Y95" s="37">
        <f t="shared" si="27"/>
      </c>
      <c r="Z95" s="18"/>
      <c r="AA95" s="36">
        <f t="shared" si="33"/>
        <v>0</v>
      </c>
      <c r="AB95" s="36">
        <f t="shared" si="34"/>
        <v>0</v>
      </c>
      <c r="AC95" s="48">
        <f t="shared" si="28"/>
      </c>
    </row>
    <row r="96" spans="1:29" ht="15.75">
      <c r="A96" s="26">
        <v>0.958333333333333</v>
      </c>
      <c r="B96" s="19"/>
      <c r="C96" s="36">
        <f t="shared" si="29"/>
        <v>0</v>
      </c>
      <c r="D96" s="36">
        <f t="shared" si="37"/>
        <v>6.25</v>
      </c>
      <c r="E96" s="37">
        <f t="shared" si="21"/>
      </c>
      <c r="F96" s="19"/>
      <c r="G96" s="36">
        <f t="shared" si="30"/>
        <v>0</v>
      </c>
      <c r="H96" s="36">
        <f t="shared" si="38"/>
        <v>6.25</v>
      </c>
      <c r="I96" s="37">
        <f t="shared" si="22"/>
      </c>
      <c r="J96" s="31" t="s">
        <v>27</v>
      </c>
      <c r="K96" s="36">
        <f t="shared" si="31"/>
        <v>0.25</v>
      </c>
      <c r="L96" s="36">
        <f t="shared" si="23"/>
        <v>0</v>
      </c>
      <c r="M96" s="37">
        <f t="shared" si="24"/>
      </c>
      <c r="N96" s="19"/>
      <c r="O96" s="36">
        <f t="shared" si="35"/>
        <v>0</v>
      </c>
      <c r="P96" s="36">
        <f t="shared" si="25"/>
        <v>2.75</v>
      </c>
      <c r="Q96" s="37">
        <f t="shared" si="26"/>
      </c>
      <c r="R96" s="19"/>
      <c r="U96" s="37"/>
      <c r="V96" s="19"/>
      <c r="W96" s="36">
        <f t="shared" si="32"/>
        <v>0</v>
      </c>
      <c r="X96" s="36">
        <f t="shared" si="36"/>
        <v>2.25</v>
      </c>
      <c r="Y96" s="37">
        <f t="shared" si="27"/>
      </c>
      <c r="Z96" s="19"/>
      <c r="AA96" s="36">
        <f t="shared" si="33"/>
        <v>0</v>
      </c>
      <c r="AB96" s="36">
        <f t="shared" si="34"/>
        <v>0</v>
      </c>
      <c r="AC96" s="48">
        <f t="shared" si="28"/>
      </c>
    </row>
    <row r="97" spans="1:29" ht="15.75">
      <c r="A97" s="27">
        <v>0.96875</v>
      </c>
      <c r="B97" s="20"/>
      <c r="C97" s="36">
        <f t="shared" si="29"/>
        <v>0</v>
      </c>
      <c r="D97" s="36">
        <f t="shared" si="37"/>
        <v>6.5</v>
      </c>
      <c r="E97" s="37">
        <f t="shared" si="21"/>
      </c>
      <c r="F97" s="20"/>
      <c r="G97" s="36">
        <f t="shared" si="30"/>
        <v>0</v>
      </c>
      <c r="H97" s="36">
        <f t="shared" si="38"/>
        <v>6.5</v>
      </c>
      <c r="I97" s="37">
        <f t="shared" si="22"/>
      </c>
      <c r="J97" s="20"/>
      <c r="K97" s="36">
        <f t="shared" si="31"/>
        <v>0</v>
      </c>
      <c r="L97" s="36">
        <f t="shared" si="23"/>
        <v>0.25</v>
      </c>
      <c r="M97" s="37">
        <f t="shared" si="24"/>
      </c>
      <c r="N97" s="20"/>
      <c r="O97" s="36">
        <f t="shared" si="35"/>
        <v>0</v>
      </c>
      <c r="P97" s="36">
        <f t="shared" si="25"/>
        <v>3</v>
      </c>
      <c r="Q97" s="37">
        <f t="shared" si="26"/>
      </c>
      <c r="R97" s="20"/>
      <c r="U97" s="37"/>
      <c r="V97" s="20"/>
      <c r="W97" s="36">
        <f t="shared" si="32"/>
        <v>0</v>
      </c>
      <c r="X97" s="36">
        <f t="shared" si="36"/>
        <v>2.5</v>
      </c>
      <c r="Y97" s="37">
        <f t="shared" si="27"/>
      </c>
      <c r="Z97" s="20"/>
      <c r="AA97" s="36">
        <f t="shared" si="33"/>
        <v>0</v>
      </c>
      <c r="AB97" s="36">
        <f t="shared" si="34"/>
        <v>0</v>
      </c>
      <c r="AC97" s="48">
        <f t="shared" si="28"/>
      </c>
    </row>
    <row r="98" spans="1:29" ht="15.75">
      <c r="A98" s="28">
        <v>0.979166666666667</v>
      </c>
      <c r="B98" s="17"/>
      <c r="C98" s="36">
        <f t="shared" si="29"/>
        <v>0</v>
      </c>
      <c r="D98" s="36">
        <f t="shared" si="37"/>
        <v>6.75</v>
      </c>
      <c r="E98" s="37">
        <f t="shared" si="21"/>
      </c>
      <c r="F98" s="17"/>
      <c r="G98" s="36">
        <f t="shared" si="30"/>
        <v>0</v>
      </c>
      <c r="H98" s="36">
        <f t="shared" si="38"/>
        <v>6.75</v>
      </c>
      <c r="I98" s="37">
        <f t="shared" si="22"/>
      </c>
      <c r="J98" s="17"/>
      <c r="K98" s="36">
        <f t="shared" si="31"/>
        <v>0</v>
      </c>
      <c r="L98" s="36">
        <f t="shared" si="23"/>
        <v>0.5</v>
      </c>
      <c r="M98" s="37">
        <f t="shared" si="24"/>
      </c>
      <c r="N98" s="17"/>
      <c r="O98" s="36">
        <f t="shared" si="35"/>
        <v>0</v>
      </c>
      <c r="P98" s="36">
        <f t="shared" si="25"/>
        <v>3.25</v>
      </c>
      <c r="Q98" s="37">
        <f t="shared" si="26"/>
      </c>
      <c r="R98" s="17"/>
      <c r="U98" s="37"/>
      <c r="V98" s="17"/>
      <c r="W98" s="36">
        <f t="shared" si="32"/>
        <v>0</v>
      </c>
      <c r="X98" s="36">
        <f t="shared" si="36"/>
        <v>2.75</v>
      </c>
      <c r="Y98" s="37">
        <f t="shared" si="27"/>
      </c>
      <c r="Z98" s="17"/>
      <c r="AA98" s="36">
        <f t="shared" si="33"/>
        <v>0</v>
      </c>
      <c r="AB98" s="36">
        <f t="shared" si="34"/>
        <v>0</v>
      </c>
      <c r="AC98" s="48">
        <f t="shared" si="28"/>
      </c>
    </row>
    <row r="99" spans="1:29" ht="15.75">
      <c r="A99" s="29">
        <v>0.989583333333333</v>
      </c>
      <c r="B99" s="18"/>
      <c r="C99" s="36">
        <f t="shared" si="29"/>
        <v>0</v>
      </c>
      <c r="D99" s="36">
        <f t="shared" si="37"/>
        <v>7</v>
      </c>
      <c r="E99" s="37">
        <f t="shared" si="21"/>
      </c>
      <c r="F99" s="18"/>
      <c r="G99" s="36">
        <f t="shared" si="30"/>
        <v>0</v>
      </c>
      <c r="H99" s="36">
        <f t="shared" si="38"/>
        <v>7</v>
      </c>
      <c r="I99" s="37">
        <f t="shared" si="22"/>
      </c>
      <c r="J99" s="18"/>
      <c r="K99" s="36">
        <f t="shared" si="31"/>
        <v>0</v>
      </c>
      <c r="L99" s="36">
        <f t="shared" si="23"/>
        <v>0.75</v>
      </c>
      <c r="M99" s="37">
        <f t="shared" si="24"/>
      </c>
      <c r="N99" s="18"/>
      <c r="O99" s="36">
        <f t="shared" si="35"/>
        <v>0</v>
      </c>
      <c r="P99" s="36">
        <f t="shared" si="25"/>
        <v>3.5</v>
      </c>
      <c r="Q99" s="37">
        <f t="shared" si="26"/>
      </c>
      <c r="R99" s="18"/>
      <c r="U99" s="37"/>
      <c r="V99" s="18"/>
      <c r="W99" s="36">
        <f t="shared" si="32"/>
        <v>0</v>
      </c>
      <c r="X99" s="36">
        <f t="shared" si="36"/>
        <v>3</v>
      </c>
      <c r="Y99" s="37">
        <f t="shared" si="27"/>
      </c>
      <c r="Z99" s="18"/>
      <c r="AA99" s="36">
        <f t="shared" si="33"/>
        <v>0</v>
      </c>
      <c r="AB99" s="36">
        <f t="shared" si="34"/>
        <v>0</v>
      </c>
      <c r="AC99" s="48">
        <f t="shared" si="28"/>
      </c>
    </row>
    <row r="100" spans="3:27" ht="15.75" hidden="1">
      <c r="C100" s="36">
        <f>G4</f>
        <v>0</v>
      </c>
      <c r="G100" s="36">
        <f>K4</f>
        <v>0</v>
      </c>
      <c r="K100" s="36">
        <f>O4</f>
        <v>0</v>
      </c>
      <c r="O100" s="36">
        <f>S4</f>
        <v>0</v>
      </c>
      <c r="S100" s="36">
        <f>W4</f>
        <v>0</v>
      </c>
      <c r="W100" s="36">
        <f>AA4</f>
        <v>0</v>
      </c>
      <c r="AA100" s="36">
        <f>AC4</f>
      </c>
    </row>
    <row r="101" spans="3:27" ht="15.75" hidden="1">
      <c r="C101" s="36">
        <f>G5</f>
        <v>0</v>
      </c>
      <c r="G101" s="36">
        <f>K5</f>
        <v>0</v>
      </c>
      <c r="K101" s="36">
        <f>O5</f>
        <v>0</v>
      </c>
      <c r="O101" s="36">
        <f>S5</f>
        <v>0</v>
      </c>
      <c r="S101" s="36">
        <f>W5</f>
        <v>0</v>
      </c>
      <c r="W101" s="36">
        <f>AA5</f>
        <v>0</v>
      </c>
      <c r="AA101" s="36">
        <f>AC5</f>
      </c>
    </row>
    <row r="102" spans="3:27" ht="15.75" hidden="1">
      <c r="C102" s="36">
        <f>G6</f>
        <v>0</v>
      </c>
      <c r="G102" s="36">
        <f>K6</f>
        <v>0</v>
      </c>
      <c r="K102" s="36">
        <f>O6</f>
        <v>0</v>
      </c>
      <c r="O102" s="36">
        <f>S6</f>
        <v>0</v>
      </c>
      <c r="S102" s="36">
        <f>W6</f>
        <v>0</v>
      </c>
      <c r="W102" s="36">
        <f>AA6</f>
        <v>0</v>
      </c>
      <c r="AA102" s="36">
        <f>AC6</f>
      </c>
    </row>
    <row r="103" spans="3:27" ht="15.75" hidden="1">
      <c r="C103" s="36">
        <f>G7</f>
        <v>0</v>
      </c>
      <c r="G103" s="36">
        <f>K7</f>
        <v>0</v>
      </c>
      <c r="K103" s="36">
        <f>O7</f>
        <v>0.25</v>
      </c>
      <c r="O103" s="36">
        <f>S7</f>
        <v>0</v>
      </c>
      <c r="S103" s="36">
        <f>W7</f>
        <v>0</v>
      </c>
      <c r="W103" s="36">
        <f>AA7</f>
        <v>0</v>
      </c>
      <c r="AA103" s="36">
        <f>AC7</f>
      </c>
    </row>
  </sheetData>
  <sheetProtection sheet="1" objects="1" scenarios="1" selectLockedCells="1"/>
  <mergeCells count="1">
    <mergeCell ref="F1:V1"/>
  </mergeCells>
  <dataValidations count="1">
    <dataValidation type="list" allowBlank="1" showInputMessage="1" showErrorMessage="1" sqref="C34:C71 S34:T71 G34:G71 AA34:AA71 W34:X71">
      <formula1>"0"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8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8515625" style="0" customWidth="1"/>
  </cols>
  <sheetData>
    <row r="1" ht="15">
      <c r="A1" s="1" t="s">
        <v>10</v>
      </c>
    </row>
    <row r="2" ht="15">
      <c r="A2" s="2" t="s">
        <v>11</v>
      </c>
    </row>
    <row r="3" ht="15">
      <c r="A3" s="3" t="s">
        <v>12</v>
      </c>
    </row>
    <row r="4" ht="15">
      <c r="A4" s="4" t="s">
        <v>13</v>
      </c>
    </row>
    <row r="5" ht="15">
      <c r="A5" s="5" t="s">
        <v>18</v>
      </c>
    </row>
    <row r="6" ht="15">
      <c r="A6" s="1" t="s">
        <v>14</v>
      </c>
    </row>
    <row r="7" ht="15">
      <c r="A7" s="6" t="s">
        <v>15</v>
      </c>
    </row>
    <row r="8" ht="15">
      <c r="A8" s="7" t="s">
        <v>16</v>
      </c>
    </row>
    <row r="9" ht="15">
      <c r="A9" s="8" t="s">
        <v>17</v>
      </c>
    </row>
    <row r="10" ht="15">
      <c r="A10" s="9" t="s">
        <v>19</v>
      </c>
    </row>
    <row r="11" ht="15">
      <c r="A11" s="10" t="s">
        <v>20</v>
      </c>
    </row>
    <row r="12" ht="15">
      <c r="A12" s="13" t="s">
        <v>21</v>
      </c>
    </row>
    <row r="13" ht="15">
      <c r="A13" s="11" t="s">
        <v>22</v>
      </c>
    </row>
    <row r="14" ht="15">
      <c r="A14" s="12" t="s">
        <v>23</v>
      </c>
    </row>
    <row r="15" ht="15">
      <c r="A15" s="3" t="s">
        <v>24</v>
      </c>
    </row>
    <row r="16" ht="15">
      <c r="A16" s="14" t="s">
        <v>7</v>
      </c>
    </row>
    <row r="17" ht="15">
      <c r="A17" s="15" t="s">
        <v>8</v>
      </c>
    </row>
    <row r="18" ht="15">
      <c r="A18" s="16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D74273</dc:creator>
  <cp:keywords/>
  <dc:description/>
  <cp:lastModifiedBy>PJP</cp:lastModifiedBy>
  <cp:lastPrinted>2015-10-22T12:17:07Z</cp:lastPrinted>
  <dcterms:created xsi:type="dcterms:W3CDTF">2015-10-22T11:58:43Z</dcterms:created>
  <dcterms:modified xsi:type="dcterms:W3CDTF">2015-11-03T17:04:03Z</dcterms:modified>
  <cp:category/>
  <cp:version/>
  <cp:contentType/>
  <cp:contentStatus/>
</cp:coreProperties>
</file>