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-465" windowWidth="28800" windowHeight="13005" tabRatio="523" activeTab="1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  <sheet name="J_MOIS" sheetId="14" r:id="rId13"/>
    <sheet name="Tabelle1" sheetId="13" r:id="rId14"/>
  </sheets>
  <calcPr calcId="125725" concurrentCalc="0"/>
</workbook>
</file>

<file path=xl/calcChain.xml><?xml version="1.0" encoding="utf-8"?>
<calcChain xmlns="http://schemas.openxmlformats.org/spreadsheetml/2006/main">
  <c r="AC5" i="1"/>
  <c r="AE9"/>
  <c r="AF9"/>
  <c r="AG9"/>
  <c r="AE8"/>
  <c r="AF8"/>
  <c r="AG8"/>
  <c r="B3" i="14"/>
  <c r="AE9" i="2"/>
  <c r="AF9"/>
  <c r="AG9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E9" i="3"/>
  <c r="AF9"/>
  <c r="AG9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E9" i="4"/>
  <c r="AF9"/>
  <c r="AG9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E9" i="5"/>
  <c r="AF9"/>
  <c r="AG9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E9" i="6"/>
  <c r="AF9"/>
  <c r="AG9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E9" i="7"/>
  <c r="AF9"/>
  <c r="AG9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E9" i="8"/>
  <c r="AF9"/>
  <c r="AG9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E9" i="9"/>
  <c r="AF9"/>
  <c r="AG9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E9" i="10"/>
  <c r="AF9"/>
  <c r="AG9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E9" i="11"/>
  <c r="AF9"/>
  <c r="AG9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E9" i="12"/>
  <c r="AF9"/>
  <c r="AG9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25" i="4"/>
  <c r="R5"/>
  <c r="AC5"/>
  <c r="C8" i="1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B9" i="4"/>
  <c r="A11"/>
  <c r="AI11"/>
  <c r="AJ11"/>
  <c r="AK11"/>
  <c r="AL11"/>
  <c r="AM11"/>
  <c r="AI11" i="1"/>
  <c r="AO11"/>
  <c r="AI11" i="2"/>
  <c r="AI11" i="3"/>
  <c r="AJ11" i="1"/>
  <c r="AP11"/>
  <c r="AJ11" i="2"/>
  <c r="AP11"/>
  <c r="AJ11" i="3"/>
  <c r="AK11" i="1"/>
  <c r="AQ11"/>
  <c r="AK11" i="2"/>
  <c r="AQ11"/>
  <c r="AK11" i="3"/>
  <c r="AL11" i="1"/>
  <c r="AR11"/>
  <c r="AL11" i="2"/>
  <c r="AR11"/>
  <c r="AL11" i="3"/>
  <c r="AR11"/>
  <c r="AR11" i="4"/>
  <c r="AM11" i="1"/>
  <c r="AS11"/>
  <c r="AM11" i="2"/>
  <c r="AM11" i="3"/>
  <c r="AI12" i="4"/>
  <c r="AJ12"/>
  <c r="AK12"/>
  <c r="AL12"/>
  <c r="AM12"/>
  <c r="AI12" i="1"/>
  <c r="AO12"/>
  <c r="AI12" i="2"/>
  <c r="AO12"/>
  <c r="AI12" i="3"/>
  <c r="AO12"/>
  <c r="AO12" i="4"/>
  <c r="AJ12" i="1"/>
  <c r="AP12"/>
  <c r="AJ12" i="2"/>
  <c r="AP12"/>
  <c r="AJ12" i="3"/>
  <c r="AP12"/>
  <c r="AP12" i="4"/>
  <c r="AK12" i="1"/>
  <c r="AQ12"/>
  <c r="AK12" i="2"/>
  <c r="AQ12"/>
  <c r="AK12" i="3"/>
  <c r="AQ12"/>
  <c r="AQ12" i="4"/>
  <c r="AL12" i="1"/>
  <c r="AR12"/>
  <c r="AL12" i="2"/>
  <c r="AR12"/>
  <c r="AL12" i="3"/>
  <c r="AR12"/>
  <c r="AR12" i="4"/>
  <c r="AM12" i="1"/>
  <c r="AS12"/>
  <c r="AM12" i="2"/>
  <c r="AS12"/>
  <c r="AM12" i="3"/>
  <c r="AS12"/>
  <c r="AS12" i="4"/>
  <c r="AI13"/>
  <c r="AJ13"/>
  <c r="AK13"/>
  <c r="AL13"/>
  <c r="AM13"/>
  <c r="A14"/>
  <c r="AI14"/>
  <c r="AJ14"/>
  <c r="AK14"/>
  <c r="AL14"/>
  <c r="AM14"/>
  <c r="AI14" i="1"/>
  <c r="AO14"/>
  <c r="AI14" i="2"/>
  <c r="AI14" i="3"/>
  <c r="AJ14" i="1"/>
  <c r="AP14"/>
  <c r="AJ14" i="2"/>
  <c r="AP14"/>
  <c r="AJ14" i="3"/>
  <c r="AK14" i="1"/>
  <c r="AQ14"/>
  <c r="AK14" i="2"/>
  <c r="AQ14"/>
  <c r="AK14" i="3"/>
  <c r="AL14" i="1"/>
  <c r="AR14"/>
  <c r="AL14" i="2"/>
  <c r="AR14"/>
  <c r="AL14" i="3"/>
  <c r="AR14"/>
  <c r="AR14" i="4"/>
  <c r="AM14" i="1"/>
  <c r="AS14"/>
  <c r="AM14" i="2"/>
  <c r="AM14" i="3"/>
  <c r="AI15" i="4"/>
  <c r="AJ15"/>
  <c r="AK15"/>
  <c r="AL15"/>
  <c r="AM15"/>
  <c r="AI15" i="1"/>
  <c r="AO15"/>
  <c r="AI15" i="2"/>
  <c r="AO15"/>
  <c r="AI15" i="3"/>
  <c r="AJ15" i="1"/>
  <c r="AP15"/>
  <c r="AJ15" i="2"/>
  <c r="AP15"/>
  <c r="AJ15" i="3"/>
  <c r="AP15"/>
  <c r="AK15" i="1"/>
  <c r="AQ15"/>
  <c r="AK15" i="2"/>
  <c r="AQ15"/>
  <c r="AK15" i="3"/>
  <c r="AL15" i="1"/>
  <c r="AR15"/>
  <c r="AL15" i="2"/>
  <c r="AR15"/>
  <c r="AL15" i="3"/>
  <c r="AM15" i="1"/>
  <c r="AS15"/>
  <c r="AM15" i="2"/>
  <c r="AS15"/>
  <c r="AM15" i="3"/>
  <c r="AI16" i="4"/>
  <c r="AJ16"/>
  <c r="AK16"/>
  <c r="AL16"/>
  <c r="AM16"/>
  <c r="A17"/>
  <c r="AI17"/>
  <c r="AJ17"/>
  <c r="AK17"/>
  <c r="AL17"/>
  <c r="AM17"/>
  <c r="AI17" i="1"/>
  <c r="AO17"/>
  <c r="AI17" i="2"/>
  <c r="AO17"/>
  <c r="AI17" i="3"/>
  <c r="AO17"/>
  <c r="AO17" i="4"/>
  <c r="AJ17" i="1"/>
  <c r="AP17"/>
  <c r="AJ17" i="2"/>
  <c r="AJ17" i="3"/>
  <c r="AK17" i="1"/>
  <c r="AQ17"/>
  <c r="AK17" i="2"/>
  <c r="AQ17"/>
  <c r="AK17" i="3"/>
  <c r="AQ17"/>
  <c r="AQ17" i="4"/>
  <c r="AL17" i="1"/>
  <c r="AR17"/>
  <c r="AL17" i="2"/>
  <c r="AR17"/>
  <c r="AL17" i="3"/>
  <c r="AM17" i="1"/>
  <c r="AS17"/>
  <c r="AM17" i="2"/>
  <c r="AS17"/>
  <c r="AM17" i="3"/>
  <c r="AS17"/>
  <c r="AS17" i="4"/>
  <c r="AI18"/>
  <c r="AJ18"/>
  <c r="AK18"/>
  <c r="AL18"/>
  <c r="AM18"/>
  <c r="AI18" i="1"/>
  <c r="AO18"/>
  <c r="AI18" i="2"/>
  <c r="AO18"/>
  <c r="AI18" i="3"/>
  <c r="AO18"/>
  <c r="AO18" i="4"/>
  <c r="AJ18" i="1"/>
  <c r="AP18"/>
  <c r="AJ18" i="2"/>
  <c r="AJ18" i="3"/>
  <c r="AK18" i="1"/>
  <c r="AQ18"/>
  <c r="AK18" i="2"/>
  <c r="AQ18"/>
  <c r="AK18" i="3"/>
  <c r="AQ18"/>
  <c r="AQ18" i="4"/>
  <c r="AL18" i="1"/>
  <c r="AR18"/>
  <c r="AL18" i="2"/>
  <c r="AL18" i="3"/>
  <c r="AM18" i="1"/>
  <c r="AS18"/>
  <c r="AM18" i="2"/>
  <c r="AS18"/>
  <c r="AM18" i="3"/>
  <c r="AS18"/>
  <c r="AS18" i="4"/>
  <c r="AI19"/>
  <c r="AJ19"/>
  <c r="AK19"/>
  <c r="AL19"/>
  <c r="AM19"/>
  <c r="A20"/>
  <c r="AI20"/>
  <c r="AJ20"/>
  <c r="AK20"/>
  <c r="AL20"/>
  <c r="AM20"/>
  <c r="AI20" i="1"/>
  <c r="AO20"/>
  <c r="AI20" i="2"/>
  <c r="AO20"/>
  <c r="AI20" i="3"/>
  <c r="AJ20" i="1"/>
  <c r="AP20"/>
  <c r="AJ20" i="2"/>
  <c r="AP20"/>
  <c r="AJ20" i="3"/>
  <c r="AP20"/>
  <c r="AK20" i="1"/>
  <c r="AQ20"/>
  <c r="AK20" i="2"/>
  <c r="AQ20"/>
  <c r="AK20" i="3"/>
  <c r="AL20" i="1"/>
  <c r="AR20"/>
  <c r="AL20" i="2"/>
  <c r="AR20"/>
  <c r="AL20" i="3"/>
  <c r="AR20"/>
  <c r="AR20" i="4"/>
  <c r="AM20" i="1"/>
  <c r="AS20"/>
  <c r="AM20" i="2"/>
  <c r="AS20"/>
  <c r="AM20" i="3"/>
  <c r="AI21" i="4"/>
  <c r="AJ21"/>
  <c r="AK21"/>
  <c r="AL21"/>
  <c r="AM21"/>
  <c r="A22"/>
  <c r="AI22"/>
  <c r="AJ22"/>
  <c r="AK22"/>
  <c r="AL22"/>
  <c r="AM22"/>
  <c r="AI22" i="1"/>
  <c r="AO22"/>
  <c r="AI22" i="2"/>
  <c r="AO22"/>
  <c r="AI22" i="3"/>
  <c r="AO22"/>
  <c r="AO22" i="4"/>
  <c r="AJ22" i="1"/>
  <c r="AP22"/>
  <c r="AJ22" i="2"/>
  <c r="AP22"/>
  <c r="AJ22" i="3"/>
  <c r="AK22" i="1"/>
  <c r="AQ22"/>
  <c r="AK22" i="2"/>
  <c r="AQ22"/>
  <c r="AK22" i="3"/>
  <c r="AQ22"/>
  <c r="AQ22" i="4"/>
  <c r="AL22" i="1"/>
  <c r="AR22"/>
  <c r="AL22" i="2"/>
  <c r="AR22"/>
  <c r="AL22" i="3"/>
  <c r="AM22" i="1"/>
  <c r="AS22"/>
  <c r="AM22" i="2"/>
  <c r="AS22"/>
  <c r="AM22" i="3"/>
  <c r="AS22"/>
  <c r="AS22" i="4"/>
  <c r="AI23"/>
  <c r="AJ23"/>
  <c r="AK23"/>
  <c r="AL23"/>
  <c r="AM23"/>
  <c r="AI24"/>
  <c r="AJ24"/>
  <c r="AK24"/>
  <c r="AL24"/>
  <c r="AM24"/>
  <c r="AI25"/>
  <c r="AJ25"/>
  <c r="AK25"/>
  <c r="AL25"/>
  <c r="AM25"/>
  <c r="AI25" i="1"/>
  <c r="AO25"/>
  <c r="AI25" i="2"/>
  <c r="AI25" i="3"/>
  <c r="AJ25" i="1"/>
  <c r="AP25"/>
  <c r="AJ25" i="2"/>
  <c r="AJ25" i="3"/>
  <c r="AK25" i="1"/>
  <c r="AQ25"/>
  <c r="AK25" i="2"/>
  <c r="AK25" i="3"/>
  <c r="AL25" i="1"/>
  <c r="AR25"/>
  <c r="AL25" i="2"/>
  <c r="AR25"/>
  <c r="AL25" i="3"/>
  <c r="AM25" i="1"/>
  <c r="AS25"/>
  <c r="AM25" i="2"/>
  <c r="AM25" i="3"/>
  <c r="AI26" i="4"/>
  <c r="AJ26"/>
  <c r="AK26"/>
  <c r="AL26"/>
  <c r="AM26"/>
  <c r="AI26" i="1"/>
  <c r="AO26"/>
  <c r="AI26" i="2"/>
  <c r="AI26" i="3"/>
  <c r="AJ26" i="1"/>
  <c r="AP26"/>
  <c r="AJ26" i="2"/>
  <c r="AP26"/>
  <c r="AJ26" i="3"/>
  <c r="AP26"/>
  <c r="AP26" i="4"/>
  <c r="AJ26" i="5"/>
  <c r="AP26"/>
  <c r="AJ26" i="6"/>
  <c r="AP26"/>
  <c r="AJ26" i="7"/>
  <c r="AP26"/>
  <c r="AJ26" i="8"/>
  <c r="AP26"/>
  <c r="AK26" i="1"/>
  <c r="AQ26"/>
  <c r="AK26" i="2"/>
  <c r="AK26" i="3"/>
  <c r="AL26" i="1"/>
  <c r="AR26"/>
  <c r="AL26" i="2"/>
  <c r="AR26"/>
  <c r="AL26" i="3"/>
  <c r="AR26"/>
  <c r="AR26" i="4"/>
  <c r="AL26" i="5"/>
  <c r="AR26"/>
  <c r="AL26" i="6"/>
  <c r="AR26"/>
  <c r="AL26" i="7"/>
  <c r="AR26"/>
  <c r="AL26" i="8"/>
  <c r="AR26"/>
  <c r="AM26" i="1"/>
  <c r="AS26"/>
  <c r="AM26" i="2"/>
  <c r="AM26" i="3"/>
  <c r="AI27" i="4"/>
  <c r="AJ27"/>
  <c r="AK27"/>
  <c r="AL27"/>
  <c r="AM27"/>
  <c r="A28"/>
  <c r="AI28"/>
  <c r="AJ28"/>
  <c r="AK28"/>
  <c r="AL28"/>
  <c r="AM28"/>
  <c r="AI28" i="1"/>
  <c r="AO28"/>
  <c r="AI28" i="2"/>
  <c r="AI28" i="3"/>
  <c r="AJ28" i="1"/>
  <c r="AP28"/>
  <c r="AJ28" i="2"/>
  <c r="AJ28" i="3"/>
  <c r="AK28" i="1"/>
  <c r="AQ28"/>
  <c r="AK28" i="2"/>
  <c r="AK28" i="3"/>
  <c r="AL28" i="1"/>
  <c r="AR28"/>
  <c r="AL28" i="2"/>
  <c r="AL28" i="3"/>
  <c r="AM28" i="1"/>
  <c r="AS28"/>
  <c r="AM28" i="2"/>
  <c r="AM28" i="3"/>
  <c r="AI29" i="4"/>
  <c r="AJ29"/>
  <c r="AK29"/>
  <c r="AL29"/>
  <c r="AM29"/>
  <c r="AI29" i="1"/>
  <c r="AO29"/>
  <c r="AI29" i="2"/>
  <c r="AO29"/>
  <c r="AI29" i="3"/>
  <c r="AO29"/>
  <c r="AO29" i="4"/>
  <c r="AI29" i="5"/>
  <c r="AO29"/>
  <c r="AI29" i="6"/>
  <c r="AO29"/>
  <c r="AJ29" i="1"/>
  <c r="AP29"/>
  <c r="AJ29" i="2"/>
  <c r="AP29"/>
  <c r="AJ29" i="3"/>
  <c r="AK29" i="1"/>
  <c r="AQ29"/>
  <c r="AK29" i="2"/>
  <c r="AQ29"/>
  <c r="AK29" i="3"/>
  <c r="AQ29"/>
  <c r="AQ29" i="4"/>
  <c r="AK29" i="5"/>
  <c r="AQ29"/>
  <c r="AK29" i="6"/>
  <c r="AQ29"/>
  <c r="AK29" i="7"/>
  <c r="AQ29"/>
  <c r="AK29" i="8"/>
  <c r="AQ29"/>
  <c r="AK29" i="9"/>
  <c r="AQ29"/>
  <c r="AK29" i="10"/>
  <c r="AQ29"/>
  <c r="AK29" i="11"/>
  <c r="AQ29"/>
  <c r="AK29" i="12"/>
  <c r="AQ29"/>
  <c r="AL29" i="1"/>
  <c r="AR29"/>
  <c r="AL29" i="2"/>
  <c r="AR29"/>
  <c r="AL29" i="3"/>
  <c r="AM29" i="1"/>
  <c r="AS29"/>
  <c r="AM29" i="2"/>
  <c r="AS29"/>
  <c r="AM29" i="3"/>
  <c r="AS29"/>
  <c r="AS29" i="4"/>
  <c r="AM29" i="5"/>
  <c r="AS29"/>
  <c r="AI30" i="4"/>
  <c r="AJ30"/>
  <c r="AK30"/>
  <c r="AL30"/>
  <c r="AM30"/>
  <c r="A31"/>
  <c r="AI31"/>
  <c r="AJ31"/>
  <c r="AK31"/>
  <c r="AL31"/>
  <c r="AM31"/>
  <c r="AI31" i="1"/>
  <c r="AO31"/>
  <c r="AI31" i="2"/>
  <c r="AI31" i="3"/>
  <c r="AI31" i="5"/>
  <c r="AI31" i="6"/>
  <c r="AI31" i="7"/>
  <c r="AI31" i="8"/>
  <c r="AI31" i="9"/>
  <c r="AI31" i="10"/>
  <c r="AI31" i="11"/>
  <c r="AI31" i="12"/>
  <c r="AJ31" i="1"/>
  <c r="AP31"/>
  <c r="AJ31" i="2"/>
  <c r="AP31"/>
  <c r="AJ31" i="3"/>
  <c r="AP31"/>
  <c r="AP31" i="4"/>
  <c r="AJ31" i="5"/>
  <c r="AP31"/>
  <c r="AJ31" i="6"/>
  <c r="AP31"/>
  <c r="AJ31" i="7"/>
  <c r="AJ31" i="8"/>
  <c r="AJ31" i="9"/>
  <c r="AJ31" i="10"/>
  <c r="AJ31" i="11"/>
  <c r="AJ31" i="12"/>
  <c r="AK31" i="1"/>
  <c r="AQ31"/>
  <c r="AK31" i="2"/>
  <c r="AK31" i="3"/>
  <c r="AL31" i="1"/>
  <c r="AR31"/>
  <c r="AL31" i="2"/>
  <c r="AR31"/>
  <c r="AL31" i="3"/>
  <c r="AL31" i="5"/>
  <c r="AL31" i="6"/>
  <c r="AL31" i="7"/>
  <c r="AL31" i="8"/>
  <c r="AL31" i="9"/>
  <c r="AL31" i="10"/>
  <c r="AL31" i="11"/>
  <c r="AL31" i="12"/>
  <c r="AM31" i="1"/>
  <c r="AS31"/>
  <c r="AM31" i="2"/>
  <c r="AM31" i="3"/>
  <c r="AI32" i="4"/>
  <c r="AJ32"/>
  <c r="AK32"/>
  <c r="AL32"/>
  <c r="AM32"/>
  <c r="A33"/>
  <c r="AI33"/>
  <c r="AJ33"/>
  <c r="AK33"/>
  <c r="AL33"/>
  <c r="AM33"/>
  <c r="AI33" i="1"/>
  <c r="AO33"/>
  <c r="AI33" i="2"/>
  <c r="AO33"/>
  <c r="AI33" i="3"/>
  <c r="AO33"/>
  <c r="AO33" i="4"/>
  <c r="AI33" i="5"/>
  <c r="AO33"/>
  <c r="AI33" i="6"/>
  <c r="AO33"/>
  <c r="AJ33" i="1"/>
  <c r="AP33"/>
  <c r="AJ33" i="2"/>
  <c r="AJ33" i="3"/>
  <c r="AK33" i="1"/>
  <c r="AQ33"/>
  <c r="AK33" i="2"/>
  <c r="AQ33"/>
  <c r="AK33" i="3"/>
  <c r="AQ33"/>
  <c r="AQ33" i="4"/>
  <c r="AL33" i="1"/>
  <c r="AR33"/>
  <c r="AL33" i="2"/>
  <c r="AL33" i="3"/>
  <c r="AM33" i="1"/>
  <c r="AS33"/>
  <c r="AM33" i="2"/>
  <c r="AS33"/>
  <c r="AM33" i="3"/>
  <c r="AI34" i="4"/>
  <c r="AJ34"/>
  <c r="AK34"/>
  <c r="AL34"/>
  <c r="AM34"/>
  <c r="AP34"/>
  <c r="AI35"/>
  <c r="AJ35"/>
  <c r="AK35"/>
  <c r="AL35"/>
  <c r="AM35"/>
  <c r="A36"/>
  <c r="AI36"/>
  <c r="AJ36"/>
  <c r="AK36"/>
  <c r="AL36"/>
  <c r="AM36"/>
  <c r="AI36" i="1"/>
  <c r="AO36"/>
  <c r="AI36" i="2"/>
  <c r="AI36" i="3"/>
  <c r="AJ36" i="1"/>
  <c r="AP36"/>
  <c r="AJ36" i="2"/>
  <c r="AP36"/>
  <c r="AJ36" i="3"/>
  <c r="AP36"/>
  <c r="AP36" i="4"/>
  <c r="AJ36" i="5"/>
  <c r="AP36"/>
  <c r="AJ36" i="6"/>
  <c r="AP36"/>
  <c r="AJ36" i="7"/>
  <c r="AP36"/>
  <c r="AJ36" i="8"/>
  <c r="AP36"/>
  <c r="AK36" i="1"/>
  <c r="AQ36"/>
  <c r="AK36" i="2"/>
  <c r="AK36" i="3"/>
  <c r="AL36" i="1"/>
  <c r="AR36"/>
  <c r="AL36" i="2"/>
  <c r="AR36"/>
  <c r="AL36" i="3"/>
  <c r="AR36"/>
  <c r="AR36" i="4"/>
  <c r="AM36" i="1"/>
  <c r="AS36"/>
  <c r="AM36" i="2"/>
  <c r="AM36" i="3"/>
  <c r="AI37" i="4"/>
  <c r="AJ37"/>
  <c r="AK37"/>
  <c r="AL37"/>
  <c r="AM37"/>
  <c r="AI37" i="1"/>
  <c r="AO37"/>
  <c r="AI37" i="2"/>
  <c r="AO37"/>
  <c r="AI37" i="3"/>
  <c r="AJ37" i="1"/>
  <c r="AP37"/>
  <c r="AJ37" i="2"/>
  <c r="AP37"/>
  <c r="AJ37" i="3"/>
  <c r="AP37"/>
  <c r="AK37" i="1"/>
  <c r="AQ37"/>
  <c r="AK37" i="2"/>
  <c r="AQ37"/>
  <c r="AK37" i="3"/>
  <c r="AL37" i="1"/>
  <c r="AR37"/>
  <c r="AL37" i="2"/>
  <c r="AR37"/>
  <c r="AL37" i="3"/>
  <c r="AM37" i="1"/>
  <c r="AS37"/>
  <c r="AM37" i="2"/>
  <c r="AS37"/>
  <c r="AM37" i="3"/>
  <c r="AI38" i="4"/>
  <c r="AJ38"/>
  <c r="AK38"/>
  <c r="AL38"/>
  <c r="AM38"/>
  <c r="A39"/>
  <c r="AI39"/>
  <c r="AJ39"/>
  <c r="AK39"/>
  <c r="AL39"/>
  <c r="AM39"/>
  <c r="AI39" i="1"/>
  <c r="AO39"/>
  <c r="AI39" i="2"/>
  <c r="AO39"/>
  <c r="AI39" i="3"/>
  <c r="AO39"/>
  <c r="AO39" i="4"/>
  <c r="AI39" i="5"/>
  <c r="AO39"/>
  <c r="AI39" i="6"/>
  <c r="AO39"/>
  <c r="AI39" i="7"/>
  <c r="AO39"/>
  <c r="AI39" i="8"/>
  <c r="AO39"/>
  <c r="AI39" i="9"/>
  <c r="AO39"/>
  <c r="AJ39" i="1"/>
  <c r="AP39"/>
  <c r="AJ39" i="2"/>
  <c r="AP39"/>
  <c r="AJ39" i="3"/>
  <c r="AP39"/>
  <c r="AP39" i="4"/>
  <c r="AJ39" i="5"/>
  <c r="AP39"/>
  <c r="AJ39" i="6"/>
  <c r="AP39"/>
  <c r="AK39" i="1"/>
  <c r="AQ39"/>
  <c r="AK39" i="2"/>
  <c r="AQ39"/>
  <c r="AK39" i="3"/>
  <c r="AQ39"/>
  <c r="AQ39" i="4"/>
  <c r="AK39" i="5"/>
  <c r="AQ39"/>
  <c r="AK39" i="6"/>
  <c r="AQ39"/>
  <c r="AK39" i="7"/>
  <c r="AQ39"/>
  <c r="AK39" i="8"/>
  <c r="AQ39"/>
  <c r="AL39" i="1"/>
  <c r="AR39"/>
  <c r="AL39" i="2"/>
  <c r="AR39"/>
  <c r="AL39" i="3"/>
  <c r="AR39"/>
  <c r="AR39" i="4"/>
  <c r="AM39" i="1"/>
  <c r="AS39"/>
  <c r="AM39" i="2"/>
  <c r="AS39"/>
  <c r="AM39" i="3"/>
  <c r="AS39"/>
  <c r="AS39" i="4"/>
  <c r="AM39" i="5"/>
  <c r="AS39"/>
  <c r="AM39" i="6"/>
  <c r="AS39"/>
  <c r="AM39" i="7"/>
  <c r="AS39"/>
  <c r="AM39" i="8"/>
  <c r="AS39"/>
  <c r="AM39" i="9"/>
  <c r="AS39"/>
  <c r="AI40" i="4"/>
  <c r="AJ40"/>
  <c r="AK40"/>
  <c r="AL40"/>
  <c r="AM40"/>
  <c r="AI40" i="1"/>
  <c r="AO40"/>
  <c r="AI40" i="2"/>
  <c r="AO40"/>
  <c r="AI40" i="3"/>
  <c r="AO40"/>
  <c r="AO40" i="4"/>
  <c r="AI40" i="5"/>
  <c r="AO40"/>
  <c r="AI40" i="6"/>
  <c r="AO40"/>
  <c r="AI40" i="7"/>
  <c r="AO40"/>
  <c r="AI40" i="8"/>
  <c r="AO40"/>
  <c r="AI40" i="9"/>
  <c r="AO40"/>
  <c r="AJ40" i="1"/>
  <c r="AP40"/>
  <c r="AJ40" i="2"/>
  <c r="AP40"/>
  <c r="AJ40" i="3"/>
  <c r="AP40"/>
  <c r="AP40" i="4"/>
  <c r="AJ40" i="5"/>
  <c r="AP40"/>
  <c r="AK40" i="1"/>
  <c r="AQ40"/>
  <c r="AK40" i="2"/>
  <c r="AQ40"/>
  <c r="AK40" i="3"/>
  <c r="AQ40"/>
  <c r="AQ40" i="4"/>
  <c r="AK40" i="5"/>
  <c r="AQ40"/>
  <c r="AK40" i="6"/>
  <c r="AQ40"/>
  <c r="AK40" i="7"/>
  <c r="AQ40"/>
  <c r="AK40" i="8"/>
  <c r="AQ40"/>
  <c r="AL40" i="1"/>
  <c r="AR40"/>
  <c r="AL40" i="2"/>
  <c r="AR40"/>
  <c r="AL40" i="3"/>
  <c r="AR40"/>
  <c r="AR40" i="4"/>
  <c r="AM40" i="1"/>
  <c r="AS40"/>
  <c r="AM40" i="2"/>
  <c r="AS40"/>
  <c r="AM40" i="3"/>
  <c r="AS40"/>
  <c r="AS40" i="4"/>
  <c r="AM40" i="5"/>
  <c r="AS40"/>
  <c r="AM40" i="6"/>
  <c r="AS40"/>
  <c r="AM40" i="7"/>
  <c r="AS40"/>
  <c r="AM40" i="8"/>
  <c r="AS40"/>
  <c r="AM40" i="9"/>
  <c r="AS40"/>
  <c r="AI41" i="4"/>
  <c r="AJ41"/>
  <c r="AP41"/>
  <c r="AK41"/>
  <c r="AL41"/>
  <c r="AM41"/>
  <c r="A42"/>
  <c r="AI42"/>
  <c r="AJ42"/>
  <c r="AK42"/>
  <c r="AL42"/>
  <c r="AM42"/>
  <c r="AI42" i="1"/>
  <c r="AO42"/>
  <c r="AI42" i="2"/>
  <c r="AO42"/>
  <c r="AI42" i="3"/>
  <c r="AO42"/>
  <c r="AO42" i="4"/>
  <c r="AI42" i="5"/>
  <c r="AO42"/>
  <c r="AI42" i="6"/>
  <c r="AO42"/>
  <c r="AJ42" i="1"/>
  <c r="AP42"/>
  <c r="AJ42" i="2"/>
  <c r="AP42"/>
  <c r="AJ42" i="3"/>
  <c r="AP42"/>
  <c r="AP42" i="4"/>
  <c r="AJ42" i="5"/>
  <c r="AP42"/>
  <c r="AJ42" i="6"/>
  <c r="AP42"/>
  <c r="AJ42" i="7"/>
  <c r="AP42"/>
  <c r="AK42" i="1"/>
  <c r="AQ42"/>
  <c r="AK42" i="2"/>
  <c r="AQ42"/>
  <c r="AK42" i="3"/>
  <c r="AQ42"/>
  <c r="AQ42" i="4"/>
  <c r="AL42" i="1"/>
  <c r="AR42"/>
  <c r="AL42" i="2"/>
  <c r="AR42"/>
  <c r="AL42" i="3"/>
  <c r="AR42"/>
  <c r="AR42" i="4"/>
  <c r="AL42" i="5"/>
  <c r="AR42"/>
  <c r="AL42" i="6"/>
  <c r="AR42"/>
  <c r="AL42" i="7"/>
  <c r="AR42"/>
  <c r="AM42" i="1"/>
  <c r="AS42"/>
  <c r="AM42" i="2"/>
  <c r="AS42"/>
  <c r="AM42" i="3"/>
  <c r="AS42"/>
  <c r="AS42" i="4"/>
  <c r="AM42" i="5"/>
  <c r="AS42"/>
  <c r="AM42" i="6"/>
  <c r="AS42"/>
  <c r="AI43" i="4"/>
  <c r="AJ43"/>
  <c r="AK43"/>
  <c r="AL43"/>
  <c r="AM43"/>
  <c r="AP43"/>
  <c r="A44"/>
  <c r="AI44"/>
  <c r="AJ44"/>
  <c r="AK44"/>
  <c r="AL44"/>
  <c r="AM44"/>
  <c r="AI44" i="1"/>
  <c r="AO44"/>
  <c r="AI44" i="2"/>
  <c r="AO44"/>
  <c r="AI44" i="3"/>
  <c r="AO44"/>
  <c r="AO44" i="4"/>
  <c r="AI44" i="5"/>
  <c r="AO44"/>
  <c r="AI44" i="6"/>
  <c r="AO44"/>
  <c r="AI44" i="7"/>
  <c r="AO44"/>
  <c r="AI44" i="8"/>
  <c r="AO44"/>
  <c r="AJ44" i="1"/>
  <c r="AP44"/>
  <c r="AJ44" i="2"/>
  <c r="AP44"/>
  <c r="AJ44" i="3"/>
  <c r="AP44"/>
  <c r="AP44" i="4"/>
  <c r="AJ44" i="5"/>
  <c r="AP44"/>
  <c r="AJ44" i="6"/>
  <c r="AP44"/>
  <c r="AK44" i="1"/>
  <c r="AQ44"/>
  <c r="AK44" i="2"/>
  <c r="AQ44"/>
  <c r="AK44" i="3"/>
  <c r="AQ44"/>
  <c r="AQ44" i="4"/>
  <c r="AK44" i="5"/>
  <c r="AQ44"/>
  <c r="AK44" i="6"/>
  <c r="AQ44"/>
  <c r="AK44" i="7"/>
  <c r="AQ44"/>
  <c r="AK44" i="8"/>
  <c r="AQ44"/>
  <c r="AL44" i="1"/>
  <c r="AR44"/>
  <c r="AL44" i="2"/>
  <c r="AR44"/>
  <c r="AL44" i="3"/>
  <c r="AR44"/>
  <c r="AR44" i="4"/>
  <c r="AM44" i="1"/>
  <c r="AS44"/>
  <c r="AM44" i="2"/>
  <c r="AS44"/>
  <c r="AM44" i="3"/>
  <c r="AS44"/>
  <c r="AS44" i="4"/>
  <c r="AM44" i="5"/>
  <c r="AS44"/>
  <c r="AM44" i="6"/>
  <c r="AS44"/>
  <c r="AM44" i="7"/>
  <c r="AS44"/>
  <c r="AM44" i="8"/>
  <c r="AS44"/>
  <c r="R5"/>
  <c r="AC5"/>
  <c r="B9"/>
  <c r="A11"/>
  <c r="AI11"/>
  <c r="AJ11"/>
  <c r="AK11"/>
  <c r="AL11"/>
  <c r="AM11"/>
  <c r="AI11" i="5"/>
  <c r="AI11" i="6"/>
  <c r="AI11" i="7"/>
  <c r="AJ11" i="5"/>
  <c r="AJ11" i="6"/>
  <c r="AJ11" i="7"/>
  <c r="AK11" i="5"/>
  <c r="AK11" i="6"/>
  <c r="AK11" i="7"/>
  <c r="AL11" i="5"/>
  <c r="AL11" i="6"/>
  <c r="AL11" i="7"/>
  <c r="AM11" i="5"/>
  <c r="AM11" i="6"/>
  <c r="AM11" i="7"/>
  <c r="AI12" i="8"/>
  <c r="AJ12"/>
  <c r="AK12"/>
  <c r="AL12"/>
  <c r="AM12"/>
  <c r="AI12" i="5"/>
  <c r="AI12" i="6"/>
  <c r="AI12" i="7"/>
  <c r="AJ12" i="5"/>
  <c r="AJ12" i="6"/>
  <c r="AJ12" i="7"/>
  <c r="AK12" i="5"/>
  <c r="AK12" i="6"/>
  <c r="AK12" i="7"/>
  <c r="AL12" i="5"/>
  <c r="AL12" i="6"/>
  <c r="AL12" i="7"/>
  <c r="AM12" i="5"/>
  <c r="AM12" i="6"/>
  <c r="AM12" i="7"/>
  <c r="AI13" i="8"/>
  <c r="AJ13"/>
  <c r="AK13"/>
  <c r="AL13"/>
  <c r="AM13"/>
  <c r="A14"/>
  <c r="AI14"/>
  <c r="AJ14"/>
  <c r="AK14"/>
  <c r="AL14"/>
  <c r="AM14"/>
  <c r="AI14" i="5"/>
  <c r="AI14" i="6"/>
  <c r="AI14" i="7"/>
  <c r="AJ14" i="5"/>
  <c r="AJ14" i="6"/>
  <c r="AJ14" i="7"/>
  <c r="AK14" i="5"/>
  <c r="AK14" i="6"/>
  <c r="AK14" i="7"/>
  <c r="AL14" i="5"/>
  <c r="AL14" i="6"/>
  <c r="AL14" i="7"/>
  <c r="AM14" i="5"/>
  <c r="AM14" i="6"/>
  <c r="AM14" i="7"/>
  <c r="AI15" i="8"/>
  <c r="AJ15"/>
  <c r="AK15"/>
  <c r="AL15"/>
  <c r="AM15"/>
  <c r="AI15" i="5"/>
  <c r="AI15" i="6"/>
  <c r="AI15" i="7"/>
  <c r="AJ15" i="5"/>
  <c r="AJ15" i="6"/>
  <c r="AJ15" i="7"/>
  <c r="AK15" i="5"/>
  <c r="AK15" i="6"/>
  <c r="AK15" i="7"/>
  <c r="AL15" i="5"/>
  <c r="AL15" i="6"/>
  <c r="AL15" i="7"/>
  <c r="AM15" i="5"/>
  <c r="AM15" i="6"/>
  <c r="AM15" i="7"/>
  <c r="AI16" i="8"/>
  <c r="AJ16"/>
  <c r="AK16"/>
  <c r="AL16"/>
  <c r="AM16"/>
  <c r="A17"/>
  <c r="AI17"/>
  <c r="AJ17"/>
  <c r="AK17"/>
  <c r="AL17"/>
  <c r="AM17"/>
  <c r="AI17" i="5"/>
  <c r="AO17"/>
  <c r="AI17" i="6"/>
  <c r="AO17"/>
  <c r="AI17" i="7"/>
  <c r="AJ17" i="5"/>
  <c r="AJ17" i="6"/>
  <c r="AJ17" i="7"/>
  <c r="AK17" i="5"/>
  <c r="AQ17"/>
  <c r="AK17" i="6"/>
  <c r="AQ17"/>
  <c r="AK17" i="7"/>
  <c r="AL17" i="5"/>
  <c r="AL17" i="6"/>
  <c r="AL17" i="7"/>
  <c r="AM17" i="5"/>
  <c r="AS17"/>
  <c r="AM17" i="6"/>
  <c r="AS17"/>
  <c r="AM17" i="7"/>
  <c r="AI18" i="8"/>
  <c r="AJ18"/>
  <c r="AK18"/>
  <c r="AL18"/>
  <c r="AM18"/>
  <c r="AI18" i="5"/>
  <c r="AO18"/>
  <c r="AI18" i="6"/>
  <c r="AI18" i="7"/>
  <c r="AJ18" i="5"/>
  <c r="AJ18" i="6"/>
  <c r="AJ18" i="7"/>
  <c r="AK18" i="5"/>
  <c r="AQ18"/>
  <c r="AK18" i="6"/>
  <c r="AK18" i="7"/>
  <c r="AL18" i="5"/>
  <c r="AL18" i="6"/>
  <c r="AL18" i="7"/>
  <c r="AM18" i="5"/>
  <c r="AS18"/>
  <c r="AM18" i="6"/>
  <c r="AM18" i="7"/>
  <c r="AI19" i="8"/>
  <c r="AJ19"/>
  <c r="AK19"/>
  <c r="AL19"/>
  <c r="AM19"/>
  <c r="A20"/>
  <c r="AI20"/>
  <c r="AJ20"/>
  <c r="AK20"/>
  <c r="AL20"/>
  <c r="AM20"/>
  <c r="AI20" i="5"/>
  <c r="AI20" i="6"/>
  <c r="AI20" i="7"/>
  <c r="AJ20" i="5"/>
  <c r="AJ20" i="6"/>
  <c r="AJ20" i="7"/>
  <c r="AK20" i="5"/>
  <c r="AK20" i="6"/>
  <c r="AK20" i="7"/>
  <c r="AL20" i="5"/>
  <c r="AR20"/>
  <c r="AL20" i="6"/>
  <c r="AL20" i="7"/>
  <c r="AM20" i="5"/>
  <c r="AM20" i="6"/>
  <c r="AM20" i="7"/>
  <c r="AI21" i="8"/>
  <c r="AJ21"/>
  <c r="AK21"/>
  <c r="AL21"/>
  <c r="AM21"/>
  <c r="A22"/>
  <c r="AI22"/>
  <c r="AJ22"/>
  <c r="AK22"/>
  <c r="AL22"/>
  <c r="AM22"/>
  <c r="AI22" i="5"/>
  <c r="AO22"/>
  <c r="AI22" i="6"/>
  <c r="AO22"/>
  <c r="AI22" i="7"/>
  <c r="AJ22" i="5"/>
  <c r="AJ22" i="6"/>
  <c r="AJ22" i="7"/>
  <c r="AK22" i="5"/>
  <c r="AQ22"/>
  <c r="AK22" i="6"/>
  <c r="AQ22"/>
  <c r="AK22" i="7"/>
  <c r="AL22" i="5"/>
  <c r="AL22" i="6"/>
  <c r="AL22" i="7"/>
  <c r="AM22" i="5"/>
  <c r="AS22"/>
  <c r="AM22" i="6"/>
  <c r="AS22"/>
  <c r="AM22" i="7"/>
  <c r="AI23" i="8"/>
  <c r="AJ23"/>
  <c r="AK23"/>
  <c r="AL23"/>
  <c r="AM23"/>
  <c r="AI24"/>
  <c r="AJ24"/>
  <c r="AK24"/>
  <c r="AL24"/>
  <c r="AM24"/>
  <c r="A25"/>
  <c r="AI25"/>
  <c r="AJ25"/>
  <c r="AK25"/>
  <c r="AL25"/>
  <c r="AM25"/>
  <c r="AI25" i="5"/>
  <c r="AI25" i="6"/>
  <c r="AI25" i="7"/>
  <c r="AJ25" i="5"/>
  <c r="AJ25" i="6"/>
  <c r="AJ25" i="7"/>
  <c r="AK25" i="5"/>
  <c r="AK25" i="6"/>
  <c r="AK25" i="7"/>
  <c r="AL25" i="5"/>
  <c r="AL25" i="6"/>
  <c r="AL25" i="7"/>
  <c r="AM25" i="5"/>
  <c r="AM25" i="6"/>
  <c r="AM25" i="7"/>
  <c r="AI26" i="8"/>
  <c r="AK26"/>
  <c r="AM26"/>
  <c r="AI26" i="5"/>
  <c r="AI26" i="6"/>
  <c r="AI26" i="7"/>
  <c r="AK26" i="5"/>
  <c r="AK26" i="6"/>
  <c r="AK26" i="7"/>
  <c r="AM26" i="5"/>
  <c r="AM26" i="6"/>
  <c r="AM26" i="7"/>
  <c r="AI27" i="8"/>
  <c r="AJ27"/>
  <c r="AK27"/>
  <c r="AL27"/>
  <c r="AM27"/>
  <c r="A28"/>
  <c r="AI28"/>
  <c r="AJ28"/>
  <c r="AK28"/>
  <c r="AL28"/>
  <c r="AM28"/>
  <c r="AI28" i="5"/>
  <c r="AI28" i="6"/>
  <c r="AI28" i="7"/>
  <c r="AJ28" i="5"/>
  <c r="AJ28" i="6"/>
  <c r="AJ28" i="7"/>
  <c r="AK28" i="5"/>
  <c r="AK28" i="6"/>
  <c r="AK28" i="7"/>
  <c r="AL28" i="5"/>
  <c r="AL28" i="6"/>
  <c r="AL28" i="7"/>
  <c r="AM28" i="5"/>
  <c r="AM28" i="6"/>
  <c r="AM28" i="7"/>
  <c r="AI29" i="8"/>
  <c r="AJ29"/>
  <c r="AL29"/>
  <c r="AM29"/>
  <c r="AI29" i="7"/>
  <c r="AJ29" i="5"/>
  <c r="AJ29" i="6"/>
  <c r="AJ29" i="7"/>
  <c r="AL29" i="5"/>
  <c r="AL29" i="6"/>
  <c r="AL29" i="7"/>
  <c r="AM29" i="6"/>
  <c r="AS29"/>
  <c r="AM29" i="7"/>
  <c r="AI30" i="8"/>
  <c r="AJ30"/>
  <c r="AK30"/>
  <c r="AL30"/>
  <c r="AM30"/>
  <c r="A31"/>
  <c r="AK31"/>
  <c r="AM31"/>
  <c r="AK31" i="5"/>
  <c r="AK31" i="6"/>
  <c r="AQ31" i="2"/>
  <c r="AQ31" i="3"/>
  <c r="AQ31" i="4"/>
  <c r="AQ31" i="5"/>
  <c r="AQ31" i="6"/>
  <c r="AK31" i="7"/>
  <c r="AQ31"/>
  <c r="AQ31" i="8"/>
  <c r="AK31" i="9"/>
  <c r="AQ31"/>
  <c r="AK31" i="10"/>
  <c r="AQ31"/>
  <c r="AK31" i="11"/>
  <c r="AQ31"/>
  <c r="AK31" i="12"/>
  <c r="AQ31"/>
  <c r="AM31" i="5"/>
  <c r="AM31" i="6"/>
  <c r="AM31" i="7"/>
  <c r="AI32" i="8"/>
  <c r="AJ32"/>
  <c r="AK32"/>
  <c r="AL32"/>
  <c r="AM32"/>
  <c r="A33"/>
  <c r="AI33"/>
  <c r="AJ33"/>
  <c r="AK33"/>
  <c r="AL33"/>
  <c r="AM33"/>
  <c r="AI33" i="7"/>
  <c r="AJ33" i="5"/>
  <c r="AJ33" i="6"/>
  <c r="AJ33" i="7"/>
  <c r="AK33" i="5"/>
  <c r="AQ33"/>
  <c r="AK33" i="6"/>
  <c r="AQ33"/>
  <c r="AK33" i="7"/>
  <c r="AL33" i="5"/>
  <c r="AL33" i="6"/>
  <c r="AL33" i="7"/>
  <c r="AM33" i="5"/>
  <c r="AM33" i="6"/>
  <c r="AM33" i="7"/>
  <c r="AI34" i="8"/>
  <c r="AJ34"/>
  <c r="AK34"/>
  <c r="AL34"/>
  <c r="AM34"/>
  <c r="AI35"/>
  <c r="AJ35"/>
  <c r="AK35"/>
  <c r="AL35"/>
  <c r="AM35"/>
  <c r="A36"/>
  <c r="AI36"/>
  <c r="AK36"/>
  <c r="AL36"/>
  <c r="AM36"/>
  <c r="AI36" i="5"/>
  <c r="AI36" i="6"/>
  <c r="AI36" i="7"/>
  <c r="AK36" i="5"/>
  <c r="AK36" i="6"/>
  <c r="AK36" i="7"/>
  <c r="AL36" i="5"/>
  <c r="AR36"/>
  <c r="AL36" i="6"/>
  <c r="AR36"/>
  <c r="AL36" i="7"/>
  <c r="AR36"/>
  <c r="AR36" i="8"/>
  <c r="AL36" i="9"/>
  <c r="AR36"/>
  <c r="AM36" i="5"/>
  <c r="AM36" i="6"/>
  <c r="AM36" i="7"/>
  <c r="AI37" i="8"/>
  <c r="AJ37"/>
  <c r="AK37"/>
  <c r="AL37"/>
  <c r="AM37"/>
  <c r="AI37" i="5"/>
  <c r="AI37" i="6"/>
  <c r="AI37" i="7"/>
  <c r="AJ37" i="5"/>
  <c r="AJ37" i="6"/>
  <c r="AJ37" i="7"/>
  <c r="AK37" i="5"/>
  <c r="AK37" i="6"/>
  <c r="AK37" i="7"/>
  <c r="AL37" i="5"/>
  <c r="AL37" i="6"/>
  <c r="AL37" i="7"/>
  <c r="AM37" i="5"/>
  <c r="AM37" i="6"/>
  <c r="AM37" i="7"/>
  <c r="AI38" i="8"/>
  <c r="AJ38"/>
  <c r="AK38"/>
  <c r="AL38"/>
  <c r="AM38"/>
  <c r="A39"/>
  <c r="AJ39"/>
  <c r="AL39"/>
  <c r="AJ39" i="7"/>
  <c r="AL39" i="5"/>
  <c r="AL39" i="6"/>
  <c r="AL39" i="7"/>
  <c r="AJ40" i="8"/>
  <c r="AL40"/>
  <c r="AJ40" i="6"/>
  <c r="AJ40" i="7"/>
  <c r="AL40" i="5"/>
  <c r="AL40" i="6"/>
  <c r="AL40" i="7"/>
  <c r="AI41" i="8"/>
  <c r="AJ41"/>
  <c r="AK41"/>
  <c r="AL41"/>
  <c r="AM41"/>
  <c r="A42"/>
  <c r="AI42"/>
  <c r="AJ42"/>
  <c r="AK42"/>
  <c r="AL42"/>
  <c r="AM42"/>
  <c r="AI42" i="7"/>
  <c r="AK42" i="5"/>
  <c r="AK42" i="6"/>
  <c r="AK42" i="7"/>
  <c r="AM42"/>
  <c r="AI43" i="8"/>
  <c r="AJ43"/>
  <c r="AK43"/>
  <c r="AL43"/>
  <c r="AM43"/>
  <c r="A44"/>
  <c r="AJ44"/>
  <c r="AL44"/>
  <c r="AJ44" i="7"/>
  <c r="AL44" i="5"/>
  <c r="AL44" i="6"/>
  <c r="AL44" i="7"/>
  <c r="R5" i="12"/>
  <c r="AC5"/>
  <c r="B9"/>
  <c r="A11"/>
  <c r="AI11"/>
  <c r="AJ11"/>
  <c r="AK11"/>
  <c r="AL11"/>
  <c r="AM11"/>
  <c r="AI11" i="9"/>
  <c r="AI11" i="10"/>
  <c r="AI11" i="11"/>
  <c r="AJ11" i="9"/>
  <c r="AJ11" i="10"/>
  <c r="AJ11" i="11"/>
  <c r="AK11" i="9"/>
  <c r="AK11" i="10"/>
  <c r="AK11" i="11"/>
  <c r="AL11" i="9"/>
  <c r="AL11" i="10"/>
  <c r="AL11" i="11"/>
  <c r="AM11" i="9"/>
  <c r="AM11" i="10"/>
  <c r="AM11" i="11"/>
  <c r="AI12" i="12"/>
  <c r="AJ12"/>
  <c r="AK12"/>
  <c r="AL12"/>
  <c r="AM12"/>
  <c r="AI12" i="9"/>
  <c r="AI12" i="10"/>
  <c r="AI12" i="11"/>
  <c r="AJ12" i="9"/>
  <c r="AJ12" i="10"/>
  <c r="AJ12" i="11"/>
  <c r="AK12" i="9"/>
  <c r="AK12" i="10"/>
  <c r="AK12" i="11"/>
  <c r="AL12" i="9"/>
  <c r="AL12" i="10"/>
  <c r="AL12" i="11"/>
  <c r="AM12" i="9"/>
  <c r="AM12" i="10"/>
  <c r="AM12" i="11"/>
  <c r="AI13" i="12"/>
  <c r="AJ13"/>
  <c r="AK13"/>
  <c r="AL13"/>
  <c r="AM13"/>
  <c r="A14"/>
  <c r="AI14"/>
  <c r="AJ14"/>
  <c r="AK14"/>
  <c r="AL14"/>
  <c r="AM14"/>
  <c r="AI14" i="9"/>
  <c r="AI14" i="10"/>
  <c r="AI14" i="11"/>
  <c r="AJ14" i="9"/>
  <c r="AJ14" i="10"/>
  <c r="AJ14" i="11"/>
  <c r="AK14" i="9"/>
  <c r="AK14" i="10"/>
  <c r="AK14" i="11"/>
  <c r="AL14" i="9"/>
  <c r="AL14" i="10"/>
  <c r="AL14" i="11"/>
  <c r="AM14" i="9"/>
  <c r="AM14" i="10"/>
  <c r="AM14" i="11"/>
  <c r="AI15" i="12"/>
  <c r="AJ15"/>
  <c r="AK15"/>
  <c r="AL15"/>
  <c r="AM15"/>
  <c r="AI15" i="9"/>
  <c r="AI15" i="10"/>
  <c r="AI15" i="11"/>
  <c r="AJ15" i="9"/>
  <c r="AJ15" i="10"/>
  <c r="AJ15" i="11"/>
  <c r="AK15" i="9"/>
  <c r="AK15" i="10"/>
  <c r="AK15" i="11"/>
  <c r="AL15" i="9"/>
  <c r="AL15" i="10"/>
  <c r="AL15" i="11"/>
  <c r="AM15" i="9"/>
  <c r="AM15" i="10"/>
  <c r="AM15" i="11"/>
  <c r="AI16" i="12"/>
  <c r="AJ16"/>
  <c r="AK16"/>
  <c r="AL16"/>
  <c r="AM16"/>
  <c r="A17"/>
  <c r="AI17"/>
  <c r="AJ17"/>
  <c r="AK17"/>
  <c r="AL17"/>
  <c r="AM17"/>
  <c r="AI17" i="9"/>
  <c r="AI17" i="10"/>
  <c r="AI17" i="11"/>
  <c r="AJ17" i="9"/>
  <c r="AJ17" i="10"/>
  <c r="AJ17" i="11"/>
  <c r="AK17" i="9"/>
  <c r="AK17" i="10"/>
  <c r="AK17" i="11"/>
  <c r="AL17" i="9"/>
  <c r="AL17" i="10"/>
  <c r="AL17" i="11"/>
  <c r="AM17" i="9"/>
  <c r="AM17" i="10"/>
  <c r="AM17" i="11"/>
  <c r="AI18" i="12"/>
  <c r="AJ18"/>
  <c r="AK18"/>
  <c r="AL18"/>
  <c r="AM18"/>
  <c r="AI18" i="9"/>
  <c r="AI18" i="10"/>
  <c r="AI18" i="11"/>
  <c r="AJ18" i="9"/>
  <c r="AJ18" i="10"/>
  <c r="AJ18" i="11"/>
  <c r="AK18" i="9"/>
  <c r="AK18" i="10"/>
  <c r="AK18" i="11"/>
  <c r="AL18" i="9"/>
  <c r="AL18" i="10"/>
  <c r="AL18" i="11"/>
  <c r="AM18" i="9"/>
  <c r="AM18" i="10"/>
  <c r="AM18" i="11"/>
  <c r="AI19" i="12"/>
  <c r="AJ19"/>
  <c r="AK19"/>
  <c r="AL19"/>
  <c r="AM19"/>
  <c r="A20"/>
  <c r="AI20"/>
  <c r="AJ20"/>
  <c r="AK20"/>
  <c r="AL20"/>
  <c r="AM20"/>
  <c r="AI20" i="9"/>
  <c r="AI20" i="10"/>
  <c r="AI20" i="11"/>
  <c r="AJ20" i="9"/>
  <c r="AJ20" i="10"/>
  <c r="AJ20" i="11"/>
  <c r="AK20" i="9"/>
  <c r="AK20" i="10"/>
  <c r="AK20" i="11"/>
  <c r="AL20" i="9"/>
  <c r="AL20" i="10"/>
  <c r="AL20" i="11"/>
  <c r="AM20" i="9"/>
  <c r="AM20" i="10"/>
  <c r="AM20" i="11"/>
  <c r="AI21" i="12"/>
  <c r="AJ21"/>
  <c r="AK21"/>
  <c r="AL21"/>
  <c r="AM21"/>
  <c r="A22"/>
  <c r="AI22"/>
  <c r="AJ22"/>
  <c r="AK22"/>
  <c r="AL22"/>
  <c r="AM22"/>
  <c r="AI22" i="9"/>
  <c r="AI22" i="10"/>
  <c r="AI22" i="11"/>
  <c r="AJ22" i="9"/>
  <c r="AJ22" i="10"/>
  <c r="AJ22" i="11"/>
  <c r="AK22" i="9"/>
  <c r="AK22" i="10"/>
  <c r="AK22" i="11"/>
  <c r="AL22" i="9"/>
  <c r="AL22" i="10"/>
  <c r="AL22" i="11"/>
  <c r="AM22" i="9"/>
  <c r="AM22" i="10"/>
  <c r="AM22" i="11"/>
  <c r="AI23" i="12"/>
  <c r="AJ23"/>
  <c r="AK23"/>
  <c r="AL23"/>
  <c r="AM23"/>
  <c r="AI24"/>
  <c r="AJ24"/>
  <c r="AK24"/>
  <c r="AL24"/>
  <c r="AM24"/>
  <c r="A25"/>
  <c r="AI25"/>
  <c r="AJ25"/>
  <c r="AK25"/>
  <c r="AL25"/>
  <c r="AM25"/>
  <c r="AI25" i="9"/>
  <c r="AI25" i="10"/>
  <c r="AI25" i="11"/>
  <c r="AJ25" i="9"/>
  <c r="AJ25" i="10"/>
  <c r="AJ25" i="11"/>
  <c r="AK25" i="9"/>
  <c r="AK25" i="10"/>
  <c r="AK25" i="11"/>
  <c r="AL25" i="9"/>
  <c r="AL25" i="10"/>
  <c r="AL25" i="11"/>
  <c r="AM25" i="9"/>
  <c r="AM25" i="10"/>
  <c r="AM25" i="11"/>
  <c r="AI26" i="12"/>
  <c r="AJ26"/>
  <c r="AK26"/>
  <c r="AL26"/>
  <c r="AM26"/>
  <c r="AI26" i="9"/>
  <c r="AI26" i="10"/>
  <c r="AI26" i="11"/>
  <c r="AJ26" i="9"/>
  <c r="AJ26" i="10"/>
  <c r="AJ26" i="11"/>
  <c r="AK26" i="9"/>
  <c r="AK26" i="10"/>
  <c r="AK26" i="11"/>
  <c r="AL26" i="9"/>
  <c r="AL26" i="10"/>
  <c r="AL26" i="11"/>
  <c r="AM26" i="9"/>
  <c r="AM26" i="10"/>
  <c r="AM26" i="11"/>
  <c r="AI27" i="12"/>
  <c r="AJ27"/>
  <c r="AK27"/>
  <c r="AL27"/>
  <c r="AM27"/>
  <c r="A28"/>
  <c r="AI28"/>
  <c r="AJ28"/>
  <c r="AK28"/>
  <c r="AL28"/>
  <c r="AM28"/>
  <c r="AI28" i="9"/>
  <c r="AI28" i="10"/>
  <c r="AI28" i="11"/>
  <c r="AJ28" i="9"/>
  <c r="AJ28" i="10"/>
  <c r="AJ28" i="11"/>
  <c r="AK28" i="9"/>
  <c r="AK28" i="10"/>
  <c r="AQ28" i="2"/>
  <c r="AQ28" i="3"/>
  <c r="AQ28" i="4"/>
  <c r="AQ28" i="5"/>
  <c r="AQ28" i="6"/>
  <c r="AQ28" i="7"/>
  <c r="AQ28" i="8"/>
  <c r="AQ28" i="9"/>
  <c r="AQ28" i="10"/>
  <c r="AK28" i="11"/>
  <c r="AQ28"/>
  <c r="AQ28" i="12"/>
  <c r="AL28" i="9"/>
  <c r="AL28" i="10"/>
  <c r="AL28" i="11"/>
  <c r="AM28" i="9"/>
  <c r="AM28" i="10"/>
  <c r="AS28" i="2"/>
  <c r="AS28" i="3"/>
  <c r="AS28" i="4"/>
  <c r="AS28" i="5"/>
  <c r="AS28" i="6"/>
  <c r="AM28" i="11"/>
  <c r="AI29" i="12"/>
  <c r="AJ29"/>
  <c r="AL29"/>
  <c r="AM29"/>
  <c r="AI29" i="9"/>
  <c r="AI29" i="10"/>
  <c r="AI29" i="11"/>
  <c r="AJ29" i="9"/>
  <c r="AJ29" i="10"/>
  <c r="AJ29" i="11"/>
  <c r="AL29" i="9"/>
  <c r="AL29" i="10"/>
  <c r="AL29" i="11"/>
  <c r="AM29" i="9"/>
  <c r="AM29" i="10"/>
  <c r="AM29" i="11"/>
  <c r="AI30" i="12"/>
  <c r="AJ30"/>
  <c r="AK30"/>
  <c r="AL30"/>
  <c r="AM30"/>
  <c r="A31"/>
  <c r="AM31"/>
  <c r="AM31" i="9"/>
  <c r="AM31" i="10"/>
  <c r="AM31" i="11"/>
  <c r="AI32" i="12"/>
  <c r="AJ32"/>
  <c r="AK32"/>
  <c r="AL32"/>
  <c r="AM32"/>
  <c r="A33"/>
  <c r="AI33"/>
  <c r="AJ33"/>
  <c r="AK33"/>
  <c r="AL33"/>
  <c r="AM33"/>
  <c r="AI33" i="9"/>
  <c r="AI33" i="10"/>
  <c r="AI33" i="11"/>
  <c r="AJ33" i="9"/>
  <c r="AJ33" i="10"/>
  <c r="AJ33" i="11"/>
  <c r="AK33" i="9"/>
  <c r="AK33" i="10"/>
  <c r="AK33" i="11"/>
  <c r="AL33" i="9"/>
  <c r="AL33" i="10"/>
  <c r="AL33" i="11"/>
  <c r="AM33" i="9"/>
  <c r="AM33" i="10"/>
  <c r="AM33" i="11"/>
  <c r="AI34" i="12"/>
  <c r="AJ34"/>
  <c r="AK34"/>
  <c r="AL34"/>
  <c r="AM34"/>
  <c r="AI35"/>
  <c r="AJ35"/>
  <c r="AK35"/>
  <c r="AL35"/>
  <c r="AM35"/>
  <c r="A36"/>
  <c r="AI36"/>
  <c r="AJ36"/>
  <c r="AK36"/>
  <c r="AL36"/>
  <c r="AM36"/>
  <c r="AI36" i="9"/>
  <c r="AI36" i="10"/>
  <c r="AI36" i="11"/>
  <c r="AJ36" i="9"/>
  <c r="AP36"/>
  <c r="AJ36" i="10"/>
  <c r="AP36"/>
  <c r="AJ36" i="11"/>
  <c r="AP36"/>
  <c r="AP36" i="12"/>
  <c r="AK36" i="9"/>
  <c r="AK36" i="10"/>
  <c r="AK36" i="11"/>
  <c r="AL36" i="10"/>
  <c r="AR36"/>
  <c r="AL36" i="11"/>
  <c r="AR36"/>
  <c r="AR36" i="12"/>
  <c r="AM36" i="9"/>
  <c r="AM36" i="10"/>
  <c r="AM36" i="11"/>
  <c r="AI37" i="12"/>
  <c r="AJ37"/>
  <c r="AK37"/>
  <c r="AL37"/>
  <c r="AM37"/>
  <c r="AI37" i="9"/>
  <c r="AI37" i="10"/>
  <c r="AI37" i="11"/>
  <c r="AJ37" i="9"/>
  <c r="AJ37" i="10"/>
  <c r="AJ37" i="11"/>
  <c r="AK37" i="9"/>
  <c r="AK37" i="10"/>
  <c r="AK37" i="11"/>
  <c r="AL37" i="9"/>
  <c r="AL37" i="10"/>
  <c r="AL37" i="11"/>
  <c r="AM37" i="9"/>
  <c r="AM37" i="10"/>
  <c r="AM37" i="11"/>
  <c r="AI38" i="12"/>
  <c r="AJ38"/>
  <c r="AK38"/>
  <c r="AL38"/>
  <c r="AM38"/>
  <c r="A39"/>
  <c r="AI39"/>
  <c r="AJ39"/>
  <c r="AK39"/>
  <c r="AL39"/>
  <c r="AM39"/>
  <c r="AI39" i="10"/>
  <c r="AI39" i="11"/>
  <c r="AJ39" i="9"/>
  <c r="AJ39" i="10"/>
  <c r="AJ39" i="11"/>
  <c r="AK39" i="9"/>
  <c r="AK39" i="10"/>
  <c r="AK39" i="11"/>
  <c r="AL39" i="9"/>
  <c r="AL39" i="10"/>
  <c r="AL39" i="11"/>
  <c r="AM39" i="10"/>
  <c r="AM39" i="11"/>
  <c r="AI40" i="12"/>
  <c r="AJ40"/>
  <c r="AK40"/>
  <c r="AL40"/>
  <c r="AM40"/>
  <c r="AI40" i="10"/>
  <c r="AI40" i="11"/>
  <c r="AJ40" i="9"/>
  <c r="AJ40" i="10"/>
  <c r="AJ40" i="11"/>
  <c r="AK40" i="9"/>
  <c r="AK40" i="10"/>
  <c r="AK40" i="11"/>
  <c r="AL40" i="9"/>
  <c r="AL40" i="10"/>
  <c r="AL40" i="11"/>
  <c r="AM40" i="10"/>
  <c r="AM40" i="11"/>
  <c r="AI41" i="12"/>
  <c r="AJ41"/>
  <c r="AK41"/>
  <c r="AL41"/>
  <c r="AM41"/>
  <c r="A42"/>
  <c r="AI42"/>
  <c r="AJ42"/>
  <c r="AK42"/>
  <c r="AL42"/>
  <c r="AM42"/>
  <c r="AI42" i="9"/>
  <c r="AI42" i="10"/>
  <c r="AI42" i="11"/>
  <c r="AJ42" i="9"/>
  <c r="AJ42" i="10"/>
  <c r="AJ42" i="11"/>
  <c r="AK42" i="9"/>
  <c r="AK42" i="10"/>
  <c r="AK42" i="11"/>
  <c r="AL42" i="9"/>
  <c r="AL42" i="10"/>
  <c r="AL42" i="11"/>
  <c r="AM42" i="9"/>
  <c r="AM42" i="10"/>
  <c r="AM42" i="11"/>
  <c r="AI43" i="12"/>
  <c r="AJ43"/>
  <c r="AK43"/>
  <c r="AL43"/>
  <c r="AM43"/>
  <c r="A44"/>
  <c r="AI44"/>
  <c r="AJ44"/>
  <c r="AK44"/>
  <c r="AL44"/>
  <c r="AM44"/>
  <c r="AI44" i="9"/>
  <c r="AI44" i="10"/>
  <c r="AI44" i="11"/>
  <c r="AJ44" i="9"/>
  <c r="AJ44" i="10"/>
  <c r="AJ44" i="11"/>
  <c r="AK44" i="9"/>
  <c r="AK44" i="10"/>
  <c r="AK44" i="11"/>
  <c r="AL44" i="9"/>
  <c r="AL44" i="10"/>
  <c r="AL44" i="11"/>
  <c r="AM44" i="9"/>
  <c r="AM44" i="10"/>
  <c r="AM44" i="11"/>
  <c r="R5" i="2"/>
  <c r="AC5"/>
  <c r="B9"/>
  <c r="A11"/>
  <c r="AI13"/>
  <c r="AJ13"/>
  <c r="AK13"/>
  <c r="AL13"/>
  <c r="AM13"/>
  <c r="A14"/>
  <c r="AI16"/>
  <c r="AJ16"/>
  <c r="AP16"/>
  <c r="AK16"/>
  <c r="AQ16"/>
  <c r="AL16"/>
  <c r="AR16"/>
  <c r="AM16"/>
  <c r="AO16"/>
  <c r="AS16"/>
  <c r="A17"/>
  <c r="AI19"/>
  <c r="AO19"/>
  <c r="AJ19"/>
  <c r="AP19"/>
  <c r="AK19"/>
  <c r="AQ19"/>
  <c r="AL19"/>
  <c r="AM19"/>
  <c r="AS19"/>
  <c r="AR19"/>
  <c r="A20"/>
  <c r="AI21"/>
  <c r="AJ21"/>
  <c r="AP21"/>
  <c r="AK21"/>
  <c r="AQ21"/>
  <c r="AL21"/>
  <c r="AR21"/>
  <c r="AM21"/>
  <c r="AO21"/>
  <c r="AS21"/>
  <c r="A22"/>
  <c r="AI23"/>
  <c r="AO23"/>
  <c r="AJ23"/>
  <c r="AP23"/>
  <c r="AK23"/>
  <c r="AQ23"/>
  <c r="AL23"/>
  <c r="AM23"/>
  <c r="AS23"/>
  <c r="AR23"/>
  <c r="AI24"/>
  <c r="AO24"/>
  <c r="AJ24"/>
  <c r="AP24"/>
  <c r="AK24"/>
  <c r="AQ24"/>
  <c r="AL24"/>
  <c r="AM24"/>
  <c r="AS24"/>
  <c r="AR24"/>
  <c r="A25"/>
  <c r="AI27"/>
  <c r="AJ27"/>
  <c r="AP27"/>
  <c r="AK27"/>
  <c r="AQ27"/>
  <c r="AL27"/>
  <c r="AR27"/>
  <c r="AM27"/>
  <c r="AO27"/>
  <c r="AS27"/>
  <c r="A28"/>
  <c r="AI30"/>
  <c r="AO30"/>
  <c r="AJ30"/>
  <c r="AP30"/>
  <c r="AK30"/>
  <c r="AQ30"/>
  <c r="AL30"/>
  <c r="AM30"/>
  <c r="AS30"/>
  <c r="AR30"/>
  <c r="A31"/>
  <c r="AI32"/>
  <c r="AJ32"/>
  <c r="AP32"/>
  <c r="AK32"/>
  <c r="AL32"/>
  <c r="AR32"/>
  <c r="AM32"/>
  <c r="AO32"/>
  <c r="AQ32"/>
  <c r="AS32"/>
  <c r="A33"/>
  <c r="AI34"/>
  <c r="AO34"/>
  <c r="AJ34"/>
  <c r="AP34"/>
  <c r="AK34"/>
  <c r="AQ34"/>
  <c r="AL34"/>
  <c r="AM34"/>
  <c r="AS34"/>
  <c r="AR34"/>
  <c r="AI35"/>
  <c r="AO35"/>
  <c r="AJ35"/>
  <c r="AK35"/>
  <c r="AQ35"/>
  <c r="AL35"/>
  <c r="AM35"/>
  <c r="AS35"/>
  <c r="AP35"/>
  <c r="AR35"/>
  <c r="A36"/>
  <c r="AI38"/>
  <c r="AO38"/>
  <c r="AJ38"/>
  <c r="AP38"/>
  <c r="AK38"/>
  <c r="AL38"/>
  <c r="AR38"/>
  <c r="AM38"/>
  <c r="AQ38"/>
  <c r="AS38"/>
  <c r="A39"/>
  <c r="AI41"/>
  <c r="AO41"/>
  <c r="AJ41"/>
  <c r="AP41"/>
  <c r="AK41"/>
  <c r="AQ41"/>
  <c r="AL41"/>
  <c r="AM41"/>
  <c r="AS41"/>
  <c r="AR41"/>
  <c r="A42"/>
  <c r="AI43"/>
  <c r="AJ43"/>
  <c r="AP43"/>
  <c r="AK43"/>
  <c r="AQ43"/>
  <c r="AL43"/>
  <c r="AR43"/>
  <c r="AM43"/>
  <c r="AS43"/>
  <c r="AO43"/>
  <c r="A44"/>
  <c r="R5" i="1"/>
  <c r="AI13"/>
  <c r="AO13"/>
  <c r="AJ13"/>
  <c r="AP13"/>
  <c r="AK13"/>
  <c r="AQ13"/>
  <c r="AL13"/>
  <c r="AM13"/>
  <c r="AS13"/>
  <c r="AR13"/>
  <c r="AI16"/>
  <c r="AO16"/>
  <c r="AJ16"/>
  <c r="AK16"/>
  <c r="AQ16"/>
  <c r="AL16"/>
  <c r="AM16"/>
  <c r="AS16"/>
  <c r="AP16"/>
  <c r="AR16"/>
  <c r="AI19"/>
  <c r="AO19"/>
  <c r="AJ19"/>
  <c r="AP19"/>
  <c r="AK19"/>
  <c r="AQ19"/>
  <c r="AL19"/>
  <c r="AM19"/>
  <c r="AS19"/>
  <c r="AR19"/>
  <c r="AI21"/>
  <c r="AO21"/>
  <c r="AJ21"/>
  <c r="AK21"/>
  <c r="AQ21"/>
  <c r="AL21"/>
  <c r="AM21"/>
  <c r="AS21"/>
  <c r="AP21"/>
  <c r="AR21"/>
  <c r="AI23"/>
  <c r="AO23"/>
  <c r="AJ23"/>
  <c r="AP23"/>
  <c r="AK23"/>
  <c r="AQ23"/>
  <c r="AL23"/>
  <c r="AM23"/>
  <c r="AS23"/>
  <c r="AR23"/>
  <c r="AI24"/>
  <c r="AO24"/>
  <c r="AJ24"/>
  <c r="AK24"/>
  <c r="AQ24"/>
  <c r="AL24"/>
  <c r="AM24"/>
  <c r="AS24"/>
  <c r="AP24"/>
  <c r="AR24"/>
  <c r="AI27"/>
  <c r="AO27"/>
  <c r="AJ27"/>
  <c r="AP27"/>
  <c r="AK27"/>
  <c r="AQ27"/>
  <c r="AL27"/>
  <c r="AM27"/>
  <c r="AS27"/>
  <c r="AR27"/>
  <c r="AI30"/>
  <c r="AO30"/>
  <c r="AJ30"/>
  <c r="AK30"/>
  <c r="AQ30"/>
  <c r="AL30"/>
  <c r="AM30"/>
  <c r="AS30"/>
  <c r="AP30"/>
  <c r="AR30"/>
  <c r="AI32"/>
  <c r="AO32"/>
  <c r="AJ32"/>
  <c r="AP32"/>
  <c r="AK32"/>
  <c r="AQ32"/>
  <c r="AL32"/>
  <c r="AM32"/>
  <c r="AS32"/>
  <c r="AR32"/>
  <c r="AI34"/>
  <c r="AO34"/>
  <c r="AJ34"/>
  <c r="AK34"/>
  <c r="AQ34"/>
  <c r="AL34"/>
  <c r="AM34"/>
  <c r="AS34"/>
  <c r="AP34"/>
  <c r="AR34"/>
  <c r="AI35"/>
  <c r="AO35"/>
  <c r="AJ35"/>
  <c r="AP35"/>
  <c r="AK35"/>
  <c r="AQ35"/>
  <c r="AL35"/>
  <c r="AM35"/>
  <c r="AS35"/>
  <c r="AR35"/>
  <c r="AI38"/>
  <c r="AO38"/>
  <c r="AJ38"/>
  <c r="AK38"/>
  <c r="AQ38"/>
  <c r="AL38"/>
  <c r="AM38"/>
  <c r="AS38"/>
  <c r="AP38"/>
  <c r="AR38"/>
  <c r="AI41"/>
  <c r="AO41"/>
  <c r="AJ41"/>
  <c r="AP41"/>
  <c r="AK41"/>
  <c r="AQ41"/>
  <c r="AL41"/>
  <c r="AM41"/>
  <c r="AS41"/>
  <c r="AR41"/>
  <c r="AI43"/>
  <c r="AO43"/>
  <c r="AJ43"/>
  <c r="AK43"/>
  <c r="AQ43"/>
  <c r="AL43"/>
  <c r="AM43"/>
  <c r="AS43"/>
  <c r="AP43"/>
  <c r="AR43"/>
  <c r="R5" i="7"/>
  <c r="AC5"/>
  <c r="B9"/>
  <c r="A11"/>
  <c r="AI13"/>
  <c r="AJ13"/>
  <c r="AK13"/>
  <c r="AL13"/>
  <c r="AM13"/>
  <c r="A14"/>
  <c r="AI16"/>
  <c r="AJ16"/>
  <c r="AK16"/>
  <c r="AL16"/>
  <c r="AM16"/>
  <c r="A17"/>
  <c r="AI19"/>
  <c r="AJ19"/>
  <c r="AK19"/>
  <c r="AL19"/>
  <c r="AM19"/>
  <c r="A20"/>
  <c r="AI21"/>
  <c r="AJ21"/>
  <c r="AK21"/>
  <c r="AL21"/>
  <c r="AM21"/>
  <c r="A22"/>
  <c r="AI23"/>
  <c r="AJ23"/>
  <c r="AK23"/>
  <c r="AL23"/>
  <c r="AM23"/>
  <c r="AI24"/>
  <c r="AJ24"/>
  <c r="AK24"/>
  <c r="AL24"/>
  <c r="AM24"/>
  <c r="A25"/>
  <c r="AI27"/>
  <c r="AJ27"/>
  <c r="AK27"/>
  <c r="AL27"/>
  <c r="AM27"/>
  <c r="A28"/>
  <c r="AI30"/>
  <c r="AJ30"/>
  <c r="AK30"/>
  <c r="AL30"/>
  <c r="AM30"/>
  <c r="A31"/>
  <c r="AI32"/>
  <c r="AJ32"/>
  <c r="AK32"/>
  <c r="AL32"/>
  <c r="AM32"/>
  <c r="A33"/>
  <c r="AI34"/>
  <c r="AJ34"/>
  <c r="AK34"/>
  <c r="AL34"/>
  <c r="AM34"/>
  <c r="AI35"/>
  <c r="AJ35"/>
  <c r="AK35"/>
  <c r="AL35"/>
  <c r="AM35"/>
  <c r="A36"/>
  <c r="AI38"/>
  <c r="AJ38"/>
  <c r="AK38"/>
  <c r="AL38"/>
  <c r="AM38"/>
  <c r="A39"/>
  <c r="AI41"/>
  <c r="AJ41"/>
  <c r="AK41"/>
  <c r="AL41"/>
  <c r="AM41"/>
  <c r="A42"/>
  <c r="AI43"/>
  <c r="AJ43"/>
  <c r="AK43"/>
  <c r="AL43"/>
  <c r="AM43"/>
  <c r="A44"/>
  <c r="R5" i="6"/>
  <c r="AC5"/>
  <c r="B9"/>
  <c r="A11"/>
  <c r="AI13"/>
  <c r="AJ13"/>
  <c r="AK13"/>
  <c r="AL13"/>
  <c r="AM13"/>
  <c r="A14"/>
  <c r="AI16"/>
  <c r="AJ16"/>
  <c r="AK16"/>
  <c r="AL16"/>
  <c r="AM16"/>
  <c r="A17"/>
  <c r="AI19"/>
  <c r="AJ19"/>
  <c r="AK19"/>
  <c r="AL19"/>
  <c r="AM19"/>
  <c r="A20"/>
  <c r="AI21"/>
  <c r="AJ21"/>
  <c r="AK21"/>
  <c r="AL21"/>
  <c r="AM21"/>
  <c r="A22"/>
  <c r="AI23"/>
  <c r="AJ23"/>
  <c r="AK23"/>
  <c r="AL23"/>
  <c r="AM23"/>
  <c r="AI24"/>
  <c r="AJ24"/>
  <c r="AK24"/>
  <c r="AL24"/>
  <c r="AM24"/>
  <c r="A25"/>
  <c r="AI27"/>
  <c r="AJ27"/>
  <c r="AK27"/>
  <c r="AL27"/>
  <c r="AM27"/>
  <c r="A28"/>
  <c r="AI30"/>
  <c r="AJ30"/>
  <c r="AK30"/>
  <c r="AL30"/>
  <c r="AM30"/>
  <c r="A31"/>
  <c r="AI32"/>
  <c r="AJ32"/>
  <c r="AK32"/>
  <c r="AL32"/>
  <c r="AM32"/>
  <c r="A33"/>
  <c r="AI34"/>
  <c r="AJ34"/>
  <c r="AK34"/>
  <c r="AL34"/>
  <c r="AM34"/>
  <c r="AI35"/>
  <c r="AJ35"/>
  <c r="AK35"/>
  <c r="AL35"/>
  <c r="AM35"/>
  <c r="A36"/>
  <c r="AI38"/>
  <c r="AJ38"/>
  <c r="AK38"/>
  <c r="AL38"/>
  <c r="AM38"/>
  <c r="A39"/>
  <c r="AI41"/>
  <c r="AJ41"/>
  <c r="AK41"/>
  <c r="AL41"/>
  <c r="AM41"/>
  <c r="A42"/>
  <c r="AI43"/>
  <c r="AJ43"/>
  <c r="AK43"/>
  <c r="AL43"/>
  <c r="AM43"/>
  <c r="A44"/>
  <c r="R5" i="3"/>
  <c r="AC5"/>
  <c r="B9"/>
  <c r="A11"/>
  <c r="AI13"/>
  <c r="AJ13"/>
  <c r="AK13"/>
  <c r="AL13"/>
  <c r="AM13"/>
  <c r="A14"/>
  <c r="AI16"/>
  <c r="AJ16"/>
  <c r="AK16"/>
  <c r="AL16"/>
  <c r="AM16"/>
  <c r="AP16"/>
  <c r="A17"/>
  <c r="AI19"/>
  <c r="AJ19"/>
  <c r="AP19"/>
  <c r="AK19"/>
  <c r="AL19"/>
  <c r="AM19"/>
  <c r="A20"/>
  <c r="AI21"/>
  <c r="AJ21"/>
  <c r="AK21"/>
  <c r="AL21"/>
  <c r="AM21"/>
  <c r="AP21"/>
  <c r="A22"/>
  <c r="AI23"/>
  <c r="AJ23"/>
  <c r="AP23"/>
  <c r="AK23"/>
  <c r="AL23"/>
  <c r="AM23"/>
  <c r="AI24"/>
  <c r="AJ24"/>
  <c r="AP24"/>
  <c r="AK24"/>
  <c r="AL24"/>
  <c r="AM24"/>
  <c r="A25"/>
  <c r="AI27"/>
  <c r="AJ27"/>
  <c r="AK27"/>
  <c r="AL27"/>
  <c r="AM27"/>
  <c r="AP27"/>
  <c r="A28"/>
  <c r="AI30"/>
  <c r="AJ30"/>
  <c r="AP30"/>
  <c r="AK30"/>
  <c r="AL30"/>
  <c r="AM30"/>
  <c r="A31"/>
  <c r="AI32"/>
  <c r="AJ32"/>
  <c r="AK32"/>
  <c r="AL32"/>
  <c r="AM32"/>
  <c r="AP32"/>
  <c r="A33"/>
  <c r="AI34"/>
  <c r="AJ34"/>
  <c r="AP34"/>
  <c r="AK34"/>
  <c r="AL34"/>
  <c r="AM34"/>
  <c r="AI35"/>
  <c r="AJ35"/>
  <c r="AP35"/>
  <c r="AK35"/>
  <c r="AL35"/>
  <c r="AM35"/>
  <c r="A36"/>
  <c r="AI38"/>
  <c r="AJ38"/>
  <c r="AK38"/>
  <c r="AL38"/>
  <c r="AM38"/>
  <c r="AP38"/>
  <c r="A39"/>
  <c r="AI41"/>
  <c r="AJ41"/>
  <c r="AP41"/>
  <c r="AK41"/>
  <c r="AL41"/>
  <c r="AM41"/>
  <c r="A42"/>
  <c r="AI43"/>
  <c r="AJ43"/>
  <c r="AK43"/>
  <c r="AL43"/>
  <c r="AM43"/>
  <c r="AP43"/>
  <c r="A44"/>
  <c r="R5" i="5"/>
  <c r="AC5"/>
  <c r="B9"/>
  <c r="A11"/>
  <c r="AI13"/>
  <c r="AJ13"/>
  <c r="AK13"/>
  <c r="AL13"/>
  <c r="AM13"/>
  <c r="A14"/>
  <c r="AI16"/>
  <c r="AJ16"/>
  <c r="AK16"/>
  <c r="AL16"/>
  <c r="AM16"/>
  <c r="A17"/>
  <c r="AI19"/>
  <c r="AJ19"/>
  <c r="AK19"/>
  <c r="AL19"/>
  <c r="AM19"/>
  <c r="A20"/>
  <c r="AI21"/>
  <c r="AJ21"/>
  <c r="AK21"/>
  <c r="AL21"/>
  <c r="AM21"/>
  <c r="A22"/>
  <c r="AI23"/>
  <c r="AJ23"/>
  <c r="AK23"/>
  <c r="AL23"/>
  <c r="AM23"/>
  <c r="AI24"/>
  <c r="AJ24"/>
  <c r="AK24"/>
  <c r="AL24"/>
  <c r="AM24"/>
  <c r="A25"/>
  <c r="AI27"/>
  <c r="AJ27"/>
  <c r="AK27"/>
  <c r="AL27"/>
  <c r="AM27"/>
  <c r="A28"/>
  <c r="AI30"/>
  <c r="AJ30"/>
  <c r="AK30"/>
  <c r="AL30"/>
  <c r="AM30"/>
  <c r="A31"/>
  <c r="AI32"/>
  <c r="AJ32"/>
  <c r="AK32"/>
  <c r="AL32"/>
  <c r="AM32"/>
  <c r="A33"/>
  <c r="AI34"/>
  <c r="AJ34"/>
  <c r="AK34"/>
  <c r="AL34"/>
  <c r="AM34"/>
  <c r="AI35"/>
  <c r="AJ35"/>
  <c r="AK35"/>
  <c r="AL35"/>
  <c r="AM35"/>
  <c r="A36"/>
  <c r="AI38"/>
  <c r="AJ38"/>
  <c r="AK38"/>
  <c r="AL38"/>
  <c r="AM38"/>
  <c r="A39"/>
  <c r="AI41"/>
  <c r="AJ41"/>
  <c r="AK41"/>
  <c r="AL41"/>
  <c r="AM41"/>
  <c r="A42"/>
  <c r="AI43"/>
  <c r="AJ43"/>
  <c r="AK43"/>
  <c r="AL43"/>
  <c r="AM43"/>
  <c r="A44"/>
  <c r="R5" i="11"/>
  <c r="AC5"/>
  <c r="B9"/>
  <c r="A11"/>
  <c r="AI13"/>
  <c r="AJ13"/>
  <c r="AK13"/>
  <c r="AL13"/>
  <c r="AM13"/>
  <c r="A14"/>
  <c r="AI16"/>
  <c r="AJ16"/>
  <c r="AK16"/>
  <c r="AL16"/>
  <c r="AM16"/>
  <c r="A17"/>
  <c r="AI19"/>
  <c r="AJ19"/>
  <c r="AK19"/>
  <c r="AL19"/>
  <c r="AM19"/>
  <c r="A20"/>
  <c r="AI21"/>
  <c r="AJ21"/>
  <c r="AK21"/>
  <c r="AL21"/>
  <c r="AM21"/>
  <c r="A22"/>
  <c r="AI23"/>
  <c r="AJ23"/>
  <c r="AK23"/>
  <c r="AL23"/>
  <c r="AM23"/>
  <c r="AI24"/>
  <c r="AJ24"/>
  <c r="AK24"/>
  <c r="AL24"/>
  <c r="AM24"/>
  <c r="A25"/>
  <c r="AI27"/>
  <c r="AJ27"/>
  <c r="AK27"/>
  <c r="AL27"/>
  <c r="AM27"/>
  <c r="A28"/>
  <c r="AI30"/>
  <c r="AJ30"/>
  <c r="AK30"/>
  <c r="AL30"/>
  <c r="AM30"/>
  <c r="A31"/>
  <c r="AI32"/>
  <c r="AJ32"/>
  <c r="AK32"/>
  <c r="AL32"/>
  <c r="AM32"/>
  <c r="A33"/>
  <c r="AI34"/>
  <c r="AJ34"/>
  <c r="AK34"/>
  <c r="AL34"/>
  <c r="AM34"/>
  <c r="AI35"/>
  <c r="AJ35"/>
  <c r="AK35"/>
  <c r="AL35"/>
  <c r="AM35"/>
  <c r="A36"/>
  <c r="AI38"/>
  <c r="AJ38"/>
  <c r="AK38"/>
  <c r="AL38"/>
  <c r="AM38"/>
  <c r="A39"/>
  <c r="AI41"/>
  <c r="AJ41"/>
  <c r="AK41"/>
  <c r="AL41"/>
  <c r="AM41"/>
  <c r="A42"/>
  <c r="AI43"/>
  <c r="AJ43"/>
  <c r="AK43"/>
  <c r="AL43"/>
  <c r="AM43"/>
  <c r="A44"/>
  <c r="R5" i="10"/>
  <c r="AC5"/>
  <c r="B9"/>
  <c r="A11"/>
  <c r="AI13"/>
  <c r="AJ13"/>
  <c r="AK13"/>
  <c r="AL13"/>
  <c r="AM13"/>
  <c r="A14"/>
  <c r="AI16"/>
  <c r="AJ16"/>
  <c r="AK16"/>
  <c r="AL16"/>
  <c r="AM16"/>
  <c r="A17"/>
  <c r="AI19"/>
  <c r="AJ19"/>
  <c r="AK19"/>
  <c r="AL19"/>
  <c r="AM19"/>
  <c r="A20"/>
  <c r="AI21"/>
  <c r="AJ21"/>
  <c r="AK21"/>
  <c r="AL21"/>
  <c r="AM21"/>
  <c r="A22"/>
  <c r="AI23"/>
  <c r="AJ23"/>
  <c r="AK23"/>
  <c r="AL23"/>
  <c r="AM23"/>
  <c r="AI24"/>
  <c r="AJ24"/>
  <c r="AK24"/>
  <c r="AL24"/>
  <c r="AM24"/>
  <c r="A25"/>
  <c r="AI27"/>
  <c r="AJ27"/>
  <c r="AK27"/>
  <c r="AL27"/>
  <c r="AM27"/>
  <c r="A28"/>
  <c r="AI30"/>
  <c r="AJ30"/>
  <c r="AK30"/>
  <c r="AL30"/>
  <c r="AM30"/>
  <c r="A31"/>
  <c r="AI32"/>
  <c r="AJ32"/>
  <c r="AK32"/>
  <c r="AL32"/>
  <c r="AM32"/>
  <c r="A33"/>
  <c r="AI34"/>
  <c r="AJ34"/>
  <c r="AK34"/>
  <c r="AL34"/>
  <c r="AM34"/>
  <c r="AI35"/>
  <c r="AJ35"/>
  <c r="AK35"/>
  <c r="AL35"/>
  <c r="AM35"/>
  <c r="A36"/>
  <c r="AI38"/>
  <c r="AJ38"/>
  <c r="AK38"/>
  <c r="AL38"/>
  <c r="AM38"/>
  <c r="A39"/>
  <c r="AI41"/>
  <c r="AJ41"/>
  <c r="AK41"/>
  <c r="AL41"/>
  <c r="AM41"/>
  <c r="A42"/>
  <c r="AI43"/>
  <c r="AJ43"/>
  <c r="AK43"/>
  <c r="AL43"/>
  <c r="AM43"/>
  <c r="A44"/>
  <c r="R5" i="9"/>
  <c r="AC5"/>
  <c r="B9"/>
  <c r="A11"/>
  <c r="AI13"/>
  <c r="AJ13"/>
  <c r="AK13"/>
  <c r="AL13"/>
  <c r="AM13"/>
  <c r="A14"/>
  <c r="AI16"/>
  <c r="AJ16"/>
  <c r="AK16"/>
  <c r="AL16"/>
  <c r="AM16"/>
  <c r="A17"/>
  <c r="AI19"/>
  <c r="AJ19"/>
  <c r="AK19"/>
  <c r="AL19"/>
  <c r="AM19"/>
  <c r="A20"/>
  <c r="AI21"/>
  <c r="AJ21"/>
  <c r="AK21"/>
  <c r="AL21"/>
  <c r="AM21"/>
  <c r="A22"/>
  <c r="AI23"/>
  <c r="AJ23"/>
  <c r="AK23"/>
  <c r="AL23"/>
  <c r="AM23"/>
  <c r="AI24"/>
  <c r="AJ24"/>
  <c r="AK24"/>
  <c r="AL24"/>
  <c r="AM24"/>
  <c r="A25"/>
  <c r="AI27"/>
  <c r="AJ27"/>
  <c r="AK27"/>
  <c r="AL27"/>
  <c r="AM27"/>
  <c r="A28"/>
  <c r="AI30"/>
  <c r="AJ30"/>
  <c r="AK30"/>
  <c r="AL30"/>
  <c r="AM30"/>
  <c r="A31"/>
  <c r="AI32"/>
  <c r="AJ32"/>
  <c r="AK32"/>
  <c r="AL32"/>
  <c r="AM32"/>
  <c r="A33"/>
  <c r="AI34"/>
  <c r="AJ34"/>
  <c r="AK34"/>
  <c r="AL34"/>
  <c r="AM34"/>
  <c r="AI35"/>
  <c r="AJ35"/>
  <c r="AK35"/>
  <c r="AL35"/>
  <c r="AM35"/>
  <c r="A36"/>
  <c r="AI38"/>
  <c r="AJ38"/>
  <c r="AK38"/>
  <c r="AL38"/>
  <c r="AM38"/>
  <c r="A39"/>
  <c r="AI41"/>
  <c r="AJ41"/>
  <c r="AK41"/>
  <c r="AL41"/>
  <c r="AM41"/>
  <c r="A42"/>
  <c r="AI43"/>
  <c r="AJ43"/>
  <c r="AK43"/>
  <c r="AL43"/>
  <c r="AM43"/>
  <c r="A44"/>
  <c r="AR42" i="8"/>
  <c r="AR42" i="9"/>
  <c r="AR42" i="10"/>
  <c r="AR42" i="11"/>
  <c r="AR42" i="12"/>
  <c r="AP42" i="8"/>
  <c r="AP42" i="9"/>
  <c r="AP42" i="10"/>
  <c r="AP42" i="11"/>
  <c r="AP42" i="12"/>
  <c r="AP40" i="6"/>
  <c r="AP40" i="7"/>
  <c r="AP40" i="8"/>
  <c r="AP40" i="9"/>
  <c r="AP40" i="10"/>
  <c r="AP40" i="11"/>
  <c r="AP40" i="12"/>
  <c r="AP44" i="7"/>
  <c r="AP44" i="8"/>
  <c r="AP44" i="9"/>
  <c r="AP44" i="10"/>
  <c r="AP44" i="11"/>
  <c r="AP44" i="12"/>
  <c r="AS42" i="7"/>
  <c r="AS42" i="8"/>
  <c r="AS42" i="9"/>
  <c r="AS42" i="10"/>
  <c r="AS42" i="11"/>
  <c r="AS42" i="12"/>
  <c r="AO42" i="7"/>
  <c r="AO42" i="8"/>
  <c r="AO42" i="9"/>
  <c r="AO42" i="10"/>
  <c r="AO42" i="11"/>
  <c r="AO42" i="12"/>
  <c r="AP39" i="7"/>
  <c r="AP39" i="8"/>
  <c r="AP39" i="9"/>
  <c r="AP39" i="10"/>
  <c r="AP39" i="11"/>
  <c r="AP39" i="12"/>
  <c r="AQ33" i="7"/>
  <c r="AQ33" i="8"/>
  <c r="AQ33" i="9"/>
  <c r="AQ33" i="10"/>
  <c r="AQ33" i="11"/>
  <c r="AQ33" i="12"/>
  <c r="AO33" i="7"/>
  <c r="AO33" i="8"/>
  <c r="AO33" i="9"/>
  <c r="AO33" i="10"/>
  <c r="AO33" i="11"/>
  <c r="AO33" i="12"/>
  <c r="AR44" i="5"/>
  <c r="AR44" i="6"/>
  <c r="AR44" i="7"/>
  <c r="AR44" i="8"/>
  <c r="AR44" i="9"/>
  <c r="AR44" i="10"/>
  <c r="AR44" i="11"/>
  <c r="AR44" i="12"/>
  <c r="AQ42" i="5"/>
  <c r="AQ42" i="6"/>
  <c r="AQ42" i="7"/>
  <c r="AQ42" i="8"/>
  <c r="AQ42" i="9"/>
  <c r="AQ42" i="10"/>
  <c r="AQ42" i="11"/>
  <c r="AQ42" i="12"/>
  <c r="AR40" i="5"/>
  <c r="AR40" i="6"/>
  <c r="AR40" i="7"/>
  <c r="AR40" i="8"/>
  <c r="AR40" i="9"/>
  <c r="AR40" i="10"/>
  <c r="AR40" i="11"/>
  <c r="AR40" i="12"/>
  <c r="AR39" i="5"/>
  <c r="AR39" i="6"/>
  <c r="AR39" i="7"/>
  <c r="AR39" i="8"/>
  <c r="AR39" i="9"/>
  <c r="AR39" i="10"/>
  <c r="AR39" i="11"/>
  <c r="AR39" i="12"/>
  <c r="AR20" i="6"/>
  <c r="AR20" i="7"/>
  <c r="AR20" i="8"/>
  <c r="AR20" i="9"/>
  <c r="AR20" i="10"/>
  <c r="AR20" i="11"/>
  <c r="AR20" i="12"/>
  <c r="AS18" i="6"/>
  <c r="AS18" i="7"/>
  <c r="AS18" i="8"/>
  <c r="AS18" i="9"/>
  <c r="AS18" i="10"/>
  <c r="AS18" i="11"/>
  <c r="AS18" i="12"/>
  <c r="AQ18" i="6"/>
  <c r="AQ18" i="7"/>
  <c r="AQ18" i="8"/>
  <c r="AQ18" i="9"/>
  <c r="AQ18" i="10"/>
  <c r="AQ18" i="11"/>
  <c r="AQ18" i="12"/>
  <c r="AO18" i="6"/>
  <c r="AO18" i="7"/>
  <c r="AO18" i="8"/>
  <c r="AO18" i="9"/>
  <c r="AO18" i="10"/>
  <c r="AO18" i="11"/>
  <c r="AO18" i="12"/>
  <c r="AS22" i="7"/>
  <c r="AS22" i="8"/>
  <c r="AS22" i="9"/>
  <c r="AS22" i="10"/>
  <c r="AS22" i="11"/>
  <c r="AS22" i="12"/>
  <c r="AQ22" i="7"/>
  <c r="AQ22" i="8"/>
  <c r="AQ22" i="9"/>
  <c r="AQ22" i="10"/>
  <c r="AQ22" i="11"/>
  <c r="AQ22" i="12"/>
  <c r="AO22" i="7"/>
  <c r="AO22" i="8"/>
  <c r="AO22" i="9"/>
  <c r="AO22" i="10"/>
  <c r="AO22" i="11"/>
  <c r="AO22" i="12"/>
  <c r="AS17" i="7"/>
  <c r="AS17" i="8"/>
  <c r="AS17" i="9"/>
  <c r="AS17" i="10"/>
  <c r="AS17" i="11"/>
  <c r="AS17" i="12"/>
  <c r="AQ17" i="7"/>
  <c r="AQ17" i="8"/>
  <c r="AQ17" i="9"/>
  <c r="AQ17" i="10"/>
  <c r="AQ17" i="11"/>
  <c r="AQ17" i="12"/>
  <c r="AO17" i="7"/>
  <c r="AO17" i="8"/>
  <c r="AO17" i="9"/>
  <c r="AO17" i="10"/>
  <c r="AO17" i="11"/>
  <c r="AO17" i="12"/>
  <c r="AS37" i="3"/>
  <c r="AS37" i="4"/>
  <c r="AS37" i="5"/>
  <c r="AS37" i="6"/>
  <c r="AS37" i="7"/>
  <c r="AS37" i="8"/>
  <c r="AS37" i="9"/>
  <c r="AS37" i="10"/>
  <c r="AS37" i="11"/>
  <c r="AS37" i="12"/>
  <c r="AQ37" i="3"/>
  <c r="AQ37" i="4"/>
  <c r="AQ37" i="5"/>
  <c r="AQ37" i="6"/>
  <c r="AQ37" i="7"/>
  <c r="AQ37" i="8"/>
  <c r="AQ37" i="9"/>
  <c r="AQ37" i="10"/>
  <c r="AQ37" i="11"/>
  <c r="AQ37" i="12"/>
  <c r="AO37" i="3"/>
  <c r="AO37" i="4"/>
  <c r="AO37" i="5"/>
  <c r="AO37" i="6"/>
  <c r="AO37" i="7"/>
  <c r="AO37" i="8"/>
  <c r="AO37" i="9"/>
  <c r="AO37" i="10"/>
  <c r="AO37" i="11"/>
  <c r="AO37" i="12"/>
  <c r="AR29" i="3"/>
  <c r="AR29" i="4"/>
  <c r="AR29" i="5"/>
  <c r="AR29" i="6"/>
  <c r="AR29" i="7"/>
  <c r="AR29" i="8"/>
  <c r="AR29" i="9"/>
  <c r="AR29" i="10"/>
  <c r="AR29" i="11"/>
  <c r="AR29" i="12"/>
  <c r="AP29" i="3"/>
  <c r="AP29" i="4"/>
  <c r="AP29" i="5"/>
  <c r="AP29" i="6"/>
  <c r="AP29" i="7"/>
  <c r="AP29" i="8"/>
  <c r="AP29" i="9"/>
  <c r="AP29" i="10"/>
  <c r="AP29" i="11"/>
  <c r="AP29" i="12"/>
  <c r="AR22" i="3"/>
  <c r="AR22" i="4"/>
  <c r="AR22" i="5"/>
  <c r="AR22" i="6"/>
  <c r="AR22" i="7"/>
  <c r="AR22" i="8"/>
  <c r="AR22" i="9"/>
  <c r="AR22" i="10"/>
  <c r="AR22" i="11"/>
  <c r="AR22" i="12"/>
  <c r="AP22" i="3"/>
  <c r="AP22" i="4"/>
  <c r="AP22" i="5"/>
  <c r="AP22" i="6"/>
  <c r="AP22" i="7"/>
  <c r="AP22" i="8"/>
  <c r="AP22" i="9"/>
  <c r="AP22" i="10"/>
  <c r="AP22" i="11"/>
  <c r="AP22" i="12"/>
  <c r="AS20" i="3"/>
  <c r="AS20" i="4"/>
  <c r="AS20" i="5"/>
  <c r="AS20" i="6"/>
  <c r="AS20" i="7"/>
  <c r="AS20" i="8"/>
  <c r="AS20" i="9"/>
  <c r="AS20" i="10"/>
  <c r="AS20" i="11"/>
  <c r="AS20" i="12"/>
  <c r="AQ20" i="3"/>
  <c r="AQ20" i="4"/>
  <c r="AQ20" i="5"/>
  <c r="AQ20" i="6"/>
  <c r="AQ20" i="7"/>
  <c r="AQ20" i="8"/>
  <c r="AQ20" i="9"/>
  <c r="AQ20" i="10"/>
  <c r="AQ20" i="11"/>
  <c r="AQ20" i="12"/>
  <c r="AO20" i="3"/>
  <c r="AO20" i="4"/>
  <c r="AO20" i="5"/>
  <c r="AO20" i="6"/>
  <c r="AO20" i="7"/>
  <c r="AO20" i="8"/>
  <c r="AO20" i="9"/>
  <c r="AO20" i="10"/>
  <c r="AO20" i="11"/>
  <c r="AO20" i="12"/>
  <c r="AR17" i="3"/>
  <c r="AR17" i="4"/>
  <c r="AR17" i="5"/>
  <c r="AR17" i="6"/>
  <c r="AR17" i="7"/>
  <c r="AR17" i="8"/>
  <c r="AR17" i="9"/>
  <c r="AR17" i="10"/>
  <c r="AR17" i="11"/>
  <c r="AR17" i="12"/>
  <c r="AP17" i="2"/>
  <c r="AP17" i="3"/>
  <c r="AP17" i="4"/>
  <c r="AP17" i="5"/>
  <c r="AP17" i="6"/>
  <c r="AP17" i="7"/>
  <c r="AP17" i="8"/>
  <c r="AP17" i="9"/>
  <c r="AP17" i="10"/>
  <c r="AP17" i="11"/>
  <c r="AP17" i="12"/>
  <c r="AP37" i="4"/>
  <c r="AP37" i="5"/>
  <c r="AP37" i="6"/>
  <c r="AP37" i="7"/>
  <c r="AP37" i="8"/>
  <c r="AP37" i="9"/>
  <c r="AP37" i="10"/>
  <c r="AP37" i="11"/>
  <c r="AP37" i="12"/>
  <c r="AS36" i="2"/>
  <c r="AS36" i="3"/>
  <c r="AS36" i="4"/>
  <c r="AS36" i="5"/>
  <c r="AS36" i="6"/>
  <c r="AS36" i="7"/>
  <c r="AS36" i="8"/>
  <c r="AS36" i="9"/>
  <c r="AS36" i="10"/>
  <c r="AS36" i="11"/>
  <c r="AS36" i="12"/>
  <c r="AQ36" i="2"/>
  <c r="AQ36" i="3"/>
  <c r="AQ36" i="4"/>
  <c r="AQ36" i="5"/>
  <c r="AQ36" i="6"/>
  <c r="AQ36" i="7"/>
  <c r="AQ36" i="8"/>
  <c r="AQ36" i="9"/>
  <c r="AQ36" i="10"/>
  <c r="AQ36" i="11"/>
  <c r="AQ36" i="12"/>
  <c r="AO36" i="2"/>
  <c r="AO36" i="3"/>
  <c r="AO36" i="4"/>
  <c r="AO36" i="5"/>
  <c r="AO36" i="6"/>
  <c r="AO36" i="7"/>
  <c r="AO36" i="8"/>
  <c r="AO36" i="9"/>
  <c r="AO36" i="10"/>
  <c r="AO36" i="11"/>
  <c r="AO36" i="12"/>
  <c r="AR33" i="2"/>
  <c r="AR33" i="3"/>
  <c r="AR33" i="4"/>
  <c r="AR33" i="5"/>
  <c r="AR33" i="6"/>
  <c r="AR33" i="7"/>
  <c r="AR33" i="8"/>
  <c r="AR33" i="9"/>
  <c r="AR33" i="10"/>
  <c r="AR33" i="11"/>
  <c r="AR33" i="12"/>
  <c r="AP33" i="2"/>
  <c r="AP33" i="3"/>
  <c r="AP33" i="4"/>
  <c r="AP33" i="5"/>
  <c r="AP33" i="6"/>
  <c r="AP33" i="7"/>
  <c r="AP33" i="8"/>
  <c r="AP33" i="9"/>
  <c r="AP33" i="10"/>
  <c r="AP33" i="11"/>
  <c r="AP33" i="12"/>
  <c r="AS31" i="2"/>
  <c r="AS31" i="3"/>
  <c r="AS31" i="4"/>
  <c r="AS31" i="5"/>
  <c r="AS31" i="6"/>
  <c r="AS31" i="7"/>
  <c r="AS31" i="8"/>
  <c r="AS31" i="9"/>
  <c r="AS31" i="10"/>
  <c r="AS31" i="11"/>
  <c r="AS31" i="12"/>
  <c r="AS26" i="2"/>
  <c r="AS26" i="3"/>
  <c r="AS26" i="4"/>
  <c r="AS26" i="5"/>
  <c r="AS26" i="6"/>
  <c r="AS26" i="7"/>
  <c r="AS26" i="8"/>
  <c r="AS26" i="9"/>
  <c r="AS26" i="10"/>
  <c r="AS26" i="11"/>
  <c r="AS26" i="12"/>
  <c r="AQ26" i="2"/>
  <c r="AQ26" i="3"/>
  <c r="AQ26" i="4"/>
  <c r="AQ26" i="5"/>
  <c r="AQ26" i="6"/>
  <c r="AQ26" i="7"/>
  <c r="AQ26" i="8"/>
  <c r="AO26" i="2"/>
  <c r="AO26" i="3"/>
  <c r="AO26" i="4"/>
  <c r="AO26" i="5"/>
  <c r="AO26" i="6"/>
  <c r="AO26" i="7"/>
  <c r="AO26" i="8"/>
  <c r="AO26" i="9"/>
  <c r="AO26" i="10"/>
  <c r="AO26" i="11"/>
  <c r="AO26" i="12"/>
  <c r="AP20" i="4"/>
  <c r="AP20" i="5"/>
  <c r="AP20" i="6"/>
  <c r="AP20" i="7"/>
  <c r="AP20" i="8"/>
  <c r="AP20" i="9"/>
  <c r="AP20" i="10"/>
  <c r="AP20" i="11"/>
  <c r="AP20" i="12"/>
  <c r="AR18" i="2"/>
  <c r="AR18" i="3"/>
  <c r="AR18" i="4"/>
  <c r="AR18" i="5"/>
  <c r="AR18" i="6"/>
  <c r="AR18" i="7"/>
  <c r="AR18" i="8"/>
  <c r="AR18" i="9"/>
  <c r="AR18" i="10"/>
  <c r="AR18" i="11"/>
  <c r="AR18" i="12"/>
  <c r="AP18" i="2"/>
  <c r="AP18" i="3"/>
  <c r="AP18" i="4"/>
  <c r="AP18" i="5"/>
  <c r="AP18" i="6"/>
  <c r="AP18" i="7"/>
  <c r="AP18" i="8"/>
  <c r="AP18" i="9"/>
  <c r="AP18" i="10"/>
  <c r="AP18" i="11"/>
  <c r="AP18" i="12"/>
  <c r="AP32" i="4"/>
  <c r="AP27"/>
  <c r="AP21"/>
  <c r="AP16"/>
  <c r="AR14" i="5"/>
  <c r="AR14" i="6"/>
  <c r="AR14" i="7"/>
  <c r="AR14" i="8"/>
  <c r="AR14" i="9"/>
  <c r="AR14" i="10"/>
  <c r="AR14" i="11"/>
  <c r="AR14" i="12"/>
  <c r="AS12" i="5"/>
  <c r="AS12" i="6"/>
  <c r="AS12" i="7"/>
  <c r="AS12" i="8"/>
  <c r="AS12" i="9"/>
  <c r="AS12" i="10"/>
  <c r="AS12" i="11"/>
  <c r="AS12" i="12"/>
  <c r="AR12" i="5"/>
  <c r="AR12" i="6"/>
  <c r="AR12" i="7"/>
  <c r="AR12" i="8"/>
  <c r="AR12" i="9"/>
  <c r="AR12" i="10"/>
  <c r="AR12" i="11"/>
  <c r="AR12" i="12"/>
  <c r="AQ12" i="5"/>
  <c r="AQ12" i="6"/>
  <c r="AQ12" i="7"/>
  <c r="AQ12" i="8"/>
  <c r="AQ12" i="9"/>
  <c r="AQ12" i="10"/>
  <c r="AQ12" i="11"/>
  <c r="AQ12" i="12"/>
  <c r="AP12" i="5"/>
  <c r="AP12" i="6"/>
  <c r="AP12" i="7"/>
  <c r="AP12" i="8"/>
  <c r="AP12" i="9"/>
  <c r="AP12" i="10"/>
  <c r="AP12" i="11"/>
  <c r="AP12" i="12"/>
  <c r="AO12" i="5"/>
  <c r="AO12" i="6"/>
  <c r="AO12" i="7"/>
  <c r="AO12" i="8"/>
  <c r="AO12" i="9"/>
  <c r="AO12" i="10"/>
  <c r="AO12" i="11"/>
  <c r="AO12" i="12"/>
  <c r="AR11" i="5"/>
  <c r="AR11" i="6"/>
  <c r="AR11" i="7"/>
  <c r="AR11" i="8"/>
  <c r="AR11" i="9"/>
  <c r="AR11" i="10"/>
  <c r="AR11" i="11"/>
  <c r="AR11" i="12"/>
  <c r="AQ14" i="3"/>
  <c r="AQ14" i="4"/>
  <c r="AQ14" i="5"/>
  <c r="AQ14" i="6"/>
  <c r="AQ14" i="7"/>
  <c r="AQ14" i="8"/>
  <c r="AQ14" i="9"/>
  <c r="AQ14" i="10"/>
  <c r="AQ14" i="11"/>
  <c r="AQ14" i="12"/>
  <c r="AP14" i="3"/>
  <c r="AP14" i="4"/>
  <c r="AP14" i="5"/>
  <c r="AP14" i="6"/>
  <c r="AP14" i="7"/>
  <c r="AP14" i="8"/>
  <c r="AP14" i="9"/>
  <c r="AP14" i="10"/>
  <c r="AP14" i="11"/>
  <c r="AP14" i="12"/>
  <c r="AQ11" i="3"/>
  <c r="AQ11" i="4"/>
  <c r="AQ11" i="5"/>
  <c r="AQ11" i="6"/>
  <c r="AQ11" i="7"/>
  <c r="AQ11" i="8"/>
  <c r="AQ11" i="9"/>
  <c r="AQ11" i="10"/>
  <c r="AQ11" i="11"/>
  <c r="AQ11" i="12"/>
  <c r="AP11" i="3"/>
  <c r="AP11" i="4"/>
  <c r="AP11" i="5"/>
  <c r="AP11" i="6"/>
  <c r="AP11" i="7"/>
  <c r="AP11" i="8"/>
  <c r="AP11" i="9"/>
  <c r="AP11" i="10"/>
  <c r="AP11" i="11"/>
  <c r="AP11" i="12"/>
  <c r="AS15" i="3"/>
  <c r="AS16"/>
  <c r="AS21"/>
  <c r="AS27"/>
  <c r="AS32"/>
  <c r="AS38"/>
  <c r="AS43"/>
  <c r="AS19"/>
  <c r="AS23"/>
  <c r="AS24"/>
  <c r="AS30"/>
  <c r="AS34"/>
  <c r="AS35"/>
  <c r="AS41"/>
  <c r="AR16"/>
  <c r="AR21"/>
  <c r="AR27"/>
  <c r="AR32"/>
  <c r="AR38"/>
  <c r="AR43"/>
  <c r="AR15"/>
  <c r="AR19"/>
  <c r="AR23"/>
  <c r="AR24"/>
  <c r="AR30"/>
  <c r="AR34"/>
  <c r="AR35"/>
  <c r="AR41"/>
  <c r="AQ19"/>
  <c r="AQ23"/>
  <c r="AQ24"/>
  <c r="AQ30"/>
  <c r="AQ34"/>
  <c r="AQ35"/>
  <c r="AQ41"/>
  <c r="AQ15"/>
  <c r="AQ21" i="4"/>
  <c r="AQ16" i="3"/>
  <c r="AQ21"/>
  <c r="AQ27"/>
  <c r="AQ32"/>
  <c r="AQ38"/>
  <c r="AQ43"/>
  <c r="AO15"/>
  <c r="AO16"/>
  <c r="AO21"/>
  <c r="AO27"/>
  <c r="AO32"/>
  <c r="AO38"/>
  <c r="AO43"/>
  <c r="AO19"/>
  <c r="AO23"/>
  <c r="AO24"/>
  <c r="AO30"/>
  <c r="AO34"/>
  <c r="AO35"/>
  <c r="AO41"/>
  <c r="AP19" i="4"/>
  <c r="AS14" i="2"/>
  <c r="AS14" i="3"/>
  <c r="AS14" i="4"/>
  <c r="AS14" i="5"/>
  <c r="AS14" i="6"/>
  <c r="AS14" i="7"/>
  <c r="AS14" i="8"/>
  <c r="AS14" i="9"/>
  <c r="AS14" i="10"/>
  <c r="AS14" i="11"/>
  <c r="AS14" i="12"/>
  <c r="AO14" i="2"/>
  <c r="AO14" i="3"/>
  <c r="AO14" i="4"/>
  <c r="AO14" i="5"/>
  <c r="AO14" i="6"/>
  <c r="AO14" i="7"/>
  <c r="AO14" i="8"/>
  <c r="AO14" i="9"/>
  <c r="AO14" i="10"/>
  <c r="AO14" i="11"/>
  <c r="AO14" i="12"/>
  <c r="AS11" i="2"/>
  <c r="AS11" i="3"/>
  <c r="AS11" i="4"/>
  <c r="AS11" i="5"/>
  <c r="AS11" i="6"/>
  <c r="AS11" i="7"/>
  <c r="AS11" i="8"/>
  <c r="AS11" i="9"/>
  <c r="AS11" i="10"/>
  <c r="AS11" i="11"/>
  <c r="AS11" i="12"/>
  <c r="AO11" i="2"/>
  <c r="AO11" i="3"/>
  <c r="AO11" i="4"/>
  <c r="AO11" i="5"/>
  <c r="AO11" i="6"/>
  <c r="AO11" i="7"/>
  <c r="AO11" i="8"/>
  <c r="AO11" i="9"/>
  <c r="AO11" i="10"/>
  <c r="AO11" i="11"/>
  <c r="AO11" i="12"/>
  <c r="AQ27" i="4"/>
  <c r="AQ43"/>
  <c r="AQ32"/>
  <c r="AQ19"/>
  <c r="AQ34"/>
  <c r="AQ23"/>
  <c r="AQ35"/>
  <c r="AO21"/>
  <c r="AO32"/>
  <c r="AO41"/>
  <c r="AO23"/>
  <c r="AO30"/>
  <c r="AO27"/>
  <c r="AO38"/>
  <c r="AO43"/>
  <c r="AO19"/>
  <c r="AO24"/>
  <c r="AO35"/>
  <c r="AO16"/>
  <c r="AO34"/>
  <c r="AO15"/>
  <c r="AR15"/>
  <c r="AR23" i="5"/>
  <c r="AR19" i="4"/>
  <c r="AR23"/>
  <c r="AR30"/>
  <c r="AR34"/>
  <c r="AR41"/>
  <c r="AR24"/>
  <c r="AR35"/>
  <c r="AR38"/>
  <c r="AR43"/>
  <c r="AR32"/>
  <c r="AR27"/>
  <c r="AR21"/>
  <c r="AR16"/>
  <c r="AS21"/>
  <c r="AS32"/>
  <c r="AS41"/>
  <c r="AS23"/>
  <c r="AS30"/>
  <c r="AS35"/>
  <c r="AS16"/>
  <c r="AS27"/>
  <c r="AS38"/>
  <c r="AS43"/>
  <c r="AS19"/>
  <c r="AS24"/>
  <c r="AS34"/>
  <c r="AS15"/>
  <c r="AS15" i="5"/>
  <c r="AS30" i="6"/>
  <c r="AS21" i="5"/>
  <c r="AS32"/>
  <c r="AS43"/>
  <c r="AS23"/>
  <c r="AS30"/>
  <c r="AS35"/>
  <c r="AS16"/>
  <c r="AS27"/>
  <c r="AS38"/>
  <c r="AS19"/>
  <c r="AS24"/>
  <c r="AS34"/>
  <c r="AS41"/>
  <c r="AO15"/>
  <c r="AO21" i="6"/>
  <c r="AO21" i="5"/>
  <c r="AO32"/>
  <c r="AO43"/>
  <c r="AO23"/>
  <c r="AO30"/>
  <c r="AO35"/>
  <c r="AO16"/>
  <c r="AO27"/>
  <c r="AO38"/>
  <c r="AO19"/>
  <c r="AO24"/>
  <c r="AO34"/>
  <c r="AO41"/>
  <c r="AR19"/>
  <c r="AR27"/>
  <c r="AR35"/>
  <c r="AR15"/>
  <c r="AR32" i="6"/>
  <c r="AR21" i="5"/>
  <c r="AR30"/>
  <c r="AR38"/>
  <c r="AR19" i="6"/>
  <c r="AR27"/>
  <c r="AR35"/>
  <c r="AR43"/>
  <c r="AR16"/>
  <c r="AR24"/>
  <c r="AR34"/>
  <c r="AO15"/>
  <c r="AO41" i="7"/>
  <c r="AO32" i="6"/>
  <c r="AO43"/>
  <c r="AO35"/>
  <c r="AO27"/>
  <c r="AO38"/>
  <c r="AO34"/>
  <c r="AS15"/>
  <c r="AS32"/>
  <c r="AS43"/>
  <c r="AS35"/>
  <c r="AS27"/>
  <c r="AS38"/>
  <c r="AS34"/>
  <c r="AS16" i="7"/>
  <c r="AS38"/>
  <c r="AS41"/>
  <c r="AS35"/>
  <c r="AS21"/>
  <c r="AS43"/>
  <c r="AS23"/>
  <c r="AO38"/>
  <c r="AO35"/>
  <c r="AO43"/>
  <c r="AP26" i="9"/>
  <c r="AP26" i="10"/>
  <c r="AP26" i="11"/>
  <c r="AP26" i="12"/>
  <c r="AQ26" i="9"/>
  <c r="AQ26" i="10"/>
  <c r="AQ26" i="11"/>
  <c r="AQ26" i="12"/>
  <c r="AR26" i="9"/>
  <c r="AR26" i="10"/>
  <c r="AR26" i="11"/>
  <c r="AR26" i="12"/>
  <c r="AR25" i="3"/>
  <c r="AR25" i="4"/>
  <c r="AR25" i="5"/>
  <c r="AR25" i="6"/>
  <c r="AR25" i="7"/>
  <c r="AR25" i="8"/>
  <c r="AR25" i="9"/>
  <c r="AR25" i="10"/>
  <c r="AR25" i="11"/>
  <c r="AR25" i="12"/>
  <c r="AS25" i="2"/>
  <c r="AS25" i="3"/>
  <c r="AS25" i="4"/>
  <c r="AS25" i="5"/>
  <c r="AS25" i="6"/>
  <c r="AS25" i="7"/>
  <c r="AS25" i="8"/>
  <c r="AS25" i="9"/>
  <c r="AS25" i="10"/>
  <c r="AS25" i="11"/>
  <c r="AS25" i="12"/>
  <c r="AQ25" i="2"/>
  <c r="AQ25" i="3"/>
  <c r="AQ25" i="4"/>
  <c r="AQ25" i="5"/>
  <c r="AQ25" i="6"/>
  <c r="AQ25" i="7"/>
  <c r="AQ25" i="8"/>
  <c r="AQ25" i="9"/>
  <c r="AQ25" i="10"/>
  <c r="AQ25" i="11"/>
  <c r="AQ25" i="12"/>
  <c r="AP25" i="2"/>
  <c r="AP25" i="3"/>
  <c r="AP25" i="4"/>
  <c r="AP25" i="5"/>
  <c r="AP25" i="6"/>
  <c r="AP25" i="7"/>
  <c r="AP25" i="8"/>
  <c r="AP25" i="9"/>
  <c r="AP25" i="10"/>
  <c r="AP25" i="11"/>
  <c r="AP25" i="12"/>
  <c r="AO25" i="2"/>
  <c r="AO25" i="3"/>
  <c r="AO25" i="4"/>
  <c r="AO25" i="5"/>
  <c r="AO25" i="6"/>
  <c r="AO25" i="7"/>
  <c r="AO25" i="8"/>
  <c r="AO25" i="9"/>
  <c r="AO25" i="10"/>
  <c r="AO25" i="11"/>
  <c r="AO25" i="12"/>
  <c r="AO28" i="2"/>
  <c r="AO28" i="3"/>
  <c r="AO28" i="4"/>
  <c r="AO28" i="5"/>
  <c r="AO28" i="6"/>
  <c r="AO28" i="7"/>
  <c r="AO28" i="8"/>
  <c r="AO28" i="9"/>
  <c r="AO28" i="10"/>
  <c r="AO28" i="11"/>
  <c r="AO28" i="12"/>
  <c r="AP28" i="2"/>
  <c r="AP28" i="3"/>
  <c r="AP28" i="4"/>
  <c r="AP28" i="5"/>
  <c r="AP28" i="6"/>
  <c r="AP28" i="7"/>
  <c r="AP28" i="8"/>
  <c r="AP28" i="9"/>
  <c r="AP28" i="10"/>
  <c r="AP28" i="11"/>
  <c r="AP28" i="12"/>
  <c r="AO29" i="7"/>
  <c r="AO29" i="8"/>
  <c r="AO29" i="9"/>
  <c r="AO29" i="10"/>
  <c r="AO29" i="11"/>
  <c r="AO29" i="12"/>
  <c r="AS29" i="7"/>
  <c r="AS29" i="8"/>
  <c r="AS29" i="9"/>
  <c r="AS29" i="10"/>
  <c r="AS29" i="11"/>
  <c r="AS29" i="12"/>
  <c r="AS28" i="7"/>
  <c r="AS28" i="8"/>
  <c r="AS28" i="9"/>
  <c r="AS28" i="10"/>
  <c r="AS28" i="11"/>
  <c r="AS28" i="12"/>
  <c r="AO23" i="7"/>
  <c r="AO19"/>
  <c r="AO15"/>
  <c r="AO30"/>
  <c r="AO27"/>
  <c r="AO24"/>
  <c r="AO32"/>
  <c r="AO34"/>
  <c r="AO21"/>
  <c r="AO16"/>
  <c r="AS27"/>
  <c r="AS24"/>
  <c r="AS32"/>
  <c r="AS34"/>
  <c r="AS19"/>
  <c r="AS15"/>
  <c r="AS30"/>
  <c r="AS41" i="6"/>
  <c r="AS19"/>
  <c r="AS24"/>
  <c r="AS21"/>
  <c r="AO23"/>
  <c r="AO16"/>
  <c r="AO30"/>
  <c r="AR41"/>
  <c r="AR21"/>
  <c r="AR38"/>
  <c r="AR23"/>
  <c r="AR34" i="5"/>
  <c r="AR16"/>
  <c r="AR32"/>
  <c r="AQ16" i="4"/>
  <c r="AQ15"/>
  <c r="AQ41"/>
  <c r="AQ38"/>
  <c r="AS23" i="6"/>
  <c r="AS16"/>
  <c r="AO41"/>
  <c r="AO19"/>
  <c r="AO24"/>
  <c r="AR30"/>
  <c r="AR15"/>
  <c r="AR43" i="5"/>
  <c r="AR24"/>
  <c r="AR41"/>
  <c r="AQ30" i="4"/>
  <c r="AQ24"/>
  <c r="AS44" i="9"/>
  <c r="AS44" i="10"/>
  <c r="AS44" i="11"/>
  <c r="AS44" i="12"/>
  <c r="AQ44" i="9"/>
  <c r="AQ44" i="10"/>
  <c r="AQ44" i="11"/>
  <c r="AQ44" i="12"/>
  <c r="AO39" i="10"/>
  <c r="AO39" i="11"/>
  <c r="AO39" i="12"/>
  <c r="AQ40" i="9"/>
  <c r="AQ40" i="10"/>
  <c r="AQ40" i="11"/>
  <c r="AQ40" i="12"/>
  <c r="AO40" i="10"/>
  <c r="AO40" i="11"/>
  <c r="AO40" i="12"/>
  <c r="AS39" i="10"/>
  <c r="AS39" i="11"/>
  <c r="AS39" i="12"/>
  <c r="AO44" i="9"/>
  <c r="AO44" i="10"/>
  <c r="AO44" i="11"/>
  <c r="AO44" i="12"/>
  <c r="AS40" i="10"/>
  <c r="AS40" i="11"/>
  <c r="AS40" i="12"/>
  <c r="AQ39" i="9"/>
  <c r="AQ39" i="10"/>
  <c r="AQ39" i="11"/>
  <c r="AQ39" i="12"/>
  <c r="AP31" i="7"/>
  <c r="AP31" i="8"/>
  <c r="AP31" i="9"/>
  <c r="AP31" i="10"/>
  <c r="AP31" i="11"/>
  <c r="AP31" i="12"/>
  <c r="AR37" i="3"/>
  <c r="AR37" i="4"/>
  <c r="AR37" i="5"/>
  <c r="AR37" i="6"/>
  <c r="AR37" i="7"/>
  <c r="AR37" i="8"/>
  <c r="AR37" i="9"/>
  <c r="AR37" i="10"/>
  <c r="AR37" i="11"/>
  <c r="AR37" i="12"/>
  <c r="AP23" i="4"/>
  <c r="AP30"/>
  <c r="AP24"/>
  <c r="AP38"/>
  <c r="AP15"/>
  <c r="AP35"/>
  <c r="AS33" i="3"/>
  <c r="AS33" i="4"/>
  <c r="AS33" i="5"/>
  <c r="AS33" i="6"/>
  <c r="AS33" i="7"/>
  <c r="AS33" i="8"/>
  <c r="AS33" i="9"/>
  <c r="AS33" i="10"/>
  <c r="AS33" i="11"/>
  <c r="AS33" i="12"/>
  <c r="AO31" i="2"/>
  <c r="AO31" i="3"/>
  <c r="AO31" i="4"/>
  <c r="AO31" i="5"/>
  <c r="AO31" i="6"/>
  <c r="AO31" i="7"/>
  <c r="AO31" i="8"/>
  <c r="AO31" i="9"/>
  <c r="AO31" i="10"/>
  <c r="AO31" i="11"/>
  <c r="AO31" i="12"/>
  <c r="AR31" i="3"/>
  <c r="AR31" i="4"/>
  <c r="AR31" i="5"/>
  <c r="AR31" i="6"/>
  <c r="AR31" i="7"/>
  <c r="AR31" i="8"/>
  <c r="AR31" i="9"/>
  <c r="AR31" i="10"/>
  <c r="AR31" i="11"/>
  <c r="AR31" i="12"/>
  <c r="AR28" i="2"/>
  <c r="AR28" i="3"/>
  <c r="AR28" i="4"/>
  <c r="AR28" i="5"/>
  <c r="AR28" i="6"/>
  <c r="AR28" i="7"/>
  <c r="AR28" i="8"/>
  <c r="AR28" i="9"/>
  <c r="AR28" i="10"/>
  <c r="AR28" i="11"/>
  <c r="AR28" i="12"/>
  <c r="AR35" i="7"/>
  <c r="AR19"/>
  <c r="AR21"/>
  <c r="AR23"/>
  <c r="AR32"/>
  <c r="AR34"/>
  <c r="AR38"/>
  <c r="AR30"/>
  <c r="AR41"/>
  <c r="AR16"/>
  <c r="AR43"/>
  <c r="AR27"/>
  <c r="AR15"/>
  <c r="AR24"/>
  <c r="AQ43" i="5"/>
  <c r="AQ16"/>
  <c r="AQ24"/>
  <c r="AQ15"/>
  <c r="AQ23"/>
  <c r="AQ27"/>
  <c r="AQ34"/>
  <c r="AQ21"/>
  <c r="AQ30"/>
  <c r="AQ38"/>
  <c r="AQ41"/>
  <c r="AQ35"/>
  <c r="AQ19"/>
  <c r="AQ32"/>
  <c r="AS23" i="8"/>
  <c r="AS15"/>
  <c r="AS24"/>
  <c r="AS27"/>
  <c r="AS41"/>
  <c r="AS32"/>
  <c r="AS38"/>
  <c r="AS43"/>
  <c r="AS16"/>
  <c r="AS21"/>
  <c r="AS19"/>
  <c r="AS30"/>
  <c r="AS34"/>
  <c r="AS35"/>
  <c r="AP16" i="5"/>
  <c r="AP34"/>
  <c r="AP23"/>
  <c r="AP41"/>
  <c r="AP21"/>
  <c r="AP38"/>
  <c r="AP27"/>
  <c r="AP24"/>
  <c r="AP43"/>
  <c r="AP32"/>
  <c r="AP15"/>
  <c r="AP30"/>
  <c r="AP19"/>
  <c r="AP35"/>
  <c r="AO27" i="8"/>
  <c r="AO41"/>
  <c r="AO32"/>
  <c r="AO38"/>
  <c r="AO23"/>
  <c r="AO15"/>
  <c r="AO24"/>
  <c r="AO34"/>
  <c r="AO35"/>
  <c r="AO43"/>
  <c r="AO16"/>
  <c r="AO21"/>
  <c r="AO19"/>
  <c r="AO30"/>
  <c r="AO41" i="9"/>
  <c r="AO23"/>
  <c r="AO16"/>
  <c r="AO24"/>
  <c r="AO32"/>
  <c r="AO15"/>
  <c r="AO38"/>
  <c r="AO30"/>
  <c r="AO35"/>
  <c r="AO21"/>
  <c r="AO27"/>
  <c r="AO43"/>
  <c r="AO19"/>
  <c r="AO34"/>
  <c r="AS32"/>
  <c r="AS15"/>
  <c r="AS38"/>
  <c r="AS41"/>
  <c r="AS23"/>
  <c r="AS16"/>
  <c r="AS30"/>
  <c r="AS34"/>
  <c r="AS24"/>
  <c r="AS35"/>
  <c r="AS21"/>
  <c r="AS27"/>
  <c r="AS43"/>
  <c r="AS19"/>
  <c r="AQ21" i="6"/>
  <c r="AQ43"/>
  <c r="AQ23"/>
  <c r="AQ41"/>
  <c r="AQ24"/>
  <c r="AQ16"/>
  <c r="AQ38"/>
  <c r="AQ15"/>
  <c r="AQ27"/>
  <c r="AQ32"/>
  <c r="AQ34"/>
  <c r="AQ35"/>
  <c r="AQ19"/>
  <c r="AQ30"/>
  <c r="AP16"/>
  <c r="AP34"/>
  <c r="AP27"/>
  <c r="AP43"/>
  <c r="AP21"/>
  <c r="AP41"/>
  <c r="AP32"/>
  <c r="AP15"/>
  <c r="AP24"/>
  <c r="AP19"/>
  <c r="AP35"/>
  <c r="AP30"/>
  <c r="AP23"/>
  <c r="AP38"/>
  <c r="AR24" i="8"/>
  <c r="AR32"/>
  <c r="AR35"/>
  <c r="AR41"/>
  <c r="AR15"/>
  <c r="AR23"/>
  <c r="AR27"/>
  <c r="AR19"/>
  <c r="AR30"/>
  <c r="AR34"/>
  <c r="AR16"/>
  <c r="AR21"/>
  <c r="AR38"/>
  <c r="AR43"/>
  <c r="AP23" i="7"/>
  <c r="AP27"/>
  <c r="AP34"/>
  <c r="AP43"/>
  <c r="AP30"/>
  <c r="AP32"/>
  <c r="AP41"/>
  <c r="AP35"/>
  <c r="AP19"/>
  <c r="AP21"/>
  <c r="AP16"/>
  <c r="AP24"/>
  <c r="AP38"/>
  <c r="AP15"/>
  <c r="AO30" i="10"/>
  <c r="AO38"/>
  <c r="AO34"/>
  <c r="AO43"/>
  <c r="AO35"/>
  <c r="AO15"/>
  <c r="AO32"/>
  <c r="AO16"/>
  <c r="AO23"/>
  <c r="AO27"/>
  <c r="AO41"/>
  <c r="AO19"/>
  <c r="AO24"/>
  <c r="AO21"/>
  <c r="AQ15" i="7"/>
  <c r="AQ24"/>
  <c r="AQ32"/>
  <c r="AQ30"/>
  <c r="AQ38"/>
  <c r="AQ41"/>
  <c r="AQ23"/>
  <c r="AQ16"/>
  <c r="AQ21"/>
  <c r="AQ27"/>
  <c r="AQ43"/>
  <c r="AQ19"/>
  <c r="AQ34"/>
  <c r="AQ35"/>
  <c r="AS27" i="10"/>
  <c r="AS15"/>
  <c r="AS32"/>
  <c r="AS38"/>
  <c r="AS41"/>
  <c r="AS19"/>
  <c r="AS24"/>
  <c r="AS21"/>
  <c r="AS30"/>
  <c r="AS35"/>
  <c r="AS43"/>
  <c r="AS16"/>
  <c r="AS23"/>
  <c r="AS34"/>
  <c r="AR38" i="9"/>
  <c r="AR41"/>
  <c r="AR43"/>
  <c r="AR16"/>
  <c r="AR24"/>
  <c r="AR15"/>
  <c r="AR30"/>
  <c r="AR34"/>
  <c r="AR35"/>
  <c r="AR32"/>
  <c r="AR21"/>
  <c r="AR27"/>
  <c r="AR19"/>
  <c r="AR23"/>
  <c r="AQ19" i="8"/>
  <c r="AQ15"/>
  <c r="AQ30"/>
  <c r="AQ27"/>
  <c r="AQ35"/>
  <c r="AQ32"/>
  <c r="AQ38"/>
  <c r="AQ23"/>
  <c r="AQ24"/>
  <c r="AQ41"/>
  <c r="AQ34"/>
  <c r="AQ43"/>
  <c r="AQ16"/>
  <c r="AQ21"/>
  <c r="AS19" i="11"/>
  <c r="AS15"/>
  <c r="AS23"/>
  <c r="AS16"/>
  <c r="AS24"/>
  <c r="AS21"/>
  <c r="AS30"/>
  <c r="AS27"/>
  <c r="AS34"/>
  <c r="AS32"/>
  <c r="AS35"/>
  <c r="AS38"/>
  <c r="AS41"/>
  <c r="AS43"/>
  <c r="AO27"/>
  <c r="AO34"/>
  <c r="AO32"/>
  <c r="AO35"/>
  <c r="AO38"/>
  <c r="AO41"/>
  <c r="AO43"/>
  <c r="AO19"/>
  <c r="AO15"/>
  <c r="AO23"/>
  <c r="AO16"/>
  <c r="AO24"/>
  <c r="AO21"/>
  <c r="AO30"/>
  <c r="AR38" i="10"/>
  <c r="AR27"/>
  <c r="AR41"/>
  <c r="AR43"/>
  <c r="AR16"/>
  <c r="AR19"/>
  <c r="AR21"/>
  <c r="AR23"/>
  <c r="AR24"/>
  <c r="AR15"/>
  <c r="AR30"/>
  <c r="AR34"/>
  <c r="AR32"/>
  <c r="AR35"/>
  <c r="AP15" i="8"/>
  <c r="AP23"/>
  <c r="AP27"/>
  <c r="AP24"/>
  <c r="AP32"/>
  <c r="AP35"/>
  <c r="AP41"/>
  <c r="AP34"/>
  <c r="AP16"/>
  <c r="AP21"/>
  <c r="AP38"/>
  <c r="AP43"/>
  <c r="AP19"/>
  <c r="AP30"/>
  <c r="AO21" i="12"/>
  <c r="AO24"/>
  <c r="AO23"/>
  <c r="AO32"/>
  <c r="AO19"/>
  <c r="AO38"/>
  <c r="AO43"/>
  <c r="AO34"/>
  <c r="AO16"/>
  <c r="AO27"/>
  <c r="AO15"/>
  <c r="AO41"/>
  <c r="AO30"/>
  <c r="AO35"/>
  <c r="AR24" i="11"/>
  <c r="AR32"/>
  <c r="AR30"/>
  <c r="AR38"/>
  <c r="AR34"/>
  <c r="AR43"/>
  <c r="AR35"/>
  <c r="AR41"/>
  <c r="AR15"/>
  <c r="AR16"/>
  <c r="AR19"/>
  <c r="AR21"/>
  <c r="AR23"/>
  <c r="AR27"/>
  <c r="AS35" i="12"/>
  <c r="AS15"/>
  <c r="AS41"/>
  <c r="AS16"/>
  <c r="AS23"/>
  <c r="AS21"/>
  <c r="AS24"/>
  <c r="AS27"/>
  <c r="AS32"/>
  <c r="AS19"/>
  <c r="AS38"/>
  <c r="AS30"/>
  <c r="AS43"/>
  <c r="AS34"/>
  <c r="AQ32" i="9"/>
  <c r="AQ15"/>
  <c r="AQ38"/>
  <c r="AQ41"/>
  <c r="AQ24"/>
  <c r="AQ16"/>
  <c r="AQ34"/>
  <c r="AQ21"/>
  <c r="AQ27"/>
  <c r="AQ43"/>
  <c r="AQ19"/>
  <c r="AQ35"/>
  <c r="AQ23"/>
  <c r="AQ30"/>
  <c r="AP27"/>
  <c r="AP21"/>
  <c r="AP34"/>
  <c r="AP16"/>
  <c r="AP23"/>
  <c r="AP19"/>
  <c r="AP32"/>
  <c r="AP15"/>
  <c r="AP24"/>
  <c r="AP43"/>
  <c r="AP41"/>
  <c r="AP30"/>
  <c r="AP35"/>
  <c r="AP38"/>
  <c r="AP23" i="10"/>
  <c r="AP15"/>
  <c r="AP24"/>
  <c r="AP32"/>
  <c r="AP35"/>
  <c r="AP38"/>
  <c r="AP41"/>
  <c r="AP43"/>
  <c r="AP19"/>
  <c r="AP30"/>
  <c r="AP34"/>
  <c r="AP21"/>
  <c r="AP16"/>
  <c r="AP27"/>
  <c r="AQ21"/>
  <c r="AQ15"/>
  <c r="AQ27"/>
  <c r="AQ19"/>
  <c r="AQ43"/>
  <c r="AQ16"/>
  <c r="AQ30"/>
  <c r="AQ41"/>
  <c r="AQ38"/>
  <c r="AQ35"/>
  <c r="AQ24"/>
  <c r="AQ23"/>
  <c r="AQ32"/>
  <c r="AQ34"/>
  <c r="AR15" i="12"/>
  <c r="AR34"/>
  <c r="AR32"/>
  <c r="AR35"/>
  <c r="AR38"/>
  <c r="AR41"/>
  <c r="AR43"/>
  <c r="AR16"/>
  <c r="AR19"/>
  <c r="AR21"/>
  <c r="AR23"/>
  <c r="AR27"/>
  <c r="AR24"/>
  <c r="AR30"/>
  <c r="AQ19" i="11"/>
  <c r="AQ15"/>
  <c r="AQ23"/>
  <c r="AQ16"/>
  <c r="AQ24"/>
  <c r="AQ21"/>
  <c r="AQ30"/>
  <c r="AQ27"/>
  <c r="AQ34"/>
  <c r="AQ32"/>
  <c r="AQ35"/>
  <c r="AQ38"/>
  <c r="AQ41"/>
  <c r="AQ43"/>
  <c r="AP24"/>
  <c r="AP32"/>
  <c r="AP30"/>
  <c r="AP41"/>
  <c r="AP15"/>
  <c r="AP16"/>
  <c r="AP21"/>
  <c r="AP27"/>
  <c r="AP43"/>
  <c r="AP38"/>
  <c r="AP19"/>
  <c r="AP23"/>
  <c r="AP34"/>
  <c r="AP35"/>
  <c r="AP15" i="12"/>
  <c r="AP34"/>
  <c r="AP16"/>
  <c r="AP35"/>
  <c r="AP32"/>
  <c r="AP24"/>
  <c r="AP43"/>
  <c r="AP27"/>
  <c r="AP23"/>
  <c r="AP41"/>
  <c r="AP38"/>
  <c r="AP21"/>
  <c r="AP19"/>
  <c r="AP30"/>
  <c r="AQ41"/>
  <c r="AQ30"/>
  <c r="AQ24"/>
  <c r="AQ15"/>
  <c r="AQ43"/>
  <c r="AQ35"/>
  <c r="AQ34"/>
  <c r="AQ21"/>
  <c r="AQ16"/>
  <c r="AQ19"/>
  <c r="AQ32"/>
  <c r="AQ27"/>
  <c r="AQ23"/>
  <c r="AQ38"/>
</calcChain>
</file>

<file path=xl/sharedStrings.xml><?xml version="1.0" encoding="utf-8"?>
<sst xmlns="http://schemas.openxmlformats.org/spreadsheetml/2006/main" count="704" uniqueCount="64">
  <si>
    <t>insert YEAR here:</t>
  </si>
  <si>
    <t>Standby Days</t>
  </si>
  <si>
    <t>Duty Days</t>
  </si>
  <si>
    <t>Training Days</t>
  </si>
  <si>
    <t>Off Days</t>
  </si>
  <si>
    <t xml:space="preserve">Vacation </t>
  </si>
  <si>
    <t>Standby Days this Year</t>
  </si>
  <si>
    <t>Duty Days this Year</t>
  </si>
  <si>
    <t>Training Days this Year</t>
  </si>
  <si>
    <t>Off Days this Year</t>
  </si>
  <si>
    <t>Vacation Days this Year</t>
  </si>
  <si>
    <t>insert first day of the Year here (e.g. Mo; Di; Mi....):</t>
  </si>
  <si>
    <t>Insert Aircraft Here:</t>
  </si>
  <si>
    <t>Yellow fields: Insert in January only (Crew etc.)</t>
  </si>
  <si>
    <t>January</t>
  </si>
  <si>
    <t>Legend: S=Standby; D=Duty; T=Training; V=Vacation; O=Off</t>
  </si>
  <si>
    <t>Commanders:</t>
  </si>
  <si>
    <t>D</t>
  </si>
  <si>
    <t>Remarks etc.:</t>
  </si>
  <si>
    <t>Capt.3</t>
  </si>
  <si>
    <t>Freel.1</t>
  </si>
  <si>
    <t>Freel.2</t>
  </si>
  <si>
    <t>First Officers:</t>
  </si>
  <si>
    <t>Freel. F/O 1</t>
  </si>
  <si>
    <t>Freel. F/O 2</t>
  </si>
  <si>
    <t>Inflight Service Personnel</t>
  </si>
  <si>
    <t>ISP 1</t>
  </si>
  <si>
    <t>ISP 2</t>
  </si>
  <si>
    <t>Freel.ISP 1</t>
  </si>
  <si>
    <t>Freel.ISP 2</t>
  </si>
  <si>
    <t>O = Off</t>
  </si>
  <si>
    <t>D = Duty</t>
  </si>
  <si>
    <t>S = Standby</t>
  </si>
  <si>
    <t>T = Training</t>
  </si>
  <si>
    <t>V = vacation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</si>
  <si>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</si>
  <si>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</si>
  <si>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</si>
  <si>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</si>
  <si>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</si>
  <si>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</si>
  <si>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</si>
  <si>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</si>
  <si>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</si>
  <si>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</si>
  <si>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</si>
  <si>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A. Marnas</t>
  </si>
  <si>
    <t>M-ATPS</t>
  </si>
  <si>
    <t>S. Cleghorn</t>
  </si>
  <si>
    <t>V</t>
  </si>
  <si>
    <t>Fr</t>
  </si>
  <si>
    <t>JANUARY</t>
  </si>
  <si>
    <t>MARCH</t>
  </si>
  <si>
    <t>APRIL</t>
  </si>
  <si>
    <t>MAY</t>
  </si>
  <si>
    <t>JUNE</t>
  </si>
  <si>
    <t>JULY</t>
  </si>
  <si>
    <t>SEPTEMBER</t>
  </si>
  <si>
    <t>NOVEMBER</t>
  </si>
  <si>
    <t>DECEMBER</t>
  </si>
  <si>
    <t>AUGUST</t>
  </si>
  <si>
    <t>OCTOBER</t>
  </si>
  <si>
    <t>MONTHS</t>
  </si>
  <si>
    <t>N.DAYS</t>
  </si>
</sst>
</file>

<file path=xl/styles.xml><?xml version="1.0" encoding="utf-8"?>
<styleSheet xmlns="http://schemas.openxmlformats.org/spreadsheetml/2006/main">
  <fonts count="8"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8"/>
      <color indexed="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8"/>
        <bgColor indexed="58"/>
      </patternFill>
    </fill>
    <fill>
      <patternFill patternType="solid">
        <fgColor rgb="FF1FB714"/>
        <bgColor rgb="FF33CCCC"/>
      </patternFill>
    </fill>
    <fill>
      <patternFill patternType="solid">
        <fgColor theme="0"/>
        <bgColor indexed="58"/>
      </patternFill>
    </fill>
    <fill>
      <patternFill patternType="solid">
        <fgColor theme="0"/>
        <bgColor indexed="31"/>
      </patternFill>
    </fill>
  </fills>
  <borders count="3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Protection="1"/>
    <xf numFmtId="0" fontId="2" fillId="2" borderId="1" xfId="0" applyFont="1" applyFill="1" applyBorder="1" applyProtection="1">
      <protection locked="0"/>
    </xf>
    <xf numFmtId="0" fontId="1" fillId="0" borderId="0" xfId="0" applyFont="1" applyBorder="1" applyAlignment="1" applyProtection="1">
      <alignment horizontal="center"/>
    </xf>
    <xf numFmtId="0" fontId="1" fillId="3" borderId="2" xfId="0" applyFont="1" applyFill="1" applyBorder="1" applyProtection="1"/>
    <xf numFmtId="0" fontId="1" fillId="3" borderId="3" xfId="0" applyFont="1" applyFill="1" applyBorder="1" applyProtection="1"/>
    <xf numFmtId="0" fontId="4" fillId="3" borderId="4" xfId="0" applyFont="1" applyFill="1" applyBorder="1" applyAlignment="1" applyProtection="1">
      <alignment horizontal="center"/>
    </xf>
    <xf numFmtId="0" fontId="1" fillId="3" borderId="5" xfId="0" applyFont="1" applyFill="1" applyBorder="1" applyProtection="1"/>
    <xf numFmtId="0" fontId="1" fillId="3" borderId="0" xfId="0" applyFont="1" applyFill="1" applyBorder="1" applyProtection="1"/>
    <xf numFmtId="0" fontId="1" fillId="3" borderId="6" xfId="0" applyFont="1" applyFill="1" applyBorder="1" applyAlignment="1" applyProtection="1">
      <alignment horizontal="center"/>
    </xf>
    <xf numFmtId="0" fontId="2" fillId="3" borderId="2" xfId="0" applyFont="1" applyFill="1" applyBorder="1" applyProtection="1"/>
    <xf numFmtId="0" fontId="1" fillId="3" borderId="7" xfId="0" applyFont="1" applyFill="1" applyBorder="1" applyProtection="1"/>
    <xf numFmtId="0" fontId="1" fillId="3" borderId="8" xfId="0" applyFont="1" applyFill="1" applyBorder="1" applyProtection="1"/>
    <xf numFmtId="0" fontId="5" fillId="2" borderId="5" xfId="0" applyFont="1" applyFill="1" applyBorder="1" applyProtection="1"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0" fillId="3" borderId="0" xfId="0" applyFont="1" applyFill="1" applyBorder="1" applyProtection="1"/>
    <xf numFmtId="0" fontId="2" fillId="0" borderId="10" xfId="0" applyFont="1" applyBorder="1" applyProtection="1"/>
    <xf numFmtId="0" fontId="2" fillId="0" borderId="9" xfId="0" applyFont="1" applyBorder="1" applyProtection="1"/>
    <xf numFmtId="0" fontId="2" fillId="0" borderId="11" xfId="0" applyFont="1" applyBorder="1" applyProtection="1"/>
    <xf numFmtId="0" fontId="6" fillId="0" borderId="9" xfId="0" applyFont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center"/>
    </xf>
    <xf numFmtId="0" fontId="2" fillId="3" borderId="10" xfId="0" applyFont="1" applyFill="1" applyBorder="1" applyProtection="1"/>
    <xf numFmtId="0" fontId="2" fillId="3" borderId="9" xfId="0" applyFont="1" applyFill="1" applyBorder="1" applyProtection="1"/>
    <xf numFmtId="0" fontId="2" fillId="3" borderId="11" xfId="0" applyFont="1" applyFill="1" applyBorder="1" applyProtection="1"/>
    <xf numFmtId="0" fontId="2" fillId="3" borderId="5" xfId="0" applyFont="1" applyFill="1" applyBorder="1" applyProtection="1"/>
    <xf numFmtId="0" fontId="2" fillId="3" borderId="0" xfId="0" applyFont="1" applyFill="1" applyBorder="1" applyProtection="1"/>
    <xf numFmtId="0" fontId="2" fillId="3" borderId="7" xfId="0" applyFont="1" applyFill="1" applyBorder="1" applyProtection="1"/>
    <xf numFmtId="0" fontId="1" fillId="3" borderId="12" xfId="0" applyFont="1" applyFill="1" applyBorder="1" applyProtection="1"/>
    <xf numFmtId="0" fontId="1" fillId="3" borderId="13" xfId="0" applyFont="1" applyFill="1" applyBorder="1" applyProtection="1"/>
    <xf numFmtId="0" fontId="6" fillId="3" borderId="13" xfId="0" applyFont="1" applyFill="1" applyBorder="1" applyAlignment="1" applyProtection="1">
      <alignment horizontal="center"/>
    </xf>
    <xf numFmtId="0" fontId="0" fillId="3" borderId="13" xfId="0" applyFont="1" applyFill="1" applyBorder="1" applyProtection="1"/>
    <xf numFmtId="0" fontId="2" fillId="3" borderId="14" xfId="0" applyFont="1" applyFill="1" applyBorder="1" applyProtection="1"/>
    <xf numFmtId="0" fontId="2" fillId="3" borderId="6" xfId="0" applyFont="1" applyFill="1" applyBorder="1" applyProtection="1"/>
    <xf numFmtId="0" fontId="2" fillId="3" borderId="15" xfId="0" applyFont="1" applyFill="1" applyBorder="1" applyProtection="1"/>
    <xf numFmtId="0" fontId="2" fillId="3" borderId="12" xfId="0" applyFont="1" applyFill="1" applyBorder="1" applyProtection="1"/>
    <xf numFmtId="0" fontId="2" fillId="3" borderId="13" xfId="0" applyFont="1" applyFill="1" applyBorder="1" applyProtection="1"/>
    <xf numFmtId="0" fontId="2" fillId="3" borderId="16" xfId="0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0" fontId="0" fillId="3" borderId="3" xfId="0" applyFont="1" applyFill="1" applyBorder="1" applyProtection="1"/>
    <xf numFmtId="0" fontId="2" fillId="3" borderId="17" xfId="0" applyFont="1" applyFill="1" applyBorder="1" applyProtection="1"/>
    <xf numFmtId="0" fontId="2" fillId="3" borderId="4" xfId="0" applyFont="1" applyFill="1" applyBorder="1" applyProtection="1"/>
    <xf numFmtId="0" fontId="2" fillId="3" borderId="18" xfId="0" applyFont="1" applyFill="1" applyBorder="1" applyProtection="1"/>
    <xf numFmtId="0" fontId="2" fillId="3" borderId="3" xfId="0" applyFont="1" applyFill="1" applyBorder="1" applyProtection="1"/>
    <xf numFmtId="0" fontId="2" fillId="3" borderId="8" xfId="0" applyFont="1" applyFill="1" applyBorder="1" applyProtection="1"/>
    <xf numFmtId="0" fontId="2" fillId="3" borderId="19" xfId="0" applyFont="1" applyFill="1" applyBorder="1" applyProtection="1"/>
    <xf numFmtId="0" fontId="2" fillId="3" borderId="20" xfId="0" applyFont="1" applyFill="1" applyBorder="1" applyProtection="1"/>
    <xf numFmtId="0" fontId="2" fillId="3" borderId="21" xfId="0" applyFont="1" applyFill="1" applyBorder="1" applyProtection="1"/>
    <xf numFmtId="0" fontId="5" fillId="2" borderId="12" xfId="0" applyFont="1" applyFill="1" applyBorder="1" applyProtection="1">
      <protection locked="0"/>
    </xf>
    <xf numFmtId="0" fontId="6" fillId="4" borderId="20" xfId="0" applyFont="1" applyFill="1" applyBorder="1" applyAlignment="1" applyProtection="1">
      <alignment horizontal="center"/>
      <protection locked="0"/>
    </xf>
    <xf numFmtId="0" fontId="2" fillId="0" borderId="19" xfId="0" applyFont="1" applyBorder="1" applyProtection="1"/>
    <xf numFmtId="0" fontId="2" fillId="0" borderId="20" xfId="0" applyFont="1" applyBorder="1" applyProtection="1"/>
    <xf numFmtId="0" fontId="2" fillId="0" borderId="21" xfId="0" applyFont="1" applyBorder="1" applyProtection="1"/>
    <xf numFmtId="0" fontId="1" fillId="0" borderId="0" xfId="0" applyFont="1" applyBorder="1" applyAlignment="1" applyProtection="1"/>
    <xf numFmtId="0" fontId="7" fillId="3" borderId="3" xfId="0" applyFont="1" applyFill="1" applyBorder="1" applyAlignment="1" applyProtection="1">
      <alignment horizontal="center"/>
    </xf>
    <xf numFmtId="0" fontId="1" fillId="5" borderId="3" xfId="0" applyFont="1" applyFill="1" applyBorder="1" applyProtection="1"/>
    <xf numFmtId="0" fontId="7" fillId="3" borderId="0" xfId="0" applyFont="1" applyFill="1" applyBorder="1" applyAlignment="1" applyProtection="1">
      <alignment horizontal="center"/>
    </xf>
    <xf numFmtId="0" fontId="1" fillId="5" borderId="0" xfId="0" applyFont="1" applyFill="1" applyBorder="1" applyProtection="1"/>
    <xf numFmtId="0" fontId="1" fillId="3" borderId="17" xfId="0" applyFont="1" applyFill="1" applyBorder="1" applyProtection="1"/>
    <xf numFmtId="0" fontId="1" fillId="3" borderId="4" xfId="0" applyFont="1" applyFill="1" applyBorder="1" applyProtection="1"/>
    <xf numFmtId="0" fontId="1" fillId="3" borderId="18" xfId="0" applyFont="1" applyFill="1" applyBorder="1" applyProtection="1"/>
    <xf numFmtId="0" fontId="5" fillId="3" borderId="5" xfId="0" applyFont="1" applyFill="1" applyBorder="1" applyProtection="1"/>
    <xf numFmtId="0" fontId="2" fillId="0" borderId="22" xfId="0" applyFont="1" applyBorder="1" applyProtection="1"/>
    <xf numFmtId="0" fontId="0" fillId="5" borderId="0" xfId="0" applyFont="1" applyFill="1" applyBorder="1" applyProtection="1"/>
    <xf numFmtId="0" fontId="0" fillId="5" borderId="13" xfId="0" applyFont="1" applyFill="1" applyBorder="1" applyProtection="1"/>
    <xf numFmtId="0" fontId="0" fillId="5" borderId="3" xfId="0" applyFont="1" applyFill="1" applyBorder="1" applyProtection="1"/>
    <xf numFmtId="0" fontId="5" fillId="3" borderId="12" xfId="0" applyFont="1" applyFill="1" applyBorder="1" applyProtection="1"/>
    <xf numFmtId="0" fontId="0" fillId="3" borderId="8" xfId="0" applyFont="1" applyFill="1" applyBorder="1" applyProtection="1"/>
    <xf numFmtId="0" fontId="0" fillId="3" borderId="7" xfId="0" applyFont="1" applyFill="1" applyBorder="1" applyProtection="1"/>
    <xf numFmtId="0" fontId="0" fillId="3" borderId="16" xfId="0" applyFont="1" applyFill="1" applyBorder="1" applyProtection="1"/>
    <xf numFmtId="0" fontId="0" fillId="5" borderId="8" xfId="0" applyFont="1" applyFill="1" applyBorder="1" applyProtection="1"/>
    <xf numFmtId="0" fontId="0" fillId="5" borderId="7" xfId="0" applyFont="1" applyFill="1" applyBorder="1" applyProtection="1"/>
    <xf numFmtId="0" fontId="0" fillId="5" borderId="16" xfId="0" applyFont="1" applyFill="1" applyBorder="1" applyProtection="1"/>
    <xf numFmtId="0" fontId="6" fillId="6" borderId="29" xfId="0" applyFont="1" applyFill="1" applyBorder="1" applyAlignment="1" applyProtection="1">
      <alignment horizontal="center"/>
      <protection locked="0"/>
    </xf>
    <xf numFmtId="0" fontId="1" fillId="7" borderId="3" xfId="0" applyFont="1" applyFill="1" applyBorder="1" applyProtection="1"/>
    <xf numFmtId="0" fontId="1" fillId="7" borderId="0" xfId="0" applyFont="1" applyFill="1" applyBorder="1" applyProtection="1"/>
    <xf numFmtId="0" fontId="6" fillId="7" borderId="9" xfId="0" applyFont="1" applyFill="1" applyBorder="1" applyAlignment="1" applyProtection="1">
      <alignment horizontal="center"/>
    </xf>
    <xf numFmtId="0" fontId="0" fillId="7" borderId="9" xfId="0" applyFont="1" applyFill="1" applyBorder="1" applyProtection="1"/>
    <xf numFmtId="0" fontId="0" fillId="7" borderId="0" xfId="0" applyFont="1" applyFill="1" applyBorder="1" applyProtection="1"/>
    <xf numFmtId="0" fontId="0" fillId="7" borderId="13" xfId="0" applyFont="1" applyFill="1" applyBorder="1" applyProtection="1"/>
    <xf numFmtId="0" fontId="0" fillId="7" borderId="3" xfId="0" applyFont="1" applyFill="1" applyBorder="1" applyProtection="1"/>
    <xf numFmtId="0" fontId="6" fillId="7" borderId="11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1" fillId="3" borderId="23" xfId="0" applyFont="1" applyFill="1" applyBorder="1" applyAlignment="1" applyProtection="1">
      <alignment horizontal="center" textRotation="90"/>
    </xf>
    <xf numFmtId="0" fontId="1" fillId="3" borderId="24" xfId="0" applyFont="1" applyFill="1" applyBorder="1" applyAlignment="1" applyProtection="1">
      <alignment horizontal="center" textRotation="90"/>
    </xf>
    <xf numFmtId="0" fontId="1" fillId="3" borderId="25" xfId="0" applyFont="1" applyFill="1" applyBorder="1" applyAlignment="1" applyProtection="1">
      <alignment horizontal="center" textRotation="9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3" borderId="26" xfId="0" applyFont="1" applyFill="1" applyBorder="1" applyAlignment="1" applyProtection="1">
      <alignment horizontal="center" textRotation="90"/>
    </xf>
    <xf numFmtId="0" fontId="1" fillId="3" borderId="27" xfId="0" applyFont="1" applyFill="1" applyBorder="1" applyAlignment="1" applyProtection="1">
      <alignment horizontal="center" textRotation="90"/>
    </xf>
    <xf numFmtId="0" fontId="1" fillId="3" borderId="28" xfId="0" applyFont="1" applyFill="1" applyBorder="1" applyAlignment="1" applyProtection="1">
      <alignment horizontal="center" textRotation="90"/>
    </xf>
    <xf numFmtId="0" fontId="1" fillId="2" borderId="0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8" borderId="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1187"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theme="1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theme="1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theme="1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theme="1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theme="1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theme="1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theme="1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theme="1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theme="1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theme="1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theme="1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theme="1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theme="1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theme="1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theme="1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theme="1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theme="1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theme="1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theme="1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theme="1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theme="1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theme="1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theme="1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28575</xdr:colOff>
      <xdr:row>5</xdr:row>
      <xdr:rowOff>47625</xdr:rowOff>
    </xdr:to>
    <xdr:pic>
      <xdr:nvPicPr>
        <xdr:cNvPr id="1197" name="execujet_neg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144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28575</xdr:colOff>
      <xdr:row>5</xdr:row>
      <xdr:rowOff>47625</xdr:rowOff>
    </xdr:to>
    <xdr:pic>
      <xdr:nvPicPr>
        <xdr:cNvPr id="10413" name="execujet_neg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09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28575</xdr:colOff>
      <xdr:row>5</xdr:row>
      <xdr:rowOff>47625</xdr:rowOff>
    </xdr:to>
    <xdr:pic>
      <xdr:nvPicPr>
        <xdr:cNvPr id="11437" name="execujet_neg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09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28575</xdr:colOff>
      <xdr:row>5</xdr:row>
      <xdr:rowOff>47625</xdr:rowOff>
    </xdr:to>
    <xdr:pic>
      <xdr:nvPicPr>
        <xdr:cNvPr id="12461" name="execujet_neg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09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28575</xdr:colOff>
      <xdr:row>5</xdr:row>
      <xdr:rowOff>47625</xdr:rowOff>
    </xdr:to>
    <xdr:pic>
      <xdr:nvPicPr>
        <xdr:cNvPr id="2221" name="execujet_neg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144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28575</xdr:colOff>
      <xdr:row>5</xdr:row>
      <xdr:rowOff>47625</xdr:rowOff>
    </xdr:to>
    <xdr:pic>
      <xdr:nvPicPr>
        <xdr:cNvPr id="3245" name="execujet_neg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09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28575</xdr:colOff>
      <xdr:row>5</xdr:row>
      <xdr:rowOff>47625</xdr:rowOff>
    </xdr:to>
    <xdr:pic>
      <xdr:nvPicPr>
        <xdr:cNvPr id="4269" name="execujet_neg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09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28575</xdr:colOff>
      <xdr:row>5</xdr:row>
      <xdr:rowOff>47625</xdr:rowOff>
    </xdr:to>
    <xdr:pic>
      <xdr:nvPicPr>
        <xdr:cNvPr id="5293" name="execujet_neg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09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28575</xdr:colOff>
      <xdr:row>5</xdr:row>
      <xdr:rowOff>47625</xdr:rowOff>
    </xdr:to>
    <xdr:pic>
      <xdr:nvPicPr>
        <xdr:cNvPr id="6317" name="execujet_neg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09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28575</xdr:colOff>
      <xdr:row>5</xdr:row>
      <xdr:rowOff>47625</xdr:rowOff>
    </xdr:to>
    <xdr:pic>
      <xdr:nvPicPr>
        <xdr:cNvPr id="7341" name="execujet_neg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09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28575</xdr:colOff>
      <xdr:row>5</xdr:row>
      <xdr:rowOff>47625</xdr:rowOff>
    </xdr:to>
    <xdr:pic>
      <xdr:nvPicPr>
        <xdr:cNvPr id="8365" name="execujet_neg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09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28575</xdr:colOff>
      <xdr:row>5</xdr:row>
      <xdr:rowOff>47625</xdr:rowOff>
    </xdr:to>
    <xdr:pic>
      <xdr:nvPicPr>
        <xdr:cNvPr id="9389" name="execujet_neg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096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50"/>
  <sheetViews>
    <sheetView showGridLines="0" showZeros="0" zoomScaleNormal="100" workbookViewId="0">
      <selection activeCell="R1" sqref="R1:S1"/>
    </sheetView>
  </sheetViews>
  <sheetFormatPr baseColWidth="10" defaultColWidth="3.140625" defaultRowHeight="12" customHeight="1"/>
  <cols>
    <col min="1" max="2" width="5" style="1" customWidth="1"/>
    <col min="3" max="39" width="3.140625" style="1" customWidth="1"/>
    <col min="40" max="40" width="1.140625" style="1" customWidth="1"/>
    <col min="41" max="16384" width="3.140625" style="1"/>
  </cols>
  <sheetData>
    <row r="1" spans="1:45" ht="12" customHeight="1">
      <c r="K1" s="1" t="s">
        <v>0</v>
      </c>
      <c r="R1" s="85">
        <v>2015</v>
      </c>
      <c r="S1" s="85"/>
      <c r="AI1" s="88" t="s">
        <v>1</v>
      </c>
      <c r="AJ1" s="82" t="s">
        <v>2</v>
      </c>
      <c r="AK1" s="82" t="s">
        <v>3</v>
      </c>
      <c r="AL1" s="82" t="s">
        <v>4</v>
      </c>
      <c r="AM1" s="86" t="s">
        <v>5</v>
      </c>
      <c r="AO1" s="87" t="s">
        <v>6</v>
      </c>
      <c r="AP1" s="83" t="s">
        <v>7</v>
      </c>
      <c r="AQ1" s="83" t="s">
        <v>8</v>
      </c>
      <c r="AR1" s="83" t="s">
        <v>9</v>
      </c>
      <c r="AS1" s="84" t="s">
        <v>10</v>
      </c>
    </row>
    <row r="2" spans="1:45" ht="12" customHeight="1">
      <c r="K2" s="1" t="s">
        <v>11</v>
      </c>
      <c r="W2" s="2" t="s">
        <v>50</v>
      </c>
      <c r="AI2" s="88"/>
      <c r="AJ2" s="82"/>
      <c r="AK2" s="82"/>
      <c r="AL2" s="82"/>
      <c r="AM2" s="86"/>
      <c r="AO2" s="87"/>
      <c r="AP2" s="83"/>
      <c r="AQ2" s="83"/>
      <c r="AR2" s="83"/>
      <c r="AS2" s="84"/>
    </row>
    <row r="3" spans="1:45" ht="12" customHeight="1">
      <c r="K3" s="1" t="s">
        <v>12</v>
      </c>
      <c r="P3" s="3"/>
      <c r="Q3" s="85" t="s">
        <v>47</v>
      </c>
      <c r="R3" s="85"/>
      <c r="S3" s="85"/>
      <c r="AI3" s="88"/>
      <c r="AJ3" s="82"/>
      <c r="AK3" s="82"/>
      <c r="AL3" s="82"/>
      <c r="AM3" s="86"/>
      <c r="AO3" s="87"/>
      <c r="AP3" s="83"/>
      <c r="AQ3" s="83"/>
      <c r="AR3" s="83"/>
      <c r="AS3" s="84"/>
    </row>
    <row r="4" spans="1:45" ht="12" customHeight="1">
      <c r="AI4" s="88"/>
      <c r="AJ4" s="82"/>
      <c r="AK4" s="82"/>
      <c r="AL4" s="82"/>
      <c r="AM4" s="86"/>
      <c r="AO4" s="87"/>
      <c r="AP4" s="83"/>
      <c r="AQ4" s="83"/>
      <c r="AR4" s="83"/>
      <c r="AS4" s="84"/>
    </row>
    <row r="5" spans="1:45" ht="12" customHeight="1">
      <c r="F5" s="89" t="s">
        <v>13</v>
      </c>
      <c r="G5" s="89"/>
      <c r="H5" s="89"/>
      <c r="I5" s="89"/>
      <c r="J5" s="89"/>
      <c r="K5" s="89"/>
      <c r="L5" s="89"/>
      <c r="M5" s="89"/>
      <c r="N5" s="89"/>
      <c r="O5" s="89"/>
      <c r="P5" s="89"/>
      <c r="R5" s="90" t="str">
        <f>Q3</f>
        <v>M-ATPS</v>
      </c>
      <c r="S5" s="90"/>
      <c r="T5" s="90"/>
      <c r="U5" s="90"/>
      <c r="V5" s="90"/>
      <c r="Y5" s="90" t="s">
        <v>14</v>
      </c>
      <c r="Z5" s="90"/>
      <c r="AA5" s="90"/>
      <c r="AB5" s="90"/>
      <c r="AC5" s="90">
        <f>+R1</f>
        <v>2015</v>
      </c>
      <c r="AD5" s="90"/>
      <c r="AE5" s="90"/>
      <c r="AI5" s="88"/>
      <c r="AJ5" s="82"/>
      <c r="AK5" s="82"/>
      <c r="AL5" s="82"/>
      <c r="AM5" s="86"/>
      <c r="AO5" s="87"/>
      <c r="AP5" s="83"/>
      <c r="AQ5" s="83"/>
      <c r="AR5" s="83"/>
      <c r="AS5" s="84"/>
    </row>
    <row r="6" spans="1:45" ht="12" customHeight="1">
      <c r="R6" s="90"/>
      <c r="S6" s="90"/>
      <c r="T6" s="90"/>
      <c r="U6" s="90"/>
      <c r="V6" s="90"/>
      <c r="Y6" s="90"/>
      <c r="Z6" s="90"/>
      <c r="AA6" s="90"/>
      <c r="AB6" s="90"/>
      <c r="AC6" s="90"/>
      <c r="AD6" s="90"/>
      <c r="AE6" s="90"/>
      <c r="AI6" s="88"/>
      <c r="AJ6" s="82"/>
      <c r="AK6" s="82"/>
      <c r="AL6" s="82"/>
      <c r="AM6" s="86"/>
      <c r="AO6" s="87"/>
      <c r="AP6" s="83"/>
      <c r="AQ6" s="83"/>
      <c r="AR6" s="83"/>
      <c r="AS6" s="84"/>
    </row>
    <row r="7" spans="1:45" ht="12" customHeight="1" thickBot="1">
      <c r="C7" s="1" t="s">
        <v>15</v>
      </c>
      <c r="AI7" s="88"/>
      <c r="AJ7" s="82"/>
      <c r="AK7" s="82"/>
      <c r="AL7" s="82"/>
      <c r="AM7" s="86"/>
      <c r="AO7" s="87"/>
      <c r="AP7" s="83"/>
      <c r="AQ7" s="83"/>
      <c r="AR7" s="83"/>
      <c r="AS7" s="84"/>
    </row>
    <row r="8" spans="1:45" ht="12" customHeight="1" thickBot="1">
      <c r="A8" s="4"/>
      <c r="B8" s="5"/>
      <c r="C8" s="6" t="str">
        <f>W2</f>
        <v>Fr</v>
      </c>
      <c r="D8" s="6" t="str">
        <f t="shared" ref="D8:AG8" si="0">IF(C8="Mo","Di",IF(C8="Di","Mi",IF(C8="Mi","Do",IF(C8="Do","Fr",IF(C8="Fr","Sa",IF(C8="Sa","So","Mo"))))))</f>
        <v>Sa</v>
      </c>
      <c r="E8" s="6" t="str">
        <f t="shared" si="0"/>
        <v>So</v>
      </c>
      <c r="F8" s="6" t="str">
        <f t="shared" si="0"/>
        <v>Mo</v>
      </c>
      <c r="G8" s="6" t="str">
        <f t="shared" si="0"/>
        <v>Di</v>
      </c>
      <c r="H8" s="6" t="str">
        <f t="shared" si="0"/>
        <v>Mi</v>
      </c>
      <c r="I8" s="6" t="str">
        <f t="shared" si="0"/>
        <v>Do</v>
      </c>
      <c r="J8" s="6" t="str">
        <f t="shared" si="0"/>
        <v>Fr</v>
      </c>
      <c r="K8" s="6" t="str">
        <f t="shared" si="0"/>
        <v>Sa</v>
      </c>
      <c r="L8" s="6" t="str">
        <f t="shared" si="0"/>
        <v>So</v>
      </c>
      <c r="M8" s="6" t="str">
        <f t="shared" si="0"/>
        <v>Mo</v>
      </c>
      <c r="N8" s="6" t="str">
        <f t="shared" si="0"/>
        <v>Di</v>
      </c>
      <c r="O8" s="6" t="str">
        <f t="shared" si="0"/>
        <v>Mi</v>
      </c>
      <c r="P8" s="6" t="str">
        <f t="shared" si="0"/>
        <v>Do</v>
      </c>
      <c r="Q8" s="6" t="str">
        <f t="shared" si="0"/>
        <v>Fr</v>
      </c>
      <c r="R8" s="6" t="str">
        <f t="shared" si="0"/>
        <v>Sa</v>
      </c>
      <c r="S8" s="6" t="str">
        <f t="shared" si="0"/>
        <v>So</v>
      </c>
      <c r="T8" s="6" t="str">
        <f t="shared" si="0"/>
        <v>Mo</v>
      </c>
      <c r="U8" s="6" t="str">
        <f t="shared" si="0"/>
        <v>Di</v>
      </c>
      <c r="V8" s="6" t="str">
        <f t="shared" si="0"/>
        <v>Mi</v>
      </c>
      <c r="W8" s="6" t="str">
        <f t="shared" si="0"/>
        <v>Do</v>
      </c>
      <c r="X8" s="6" t="str">
        <f t="shared" si="0"/>
        <v>Fr</v>
      </c>
      <c r="Y8" s="6" t="str">
        <f t="shared" si="0"/>
        <v>Sa</v>
      </c>
      <c r="Z8" s="6" t="str">
        <f t="shared" si="0"/>
        <v>So</v>
      </c>
      <c r="AA8" s="6" t="str">
        <f t="shared" si="0"/>
        <v>Mo</v>
      </c>
      <c r="AB8" s="6" t="str">
        <f t="shared" si="0"/>
        <v>Di</v>
      </c>
      <c r="AC8" s="6" t="str">
        <f t="shared" si="0"/>
        <v>Mi</v>
      </c>
      <c r="AD8" s="6" t="str">
        <f t="shared" si="0"/>
        <v>Do</v>
      </c>
      <c r="AE8" s="6" t="str">
        <f t="shared" si="0"/>
        <v>Fr</v>
      </c>
      <c r="AF8" s="6" t="str">
        <f t="shared" si="0"/>
        <v>Sa</v>
      </c>
      <c r="AG8" s="6" t="str">
        <f t="shared" si="0"/>
        <v>So</v>
      </c>
      <c r="AH8" s="5"/>
      <c r="AI8" s="88"/>
      <c r="AJ8" s="82"/>
      <c r="AK8" s="82"/>
      <c r="AL8" s="82"/>
      <c r="AM8" s="86"/>
      <c r="AO8" s="87"/>
      <c r="AP8" s="83"/>
      <c r="AQ8" s="83"/>
      <c r="AR8" s="83"/>
      <c r="AS8" s="84"/>
    </row>
    <row r="9" spans="1:45" ht="12" customHeight="1" thickBot="1">
      <c r="A9" s="7"/>
      <c r="B9" s="8"/>
      <c r="C9" s="9">
        <v>1</v>
      </c>
      <c r="D9" s="9">
        <v>2</v>
      </c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9">
        <v>12</v>
      </c>
      <c r="O9" s="9">
        <v>13</v>
      </c>
      <c r="P9" s="9">
        <v>14</v>
      </c>
      <c r="Q9" s="9">
        <v>15</v>
      </c>
      <c r="R9" s="9">
        <v>16</v>
      </c>
      <c r="S9" s="9">
        <v>17</v>
      </c>
      <c r="T9" s="9">
        <v>18</v>
      </c>
      <c r="U9" s="9">
        <v>19</v>
      </c>
      <c r="V9" s="9">
        <v>20</v>
      </c>
      <c r="W9" s="9">
        <v>21</v>
      </c>
      <c r="X9" s="9">
        <v>22</v>
      </c>
      <c r="Y9" s="9">
        <v>23</v>
      </c>
      <c r="Z9" s="9">
        <v>24</v>
      </c>
      <c r="AA9" s="9">
        <v>25</v>
      </c>
      <c r="AB9" s="9">
        <v>26</v>
      </c>
      <c r="AC9" s="9">
        <v>27</v>
      </c>
      <c r="AD9" s="9">
        <v>28</v>
      </c>
      <c r="AE9" s="81">
        <f>IF(AD9="","",IF(AD9+1&lt;=VLOOKUP($Y$5,J_MOIS!$A$2:$B$13,2,FALSE),AD9+1,""))</f>
        <v>29</v>
      </c>
      <c r="AF9" s="81">
        <f>IF(AE9="","",IF(AE9+1&lt;=VLOOKUP($Y$5,J_MOIS!$A$2:$B$13,2,FALSE),AE9+1,""))</f>
        <v>30</v>
      </c>
      <c r="AG9" s="81">
        <f>IF(AF9="","",IF(AF9+1&lt;=VLOOKUP($Y$5,J_MOIS!$A$2:$B$13,2,FALSE),AF9+1,""))</f>
        <v>31</v>
      </c>
      <c r="AH9" s="8"/>
      <c r="AI9" s="88"/>
      <c r="AJ9" s="82"/>
      <c r="AK9" s="82"/>
      <c r="AL9" s="82"/>
      <c r="AM9" s="86"/>
      <c r="AO9" s="87"/>
      <c r="AP9" s="83"/>
      <c r="AQ9" s="83"/>
      <c r="AR9" s="83"/>
      <c r="AS9" s="84"/>
    </row>
    <row r="10" spans="1:45" ht="12" customHeight="1">
      <c r="A10" s="10" t="s">
        <v>16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7"/>
      <c r="AJ10" s="8"/>
      <c r="AK10" s="8"/>
      <c r="AL10" s="8"/>
      <c r="AM10" s="11"/>
      <c r="AO10" s="4"/>
      <c r="AP10" s="5"/>
      <c r="AQ10" s="5"/>
      <c r="AR10" s="5"/>
      <c r="AS10" s="12"/>
    </row>
    <row r="11" spans="1:45" ht="12" customHeight="1">
      <c r="A11" s="13"/>
      <c r="B11" s="8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/>
      <c r="AI11" s="16">
        <f t="shared" ref="AI11:AI44" si="1">COUNTIF(C11:AG11,"S")</f>
        <v>0</v>
      </c>
      <c r="AJ11" s="17">
        <f t="shared" ref="AJ11:AJ44" si="2">COUNTIF(C11:AG11,"D")</f>
        <v>0</v>
      </c>
      <c r="AK11" s="17">
        <f t="shared" ref="AK11:AK44" si="3">COUNTIF(C11:AG11,"T")</f>
        <v>0</v>
      </c>
      <c r="AL11" s="17">
        <f t="shared" ref="AL11:AL44" si="4">COUNTIF(C11:AG11,"O")</f>
        <v>0</v>
      </c>
      <c r="AM11" s="18">
        <f t="shared" ref="AM11:AM44" si="5">COUNTIF(C11:AG11,"V")</f>
        <v>0</v>
      </c>
      <c r="AO11" s="16">
        <f t="shared" ref="AO11:AO44" si="6">AI11</f>
        <v>0</v>
      </c>
      <c r="AP11" s="17">
        <f t="shared" ref="AP11:AP44" si="7">AJ11</f>
        <v>0</v>
      </c>
      <c r="AQ11" s="17">
        <f t="shared" ref="AQ11:AQ44" si="8">AK11</f>
        <v>0</v>
      </c>
      <c r="AR11" s="17">
        <f t="shared" ref="AR11:AR44" si="9">AL11</f>
        <v>0</v>
      </c>
      <c r="AS11" s="18">
        <f t="shared" ref="AS11:AS44" si="10">AM11</f>
        <v>0</v>
      </c>
    </row>
    <row r="12" spans="1:45" ht="12" customHeight="1">
      <c r="A12" s="7" t="s">
        <v>18</v>
      </c>
      <c r="B12" s="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75"/>
      <c r="AF12" s="75"/>
      <c r="AG12" s="75"/>
      <c r="AH12" s="15"/>
      <c r="AI12" s="16">
        <f t="shared" si="1"/>
        <v>0</v>
      </c>
      <c r="AJ12" s="17">
        <f t="shared" si="2"/>
        <v>0</v>
      </c>
      <c r="AK12" s="17">
        <f t="shared" si="3"/>
        <v>0</v>
      </c>
      <c r="AL12" s="17">
        <f t="shared" si="4"/>
        <v>0</v>
      </c>
      <c r="AM12" s="18">
        <f t="shared" si="5"/>
        <v>0</v>
      </c>
      <c r="AO12" s="16">
        <f t="shared" si="6"/>
        <v>0</v>
      </c>
      <c r="AP12" s="17">
        <f t="shared" si="7"/>
        <v>0</v>
      </c>
      <c r="AQ12" s="17">
        <f t="shared" si="8"/>
        <v>0</v>
      </c>
      <c r="AR12" s="17">
        <f t="shared" si="9"/>
        <v>0</v>
      </c>
      <c r="AS12" s="18">
        <f t="shared" si="10"/>
        <v>0</v>
      </c>
    </row>
    <row r="13" spans="1:45" ht="5.25" customHeight="1">
      <c r="A13" s="7"/>
      <c r="B13" s="8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15"/>
      <c r="AI13" s="21">
        <f t="shared" si="1"/>
        <v>0</v>
      </c>
      <c r="AJ13" s="22">
        <f t="shared" si="2"/>
        <v>0</v>
      </c>
      <c r="AK13" s="22">
        <f t="shared" si="3"/>
        <v>0</v>
      </c>
      <c r="AL13" s="22">
        <f t="shared" si="4"/>
        <v>0</v>
      </c>
      <c r="AM13" s="23">
        <f t="shared" si="5"/>
        <v>0</v>
      </c>
      <c r="AO13" s="24">
        <f t="shared" si="6"/>
        <v>0</v>
      </c>
      <c r="AP13" s="25">
        <f t="shared" si="7"/>
        <v>0</v>
      </c>
      <c r="AQ13" s="25">
        <f t="shared" si="8"/>
        <v>0</v>
      </c>
      <c r="AR13" s="25">
        <f t="shared" si="9"/>
        <v>0</v>
      </c>
      <c r="AS13" s="26">
        <f t="shared" si="10"/>
        <v>0</v>
      </c>
    </row>
    <row r="14" spans="1:45" ht="12" customHeight="1">
      <c r="A14" s="13"/>
      <c r="B14" s="8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5"/>
      <c r="AI14" s="16">
        <f t="shared" si="1"/>
        <v>0</v>
      </c>
      <c r="AJ14" s="17">
        <f t="shared" si="2"/>
        <v>0</v>
      </c>
      <c r="AK14" s="17">
        <f t="shared" si="3"/>
        <v>0</v>
      </c>
      <c r="AL14" s="17">
        <f t="shared" si="4"/>
        <v>0</v>
      </c>
      <c r="AM14" s="18">
        <f t="shared" si="5"/>
        <v>0</v>
      </c>
      <c r="AO14" s="16">
        <f t="shared" si="6"/>
        <v>0</v>
      </c>
      <c r="AP14" s="17">
        <f t="shared" si="7"/>
        <v>0</v>
      </c>
      <c r="AQ14" s="17">
        <f t="shared" si="8"/>
        <v>0</v>
      </c>
      <c r="AR14" s="17">
        <f t="shared" si="9"/>
        <v>0</v>
      </c>
      <c r="AS14" s="18">
        <f t="shared" si="10"/>
        <v>0</v>
      </c>
    </row>
    <row r="15" spans="1:45" ht="12" customHeight="1">
      <c r="A15" s="7" t="s">
        <v>18</v>
      </c>
      <c r="B15" s="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75"/>
      <c r="AF15" s="75"/>
      <c r="AG15" s="75"/>
      <c r="AH15" s="15"/>
      <c r="AI15" s="16">
        <f t="shared" si="1"/>
        <v>0</v>
      </c>
      <c r="AJ15" s="17">
        <f t="shared" si="2"/>
        <v>0</v>
      </c>
      <c r="AK15" s="17">
        <f t="shared" si="3"/>
        <v>0</v>
      </c>
      <c r="AL15" s="17">
        <f t="shared" si="4"/>
        <v>0</v>
      </c>
      <c r="AM15" s="18">
        <f t="shared" si="5"/>
        <v>0</v>
      </c>
      <c r="AO15" s="16">
        <f t="shared" si="6"/>
        <v>0</v>
      </c>
      <c r="AP15" s="17">
        <f t="shared" si="7"/>
        <v>0</v>
      </c>
      <c r="AQ15" s="17">
        <f t="shared" si="8"/>
        <v>0</v>
      </c>
      <c r="AR15" s="17">
        <f t="shared" si="9"/>
        <v>0</v>
      </c>
      <c r="AS15" s="18">
        <f t="shared" si="10"/>
        <v>0</v>
      </c>
    </row>
    <row r="16" spans="1:45" ht="5.25" customHeight="1">
      <c r="A16" s="7"/>
      <c r="B16" s="8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15"/>
      <c r="AI16" s="21">
        <f t="shared" si="1"/>
        <v>0</v>
      </c>
      <c r="AJ16" s="22">
        <f t="shared" si="2"/>
        <v>0</v>
      </c>
      <c r="AK16" s="22">
        <f t="shared" si="3"/>
        <v>0</v>
      </c>
      <c r="AL16" s="22">
        <f t="shared" si="4"/>
        <v>0</v>
      </c>
      <c r="AM16" s="23">
        <f t="shared" si="5"/>
        <v>0</v>
      </c>
      <c r="AO16" s="24">
        <f t="shared" si="6"/>
        <v>0</v>
      </c>
      <c r="AP16" s="25">
        <f t="shared" si="7"/>
        <v>0</v>
      </c>
      <c r="AQ16" s="25">
        <f t="shared" si="8"/>
        <v>0</v>
      </c>
      <c r="AR16" s="25">
        <f t="shared" si="9"/>
        <v>0</v>
      </c>
      <c r="AS16" s="26">
        <f t="shared" si="10"/>
        <v>0</v>
      </c>
    </row>
    <row r="17" spans="1:45" ht="12" customHeight="1">
      <c r="A17" s="13" t="s">
        <v>19</v>
      </c>
      <c r="B17" s="8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5"/>
      <c r="AI17" s="16">
        <f t="shared" si="1"/>
        <v>0</v>
      </c>
      <c r="AJ17" s="17">
        <f t="shared" si="2"/>
        <v>0</v>
      </c>
      <c r="AK17" s="17">
        <f t="shared" si="3"/>
        <v>0</v>
      </c>
      <c r="AL17" s="17">
        <f t="shared" si="4"/>
        <v>0</v>
      </c>
      <c r="AM17" s="18">
        <f t="shared" si="5"/>
        <v>0</v>
      </c>
      <c r="AO17" s="16">
        <f t="shared" si="6"/>
        <v>0</v>
      </c>
      <c r="AP17" s="17">
        <f t="shared" si="7"/>
        <v>0</v>
      </c>
      <c r="AQ17" s="17">
        <f t="shared" si="8"/>
        <v>0</v>
      </c>
      <c r="AR17" s="17">
        <f t="shared" si="9"/>
        <v>0</v>
      </c>
      <c r="AS17" s="18">
        <f t="shared" si="10"/>
        <v>0</v>
      </c>
    </row>
    <row r="18" spans="1:45" ht="12" customHeight="1">
      <c r="A18" s="7" t="s">
        <v>18</v>
      </c>
      <c r="B18" s="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75"/>
      <c r="AF18" s="75"/>
      <c r="AG18" s="75"/>
      <c r="AH18" s="15"/>
      <c r="AI18" s="16">
        <f t="shared" si="1"/>
        <v>0</v>
      </c>
      <c r="AJ18" s="17">
        <f t="shared" si="2"/>
        <v>0</v>
      </c>
      <c r="AK18" s="17">
        <f t="shared" si="3"/>
        <v>0</v>
      </c>
      <c r="AL18" s="17">
        <f t="shared" si="4"/>
        <v>0</v>
      </c>
      <c r="AM18" s="18">
        <f t="shared" si="5"/>
        <v>0</v>
      </c>
      <c r="AO18" s="16">
        <f t="shared" si="6"/>
        <v>0</v>
      </c>
      <c r="AP18" s="17">
        <f t="shared" si="7"/>
        <v>0</v>
      </c>
      <c r="AQ18" s="17">
        <f t="shared" si="8"/>
        <v>0</v>
      </c>
      <c r="AR18" s="17">
        <f t="shared" si="9"/>
        <v>0</v>
      </c>
      <c r="AS18" s="18">
        <f t="shared" si="10"/>
        <v>0</v>
      </c>
    </row>
    <row r="19" spans="1:45" ht="5.25" customHeight="1">
      <c r="A19" s="7"/>
      <c r="B19" s="8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15"/>
      <c r="AI19" s="21">
        <f t="shared" si="1"/>
        <v>0</v>
      </c>
      <c r="AJ19" s="22">
        <f t="shared" si="2"/>
        <v>0</v>
      </c>
      <c r="AK19" s="22">
        <f t="shared" si="3"/>
        <v>0</v>
      </c>
      <c r="AL19" s="22">
        <f t="shared" si="4"/>
        <v>0</v>
      </c>
      <c r="AM19" s="23">
        <f t="shared" si="5"/>
        <v>0</v>
      </c>
      <c r="AO19" s="24">
        <f t="shared" si="6"/>
        <v>0</v>
      </c>
      <c r="AP19" s="25">
        <f t="shared" si="7"/>
        <v>0</v>
      </c>
      <c r="AQ19" s="25">
        <f t="shared" si="8"/>
        <v>0</v>
      </c>
      <c r="AR19" s="25">
        <f t="shared" si="9"/>
        <v>0</v>
      </c>
      <c r="AS19" s="26">
        <f t="shared" si="10"/>
        <v>0</v>
      </c>
    </row>
    <row r="20" spans="1:45" ht="12" customHeight="1">
      <c r="A20" s="13" t="s">
        <v>20</v>
      </c>
      <c r="B20" s="8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5"/>
      <c r="AI20" s="16">
        <f t="shared" si="1"/>
        <v>0</v>
      </c>
      <c r="AJ20" s="17">
        <f t="shared" si="2"/>
        <v>0</v>
      </c>
      <c r="AK20" s="17">
        <f t="shared" si="3"/>
        <v>0</v>
      </c>
      <c r="AL20" s="17">
        <f t="shared" si="4"/>
        <v>0</v>
      </c>
      <c r="AM20" s="18">
        <f t="shared" si="5"/>
        <v>0</v>
      </c>
      <c r="AO20" s="16">
        <f t="shared" si="6"/>
        <v>0</v>
      </c>
      <c r="AP20" s="17">
        <f t="shared" si="7"/>
        <v>0</v>
      </c>
      <c r="AQ20" s="17">
        <f t="shared" si="8"/>
        <v>0</v>
      </c>
      <c r="AR20" s="17">
        <f t="shared" si="9"/>
        <v>0</v>
      </c>
      <c r="AS20" s="18">
        <f t="shared" si="10"/>
        <v>0</v>
      </c>
    </row>
    <row r="21" spans="1:45" ht="5.25" customHeight="1">
      <c r="A21" s="7"/>
      <c r="B21" s="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15"/>
      <c r="AI21" s="21">
        <f t="shared" si="1"/>
        <v>0</v>
      </c>
      <c r="AJ21" s="22">
        <f t="shared" si="2"/>
        <v>0</v>
      </c>
      <c r="AK21" s="22">
        <f t="shared" si="3"/>
        <v>0</v>
      </c>
      <c r="AL21" s="22">
        <f t="shared" si="4"/>
        <v>0</v>
      </c>
      <c r="AM21" s="23">
        <f t="shared" si="5"/>
        <v>0</v>
      </c>
      <c r="AO21" s="24">
        <f t="shared" si="6"/>
        <v>0</v>
      </c>
      <c r="AP21" s="25">
        <f t="shared" si="7"/>
        <v>0</v>
      </c>
      <c r="AQ21" s="25">
        <f t="shared" si="8"/>
        <v>0</v>
      </c>
      <c r="AR21" s="25">
        <f t="shared" si="9"/>
        <v>0</v>
      </c>
      <c r="AS21" s="26">
        <f t="shared" si="10"/>
        <v>0</v>
      </c>
    </row>
    <row r="22" spans="1:45" ht="12" customHeight="1">
      <c r="A22" s="13" t="s">
        <v>21</v>
      </c>
      <c r="B22" s="8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5"/>
      <c r="AI22" s="16">
        <f t="shared" si="1"/>
        <v>0</v>
      </c>
      <c r="AJ22" s="17">
        <f t="shared" si="2"/>
        <v>0</v>
      </c>
      <c r="AK22" s="17">
        <f t="shared" si="3"/>
        <v>0</v>
      </c>
      <c r="AL22" s="17">
        <f t="shared" si="4"/>
        <v>0</v>
      </c>
      <c r="AM22" s="18">
        <f t="shared" si="5"/>
        <v>0</v>
      </c>
      <c r="AO22" s="16">
        <f t="shared" si="6"/>
        <v>0</v>
      </c>
      <c r="AP22" s="17">
        <f t="shared" si="7"/>
        <v>0</v>
      </c>
      <c r="AQ22" s="17">
        <f t="shared" si="8"/>
        <v>0</v>
      </c>
      <c r="AR22" s="17">
        <f t="shared" si="9"/>
        <v>0</v>
      </c>
      <c r="AS22" s="18">
        <f t="shared" si="10"/>
        <v>0</v>
      </c>
    </row>
    <row r="23" spans="1:45" ht="5.25" customHeight="1" thickBot="1">
      <c r="A23" s="27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30"/>
      <c r="AI23" s="31">
        <f t="shared" si="1"/>
        <v>0</v>
      </c>
      <c r="AJ23" s="32">
        <f t="shared" si="2"/>
        <v>0</v>
      </c>
      <c r="AK23" s="32">
        <f t="shared" si="3"/>
        <v>0</v>
      </c>
      <c r="AL23" s="32">
        <f t="shared" si="4"/>
        <v>0</v>
      </c>
      <c r="AM23" s="33">
        <f t="shared" si="5"/>
        <v>0</v>
      </c>
      <c r="AO23" s="34">
        <f t="shared" si="6"/>
        <v>0</v>
      </c>
      <c r="AP23" s="35">
        <f t="shared" si="7"/>
        <v>0</v>
      </c>
      <c r="AQ23" s="35">
        <f t="shared" si="8"/>
        <v>0</v>
      </c>
      <c r="AR23" s="35">
        <f t="shared" si="9"/>
        <v>0</v>
      </c>
      <c r="AS23" s="36">
        <f t="shared" si="10"/>
        <v>0</v>
      </c>
    </row>
    <row r="24" spans="1:45" ht="12" customHeight="1">
      <c r="A24" s="10" t="s">
        <v>22</v>
      </c>
      <c r="B24" s="5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8"/>
      <c r="AI24" s="39">
        <f t="shared" si="1"/>
        <v>0</v>
      </c>
      <c r="AJ24" s="40">
        <f t="shared" si="2"/>
        <v>0</v>
      </c>
      <c r="AK24" s="40">
        <f t="shared" si="3"/>
        <v>0</v>
      </c>
      <c r="AL24" s="40">
        <f t="shared" si="4"/>
        <v>0</v>
      </c>
      <c r="AM24" s="41">
        <f t="shared" si="5"/>
        <v>0</v>
      </c>
      <c r="AO24" s="10">
        <f t="shared" si="6"/>
        <v>0</v>
      </c>
      <c r="AP24" s="42">
        <f t="shared" si="7"/>
        <v>0</v>
      </c>
      <c r="AQ24" s="42">
        <f t="shared" si="8"/>
        <v>0</v>
      </c>
      <c r="AR24" s="42">
        <f t="shared" si="9"/>
        <v>0</v>
      </c>
      <c r="AS24" s="43">
        <f t="shared" si="10"/>
        <v>0</v>
      </c>
    </row>
    <row r="25" spans="1:45" ht="12" customHeight="1">
      <c r="A25" s="13" t="s">
        <v>46</v>
      </c>
      <c r="B25" s="8"/>
      <c r="C25" s="14"/>
      <c r="D25" s="14" t="s">
        <v>17</v>
      </c>
      <c r="E25" s="14" t="s">
        <v>17</v>
      </c>
      <c r="F25" s="14" t="s">
        <v>17</v>
      </c>
      <c r="G25" s="14" t="s">
        <v>17</v>
      </c>
      <c r="H25" s="14" t="s">
        <v>17</v>
      </c>
      <c r="I25" s="14" t="s">
        <v>17</v>
      </c>
      <c r="J25" s="14" t="s">
        <v>17</v>
      </c>
      <c r="K25" s="14" t="s">
        <v>17</v>
      </c>
      <c r="L25" s="14" t="s">
        <v>17</v>
      </c>
      <c r="M25" s="14" t="s">
        <v>17</v>
      </c>
      <c r="N25" s="14" t="s">
        <v>17</v>
      </c>
      <c r="O25" s="14" t="s">
        <v>17</v>
      </c>
      <c r="P25" s="14" t="s">
        <v>17</v>
      </c>
      <c r="Q25" s="14" t="s">
        <v>17</v>
      </c>
      <c r="R25" s="14" t="s">
        <v>17</v>
      </c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 t="s">
        <v>17</v>
      </c>
      <c r="AG25" s="14" t="s">
        <v>17</v>
      </c>
      <c r="AH25" s="15"/>
      <c r="AI25" s="16">
        <f t="shared" si="1"/>
        <v>0</v>
      </c>
      <c r="AJ25" s="17">
        <f t="shared" si="2"/>
        <v>17</v>
      </c>
      <c r="AK25" s="17">
        <f t="shared" si="3"/>
        <v>0</v>
      </c>
      <c r="AL25" s="17">
        <f t="shared" si="4"/>
        <v>0</v>
      </c>
      <c r="AM25" s="18">
        <f t="shared" si="5"/>
        <v>0</v>
      </c>
      <c r="AO25" s="16">
        <f t="shared" si="6"/>
        <v>0</v>
      </c>
      <c r="AP25" s="17">
        <f t="shared" si="7"/>
        <v>17</v>
      </c>
      <c r="AQ25" s="17">
        <f t="shared" si="8"/>
        <v>0</v>
      </c>
      <c r="AR25" s="17">
        <f t="shared" si="9"/>
        <v>0</v>
      </c>
      <c r="AS25" s="18">
        <f t="shared" si="10"/>
        <v>0</v>
      </c>
    </row>
    <row r="26" spans="1:45" ht="12" customHeight="1">
      <c r="A26" s="7" t="s">
        <v>18</v>
      </c>
      <c r="B26" s="8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15"/>
      <c r="AI26" s="16">
        <f t="shared" si="1"/>
        <v>0</v>
      </c>
      <c r="AJ26" s="17">
        <f t="shared" si="2"/>
        <v>0</v>
      </c>
      <c r="AK26" s="17">
        <f t="shared" si="3"/>
        <v>0</v>
      </c>
      <c r="AL26" s="17">
        <f t="shared" si="4"/>
        <v>0</v>
      </c>
      <c r="AM26" s="18">
        <f t="shared" si="5"/>
        <v>0</v>
      </c>
      <c r="AO26" s="16">
        <f t="shared" si="6"/>
        <v>0</v>
      </c>
      <c r="AP26" s="17">
        <f t="shared" si="7"/>
        <v>0</v>
      </c>
      <c r="AQ26" s="17">
        <f t="shared" si="8"/>
        <v>0</v>
      </c>
      <c r="AR26" s="17">
        <f t="shared" si="9"/>
        <v>0</v>
      </c>
      <c r="AS26" s="18">
        <f t="shared" si="10"/>
        <v>0</v>
      </c>
    </row>
    <row r="27" spans="1:45" ht="5.25" customHeight="1">
      <c r="A27" s="7"/>
      <c r="B27" s="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15"/>
      <c r="AI27" s="21">
        <f t="shared" si="1"/>
        <v>0</v>
      </c>
      <c r="AJ27" s="22">
        <f t="shared" si="2"/>
        <v>0</v>
      </c>
      <c r="AK27" s="22">
        <f t="shared" si="3"/>
        <v>0</v>
      </c>
      <c r="AL27" s="22">
        <f t="shared" si="4"/>
        <v>0</v>
      </c>
      <c r="AM27" s="23">
        <f t="shared" si="5"/>
        <v>0</v>
      </c>
      <c r="AO27" s="24">
        <f t="shared" si="6"/>
        <v>0</v>
      </c>
      <c r="AP27" s="25">
        <f t="shared" si="7"/>
        <v>0</v>
      </c>
      <c r="AQ27" s="25">
        <f t="shared" si="8"/>
        <v>0</v>
      </c>
      <c r="AR27" s="25">
        <f t="shared" si="9"/>
        <v>0</v>
      </c>
      <c r="AS27" s="26">
        <f t="shared" si="10"/>
        <v>0</v>
      </c>
    </row>
    <row r="28" spans="1:45" ht="12" customHeight="1">
      <c r="A28" s="13" t="s">
        <v>48</v>
      </c>
      <c r="B28" s="8"/>
      <c r="C28" s="14" t="s">
        <v>17</v>
      </c>
      <c r="D28" s="14" t="s">
        <v>17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 t="s">
        <v>17</v>
      </c>
      <c r="S28" s="14" t="s">
        <v>17</v>
      </c>
      <c r="T28" s="14" t="s">
        <v>17</v>
      </c>
      <c r="U28" s="14" t="s">
        <v>17</v>
      </c>
      <c r="V28" s="14" t="s">
        <v>17</v>
      </c>
      <c r="W28" s="14" t="s">
        <v>17</v>
      </c>
      <c r="X28" s="14" t="s">
        <v>17</v>
      </c>
      <c r="Y28" s="14" t="s">
        <v>17</v>
      </c>
      <c r="Z28" s="14" t="s">
        <v>17</v>
      </c>
      <c r="AA28" s="14" t="s">
        <v>17</v>
      </c>
      <c r="AB28" s="14" t="s">
        <v>17</v>
      </c>
      <c r="AC28" s="14" t="s">
        <v>17</v>
      </c>
      <c r="AD28" s="14" t="s">
        <v>17</v>
      </c>
      <c r="AE28" s="14" t="s">
        <v>17</v>
      </c>
      <c r="AF28" s="14" t="s">
        <v>17</v>
      </c>
      <c r="AG28" s="14"/>
      <c r="AH28" s="15"/>
      <c r="AI28" s="16">
        <f t="shared" si="1"/>
        <v>0</v>
      </c>
      <c r="AJ28" s="17">
        <f t="shared" si="2"/>
        <v>17</v>
      </c>
      <c r="AK28" s="17">
        <f t="shared" si="3"/>
        <v>0</v>
      </c>
      <c r="AL28" s="17">
        <f t="shared" si="4"/>
        <v>0</v>
      </c>
      <c r="AM28" s="18">
        <f t="shared" si="5"/>
        <v>0</v>
      </c>
      <c r="AO28" s="16">
        <f t="shared" si="6"/>
        <v>0</v>
      </c>
      <c r="AP28" s="17">
        <f t="shared" si="7"/>
        <v>17</v>
      </c>
      <c r="AQ28" s="17">
        <f t="shared" si="8"/>
        <v>0</v>
      </c>
      <c r="AR28" s="17">
        <f t="shared" si="9"/>
        <v>0</v>
      </c>
      <c r="AS28" s="18">
        <f t="shared" si="10"/>
        <v>0</v>
      </c>
    </row>
    <row r="29" spans="1:45" ht="12" customHeight="1">
      <c r="A29" s="7" t="s">
        <v>18</v>
      </c>
      <c r="B29" s="8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15"/>
      <c r="AI29" s="16">
        <f t="shared" si="1"/>
        <v>0</v>
      </c>
      <c r="AJ29" s="17">
        <f t="shared" si="2"/>
        <v>0</v>
      </c>
      <c r="AK29" s="17">
        <f t="shared" si="3"/>
        <v>0</v>
      </c>
      <c r="AL29" s="17">
        <f t="shared" si="4"/>
        <v>0</v>
      </c>
      <c r="AM29" s="18">
        <f t="shared" si="5"/>
        <v>0</v>
      </c>
      <c r="AO29" s="16">
        <f t="shared" si="6"/>
        <v>0</v>
      </c>
      <c r="AP29" s="17">
        <f t="shared" si="7"/>
        <v>0</v>
      </c>
      <c r="AQ29" s="17">
        <f t="shared" si="8"/>
        <v>0</v>
      </c>
      <c r="AR29" s="17">
        <f t="shared" si="9"/>
        <v>0</v>
      </c>
      <c r="AS29" s="18">
        <f t="shared" si="10"/>
        <v>0</v>
      </c>
    </row>
    <row r="30" spans="1:45" ht="5.25" customHeight="1">
      <c r="A30" s="7"/>
      <c r="B30" s="8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15"/>
      <c r="AI30" s="21">
        <f t="shared" si="1"/>
        <v>0</v>
      </c>
      <c r="AJ30" s="22">
        <f t="shared" si="2"/>
        <v>0</v>
      </c>
      <c r="AK30" s="22">
        <f t="shared" si="3"/>
        <v>0</v>
      </c>
      <c r="AL30" s="22">
        <f t="shared" si="4"/>
        <v>0</v>
      </c>
      <c r="AM30" s="23">
        <f t="shared" si="5"/>
        <v>0</v>
      </c>
      <c r="AO30" s="24">
        <f t="shared" si="6"/>
        <v>0</v>
      </c>
      <c r="AP30" s="25">
        <f t="shared" si="7"/>
        <v>0</v>
      </c>
      <c r="AQ30" s="25">
        <f t="shared" si="8"/>
        <v>0</v>
      </c>
      <c r="AR30" s="25">
        <f t="shared" si="9"/>
        <v>0</v>
      </c>
      <c r="AS30" s="26">
        <f t="shared" si="10"/>
        <v>0</v>
      </c>
    </row>
    <row r="31" spans="1:45" ht="12" customHeight="1">
      <c r="A31" s="13" t="s">
        <v>23</v>
      </c>
      <c r="B31" s="8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5"/>
      <c r="AI31" s="16">
        <f t="shared" si="1"/>
        <v>0</v>
      </c>
      <c r="AJ31" s="17">
        <f t="shared" si="2"/>
        <v>0</v>
      </c>
      <c r="AK31" s="17">
        <f t="shared" si="3"/>
        <v>0</v>
      </c>
      <c r="AL31" s="17">
        <f t="shared" si="4"/>
        <v>0</v>
      </c>
      <c r="AM31" s="18">
        <f t="shared" si="5"/>
        <v>0</v>
      </c>
      <c r="AO31" s="16">
        <f t="shared" si="6"/>
        <v>0</v>
      </c>
      <c r="AP31" s="17">
        <f t="shared" si="7"/>
        <v>0</v>
      </c>
      <c r="AQ31" s="17">
        <f t="shared" si="8"/>
        <v>0</v>
      </c>
      <c r="AR31" s="17">
        <f t="shared" si="9"/>
        <v>0</v>
      </c>
      <c r="AS31" s="18">
        <f t="shared" si="10"/>
        <v>0</v>
      </c>
    </row>
    <row r="32" spans="1:45" ht="5.25" customHeight="1">
      <c r="A32" s="7"/>
      <c r="B32" s="8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15"/>
      <c r="AI32" s="21">
        <f t="shared" si="1"/>
        <v>0</v>
      </c>
      <c r="AJ32" s="22">
        <f t="shared" si="2"/>
        <v>0</v>
      </c>
      <c r="AK32" s="22">
        <f t="shared" si="3"/>
        <v>0</v>
      </c>
      <c r="AL32" s="22">
        <f t="shared" si="4"/>
        <v>0</v>
      </c>
      <c r="AM32" s="23">
        <f t="shared" si="5"/>
        <v>0</v>
      </c>
      <c r="AO32" s="24">
        <f t="shared" si="6"/>
        <v>0</v>
      </c>
      <c r="AP32" s="25">
        <f t="shared" si="7"/>
        <v>0</v>
      </c>
      <c r="AQ32" s="25">
        <f t="shared" si="8"/>
        <v>0</v>
      </c>
      <c r="AR32" s="25">
        <f t="shared" si="9"/>
        <v>0</v>
      </c>
      <c r="AS32" s="26">
        <f t="shared" si="10"/>
        <v>0</v>
      </c>
    </row>
    <row r="33" spans="1:45" ht="12" customHeight="1">
      <c r="A33" s="13" t="s">
        <v>24</v>
      </c>
      <c r="B33" s="8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5"/>
      <c r="AI33" s="16">
        <f t="shared" si="1"/>
        <v>0</v>
      </c>
      <c r="AJ33" s="17">
        <f t="shared" si="2"/>
        <v>0</v>
      </c>
      <c r="AK33" s="17">
        <f t="shared" si="3"/>
        <v>0</v>
      </c>
      <c r="AL33" s="17">
        <f t="shared" si="4"/>
        <v>0</v>
      </c>
      <c r="AM33" s="18">
        <f t="shared" si="5"/>
        <v>0</v>
      </c>
      <c r="AO33" s="16">
        <f t="shared" si="6"/>
        <v>0</v>
      </c>
      <c r="AP33" s="17">
        <f t="shared" si="7"/>
        <v>0</v>
      </c>
      <c r="AQ33" s="17">
        <f t="shared" si="8"/>
        <v>0</v>
      </c>
      <c r="AR33" s="17">
        <f t="shared" si="9"/>
        <v>0</v>
      </c>
      <c r="AS33" s="18">
        <f t="shared" si="10"/>
        <v>0</v>
      </c>
    </row>
    <row r="34" spans="1:45" ht="5.25" customHeight="1" thickBot="1">
      <c r="A34" s="27"/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30"/>
      <c r="AI34" s="44">
        <f t="shared" si="1"/>
        <v>0</v>
      </c>
      <c r="AJ34" s="45">
        <f t="shared" si="2"/>
        <v>0</v>
      </c>
      <c r="AK34" s="45">
        <f t="shared" si="3"/>
        <v>0</v>
      </c>
      <c r="AL34" s="45">
        <f t="shared" si="4"/>
        <v>0</v>
      </c>
      <c r="AM34" s="46">
        <f t="shared" si="5"/>
        <v>0</v>
      </c>
      <c r="AO34" s="34">
        <f t="shared" si="6"/>
        <v>0</v>
      </c>
      <c r="AP34" s="35">
        <f t="shared" si="7"/>
        <v>0</v>
      </c>
      <c r="AQ34" s="35">
        <f t="shared" si="8"/>
        <v>0</v>
      </c>
      <c r="AR34" s="35">
        <f t="shared" si="9"/>
        <v>0</v>
      </c>
      <c r="AS34" s="36">
        <f t="shared" si="10"/>
        <v>0</v>
      </c>
    </row>
    <row r="35" spans="1:45" ht="12" customHeight="1">
      <c r="A35" s="10" t="s">
        <v>25</v>
      </c>
      <c r="B35" s="5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8"/>
      <c r="AI35" s="39">
        <f t="shared" si="1"/>
        <v>0</v>
      </c>
      <c r="AJ35" s="40">
        <f t="shared" si="2"/>
        <v>0</v>
      </c>
      <c r="AK35" s="40">
        <f t="shared" si="3"/>
        <v>0</v>
      </c>
      <c r="AL35" s="40">
        <f t="shared" si="4"/>
        <v>0</v>
      </c>
      <c r="AM35" s="41">
        <f t="shared" si="5"/>
        <v>0</v>
      </c>
      <c r="AO35" s="10">
        <f t="shared" si="6"/>
        <v>0</v>
      </c>
      <c r="AP35" s="42">
        <f t="shared" si="7"/>
        <v>0</v>
      </c>
      <c r="AQ35" s="42">
        <f t="shared" si="8"/>
        <v>0</v>
      </c>
      <c r="AR35" s="42">
        <f t="shared" si="9"/>
        <v>0</v>
      </c>
      <c r="AS35" s="43">
        <f t="shared" si="10"/>
        <v>0</v>
      </c>
    </row>
    <row r="36" spans="1:45" ht="12" customHeight="1">
      <c r="A36" s="13" t="s">
        <v>26</v>
      </c>
      <c r="B36" s="8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5"/>
      <c r="AI36" s="16">
        <f t="shared" si="1"/>
        <v>0</v>
      </c>
      <c r="AJ36" s="17">
        <f t="shared" si="2"/>
        <v>0</v>
      </c>
      <c r="AK36" s="17">
        <f t="shared" si="3"/>
        <v>0</v>
      </c>
      <c r="AL36" s="17">
        <f t="shared" si="4"/>
        <v>0</v>
      </c>
      <c r="AM36" s="18">
        <f t="shared" si="5"/>
        <v>0</v>
      </c>
      <c r="AO36" s="16">
        <f t="shared" si="6"/>
        <v>0</v>
      </c>
      <c r="AP36" s="17">
        <f t="shared" si="7"/>
        <v>0</v>
      </c>
      <c r="AQ36" s="17">
        <f t="shared" si="8"/>
        <v>0</v>
      </c>
      <c r="AR36" s="17">
        <f t="shared" si="9"/>
        <v>0</v>
      </c>
      <c r="AS36" s="18">
        <f t="shared" si="10"/>
        <v>0</v>
      </c>
    </row>
    <row r="37" spans="1:45" ht="12" customHeight="1">
      <c r="A37" s="7" t="s">
        <v>18</v>
      </c>
      <c r="B37" s="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75"/>
      <c r="AF37" s="75"/>
      <c r="AG37" s="80"/>
      <c r="AH37" s="15"/>
      <c r="AI37" s="16">
        <f t="shared" si="1"/>
        <v>0</v>
      </c>
      <c r="AJ37" s="17">
        <f t="shared" si="2"/>
        <v>0</v>
      </c>
      <c r="AK37" s="17">
        <f t="shared" si="3"/>
        <v>0</v>
      </c>
      <c r="AL37" s="17">
        <f t="shared" si="4"/>
        <v>0</v>
      </c>
      <c r="AM37" s="18">
        <f t="shared" si="5"/>
        <v>0</v>
      </c>
      <c r="AO37" s="16">
        <f t="shared" si="6"/>
        <v>0</v>
      </c>
      <c r="AP37" s="17">
        <f t="shared" si="7"/>
        <v>0</v>
      </c>
      <c r="AQ37" s="17">
        <f t="shared" si="8"/>
        <v>0</v>
      </c>
      <c r="AR37" s="17">
        <f t="shared" si="9"/>
        <v>0</v>
      </c>
      <c r="AS37" s="18">
        <f t="shared" si="10"/>
        <v>0</v>
      </c>
    </row>
    <row r="38" spans="1:45" ht="5.25" customHeight="1">
      <c r="A38" s="7"/>
      <c r="B38" s="8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15"/>
      <c r="AI38" s="21">
        <f t="shared" si="1"/>
        <v>0</v>
      </c>
      <c r="AJ38" s="22">
        <f t="shared" si="2"/>
        <v>0</v>
      </c>
      <c r="AK38" s="22">
        <f t="shared" si="3"/>
        <v>0</v>
      </c>
      <c r="AL38" s="22">
        <f t="shared" si="4"/>
        <v>0</v>
      </c>
      <c r="AM38" s="23">
        <f t="shared" si="5"/>
        <v>0</v>
      </c>
      <c r="AO38" s="24">
        <f t="shared" si="6"/>
        <v>0</v>
      </c>
      <c r="AP38" s="25">
        <f t="shared" si="7"/>
        <v>0</v>
      </c>
      <c r="AQ38" s="25">
        <f t="shared" si="8"/>
        <v>0</v>
      </c>
      <c r="AR38" s="25">
        <f t="shared" si="9"/>
        <v>0</v>
      </c>
      <c r="AS38" s="26">
        <f t="shared" si="10"/>
        <v>0</v>
      </c>
    </row>
    <row r="39" spans="1:45" ht="12" customHeight="1">
      <c r="A39" s="13" t="s">
        <v>27</v>
      </c>
      <c r="B39" s="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5"/>
      <c r="AI39" s="16">
        <f t="shared" si="1"/>
        <v>0</v>
      </c>
      <c r="AJ39" s="17">
        <f t="shared" si="2"/>
        <v>0</v>
      </c>
      <c r="AK39" s="17">
        <f t="shared" si="3"/>
        <v>0</v>
      </c>
      <c r="AL39" s="17">
        <f t="shared" si="4"/>
        <v>0</v>
      </c>
      <c r="AM39" s="18">
        <f t="shared" si="5"/>
        <v>0</v>
      </c>
      <c r="AO39" s="16">
        <f t="shared" si="6"/>
        <v>0</v>
      </c>
      <c r="AP39" s="17">
        <f t="shared" si="7"/>
        <v>0</v>
      </c>
      <c r="AQ39" s="17">
        <f t="shared" si="8"/>
        <v>0</v>
      </c>
      <c r="AR39" s="17">
        <f t="shared" si="9"/>
        <v>0</v>
      </c>
      <c r="AS39" s="18">
        <f t="shared" si="10"/>
        <v>0</v>
      </c>
    </row>
    <row r="40" spans="1:45" ht="12" customHeight="1">
      <c r="A40" s="7" t="s">
        <v>18</v>
      </c>
      <c r="B40" s="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75"/>
      <c r="AF40" s="75"/>
      <c r="AG40" s="80"/>
      <c r="AH40" s="15"/>
      <c r="AI40" s="16">
        <f t="shared" si="1"/>
        <v>0</v>
      </c>
      <c r="AJ40" s="17">
        <f t="shared" si="2"/>
        <v>0</v>
      </c>
      <c r="AK40" s="17">
        <f t="shared" si="3"/>
        <v>0</v>
      </c>
      <c r="AL40" s="17">
        <f t="shared" si="4"/>
        <v>0</v>
      </c>
      <c r="AM40" s="18">
        <f t="shared" si="5"/>
        <v>0</v>
      </c>
      <c r="AO40" s="16">
        <f t="shared" si="6"/>
        <v>0</v>
      </c>
      <c r="AP40" s="17">
        <f t="shared" si="7"/>
        <v>0</v>
      </c>
      <c r="AQ40" s="17">
        <f t="shared" si="8"/>
        <v>0</v>
      </c>
      <c r="AR40" s="17">
        <f t="shared" si="9"/>
        <v>0</v>
      </c>
      <c r="AS40" s="18">
        <f t="shared" si="10"/>
        <v>0</v>
      </c>
    </row>
    <row r="41" spans="1:45" ht="5.25" customHeight="1">
      <c r="A41" s="7"/>
      <c r="B41" s="8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15"/>
      <c r="AI41" s="21">
        <f t="shared" si="1"/>
        <v>0</v>
      </c>
      <c r="AJ41" s="22">
        <f t="shared" si="2"/>
        <v>0</v>
      </c>
      <c r="AK41" s="22">
        <f t="shared" si="3"/>
        <v>0</v>
      </c>
      <c r="AL41" s="22">
        <f t="shared" si="4"/>
        <v>0</v>
      </c>
      <c r="AM41" s="23">
        <f t="shared" si="5"/>
        <v>0</v>
      </c>
      <c r="AO41" s="24">
        <f t="shared" si="6"/>
        <v>0</v>
      </c>
      <c r="AP41" s="25">
        <f t="shared" si="7"/>
        <v>0</v>
      </c>
      <c r="AQ41" s="25">
        <f t="shared" si="8"/>
        <v>0</v>
      </c>
      <c r="AR41" s="25">
        <f t="shared" si="9"/>
        <v>0</v>
      </c>
      <c r="AS41" s="26">
        <f t="shared" si="10"/>
        <v>0</v>
      </c>
    </row>
    <row r="42" spans="1:45" ht="12" customHeight="1">
      <c r="A42" s="13" t="s">
        <v>28</v>
      </c>
      <c r="B42" s="8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5"/>
      <c r="AI42" s="16">
        <f t="shared" si="1"/>
        <v>0</v>
      </c>
      <c r="AJ42" s="17">
        <f t="shared" si="2"/>
        <v>0</v>
      </c>
      <c r="AK42" s="17">
        <f t="shared" si="3"/>
        <v>0</v>
      </c>
      <c r="AL42" s="17">
        <f t="shared" si="4"/>
        <v>0</v>
      </c>
      <c r="AM42" s="18">
        <f t="shared" si="5"/>
        <v>0</v>
      </c>
      <c r="AO42" s="16">
        <f t="shared" si="6"/>
        <v>0</v>
      </c>
      <c r="AP42" s="17">
        <f t="shared" si="7"/>
        <v>0</v>
      </c>
      <c r="AQ42" s="17">
        <f t="shared" si="8"/>
        <v>0</v>
      </c>
      <c r="AR42" s="17">
        <f t="shared" si="9"/>
        <v>0</v>
      </c>
      <c r="AS42" s="18">
        <f t="shared" si="10"/>
        <v>0</v>
      </c>
    </row>
    <row r="43" spans="1:45" ht="5.25" customHeight="1">
      <c r="A43" s="7"/>
      <c r="B43" s="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15"/>
      <c r="AI43" s="21">
        <f t="shared" si="1"/>
        <v>0</v>
      </c>
      <c r="AJ43" s="22">
        <f t="shared" si="2"/>
        <v>0</v>
      </c>
      <c r="AK43" s="22">
        <f t="shared" si="3"/>
        <v>0</v>
      </c>
      <c r="AL43" s="22">
        <f t="shared" si="4"/>
        <v>0</v>
      </c>
      <c r="AM43" s="23">
        <f t="shared" si="5"/>
        <v>0</v>
      </c>
      <c r="AO43" s="24">
        <f t="shared" si="6"/>
        <v>0</v>
      </c>
      <c r="AP43" s="25">
        <f t="shared" si="7"/>
        <v>0</v>
      </c>
      <c r="AQ43" s="25">
        <f t="shared" si="8"/>
        <v>0</v>
      </c>
      <c r="AR43" s="25">
        <f t="shared" si="9"/>
        <v>0</v>
      </c>
      <c r="AS43" s="26">
        <f t="shared" si="10"/>
        <v>0</v>
      </c>
    </row>
    <row r="44" spans="1:45" ht="12" customHeight="1" thickBot="1">
      <c r="A44" s="47" t="s">
        <v>29</v>
      </c>
      <c r="B44" s="2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14"/>
      <c r="AF44" s="14"/>
      <c r="AG44" s="14"/>
      <c r="AH44" s="30"/>
      <c r="AI44" s="49">
        <f t="shared" si="1"/>
        <v>0</v>
      </c>
      <c r="AJ44" s="50">
        <f t="shared" si="2"/>
        <v>0</v>
      </c>
      <c r="AK44" s="50">
        <f t="shared" si="3"/>
        <v>0</v>
      </c>
      <c r="AL44" s="50">
        <f t="shared" si="4"/>
        <v>0</v>
      </c>
      <c r="AM44" s="51">
        <f t="shared" si="5"/>
        <v>0</v>
      </c>
      <c r="AO44" s="49">
        <f t="shared" si="6"/>
        <v>0</v>
      </c>
      <c r="AP44" s="50">
        <f t="shared" si="7"/>
        <v>0</v>
      </c>
      <c r="AQ44" s="50">
        <f t="shared" si="8"/>
        <v>0</v>
      </c>
      <c r="AR44" s="50">
        <f t="shared" si="9"/>
        <v>0</v>
      </c>
      <c r="AS44" s="51">
        <f t="shared" si="10"/>
        <v>0</v>
      </c>
    </row>
    <row r="46" spans="1:45" ht="12" customHeight="1">
      <c r="A46" s="1" t="s">
        <v>30</v>
      </c>
    </row>
    <row r="47" spans="1:45" ht="12" customHeight="1">
      <c r="A47" s="1" t="s">
        <v>31</v>
      </c>
    </row>
    <row r="48" spans="1:45" ht="12" customHeight="1">
      <c r="A48" s="1" t="s">
        <v>32</v>
      </c>
    </row>
    <row r="49" spans="1:1" ht="12" customHeight="1">
      <c r="A49" s="1" t="s">
        <v>33</v>
      </c>
    </row>
    <row r="50" spans="1:1" ht="12" customHeight="1">
      <c r="A50" s="1" t="s">
        <v>34</v>
      </c>
    </row>
  </sheetData>
  <mergeCells count="16">
    <mergeCell ref="F5:P5"/>
    <mergeCell ref="R5:V6"/>
    <mergeCell ref="Y5:AB6"/>
    <mergeCell ref="AC5:AE6"/>
    <mergeCell ref="Q3:S3"/>
    <mergeCell ref="AL1:AL9"/>
    <mergeCell ref="AM1:AM9"/>
    <mergeCell ref="AO1:AO9"/>
    <mergeCell ref="AP1:AP9"/>
    <mergeCell ref="R1:S1"/>
    <mergeCell ref="AI1:AI9"/>
    <mergeCell ref="AJ1:AJ9"/>
    <mergeCell ref="AK1:AK9"/>
    <mergeCell ref="AQ1:AQ9"/>
    <mergeCell ref="AR1:AR9"/>
    <mergeCell ref="AS1:AS9"/>
  </mergeCells>
  <phoneticPr fontId="1" type="noConversion"/>
  <conditionalFormatting sqref="AB11:AG11 AB13:AG14 AB16:AG24 C11:AA24 C27:AG27 C30:AG44">
    <cfRule type="cellIs" dxfId="1186" priority="85" stopIfTrue="1" operator="equal">
      <formula>"D"</formula>
    </cfRule>
    <cfRule type="cellIs" dxfId="1185" priority="86" stopIfTrue="1" operator="equal">
      <formula>"T"</formula>
    </cfRule>
    <cfRule type="cellIs" dxfId="1184" priority="87" stopIfTrue="1" operator="equal">
      <formula>"S"</formula>
    </cfRule>
  </conditionalFormatting>
  <conditionalFormatting sqref="AB12:AG12 AB15:AG15">
    <cfRule type="cellIs" dxfId="1183" priority="88" stopIfTrue="1" operator="equal">
      <formula>"D"</formula>
    </cfRule>
    <cfRule type="cellIs" dxfId="1182" priority="89" stopIfTrue="1" operator="equal">
      <formula>"T"</formula>
    </cfRule>
    <cfRule type="cellIs" dxfId="1181" priority="90" stopIfTrue="1" operator="equal">
      <formula>"S"</formula>
    </cfRule>
  </conditionalFormatting>
  <conditionalFormatting sqref="C25:AG26">
    <cfRule type="cellIs" dxfId="1180" priority="67" stopIfTrue="1" operator="equal">
      <formula>"D"</formula>
    </cfRule>
    <cfRule type="cellIs" dxfId="1179" priority="68" stopIfTrue="1" operator="equal">
      <formula>"T"</formula>
    </cfRule>
    <cfRule type="cellIs" dxfId="1178" priority="69" stopIfTrue="1" operator="equal">
      <formula>"S"</formula>
    </cfRule>
  </conditionalFormatting>
  <conditionalFormatting sqref="C28:AG29">
    <cfRule type="cellIs" dxfId="1177" priority="64" stopIfTrue="1" operator="equal">
      <formula>"D"</formula>
    </cfRule>
    <cfRule type="cellIs" dxfId="1176" priority="65" stopIfTrue="1" operator="equal">
      <formula>"T"</formula>
    </cfRule>
    <cfRule type="cellIs" dxfId="1175" priority="66" stopIfTrue="1" operator="equal">
      <formula>"S"</formula>
    </cfRule>
  </conditionalFormatting>
  <conditionalFormatting sqref="AE8:AG44">
    <cfRule type="expression" dxfId="1174" priority="62" stopIfTrue="1">
      <formula>CELL("contenu",AE$9)=""</formula>
    </cfRule>
  </conditionalFormatting>
  <conditionalFormatting sqref="AE11:AG11 AE14:AG14">
    <cfRule type="cellIs" dxfId="1173" priority="59" stopIfTrue="1" operator="equal">
      <formula>"D"</formula>
    </cfRule>
    <cfRule type="cellIs" dxfId="1172" priority="60" stopIfTrue="1" operator="equal">
      <formula>"T"</formula>
    </cfRule>
    <cfRule type="cellIs" dxfId="1171" priority="61" stopIfTrue="1" operator="equal">
      <formula>"S"</formula>
    </cfRule>
  </conditionalFormatting>
  <conditionalFormatting sqref="AG29 AE12:AG13 AE15:AG24 AE27:AG27 AE30:AG44">
    <cfRule type="cellIs" dxfId="1170" priority="56" stopIfTrue="1" operator="equal">
      <formula>"D"</formula>
    </cfRule>
    <cfRule type="cellIs" dxfId="1169" priority="57" stopIfTrue="1" operator="equal">
      <formula>"T"</formula>
    </cfRule>
    <cfRule type="cellIs" dxfId="1168" priority="58" stopIfTrue="1" operator="equal">
      <formula>"S"</formula>
    </cfRule>
  </conditionalFormatting>
  <conditionalFormatting sqref="AG25">
    <cfRule type="cellIs" dxfId="1167" priority="53" stopIfTrue="1" operator="equal">
      <formula>"D"</formula>
    </cfRule>
    <cfRule type="cellIs" dxfId="1166" priority="54" stopIfTrue="1" operator="equal">
      <formula>"T"</formula>
    </cfRule>
    <cfRule type="cellIs" dxfId="1165" priority="55" stopIfTrue="1" operator="equal">
      <formula>"S"</formula>
    </cfRule>
  </conditionalFormatting>
  <conditionalFormatting sqref="AE26:AG26">
    <cfRule type="cellIs" dxfId="1164" priority="50" stopIfTrue="1" operator="equal">
      <formula>"D"</formula>
    </cfRule>
    <cfRule type="cellIs" dxfId="1163" priority="51" stopIfTrue="1" operator="equal">
      <formula>"T"</formula>
    </cfRule>
    <cfRule type="cellIs" dxfId="1162" priority="52" stopIfTrue="1" operator="equal">
      <formula>"S"</formula>
    </cfRule>
  </conditionalFormatting>
  <conditionalFormatting sqref="AE29:AF29">
    <cfRule type="cellIs" dxfId="1161" priority="47" stopIfTrue="1" operator="equal">
      <formula>"D"</formula>
    </cfRule>
    <cfRule type="cellIs" dxfId="1160" priority="48" stopIfTrue="1" operator="equal">
      <formula>"T"</formula>
    </cfRule>
    <cfRule type="cellIs" dxfId="1159" priority="49" stopIfTrue="1" operator="equal">
      <formula>"S"</formula>
    </cfRule>
  </conditionalFormatting>
  <conditionalFormatting sqref="AE25:AF25">
    <cfRule type="cellIs" dxfId="1158" priority="44" stopIfTrue="1" operator="equal">
      <formula>"D"</formula>
    </cfRule>
    <cfRule type="cellIs" dxfId="1157" priority="45" stopIfTrue="1" operator="equal">
      <formula>"T"</formula>
    </cfRule>
    <cfRule type="cellIs" dxfId="1156" priority="46" stopIfTrue="1" operator="equal">
      <formula>"S"</formula>
    </cfRule>
  </conditionalFormatting>
  <conditionalFormatting sqref="AE28:AG28">
    <cfRule type="cellIs" dxfId="1155" priority="41" stopIfTrue="1" operator="equal">
      <formula>"D"</formula>
    </cfRule>
    <cfRule type="cellIs" dxfId="1154" priority="42" stopIfTrue="1" operator="equal">
      <formula>"T"</formula>
    </cfRule>
    <cfRule type="cellIs" dxfId="1153" priority="43" stopIfTrue="1" operator="equal">
      <formula>"S"</formula>
    </cfRule>
  </conditionalFormatting>
  <conditionalFormatting sqref="AE11:AG44">
    <cfRule type="cellIs" dxfId="1152" priority="38" stopIfTrue="1" operator="equal">
      <formula>"D"</formula>
    </cfRule>
    <cfRule type="cellIs" dxfId="1151" priority="39" stopIfTrue="1" operator="equal">
      <formula>"T"</formula>
    </cfRule>
    <cfRule type="cellIs" dxfId="1150" priority="40" stopIfTrue="1" operator="equal">
      <formula>"S"</formula>
    </cfRule>
  </conditionalFormatting>
  <conditionalFormatting sqref="AE8:AG44">
    <cfRule type="expression" dxfId="1149" priority="37" stopIfTrue="1">
      <formula>CELL("contenu",AE$9)=""</formula>
    </cfRule>
  </conditionalFormatting>
  <conditionalFormatting sqref="AE17:AG17">
    <cfRule type="cellIs" dxfId="1148" priority="34" stopIfTrue="1" operator="equal">
      <formula>"D"</formula>
    </cfRule>
    <cfRule type="cellIs" dxfId="1147" priority="35" stopIfTrue="1" operator="equal">
      <formula>"T"</formula>
    </cfRule>
    <cfRule type="cellIs" dxfId="1146" priority="36" stopIfTrue="1" operator="equal">
      <formula>"S"</formula>
    </cfRule>
  </conditionalFormatting>
  <conditionalFormatting sqref="AE20:AG20">
    <cfRule type="cellIs" dxfId="1145" priority="31" stopIfTrue="1" operator="equal">
      <formula>"D"</formula>
    </cfRule>
    <cfRule type="cellIs" dxfId="1144" priority="32" stopIfTrue="1" operator="equal">
      <formula>"T"</formula>
    </cfRule>
    <cfRule type="cellIs" dxfId="1143" priority="33" stopIfTrue="1" operator="equal">
      <formula>"S"</formula>
    </cfRule>
  </conditionalFormatting>
  <conditionalFormatting sqref="AE22:AG22">
    <cfRule type="cellIs" dxfId="1142" priority="28" stopIfTrue="1" operator="equal">
      <formula>"D"</formula>
    </cfRule>
    <cfRule type="cellIs" dxfId="1141" priority="29" stopIfTrue="1" operator="equal">
      <formula>"T"</formula>
    </cfRule>
    <cfRule type="cellIs" dxfId="1140" priority="30" stopIfTrue="1" operator="equal">
      <formula>"S"</formula>
    </cfRule>
  </conditionalFormatting>
  <conditionalFormatting sqref="AE25:AG25">
    <cfRule type="cellIs" dxfId="1139" priority="25" stopIfTrue="1" operator="equal">
      <formula>"D"</formula>
    </cfRule>
    <cfRule type="cellIs" dxfId="1138" priority="26" stopIfTrue="1" operator="equal">
      <formula>"T"</formula>
    </cfRule>
    <cfRule type="cellIs" dxfId="1137" priority="27" stopIfTrue="1" operator="equal">
      <formula>"S"</formula>
    </cfRule>
  </conditionalFormatting>
  <conditionalFormatting sqref="AE28:AG28">
    <cfRule type="cellIs" dxfId="1136" priority="22" stopIfTrue="1" operator="equal">
      <formula>"D"</formula>
    </cfRule>
    <cfRule type="cellIs" dxfId="1135" priority="23" stopIfTrue="1" operator="equal">
      <formula>"T"</formula>
    </cfRule>
    <cfRule type="cellIs" dxfId="1134" priority="24" stopIfTrue="1" operator="equal">
      <formula>"S"</formula>
    </cfRule>
  </conditionalFormatting>
  <conditionalFormatting sqref="AE31:AG31">
    <cfRule type="cellIs" dxfId="1133" priority="19" stopIfTrue="1" operator="equal">
      <formula>"D"</formula>
    </cfRule>
    <cfRule type="cellIs" dxfId="1132" priority="20" stopIfTrue="1" operator="equal">
      <formula>"T"</formula>
    </cfRule>
    <cfRule type="cellIs" dxfId="1131" priority="21" stopIfTrue="1" operator="equal">
      <formula>"S"</formula>
    </cfRule>
  </conditionalFormatting>
  <conditionalFormatting sqref="AE33:AG33">
    <cfRule type="cellIs" dxfId="1130" priority="16" stopIfTrue="1" operator="equal">
      <formula>"D"</formula>
    </cfRule>
    <cfRule type="cellIs" dxfId="1129" priority="17" stopIfTrue="1" operator="equal">
      <formula>"T"</formula>
    </cfRule>
    <cfRule type="cellIs" dxfId="1128" priority="18" stopIfTrue="1" operator="equal">
      <formula>"S"</formula>
    </cfRule>
  </conditionalFormatting>
  <conditionalFormatting sqref="AE36:AG36">
    <cfRule type="cellIs" dxfId="1127" priority="13" stopIfTrue="1" operator="equal">
      <formula>"D"</formula>
    </cfRule>
    <cfRule type="cellIs" dxfId="1126" priority="14" stopIfTrue="1" operator="equal">
      <formula>"T"</formula>
    </cfRule>
    <cfRule type="cellIs" dxfId="1125" priority="15" stopIfTrue="1" operator="equal">
      <formula>"S"</formula>
    </cfRule>
  </conditionalFormatting>
  <conditionalFormatting sqref="AE39:AG39">
    <cfRule type="cellIs" dxfId="1124" priority="10" stopIfTrue="1" operator="equal">
      <formula>"D"</formula>
    </cfRule>
    <cfRule type="cellIs" dxfId="1123" priority="11" stopIfTrue="1" operator="equal">
      <formula>"T"</formula>
    </cfRule>
    <cfRule type="cellIs" dxfId="1122" priority="12" stopIfTrue="1" operator="equal">
      <formula>"S"</formula>
    </cfRule>
  </conditionalFormatting>
  <conditionalFormatting sqref="AE42:AG42">
    <cfRule type="cellIs" dxfId="1121" priority="7" stopIfTrue="1" operator="equal">
      <formula>"D"</formula>
    </cfRule>
    <cfRule type="cellIs" dxfId="1120" priority="8" stopIfTrue="1" operator="equal">
      <formula>"T"</formula>
    </cfRule>
    <cfRule type="cellIs" dxfId="1119" priority="9" stopIfTrue="1" operator="equal">
      <formula>"S"</formula>
    </cfRule>
  </conditionalFormatting>
  <conditionalFormatting sqref="AE44:AG44">
    <cfRule type="cellIs" dxfId="1118" priority="4" stopIfTrue="1" operator="equal">
      <formula>"D"</formula>
    </cfRule>
    <cfRule type="cellIs" dxfId="1117" priority="5" stopIfTrue="1" operator="equal">
      <formula>"T"</formula>
    </cfRule>
    <cfRule type="cellIs" dxfId="1116" priority="6" stopIfTrue="1" operator="equal">
      <formula>"S"</formula>
    </cfRule>
  </conditionalFormatting>
  <conditionalFormatting sqref="AE11:AG44">
    <cfRule type="cellIs" dxfId="1115" priority="1" stopIfTrue="1" operator="equal">
      <formula>"D"</formula>
    </cfRule>
    <cfRule type="cellIs" dxfId="1114" priority="2" stopIfTrue="1" operator="equal">
      <formula>"T"</formula>
    </cfRule>
    <cfRule type="cellIs" dxfId="1113" priority="3" stopIfTrue="1" operator="equal">
      <formula>"S"</formula>
    </cfRule>
  </conditionalFormatting>
  <pageMargins left="0.23622047244094491" right="0.23622047244094491" top="0.74803149606299213" bottom="0.74803149606299213" header="0.31496062992125984" footer="0.31496062992125984"/>
  <pageSetup paperSize="9" scale="94" firstPageNumber="0" orientation="landscape" horizontalDpi="300" verticalDpi="300" r:id="rId1"/>
  <headerFooter alignWithMargins="0">
    <oddFooter>&amp;LPrint the &amp;D to &amp;T&amp;R&amp;F - 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4"/>
  <sheetViews>
    <sheetView showGridLines="0" showZeros="0" zoomScaleNormal="100" workbookViewId="0">
      <selection activeCell="AH28" sqref="AH28"/>
    </sheetView>
  </sheetViews>
  <sheetFormatPr baseColWidth="10" defaultColWidth="4.85546875" defaultRowHeight="12" customHeight="1"/>
  <cols>
    <col min="1" max="2" width="5.7109375" customWidth="1"/>
    <col min="3" max="39" width="3.140625" customWidth="1"/>
    <col min="40" max="40" width="0.85546875" customWidth="1"/>
    <col min="41" max="45" width="3.140625" customWidth="1"/>
  </cols>
  <sheetData>
    <row r="1" spans="1:45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52"/>
      <c r="R1" s="52"/>
      <c r="S1" s="52"/>
      <c r="T1" s="52"/>
      <c r="U1" s="52"/>
      <c r="V1" s="5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88" t="s">
        <v>1</v>
      </c>
      <c r="AJ1" s="82" t="s">
        <v>2</v>
      </c>
      <c r="AK1" s="82" t="s">
        <v>3</v>
      </c>
      <c r="AL1" s="82" t="s">
        <v>4</v>
      </c>
      <c r="AM1" s="86" t="s">
        <v>5</v>
      </c>
      <c r="AN1" s="1"/>
      <c r="AO1" s="87" t="s">
        <v>6</v>
      </c>
      <c r="AP1" s="83" t="s">
        <v>7</v>
      </c>
      <c r="AQ1" s="83" t="s">
        <v>8</v>
      </c>
      <c r="AR1" s="83" t="s">
        <v>9</v>
      </c>
      <c r="AS1" s="84" t="s">
        <v>10</v>
      </c>
    </row>
    <row r="2" spans="1:45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52"/>
      <c r="P2" s="52"/>
      <c r="Q2" s="52"/>
      <c r="R2" s="52"/>
      <c r="S2" s="52"/>
      <c r="T2" s="52"/>
      <c r="U2" s="52"/>
      <c r="V2" s="5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88"/>
      <c r="AJ2" s="82"/>
      <c r="AK2" s="82"/>
      <c r="AL2" s="82"/>
      <c r="AM2" s="86"/>
      <c r="AN2" s="1"/>
      <c r="AO2" s="87"/>
      <c r="AP2" s="83"/>
      <c r="AQ2" s="83"/>
      <c r="AR2" s="83"/>
      <c r="AS2" s="84"/>
    </row>
    <row r="3" spans="1:45" ht="12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52"/>
      <c r="P3" s="52"/>
      <c r="Q3" s="52"/>
      <c r="R3" s="52"/>
      <c r="S3" s="52"/>
      <c r="T3" s="52"/>
      <c r="U3" s="52"/>
      <c r="V3" s="5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88"/>
      <c r="AJ3" s="82"/>
      <c r="AK3" s="82"/>
      <c r="AL3" s="82"/>
      <c r="AM3" s="86"/>
      <c r="AN3" s="1"/>
      <c r="AO3" s="87"/>
      <c r="AP3" s="83"/>
      <c r="AQ3" s="83"/>
      <c r="AR3" s="83"/>
      <c r="AS3" s="84"/>
    </row>
    <row r="4" spans="1:45" ht="12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88"/>
      <c r="AJ4" s="82"/>
      <c r="AK4" s="82"/>
      <c r="AL4" s="82"/>
      <c r="AM4" s="86"/>
      <c r="AN4" s="1"/>
      <c r="AO4" s="87"/>
      <c r="AP4" s="83"/>
      <c r="AQ4" s="83"/>
      <c r="AR4" s="83"/>
      <c r="AS4" s="84"/>
    </row>
    <row r="5" spans="1:45" ht="12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90" t="str">
        <f>Jan!Q3</f>
        <v>M-ATPS</v>
      </c>
      <c r="S5" s="90"/>
      <c r="T5" s="90"/>
      <c r="U5" s="90"/>
      <c r="V5" s="90"/>
      <c r="W5" s="1"/>
      <c r="X5" s="1"/>
      <c r="Y5" s="90" t="s">
        <v>43</v>
      </c>
      <c r="Z5" s="90"/>
      <c r="AA5" s="90"/>
      <c r="AB5" s="90"/>
      <c r="AC5" s="90">
        <f>Jan!R1</f>
        <v>2015</v>
      </c>
      <c r="AD5" s="90"/>
      <c r="AE5" s="90"/>
      <c r="AF5" s="1"/>
      <c r="AG5" s="1"/>
      <c r="AH5" s="1"/>
      <c r="AI5" s="88"/>
      <c r="AJ5" s="82"/>
      <c r="AK5" s="82"/>
      <c r="AL5" s="82"/>
      <c r="AM5" s="86"/>
      <c r="AN5" s="1"/>
      <c r="AO5" s="87"/>
      <c r="AP5" s="83"/>
      <c r="AQ5" s="83"/>
      <c r="AR5" s="83"/>
      <c r="AS5" s="84"/>
    </row>
    <row r="6" spans="1:45" ht="12" customHeight="1">
      <c r="A6" s="1"/>
      <c r="B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90"/>
      <c r="S6" s="90"/>
      <c r="T6" s="90"/>
      <c r="U6" s="90"/>
      <c r="V6" s="90"/>
      <c r="W6" s="1"/>
      <c r="X6" s="1"/>
      <c r="Y6" s="90"/>
      <c r="Z6" s="90"/>
      <c r="AA6" s="90"/>
      <c r="AB6" s="90"/>
      <c r="AC6" s="90"/>
      <c r="AD6" s="90"/>
      <c r="AE6" s="90"/>
      <c r="AF6" s="1"/>
      <c r="AG6" s="1"/>
      <c r="AH6" s="1"/>
      <c r="AI6" s="88"/>
      <c r="AJ6" s="82"/>
      <c r="AK6" s="82"/>
      <c r="AL6" s="82"/>
      <c r="AM6" s="86"/>
      <c r="AN6" s="1"/>
      <c r="AO6" s="87"/>
      <c r="AP6" s="83"/>
      <c r="AQ6" s="83"/>
      <c r="AR6" s="83"/>
      <c r="AS6" s="84"/>
    </row>
    <row r="7" spans="1:45" ht="12" customHeight="1" thickBot="1">
      <c r="A7" s="1"/>
      <c r="B7" s="1"/>
      <c r="C7" s="1" t="s">
        <v>15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88"/>
      <c r="AJ7" s="82"/>
      <c r="AK7" s="82"/>
      <c r="AL7" s="82"/>
      <c r="AM7" s="86"/>
      <c r="AN7" s="1"/>
      <c r="AO7" s="87"/>
      <c r="AP7" s="83"/>
      <c r="AQ7" s="83"/>
      <c r="AR7" s="83"/>
      <c r="AS7" s="84"/>
    </row>
    <row r="8" spans="1:45" ht="12" customHeight="1" thickBot="1">
      <c r="A8" s="4"/>
      <c r="B8" s="53" t="str">
        <f>Sep!AF8</f>
        <v>Do</v>
      </c>
      <c r="C8" s="6" t="str">
        <f t="shared" ref="C8:AG8" si="0">IF(B8="Mo","Di",IF(B8="Di","Mi",IF(B8="Mi","Do",IF(B8="Do","Fr",IF(B8="Fr","Sa",IF(B8="Sa","So","Mo"))))))</f>
        <v>Fr</v>
      </c>
      <c r="D8" s="6" t="str">
        <f t="shared" si="0"/>
        <v>Sa</v>
      </c>
      <c r="E8" s="6" t="str">
        <f t="shared" si="0"/>
        <v>So</v>
      </c>
      <c r="F8" s="6" t="str">
        <f t="shared" si="0"/>
        <v>Mo</v>
      </c>
      <c r="G8" s="6" t="str">
        <f t="shared" si="0"/>
        <v>Di</v>
      </c>
      <c r="H8" s="6" t="str">
        <f t="shared" si="0"/>
        <v>Mi</v>
      </c>
      <c r="I8" s="6" t="str">
        <f t="shared" si="0"/>
        <v>Do</v>
      </c>
      <c r="J8" s="6" t="str">
        <f t="shared" si="0"/>
        <v>Fr</v>
      </c>
      <c r="K8" s="6" t="str">
        <f t="shared" si="0"/>
        <v>Sa</v>
      </c>
      <c r="L8" s="6" t="str">
        <f t="shared" si="0"/>
        <v>So</v>
      </c>
      <c r="M8" s="6" t="str">
        <f t="shared" si="0"/>
        <v>Mo</v>
      </c>
      <c r="N8" s="6" t="str">
        <f t="shared" si="0"/>
        <v>Di</v>
      </c>
      <c r="O8" s="6" t="str">
        <f t="shared" si="0"/>
        <v>Mi</v>
      </c>
      <c r="P8" s="6" t="str">
        <f t="shared" si="0"/>
        <v>Do</v>
      </c>
      <c r="Q8" s="6" t="str">
        <f t="shared" si="0"/>
        <v>Fr</v>
      </c>
      <c r="R8" s="6" t="str">
        <f t="shared" si="0"/>
        <v>Sa</v>
      </c>
      <c r="S8" s="6" t="str">
        <f t="shared" si="0"/>
        <v>So</v>
      </c>
      <c r="T8" s="6" t="str">
        <f t="shared" si="0"/>
        <v>Mo</v>
      </c>
      <c r="U8" s="6" t="str">
        <f t="shared" si="0"/>
        <v>Di</v>
      </c>
      <c r="V8" s="6" t="str">
        <f t="shared" si="0"/>
        <v>Mi</v>
      </c>
      <c r="W8" s="6" t="str">
        <f t="shared" si="0"/>
        <v>Do</v>
      </c>
      <c r="X8" s="6" t="str">
        <f t="shared" si="0"/>
        <v>Fr</v>
      </c>
      <c r="Y8" s="6" t="str">
        <f t="shared" si="0"/>
        <v>Sa</v>
      </c>
      <c r="Z8" s="6" t="str">
        <f t="shared" si="0"/>
        <v>So</v>
      </c>
      <c r="AA8" s="6" t="str">
        <f t="shared" si="0"/>
        <v>Mo</v>
      </c>
      <c r="AB8" s="6" t="str">
        <f t="shared" si="0"/>
        <v>Di</v>
      </c>
      <c r="AC8" s="6" t="str">
        <f t="shared" si="0"/>
        <v>Mi</v>
      </c>
      <c r="AD8" s="6" t="str">
        <f t="shared" si="0"/>
        <v>Do</v>
      </c>
      <c r="AE8" s="6" t="str">
        <f t="shared" si="0"/>
        <v>Fr</v>
      </c>
      <c r="AF8" s="6" t="str">
        <f t="shared" si="0"/>
        <v>Sa</v>
      </c>
      <c r="AG8" s="6" t="str">
        <f t="shared" si="0"/>
        <v>So</v>
      </c>
      <c r="AH8" s="5"/>
      <c r="AI8" s="88"/>
      <c r="AJ8" s="82"/>
      <c r="AK8" s="82"/>
      <c r="AL8" s="82"/>
      <c r="AM8" s="86"/>
      <c r="AN8" s="1"/>
      <c r="AO8" s="87"/>
      <c r="AP8" s="83"/>
      <c r="AQ8" s="83"/>
      <c r="AR8" s="83"/>
      <c r="AS8" s="84"/>
    </row>
    <row r="9" spans="1:45" ht="12" customHeight="1" thickBot="1">
      <c r="A9" s="7"/>
      <c r="B9" s="55">
        <f>Sep!AF9</f>
        <v>30</v>
      </c>
      <c r="C9" s="9">
        <v>1</v>
      </c>
      <c r="D9" s="9">
        <v>2</v>
      </c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9">
        <v>12</v>
      </c>
      <c r="O9" s="9">
        <v>13</v>
      </c>
      <c r="P9" s="9">
        <v>14</v>
      </c>
      <c r="Q9" s="9">
        <v>15</v>
      </c>
      <c r="R9" s="9">
        <v>16</v>
      </c>
      <c r="S9" s="9">
        <v>17</v>
      </c>
      <c r="T9" s="9">
        <v>18</v>
      </c>
      <c r="U9" s="9">
        <v>19</v>
      </c>
      <c r="V9" s="9">
        <v>20</v>
      </c>
      <c r="W9" s="9">
        <v>21</v>
      </c>
      <c r="X9" s="9">
        <v>22</v>
      </c>
      <c r="Y9" s="9">
        <v>23</v>
      </c>
      <c r="Z9" s="9">
        <v>24</v>
      </c>
      <c r="AA9" s="9">
        <v>25</v>
      </c>
      <c r="AB9" s="9">
        <v>26</v>
      </c>
      <c r="AC9" s="9">
        <v>27</v>
      </c>
      <c r="AD9" s="9">
        <v>28</v>
      </c>
      <c r="AE9" s="81">
        <f>IF(AD9="","",IF(AD9+1&lt;=VLOOKUP($Y$5,J_MOIS!$A$2:$B$13,2,FALSE),AD9+1,""))</f>
        <v>29</v>
      </c>
      <c r="AF9" s="81">
        <f>IF(AE9="","",IF(AE9+1&lt;=VLOOKUP($Y$5,J_MOIS!$A$2:$B$13,2,FALSE),AE9+1,""))</f>
        <v>30</v>
      </c>
      <c r="AG9" s="81">
        <f>IF(AF9="","",IF(AF9+1&lt;=VLOOKUP($Y$5,J_MOIS!$A$2:$B$13,2,FALSE),AF9+1,""))</f>
        <v>31</v>
      </c>
      <c r="AH9" s="8"/>
      <c r="AI9" s="88"/>
      <c r="AJ9" s="82"/>
      <c r="AK9" s="82"/>
      <c r="AL9" s="82"/>
      <c r="AM9" s="86"/>
      <c r="AN9" s="1"/>
      <c r="AO9" s="87"/>
      <c r="AP9" s="83"/>
      <c r="AQ9" s="83"/>
      <c r="AR9" s="83"/>
      <c r="AS9" s="84"/>
    </row>
    <row r="10" spans="1:45" ht="12" customHeight="1">
      <c r="A10" s="10" t="s">
        <v>16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7"/>
      <c r="AJ10" s="8"/>
      <c r="AK10" s="8"/>
      <c r="AL10" s="8"/>
      <c r="AM10" s="11"/>
      <c r="AN10" s="1"/>
      <c r="AO10" s="57"/>
      <c r="AP10" s="58"/>
      <c r="AQ10" s="58"/>
      <c r="AR10" s="58"/>
      <c r="AS10" s="59"/>
    </row>
    <row r="11" spans="1:45" ht="12" customHeight="1">
      <c r="A11" s="60">
        <f>Jan!A11</f>
        <v>0</v>
      </c>
      <c r="B11" s="8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/>
      <c r="AI11" s="16">
        <f t="shared" ref="AI11:AI44" si="1">COUNTIF(C11:AG11,"S")</f>
        <v>0</v>
      </c>
      <c r="AJ11" s="17">
        <f t="shared" ref="AJ11:AJ44" si="2">COUNTIF(C11:AG11,"D")</f>
        <v>0</v>
      </c>
      <c r="AK11" s="17">
        <f t="shared" ref="AK11:AK44" si="3">COUNTIF(C11:AG11,"T")</f>
        <v>0</v>
      </c>
      <c r="AL11" s="17">
        <f t="shared" ref="AL11:AL44" si="4">COUNTIF(C11:AG11,"O")</f>
        <v>0</v>
      </c>
      <c r="AM11" s="18">
        <f t="shared" ref="AM11:AM44" si="5">COUNTIF(C11:AG11,"V")</f>
        <v>0</v>
      </c>
      <c r="AN11" s="1"/>
      <c r="AO11" s="16">
        <f>Sep!$AO$11+Oct!AI11</f>
        <v>0</v>
      </c>
      <c r="AP11" s="17">
        <f>Sep!$AP$11+Oct!AJ11</f>
        <v>0</v>
      </c>
      <c r="AQ11" s="17">
        <f>Sep!$AQ$11+Oct!AK11</f>
        <v>0</v>
      </c>
      <c r="AR11" s="17">
        <f>Sep!$AR$11+Oct!AL11</f>
        <v>0</v>
      </c>
      <c r="AS11" s="18">
        <f>Sep!$AS$11+Oct!AM11</f>
        <v>0</v>
      </c>
    </row>
    <row r="12" spans="1:45" ht="12" customHeight="1">
      <c r="A12" s="7" t="s">
        <v>18</v>
      </c>
      <c r="B12" s="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75"/>
      <c r="AF12" s="75"/>
      <c r="AG12" s="75"/>
      <c r="AH12" s="15"/>
      <c r="AI12" s="16">
        <f t="shared" si="1"/>
        <v>0</v>
      </c>
      <c r="AJ12" s="17">
        <f t="shared" si="2"/>
        <v>0</v>
      </c>
      <c r="AK12" s="17">
        <f t="shared" si="3"/>
        <v>0</v>
      </c>
      <c r="AL12" s="17">
        <f t="shared" si="4"/>
        <v>0</v>
      </c>
      <c r="AM12" s="18">
        <f t="shared" si="5"/>
        <v>0</v>
      </c>
      <c r="AN12" s="1"/>
      <c r="AO12" s="16">
        <f>Sep!$AO$12+Oct!AI12</f>
        <v>0</v>
      </c>
      <c r="AP12" s="17">
        <f>Sep!$AP$12+Oct!AJ12</f>
        <v>0</v>
      </c>
      <c r="AQ12" s="17">
        <f>Sep!$AQ$12+Oct!AK12</f>
        <v>0</v>
      </c>
      <c r="AR12" s="17">
        <f>Sep!$AR$12+Oct!AL12</f>
        <v>0</v>
      </c>
      <c r="AS12" s="18">
        <f>Sep!$AS$12+Oct!AM12</f>
        <v>0</v>
      </c>
    </row>
    <row r="13" spans="1:45" ht="5.25" customHeight="1">
      <c r="A13" s="7"/>
      <c r="B13" s="8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15"/>
      <c r="AI13" s="24">
        <f t="shared" si="1"/>
        <v>0</v>
      </c>
      <c r="AJ13" s="25">
        <f t="shared" si="2"/>
        <v>0</v>
      </c>
      <c r="AK13" s="25">
        <f t="shared" si="3"/>
        <v>0</v>
      </c>
      <c r="AL13" s="25">
        <f t="shared" si="4"/>
        <v>0</v>
      </c>
      <c r="AM13" s="26">
        <f t="shared" si="5"/>
        <v>0</v>
      </c>
      <c r="AN13" s="1"/>
      <c r="AO13" s="21"/>
      <c r="AP13" s="22"/>
      <c r="AQ13" s="22"/>
      <c r="AR13" s="22"/>
      <c r="AS13" s="23"/>
    </row>
    <row r="14" spans="1:45" ht="12" customHeight="1">
      <c r="A14" s="60">
        <f>Jan!A14</f>
        <v>0</v>
      </c>
      <c r="B14" s="8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5"/>
      <c r="AI14" s="16">
        <f t="shared" si="1"/>
        <v>0</v>
      </c>
      <c r="AJ14" s="17">
        <f t="shared" si="2"/>
        <v>0</v>
      </c>
      <c r="AK14" s="17">
        <f t="shared" si="3"/>
        <v>0</v>
      </c>
      <c r="AL14" s="17">
        <f t="shared" si="4"/>
        <v>0</v>
      </c>
      <c r="AM14" s="18">
        <f t="shared" si="5"/>
        <v>0</v>
      </c>
      <c r="AN14" s="1"/>
      <c r="AO14" s="16">
        <f>Sep!$AO$14+Oct!AI14</f>
        <v>0</v>
      </c>
      <c r="AP14" s="17">
        <f>Sep!$AP$14+Oct!AJ14</f>
        <v>0</v>
      </c>
      <c r="AQ14" s="17">
        <f>Sep!$AQ$14+Oct!AK14</f>
        <v>0</v>
      </c>
      <c r="AR14" s="17">
        <f>Sep!$AR$14+Oct!AL14</f>
        <v>0</v>
      </c>
      <c r="AS14" s="18">
        <f>Sep!$AS$14+Oct!AM14</f>
        <v>0</v>
      </c>
    </row>
    <row r="15" spans="1:45" ht="12" customHeight="1">
      <c r="A15" s="7" t="s">
        <v>18</v>
      </c>
      <c r="B15" s="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75"/>
      <c r="AF15" s="75"/>
      <c r="AG15" s="75"/>
      <c r="AH15" s="15"/>
      <c r="AI15" s="16">
        <f t="shared" si="1"/>
        <v>0</v>
      </c>
      <c r="AJ15" s="17">
        <f t="shared" si="2"/>
        <v>0</v>
      </c>
      <c r="AK15" s="17">
        <f t="shared" si="3"/>
        <v>0</v>
      </c>
      <c r="AL15" s="17">
        <f t="shared" si="4"/>
        <v>0</v>
      </c>
      <c r="AM15" s="18">
        <f t="shared" si="5"/>
        <v>0</v>
      </c>
      <c r="AN15" s="1"/>
      <c r="AO15" s="16">
        <f>Sep!$AO$15+Oct!AI15</f>
        <v>0</v>
      </c>
      <c r="AP15" s="17">
        <f>Sep!$AP$15+Oct!AJ15</f>
        <v>0</v>
      </c>
      <c r="AQ15" s="17">
        <f>Sep!$AQ$15+Oct!AK15</f>
        <v>0</v>
      </c>
      <c r="AR15" s="17">
        <f>Sep!$AR$15+Oct!AL15</f>
        <v>0</v>
      </c>
      <c r="AS15" s="18">
        <f>Sep!$AS$15+Oct!AM15</f>
        <v>0</v>
      </c>
    </row>
    <row r="16" spans="1:45" ht="5.25" customHeight="1">
      <c r="A16" s="7"/>
      <c r="B16" s="8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15"/>
      <c r="AI16" s="24">
        <f t="shared" si="1"/>
        <v>0</v>
      </c>
      <c r="AJ16" s="25">
        <f t="shared" si="2"/>
        <v>0</v>
      </c>
      <c r="AK16" s="25">
        <f t="shared" si="3"/>
        <v>0</v>
      </c>
      <c r="AL16" s="25">
        <f t="shared" si="4"/>
        <v>0</v>
      </c>
      <c r="AM16" s="26">
        <f t="shared" si="5"/>
        <v>0</v>
      </c>
      <c r="AN16" s="1"/>
      <c r="AO16" s="21">
        <f>Sep!$AO$15+Oct!AI16</f>
        <v>0</v>
      </c>
      <c r="AP16" s="22">
        <f>Sep!$AP$15+Oct!AJ16</f>
        <v>0</v>
      </c>
      <c r="AQ16" s="22">
        <f>Sep!$AQ$15+Oct!AK16</f>
        <v>0</v>
      </c>
      <c r="AR16" s="22">
        <f>Sep!$AR$15+Oct!AL16</f>
        <v>0</v>
      </c>
      <c r="AS16" s="23">
        <f>Sep!$AS$15+Oct!AM16</f>
        <v>0</v>
      </c>
    </row>
    <row r="17" spans="1:45" ht="12" customHeight="1">
      <c r="A17" s="60" t="str">
        <f>Jan!A17</f>
        <v>Capt.3</v>
      </c>
      <c r="B17" s="8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5"/>
      <c r="AI17" s="16">
        <f t="shared" si="1"/>
        <v>0</v>
      </c>
      <c r="AJ17" s="17">
        <f t="shared" si="2"/>
        <v>0</v>
      </c>
      <c r="AK17" s="17">
        <f t="shared" si="3"/>
        <v>0</v>
      </c>
      <c r="AL17" s="17">
        <f t="shared" si="4"/>
        <v>0</v>
      </c>
      <c r="AM17" s="18">
        <f t="shared" si="5"/>
        <v>0</v>
      </c>
      <c r="AN17" s="1"/>
      <c r="AO17" s="16">
        <f>Sep!$AO$17+Oct!AI17</f>
        <v>0</v>
      </c>
      <c r="AP17" s="17">
        <f>Sep!$AP$17+Oct!AJ17</f>
        <v>0</v>
      </c>
      <c r="AQ17" s="17">
        <f>Sep!$AQ$17+Oct!AK17</f>
        <v>0</v>
      </c>
      <c r="AR17" s="17">
        <f>Sep!$AR$17+Oct!AL17</f>
        <v>0</v>
      </c>
      <c r="AS17" s="18">
        <f>Sep!$AS$17+Oct!AM17</f>
        <v>0</v>
      </c>
    </row>
    <row r="18" spans="1:45" ht="12" customHeight="1">
      <c r="A18" s="7" t="s">
        <v>18</v>
      </c>
      <c r="B18" s="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75"/>
      <c r="AF18" s="75"/>
      <c r="AG18" s="75"/>
      <c r="AH18" s="15"/>
      <c r="AI18" s="16">
        <f t="shared" si="1"/>
        <v>0</v>
      </c>
      <c r="AJ18" s="17">
        <f t="shared" si="2"/>
        <v>0</v>
      </c>
      <c r="AK18" s="17">
        <f t="shared" si="3"/>
        <v>0</v>
      </c>
      <c r="AL18" s="17">
        <f t="shared" si="4"/>
        <v>0</v>
      </c>
      <c r="AM18" s="18">
        <f t="shared" si="5"/>
        <v>0</v>
      </c>
      <c r="AN18" s="1"/>
      <c r="AO18" s="16">
        <f>Sep!$AO$18+Oct!AI18</f>
        <v>0</v>
      </c>
      <c r="AP18" s="17">
        <f>Sep!$AP$18+Oct!AJ18</f>
        <v>0</v>
      </c>
      <c r="AQ18" s="17">
        <f>Sep!$AQ$18+Oct!AK18</f>
        <v>0</v>
      </c>
      <c r="AR18" s="17">
        <f>Sep!$AR$18+Oct!AL18</f>
        <v>0</v>
      </c>
      <c r="AS18" s="18">
        <f>Sep!$AS$18+Oct!AM18</f>
        <v>0</v>
      </c>
    </row>
    <row r="19" spans="1:45" ht="5.25" customHeight="1">
      <c r="A19" s="7"/>
      <c r="B19" s="8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15"/>
      <c r="AI19" s="24">
        <f t="shared" si="1"/>
        <v>0</v>
      </c>
      <c r="AJ19" s="25">
        <f t="shared" si="2"/>
        <v>0</v>
      </c>
      <c r="AK19" s="25">
        <f t="shared" si="3"/>
        <v>0</v>
      </c>
      <c r="AL19" s="25">
        <f t="shared" si="4"/>
        <v>0</v>
      </c>
      <c r="AM19" s="26">
        <f t="shared" si="5"/>
        <v>0</v>
      </c>
      <c r="AN19" s="1"/>
      <c r="AO19" s="21">
        <f>Sep!$AO$15+Oct!AI19</f>
        <v>0</v>
      </c>
      <c r="AP19" s="22">
        <f>Sep!$AP$15+Oct!AJ19</f>
        <v>0</v>
      </c>
      <c r="AQ19" s="22">
        <f>Sep!$AQ$15+Oct!AK19</f>
        <v>0</v>
      </c>
      <c r="AR19" s="22">
        <f>Sep!$AR$15+Oct!AL19</f>
        <v>0</v>
      </c>
      <c r="AS19" s="23">
        <f>Sep!$AS$15+Oct!AM19</f>
        <v>0</v>
      </c>
    </row>
    <row r="20" spans="1:45" ht="12" customHeight="1">
      <c r="A20" s="60" t="str">
        <f>Jan!A20</f>
        <v>Freel.1</v>
      </c>
      <c r="B20" s="8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5"/>
      <c r="AI20" s="16">
        <f t="shared" si="1"/>
        <v>0</v>
      </c>
      <c r="AJ20" s="17">
        <f t="shared" si="2"/>
        <v>0</v>
      </c>
      <c r="AK20" s="17">
        <f t="shared" si="3"/>
        <v>0</v>
      </c>
      <c r="AL20" s="17">
        <f t="shared" si="4"/>
        <v>0</v>
      </c>
      <c r="AM20" s="18">
        <f t="shared" si="5"/>
        <v>0</v>
      </c>
      <c r="AN20" s="1"/>
      <c r="AO20" s="16">
        <f>Sep!$AO$20+Oct!AI20</f>
        <v>0</v>
      </c>
      <c r="AP20" s="17">
        <f>Sep!$AP$20+Oct!AJ20</f>
        <v>0</v>
      </c>
      <c r="AQ20" s="17">
        <f>Sep!$AQ$20+Oct!AK20</f>
        <v>0</v>
      </c>
      <c r="AR20" s="17">
        <f>Sep!$AR$20+Oct!AL20</f>
        <v>0</v>
      </c>
      <c r="AS20" s="18">
        <f>Sep!$AS$20+Oct!AM20</f>
        <v>0</v>
      </c>
    </row>
    <row r="21" spans="1:45" ht="5.25" customHeight="1">
      <c r="A21" s="7"/>
      <c r="B21" s="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15"/>
      <c r="AI21" s="24">
        <f t="shared" si="1"/>
        <v>0</v>
      </c>
      <c r="AJ21" s="25">
        <f t="shared" si="2"/>
        <v>0</v>
      </c>
      <c r="AK21" s="25">
        <f t="shared" si="3"/>
        <v>0</v>
      </c>
      <c r="AL21" s="25">
        <f t="shared" si="4"/>
        <v>0</v>
      </c>
      <c r="AM21" s="26">
        <f t="shared" si="5"/>
        <v>0</v>
      </c>
      <c r="AN21" s="1"/>
      <c r="AO21" s="21">
        <f>Sep!$AO$15+Oct!AI21</f>
        <v>0</v>
      </c>
      <c r="AP21" s="22">
        <f>Sep!$AP$15+Oct!AJ21</f>
        <v>0</v>
      </c>
      <c r="AQ21" s="22">
        <f>Sep!$AQ$15+Oct!AK21</f>
        <v>0</v>
      </c>
      <c r="AR21" s="22">
        <f>Sep!$AR$15+Oct!AL21</f>
        <v>0</v>
      </c>
      <c r="AS21" s="23">
        <f>Sep!$AS$15+Oct!AM21</f>
        <v>0</v>
      </c>
    </row>
    <row r="22" spans="1:45" ht="12" customHeight="1">
      <c r="A22" s="60" t="str">
        <f>Jan!A22</f>
        <v>Freel.2</v>
      </c>
      <c r="B22" s="8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5"/>
      <c r="AI22" s="16">
        <f t="shared" si="1"/>
        <v>0</v>
      </c>
      <c r="AJ22" s="17">
        <f t="shared" si="2"/>
        <v>0</v>
      </c>
      <c r="AK22" s="17">
        <f t="shared" si="3"/>
        <v>0</v>
      </c>
      <c r="AL22" s="17">
        <f t="shared" si="4"/>
        <v>0</v>
      </c>
      <c r="AM22" s="18">
        <f t="shared" si="5"/>
        <v>0</v>
      </c>
      <c r="AN22" s="1"/>
      <c r="AO22" s="16">
        <f>Sep!$AO$22+Oct!AI22</f>
        <v>0</v>
      </c>
      <c r="AP22" s="17">
        <f>Sep!$AP$22+Oct!AJ22</f>
        <v>0</v>
      </c>
      <c r="AQ22" s="17">
        <f>Sep!$AQ$22+Oct!AK22</f>
        <v>0</v>
      </c>
      <c r="AR22" s="17">
        <f>Sep!$AR$22+Oct!AL22</f>
        <v>0</v>
      </c>
      <c r="AS22" s="18">
        <f>Sep!$AS$22+Oct!AM22</f>
        <v>0</v>
      </c>
    </row>
    <row r="23" spans="1:45" ht="5.25" customHeight="1" thickBot="1">
      <c r="A23" s="27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30"/>
      <c r="AI23" s="34">
        <f t="shared" si="1"/>
        <v>0</v>
      </c>
      <c r="AJ23" s="35">
        <f t="shared" si="2"/>
        <v>0</v>
      </c>
      <c r="AK23" s="35">
        <f t="shared" si="3"/>
        <v>0</v>
      </c>
      <c r="AL23" s="35">
        <f t="shared" si="4"/>
        <v>0</v>
      </c>
      <c r="AM23" s="36">
        <f t="shared" si="5"/>
        <v>0</v>
      </c>
      <c r="AN23" s="1"/>
      <c r="AO23" s="44">
        <f>Sep!$AO$15+Oct!AI23</f>
        <v>0</v>
      </c>
      <c r="AP23" s="45">
        <f>Sep!$AP$15+Oct!AJ23</f>
        <v>0</v>
      </c>
      <c r="AQ23" s="45">
        <f>Sep!$AQ$15+Oct!AK23</f>
        <v>0</v>
      </c>
      <c r="AR23" s="45">
        <f>Sep!$AR$15+Oct!AL23</f>
        <v>0</v>
      </c>
      <c r="AS23" s="46">
        <f>Sep!$AS$15+Oct!AM23</f>
        <v>0</v>
      </c>
    </row>
    <row r="24" spans="1:45" ht="12" customHeight="1">
      <c r="A24" s="10" t="s">
        <v>22</v>
      </c>
      <c r="B24" s="5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8"/>
      <c r="AI24" s="10">
        <f t="shared" si="1"/>
        <v>0</v>
      </c>
      <c r="AJ24" s="42">
        <f t="shared" si="2"/>
        <v>0</v>
      </c>
      <c r="AK24" s="42">
        <f t="shared" si="3"/>
        <v>0</v>
      </c>
      <c r="AL24" s="42">
        <f t="shared" si="4"/>
        <v>0</v>
      </c>
      <c r="AM24" s="43">
        <f t="shared" si="5"/>
        <v>0</v>
      </c>
      <c r="AN24" s="1"/>
      <c r="AO24" s="39">
        <f>Sep!$AO$15+Oct!AI24</f>
        <v>0</v>
      </c>
      <c r="AP24" s="40">
        <f>Sep!$AP$15+Oct!AJ24</f>
        <v>0</v>
      </c>
      <c r="AQ24" s="40">
        <f>Sep!$AQ$15+Oct!AK24</f>
        <v>0</v>
      </c>
      <c r="AR24" s="40">
        <f>Sep!$AR$15+Oct!AL24</f>
        <v>0</v>
      </c>
      <c r="AS24" s="41">
        <f>Sep!$AS$15+Oct!AM24</f>
        <v>0</v>
      </c>
    </row>
    <row r="25" spans="1:45" ht="12" customHeight="1">
      <c r="A25" s="60" t="str">
        <f>Jan!A25</f>
        <v>A. Marnas</v>
      </c>
      <c r="B25" s="8"/>
      <c r="C25" s="14"/>
      <c r="D25" s="14"/>
      <c r="E25" s="14"/>
      <c r="F25" s="14"/>
      <c r="G25" s="14"/>
      <c r="H25" s="14"/>
      <c r="I25" s="14"/>
      <c r="J25" s="14"/>
      <c r="K25" s="14" t="s">
        <v>17</v>
      </c>
      <c r="L25" s="14" t="s">
        <v>17</v>
      </c>
      <c r="M25" s="14" t="s">
        <v>17</v>
      </c>
      <c r="N25" s="14" t="s">
        <v>17</v>
      </c>
      <c r="O25" s="14" t="s">
        <v>17</v>
      </c>
      <c r="P25" s="14" t="s">
        <v>17</v>
      </c>
      <c r="Q25" s="14" t="s">
        <v>17</v>
      </c>
      <c r="R25" s="14" t="s">
        <v>17</v>
      </c>
      <c r="S25" s="14" t="s">
        <v>17</v>
      </c>
      <c r="T25" s="14" t="s">
        <v>17</v>
      </c>
      <c r="U25" s="14" t="s">
        <v>17</v>
      </c>
      <c r="V25" s="14" t="s">
        <v>17</v>
      </c>
      <c r="W25" s="14" t="s">
        <v>17</v>
      </c>
      <c r="X25" s="14" t="s">
        <v>17</v>
      </c>
      <c r="Y25" s="14" t="s">
        <v>17</v>
      </c>
      <c r="Z25" s="14"/>
      <c r="AA25" s="14"/>
      <c r="AB25" s="14"/>
      <c r="AC25" s="14"/>
      <c r="AD25" s="14"/>
      <c r="AE25" s="14"/>
      <c r="AF25" s="14"/>
      <c r="AG25" s="14"/>
      <c r="AH25" s="15"/>
      <c r="AI25" s="16">
        <f t="shared" si="1"/>
        <v>0</v>
      </c>
      <c r="AJ25" s="17">
        <f t="shared" si="2"/>
        <v>15</v>
      </c>
      <c r="AK25" s="17">
        <f t="shared" si="3"/>
        <v>0</v>
      </c>
      <c r="AL25" s="17">
        <f t="shared" si="4"/>
        <v>0</v>
      </c>
      <c r="AM25" s="18">
        <f t="shared" si="5"/>
        <v>0</v>
      </c>
      <c r="AN25" s="1"/>
      <c r="AO25" s="16">
        <f>Sep!$AO$25+Oct!AI25</f>
        <v>0</v>
      </c>
      <c r="AP25" s="17">
        <f>Sep!$AP$25+Oct!AJ25</f>
        <v>164</v>
      </c>
      <c r="AQ25" s="17">
        <f>Sep!$AQ$25+Oct!AK25</f>
        <v>0</v>
      </c>
      <c r="AR25" s="17">
        <f>Sep!$AR$25+Oct!AL25</f>
        <v>0</v>
      </c>
      <c r="AS25" s="18">
        <f>Sep!$AS$25+Oct!AM25</f>
        <v>12</v>
      </c>
    </row>
    <row r="26" spans="1:45" ht="12" customHeight="1">
      <c r="A26" s="7" t="s">
        <v>18</v>
      </c>
      <c r="B26" s="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75"/>
      <c r="AF26" s="75"/>
      <c r="AG26" s="75"/>
      <c r="AH26" s="15"/>
      <c r="AI26" s="16">
        <f t="shared" si="1"/>
        <v>0</v>
      </c>
      <c r="AJ26" s="17">
        <f t="shared" si="2"/>
        <v>0</v>
      </c>
      <c r="AK26" s="17">
        <f t="shared" si="3"/>
        <v>0</v>
      </c>
      <c r="AL26" s="17">
        <f t="shared" si="4"/>
        <v>0</v>
      </c>
      <c r="AM26" s="18">
        <f t="shared" si="5"/>
        <v>0</v>
      </c>
      <c r="AN26" s="1"/>
      <c r="AO26" s="16">
        <f>Sep!$AO$26+Oct!AI26</f>
        <v>0</v>
      </c>
      <c r="AP26" s="17">
        <f>Sep!$AP$26+Oct!AJ26</f>
        <v>0</v>
      </c>
      <c r="AQ26" s="17">
        <f>Sep!$AQ$26+Oct!AK26</f>
        <v>0</v>
      </c>
      <c r="AR26" s="17">
        <f>Sep!$AR$26+Oct!AL26</f>
        <v>0</v>
      </c>
      <c r="AS26" s="18">
        <f>Sep!$AS$26+Oct!AM26</f>
        <v>0</v>
      </c>
    </row>
    <row r="27" spans="1:45" ht="5.25" customHeight="1">
      <c r="A27" s="7"/>
      <c r="B27" s="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15"/>
      <c r="AI27" s="24">
        <f t="shared" si="1"/>
        <v>0</v>
      </c>
      <c r="AJ27" s="25">
        <f t="shared" si="2"/>
        <v>0</v>
      </c>
      <c r="AK27" s="25">
        <f t="shared" si="3"/>
        <v>0</v>
      </c>
      <c r="AL27" s="25">
        <f t="shared" si="4"/>
        <v>0</v>
      </c>
      <c r="AM27" s="26">
        <f t="shared" si="5"/>
        <v>0</v>
      </c>
      <c r="AN27" s="1"/>
      <c r="AO27" s="21">
        <f>Sep!$AO$15+Oct!AI27</f>
        <v>0</v>
      </c>
      <c r="AP27" s="22">
        <f>Sep!$AP$15+Oct!AJ27</f>
        <v>0</v>
      </c>
      <c r="AQ27" s="22">
        <f>Sep!$AQ$15+Oct!AK27</f>
        <v>0</v>
      </c>
      <c r="AR27" s="22">
        <f>Sep!$AR$15+Oct!AL27</f>
        <v>0</v>
      </c>
      <c r="AS27" s="23">
        <f>Sep!$AS$15+Oct!AM27</f>
        <v>0</v>
      </c>
    </row>
    <row r="28" spans="1:45" ht="12" customHeight="1">
      <c r="A28" s="60" t="str">
        <f>Jan!A28</f>
        <v>S. Cleghorn</v>
      </c>
      <c r="B28" s="8"/>
      <c r="C28" s="14" t="s">
        <v>17</v>
      </c>
      <c r="D28" s="14" t="s">
        <v>17</v>
      </c>
      <c r="E28" s="14" t="s">
        <v>17</v>
      </c>
      <c r="F28" s="14" t="s">
        <v>17</v>
      </c>
      <c r="G28" s="14" t="s">
        <v>17</v>
      </c>
      <c r="H28" s="14" t="s">
        <v>17</v>
      </c>
      <c r="I28" s="14" t="s">
        <v>17</v>
      </c>
      <c r="J28" s="14" t="s">
        <v>17</v>
      </c>
      <c r="K28" s="14" t="s">
        <v>17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 t="s">
        <v>17</v>
      </c>
      <c r="Z28" s="14" t="s">
        <v>17</v>
      </c>
      <c r="AA28" s="14" t="s">
        <v>17</v>
      </c>
      <c r="AB28" s="14" t="s">
        <v>17</v>
      </c>
      <c r="AC28" s="14" t="s">
        <v>17</v>
      </c>
      <c r="AD28" s="14" t="s">
        <v>17</v>
      </c>
      <c r="AE28" s="14" t="s">
        <v>17</v>
      </c>
      <c r="AF28" s="14" t="s">
        <v>17</v>
      </c>
      <c r="AG28" s="14" t="s">
        <v>17</v>
      </c>
      <c r="AH28" s="15"/>
      <c r="AI28" s="16">
        <f t="shared" si="1"/>
        <v>0</v>
      </c>
      <c r="AJ28" s="17">
        <f t="shared" si="2"/>
        <v>18</v>
      </c>
      <c r="AK28" s="17">
        <f t="shared" si="3"/>
        <v>0</v>
      </c>
      <c r="AL28" s="17">
        <f t="shared" si="4"/>
        <v>0</v>
      </c>
      <c r="AM28" s="18">
        <f t="shared" si="5"/>
        <v>0</v>
      </c>
      <c r="AN28" s="1"/>
      <c r="AO28" s="16">
        <f>Sep!$AO$28+Oct!AI28</f>
        <v>0</v>
      </c>
      <c r="AP28" s="17">
        <f>Sep!$AP$28+Oct!AJ28</f>
        <v>161</v>
      </c>
      <c r="AQ28" s="17">
        <f>Sep!$AQ$28+Oct!AK28</f>
        <v>0</v>
      </c>
      <c r="AR28" s="17">
        <f>Sep!$AR$28+Oct!AL28</f>
        <v>0</v>
      </c>
      <c r="AS28" s="18">
        <f>Sep!$AS$28+Oct!AM28</f>
        <v>1</v>
      </c>
    </row>
    <row r="29" spans="1:45" ht="12" customHeight="1">
      <c r="A29" s="7" t="s">
        <v>18</v>
      </c>
      <c r="B29" s="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75"/>
      <c r="AF29" s="75"/>
      <c r="AG29" s="75"/>
      <c r="AH29" s="15"/>
      <c r="AI29" s="16">
        <f t="shared" si="1"/>
        <v>0</v>
      </c>
      <c r="AJ29" s="17">
        <f t="shared" si="2"/>
        <v>0</v>
      </c>
      <c r="AK29" s="17">
        <f t="shared" si="3"/>
        <v>0</v>
      </c>
      <c r="AL29" s="17">
        <f t="shared" si="4"/>
        <v>0</v>
      </c>
      <c r="AM29" s="18">
        <f t="shared" si="5"/>
        <v>0</v>
      </c>
      <c r="AN29" s="1"/>
      <c r="AO29" s="16">
        <f>Sep!$AO$29+Oct!AI29</f>
        <v>0</v>
      </c>
      <c r="AP29" s="17">
        <f>Sep!$AP$29+Oct!AJ29</f>
        <v>0</v>
      </c>
      <c r="AQ29" s="17">
        <f>Sep!$AQ$29+Oct!AK29</f>
        <v>0</v>
      </c>
      <c r="AR29" s="17">
        <f>Sep!$AR$29+Oct!AL29</f>
        <v>0</v>
      </c>
      <c r="AS29" s="18">
        <f>Sep!$AS$29+Oct!AM29</f>
        <v>0</v>
      </c>
    </row>
    <row r="30" spans="1:45" ht="5.25" customHeight="1">
      <c r="A30" s="7"/>
      <c r="B30" s="8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15"/>
      <c r="AI30" s="24">
        <f t="shared" si="1"/>
        <v>0</v>
      </c>
      <c r="AJ30" s="25">
        <f t="shared" si="2"/>
        <v>0</v>
      </c>
      <c r="AK30" s="25">
        <f t="shared" si="3"/>
        <v>0</v>
      </c>
      <c r="AL30" s="25">
        <f t="shared" si="4"/>
        <v>0</v>
      </c>
      <c r="AM30" s="26">
        <f t="shared" si="5"/>
        <v>0</v>
      </c>
      <c r="AN30" s="1"/>
      <c r="AO30" s="21">
        <f>Sep!$AO$15+Oct!AI30</f>
        <v>0</v>
      </c>
      <c r="AP30" s="22">
        <f>Sep!$AP$15+Oct!AJ30</f>
        <v>0</v>
      </c>
      <c r="AQ30" s="22">
        <f>Sep!$AQ$15+Oct!AK30</f>
        <v>0</v>
      </c>
      <c r="AR30" s="22">
        <f>Sep!$AR$15+Oct!AL30</f>
        <v>0</v>
      </c>
      <c r="AS30" s="23">
        <f>Sep!$AS$15+Oct!AM30</f>
        <v>0</v>
      </c>
    </row>
    <row r="31" spans="1:45" ht="12" customHeight="1">
      <c r="A31" s="60" t="str">
        <f>Jan!A31</f>
        <v>Freel. F/O 1</v>
      </c>
      <c r="B31" s="8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5"/>
      <c r="AI31" s="16">
        <f t="shared" si="1"/>
        <v>0</v>
      </c>
      <c r="AJ31" s="17">
        <f t="shared" si="2"/>
        <v>0</v>
      </c>
      <c r="AK31" s="17">
        <f t="shared" si="3"/>
        <v>0</v>
      </c>
      <c r="AL31" s="17">
        <f t="shared" si="4"/>
        <v>0</v>
      </c>
      <c r="AM31" s="18">
        <f t="shared" si="5"/>
        <v>0</v>
      </c>
      <c r="AN31" s="1"/>
      <c r="AO31" s="16">
        <f>Sep!$AO$31+Oct!AI31</f>
        <v>0</v>
      </c>
      <c r="AP31" s="17">
        <f>Sep!$AP$31+Oct!AJ31</f>
        <v>0</v>
      </c>
      <c r="AQ31" s="17">
        <f>Sep!$AQ$31+Oct!AK31</f>
        <v>0</v>
      </c>
      <c r="AR31" s="17">
        <f>Sep!$AR$31+Oct!AL31</f>
        <v>0</v>
      </c>
      <c r="AS31" s="18">
        <f>Sep!$AS$31+Oct!AM31</f>
        <v>0</v>
      </c>
    </row>
    <row r="32" spans="1:45" ht="5.25" customHeight="1">
      <c r="A32" s="7"/>
      <c r="B32" s="8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15"/>
      <c r="AI32" s="24">
        <f t="shared" si="1"/>
        <v>0</v>
      </c>
      <c r="AJ32" s="25">
        <f t="shared" si="2"/>
        <v>0</v>
      </c>
      <c r="AK32" s="25">
        <f t="shared" si="3"/>
        <v>0</v>
      </c>
      <c r="AL32" s="25">
        <f t="shared" si="4"/>
        <v>0</v>
      </c>
      <c r="AM32" s="26">
        <f t="shared" si="5"/>
        <v>0</v>
      </c>
      <c r="AN32" s="1"/>
      <c r="AO32" s="21">
        <f>Sep!$AO$15+Oct!AI32</f>
        <v>0</v>
      </c>
      <c r="AP32" s="22">
        <f>Sep!$AP$15+Oct!AJ32</f>
        <v>0</v>
      </c>
      <c r="AQ32" s="22">
        <f>Sep!$AQ$15+Oct!AK32</f>
        <v>0</v>
      </c>
      <c r="AR32" s="22">
        <f>Sep!$AR$15+Oct!AL32</f>
        <v>0</v>
      </c>
      <c r="AS32" s="23">
        <f>Sep!$AS$15+Oct!AM32</f>
        <v>0</v>
      </c>
    </row>
    <row r="33" spans="1:45" ht="12" customHeight="1">
      <c r="A33" s="60" t="str">
        <f>Jan!A33</f>
        <v>Freel. F/O 2</v>
      </c>
      <c r="B33" s="8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5"/>
      <c r="AI33" s="16">
        <f t="shared" si="1"/>
        <v>0</v>
      </c>
      <c r="AJ33" s="17">
        <f t="shared" si="2"/>
        <v>0</v>
      </c>
      <c r="AK33" s="17">
        <f t="shared" si="3"/>
        <v>0</v>
      </c>
      <c r="AL33" s="17">
        <f t="shared" si="4"/>
        <v>0</v>
      </c>
      <c r="AM33" s="18">
        <f t="shared" si="5"/>
        <v>0</v>
      </c>
      <c r="AN33" s="1"/>
      <c r="AO33" s="16">
        <f>Sep!$AO$33+Oct!AI33</f>
        <v>0</v>
      </c>
      <c r="AP33" s="17">
        <f>Sep!$AP$33+Oct!AJ33</f>
        <v>0</v>
      </c>
      <c r="AQ33" s="17">
        <f>Sep!$AQ$33+Oct!AK33</f>
        <v>0</v>
      </c>
      <c r="AR33" s="17">
        <f>Sep!$AR$33+Oct!AL33</f>
        <v>0</v>
      </c>
      <c r="AS33" s="18">
        <f>Sep!$AS$33+Oct!AM33</f>
        <v>0</v>
      </c>
    </row>
    <row r="34" spans="1:45" ht="5.25" customHeight="1" thickBot="1">
      <c r="A34" s="27"/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30"/>
      <c r="AI34" s="34">
        <f t="shared" si="1"/>
        <v>0</v>
      </c>
      <c r="AJ34" s="35">
        <f t="shared" si="2"/>
        <v>0</v>
      </c>
      <c r="AK34" s="35">
        <f t="shared" si="3"/>
        <v>0</v>
      </c>
      <c r="AL34" s="35">
        <f t="shared" si="4"/>
        <v>0</v>
      </c>
      <c r="AM34" s="36">
        <f t="shared" si="5"/>
        <v>0</v>
      </c>
      <c r="AN34" s="1"/>
      <c r="AO34" s="44">
        <f>Sep!$AO$15+Oct!AI34</f>
        <v>0</v>
      </c>
      <c r="AP34" s="45">
        <f>Sep!$AP$15+Oct!AJ34</f>
        <v>0</v>
      </c>
      <c r="AQ34" s="45">
        <f>Sep!$AQ$15+Oct!AK34</f>
        <v>0</v>
      </c>
      <c r="AR34" s="45">
        <f>Sep!$AR$15+Oct!AL34</f>
        <v>0</v>
      </c>
      <c r="AS34" s="46">
        <f>Sep!$AS$15+Oct!AM34</f>
        <v>0</v>
      </c>
    </row>
    <row r="35" spans="1:45" ht="12" customHeight="1">
      <c r="A35" s="10" t="s">
        <v>25</v>
      </c>
      <c r="B35" s="5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66"/>
      <c r="AI35" s="24">
        <f t="shared" si="1"/>
        <v>0</v>
      </c>
      <c r="AJ35" s="25">
        <f t="shared" si="2"/>
        <v>0</v>
      </c>
      <c r="AK35" s="25">
        <f t="shared" si="3"/>
        <v>0</v>
      </c>
      <c r="AL35" s="25">
        <f t="shared" si="4"/>
        <v>0</v>
      </c>
      <c r="AM35" s="26">
        <f t="shared" si="5"/>
        <v>0</v>
      </c>
      <c r="AN35" s="1"/>
      <c r="AO35" s="39">
        <f>Sep!$AO$15+Oct!AI35</f>
        <v>0</v>
      </c>
      <c r="AP35" s="40">
        <f>Sep!$AP$15+Oct!AJ35</f>
        <v>0</v>
      </c>
      <c r="AQ35" s="40">
        <f>Sep!$AQ$15+Oct!AK35</f>
        <v>0</v>
      </c>
      <c r="AR35" s="40">
        <f>Sep!$AR$15+Oct!AL35</f>
        <v>0</v>
      </c>
      <c r="AS35" s="41">
        <f>Sep!$AS$15+Oct!AM35</f>
        <v>0</v>
      </c>
    </row>
    <row r="36" spans="1:45" ht="12" customHeight="1">
      <c r="A36" s="60" t="str">
        <f>Jan!A36</f>
        <v>ISP 1</v>
      </c>
      <c r="B36" s="8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67"/>
      <c r="AI36" s="16">
        <f t="shared" si="1"/>
        <v>0</v>
      </c>
      <c r="AJ36" s="17">
        <f t="shared" si="2"/>
        <v>0</v>
      </c>
      <c r="AK36" s="17">
        <f t="shared" si="3"/>
        <v>0</v>
      </c>
      <c r="AL36" s="17">
        <f t="shared" si="4"/>
        <v>0</v>
      </c>
      <c r="AM36" s="18">
        <f t="shared" si="5"/>
        <v>0</v>
      </c>
      <c r="AN36" s="1"/>
      <c r="AO36" s="16">
        <f>Sep!$AO$36+Oct!AI36</f>
        <v>0</v>
      </c>
      <c r="AP36" s="17">
        <f>Sep!$AP$36+Oct!AJ36</f>
        <v>0</v>
      </c>
      <c r="AQ36" s="17">
        <f>Sep!$AQ$36+Oct!AK36</f>
        <v>0</v>
      </c>
      <c r="AR36" s="17">
        <f>Sep!$AR$36+Oct!AL36</f>
        <v>0</v>
      </c>
      <c r="AS36" s="18">
        <f>Sep!$AS$36+Oct!AM36</f>
        <v>0</v>
      </c>
    </row>
    <row r="37" spans="1:45" ht="12" customHeight="1">
      <c r="A37" s="7" t="s">
        <v>18</v>
      </c>
      <c r="B37" s="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75"/>
      <c r="AF37" s="75"/>
      <c r="AG37" s="80"/>
      <c r="AH37" s="67"/>
      <c r="AI37" s="16">
        <f t="shared" si="1"/>
        <v>0</v>
      </c>
      <c r="AJ37" s="17">
        <f t="shared" si="2"/>
        <v>0</v>
      </c>
      <c r="AK37" s="17">
        <f t="shared" si="3"/>
        <v>0</v>
      </c>
      <c r="AL37" s="17">
        <f t="shared" si="4"/>
        <v>0</v>
      </c>
      <c r="AM37" s="18">
        <f t="shared" si="5"/>
        <v>0</v>
      </c>
      <c r="AN37" s="1"/>
      <c r="AO37" s="16">
        <f>Sep!$AO$37+Oct!AI37</f>
        <v>0</v>
      </c>
      <c r="AP37" s="17">
        <f>Sep!$AP$37+Oct!AJ37</f>
        <v>0</v>
      </c>
      <c r="AQ37" s="17">
        <f>Sep!$AQ$37+Oct!AK37</f>
        <v>0</v>
      </c>
      <c r="AR37" s="17">
        <f>Sep!$AR$37+Oct!AL37</f>
        <v>0</v>
      </c>
      <c r="AS37" s="18">
        <f>Sep!$AS$37+Oct!AM37</f>
        <v>0</v>
      </c>
    </row>
    <row r="38" spans="1:45" ht="5.25" customHeight="1">
      <c r="A38" s="7"/>
      <c r="B38" s="8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67"/>
      <c r="AI38" s="24">
        <f t="shared" si="1"/>
        <v>0</v>
      </c>
      <c r="AJ38" s="25">
        <f t="shared" si="2"/>
        <v>0</v>
      </c>
      <c r="AK38" s="25">
        <f t="shared" si="3"/>
        <v>0</v>
      </c>
      <c r="AL38" s="25">
        <f t="shared" si="4"/>
        <v>0</v>
      </c>
      <c r="AM38" s="26">
        <f t="shared" si="5"/>
        <v>0</v>
      </c>
      <c r="AN38" s="1"/>
      <c r="AO38" s="21">
        <f>Sep!$AO$15+Oct!AI38</f>
        <v>0</v>
      </c>
      <c r="AP38" s="22">
        <f>Sep!$AP$15+Oct!AJ38</f>
        <v>0</v>
      </c>
      <c r="AQ38" s="22">
        <f>Sep!$AQ$15+Oct!AK38</f>
        <v>0</v>
      </c>
      <c r="AR38" s="22">
        <f>Sep!$AR$15+Oct!AL38</f>
        <v>0</v>
      </c>
      <c r="AS38" s="23">
        <f>Sep!$AS$15+Oct!AM38</f>
        <v>0</v>
      </c>
    </row>
    <row r="39" spans="1:45" ht="12" customHeight="1">
      <c r="A39" s="60" t="str">
        <f>Jan!A39</f>
        <v>ISP 2</v>
      </c>
      <c r="B39" s="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67"/>
      <c r="AI39" s="16">
        <f t="shared" si="1"/>
        <v>0</v>
      </c>
      <c r="AJ39" s="17">
        <f t="shared" si="2"/>
        <v>0</v>
      </c>
      <c r="AK39" s="17">
        <f t="shared" si="3"/>
        <v>0</v>
      </c>
      <c r="AL39" s="17">
        <f t="shared" si="4"/>
        <v>0</v>
      </c>
      <c r="AM39" s="18">
        <f t="shared" si="5"/>
        <v>0</v>
      </c>
      <c r="AN39" s="1"/>
      <c r="AO39" s="16">
        <f>Sep!$AO$39+Oct!AI39</f>
        <v>0</v>
      </c>
      <c r="AP39" s="17">
        <f>Sep!$AP$39+Oct!AJ39</f>
        <v>0</v>
      </c>
      <c r="AQ39" s="17">
        <f>Sep!$AQ$39+Oct!AK39</f>
        <v>0</v>
      </c>
      <c r="AR39" s="17">
        <f>Sep!$AR$39+Oct!AL39</f>
        <v>0</v>
      </c>
      <c r="AS39" s="18">
        <f>Sep!$AS$39+Oct!AM39</f>
        <v>0</v>
      </c>
    </row>
    <row r="40" spans="1:45" ht="12" customHeight="1">
      <c r="A40" s="7" t="s">
        <v>18</v>
      </c>
      <c r="B40" s="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75"/>
      <c r="AF40" s="75"/>
      <c r="AG40" s="80"/>
      <c r="AH40" s="67"/>
      <c r="AI40" s="16">
        <f t="shared" si="1"/>
        <v>0</v>
      </c>
      <c r="AJ40" s="17">
        <f t="shared" si="2"/>
        <v>0</v>
      </c>
      <c r="AK40" s="17">
        <f t="shared" si="3"/>
        <v>0</v>
      </c>
      <c r="AL40" s="17">
        <f t="shared" si="4"/>
        <v>0</v>
      </c>
      <c r="AM40" s="18">
        <f t="shared" si="5"/>
        <v>0</v>
      </c>
      <c r="AN40" s="1"/>
      <c r="AO40" s="16">
        <f>Sep!$AO$40+Oct!AI40</f>
        <v>0</v>
      </c>
      <c r="AP40" s="17">
        <f>Sep!$AP$40+Oct!AJ40</f>
        <v>0</v>
      </c>
      <c r="AQ40" s="17">
        <f>Sep!$AQ$40+Oct!AK40</f>
        <v>0</v>
      </c>
      <c r="AR40" s="17">
        <f>Sep!$AR$40+Oct!AL40</f>
        <v>0</v>
      </c>
      <c r="AS40" s="18">
        <f>Sep!$AS$40+Oct!AM40</f>
        <v>0</v>
      </c>
    </row>
    <row r="41" spans="1:45" ht="5.25" customHeight="1">
      <c r="A41" s="7"/>
      <c r="B41" s="8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67"/>
      <c r="AI41" s="24">
        <f t="shared" si="1"/>
        <v>0</v>
      </c>
      <c r="AJ41" s="25">
        <f t="shared" si="2"/>
        <v>0</v>
      </c>
      <c r="AK41" s="25">
        <f t="shared" si="3"/>
        <v>0</v>
      </c>
      <c r="AL41" s="25">
        <f t="shared" si="4"/>
        <v>0</v>
      </c>
      <c r="AM41" s="26">
        <f t="shared" si="5"/>
        <v>0</v>
      </c>
      <c r="AN41" s="1"/>
      <c r="AO41" s="21">
        <f>Sep!$AO$15+Oct!AI41</f>
        <v>0</v>
      </c>
      <c r="AP41" s="22">
        <f>Sep!$AP$15+Oct!AJ41</f>
        <v>0</v>
      </c>
      <c r="AQ41" s="22">
        <f>Sep!$AQ$15+Oct!AK41</f>
        <v>0</v>
      </c>
      <c r="AR41" s="22">
        <f>Sep!$AR$15+Oct!AL41</f>
        <v>0</v>
      </c>
      <c r="AS41" s="23">
        <f>Sep!$AS$15+Oct!AM41</f>
        <v>0</v>
      </c>
    </row>
    <row r="42" spans="1:45" ht="12" customHeight="1">
      <c r="A42" s="60" t="str">
        <f>Jan!A42</f>
        <v>Freel.ISP 1</v>
      </c>
      <c r="B42" s="8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67"/>
      <c r="AI42" s="16">
        <f t="shared" si="1"/>
        <v>0</v>
      </c>
      <c r="AJ42" s="17">
        <f t="shared" si="2"/>
        <v>0</v>
      </c>
      <c r="AK42" s="17">
        <f t="shared" si="3"/>
        <v>0</v>
      </c>
      <c r="AL42" s="17">
        <f t="shared" si="4"/>
        <v>0</v>
      </c>
      <c r="AM42" s="18">
        <f t="shared" si="5"/>
        <v>0</v>
      </c>
      <c r="AN42" s="1"/>
      <c r="AO42" s="16">
        <f>Sep!$AO$42+Oct!AI42</f>
        <v>0</v>
      </c>
      <c r="AP42" s="17">
        <f>Sep!$AP$42+Oct!AJ42</f>
        <v>0</v>
      </c>
      <c r="AQ42" s="17">
        <f>Sep!$AQ$42+Oct!AK42</f>
        <v>0</v>
      </c>
      <c r="AR42" s="17">
        <f>Sep!$AR$42+Oct!AL42</f>
        <v>0</v>
      </c>
      <c r="AS42" s="18">
        <f>Sep!$AS$42+Oct!AM42</f>
        <v>0</v>
      </c>
    </row>
    <row r="43" spans="1:45" ht="5.25" customHeight="1">
      <c r="A43" s="7"/>
      <c r="B43" s="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67"/>
      <c r="AI43" s="24">
        <f t="shared" si="1"/>
        <v>0</v>
      </c>
      <c r="AJ43" s="25">
        <f t="shared" si="2"/>
        <v>0</v>
      </c>
      <c r="AK43" s="25">
        <f t="shared" si="3"/>
        <v>0</v>
      </c>
      <c r="AL43" s="25">
        <f t="shared" si="4"/>
        <v>0</v>
      </c>
      <c r="AM43" s="26">
        <f t="shared" si="5"/>
        <v>0</v>
      </c>
      <c r="AN43" s="1"/>
      <c r="AO43" s="21">
        <f>Sep!$AO$15+Oct!AI43</f>
        <v>0</v>
      </c>
      <c r="AP43" s="22">
        <f>Sep!$AP$15+Oct!AJ43</f>
        <v>0</v>
      </c>
      <c r="AQ43" s="22">
        <f>Sep!$AQ$15+Oct!AK43</f>
        <v>0</v>
      </c>
      <c r="AR43" s="22">
        <f>Sep!$AR$15+Oct!AL43</f>
        <v>0</v>
      </c>
      <c r="AS43" s="23">
        <f>Sep!$AS$15+Oct!AM43</f>
        <v>0</v>
      </c>
    </row>
    <row r="44" spans="1:45" ht="12" customHeight="1" thickBot="1">
      <c r="A44" s="65" t="str">
        <f>Jan!A44</f>
        <v>Freel.ISP 2</v>
      </c>
      <c r="B44" s="2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14"/>
      <c r="AF44" s="14"/>
      <c r="AG44" s="14"/>
      <c r="AH44" s="68"/>
      <c r="AI44" s="49">
        <f t="shared" si="1"/>
        <v>0</v>
      </c>
      <c r="AJ44" s="50">
        <f t="shared" si="2"/>
        <v>0</v>
      </c>
      <c r="AK44" s="50">
        <f t="shared" si="3"/>
        <v>0</v>
      </c>
      <c r="AL44" s="50">
        <f t="shared" si="4"/>
        <v>0</v>
      </c>
      <c r="AM44" s="51">
        <f t="shared" si="5"/>
        <v>0</v>
      </c>
      <c r="AN44" s="1"/>
      <c r="AO44" s="49">
        <f>Sep!$AO$44+Oct!AI44</f>
        <v>0</v>
      </c>
      <c r="AP44" s="50">
        <f>Sep!$AP$44+Oct!AJ44</f>
        <v>0</v>
      </c>
      <c r="AQ44" s="50">
        <f>Sep!$AQ$44+Oct!AK44</f>
        <v>0</v>
      </c>
      <c r="AR44" s="50">
        <f>Sep!$AR$44+Oct!AL44</f>
        <v>0</v>
      </c>
      <c r="AS44" s="51">
        <f>Sep!$AS$44+Oct!AM44</f>
        <v>0</v>
      </c>
    </row>
  </sheetData>
  <mergeCells count="13">
    <mergeCell ref="R5:V6"/>
    <mergeCell ref="Y5:AB6"/>
    <mergeCell ref="AC5:AE6"/>
    <mergeCell ref="AM1:AM9"/>
    <mergeCell ref="AO1:AO9"/>
    <mergeCell ref="AI1:AI9"/>
    <mergeCell ref="AJ1:AJ9"/>
    <mergeCell ref="AK1:AK9"/>
    <mergeCell ref="AL1:AL9"/>
    <mergeCell ref="AR1:AR9"/>
    <mergeCell ref="AS1:AS9"/>
    <mergeCell ref="AP1:AP9"/>
    <mergeCell ref="AQ1:AQ9"/>
  </mergeCells>
  <phoneticPr fontId="1" type="noConversion"/>
  <conditionalFormatting sqref="P14:AG14 Y11:AG11">
    <cfRule type="cellIs" dxfId="301" priority="138" stopIfTrue="1" operator="equal">
      <formula>"D"</formula>
    </cfRule>
    <cfRule type="cellIs" dxfId="300" priority="139" stopIfTrue="1" operator="equal">
      <formula>"T"</formula>
    </cfRule>
    <cfRule type="cellIs" dxfId="299" priority="140" stopIfTrue="1" operator="equal">
      <formula>"S"</formula>
    </cfRule>
  </conditionalFormatting>
  <conditionalFormatting sqref="O11:W11">
    <cfRule type="cellIs" dxfId="298" priority="147" stopIfTrue="1" operator="equal">
      <formula>"D"</formula>
    </cfRule>
    <cfRule type="cellIs" dxfId="297" priority="148" stopIfTrue="1" operator="equal">
      <formula>"T"</formula>
    </cfRule>
    <cfRule type="cellIs" dxfId="296" priority="149" stopIfTrue="1" operator="equal">
      <formula>"S"</formula>
    </cfRule>
  </conditionalFormatting>
  <conditionalFormatting sqref="C11:N11 C14:E14 J14:O14 X11">
    <cfRule type="cellIs" dxfId="295" priority="150" stopIfTrue="1" operator="equal">
      <formula>"D"</formula>
    </cfRule>
    <cfRule type="cellIs" dxfId="294" priority="151" stopIfTrue="1" operator="equal">
      <formula>"T"</formula>
    </cfRule>
    <cfRule type="cellIs" dxfId="293" priority="152" stopIfTrue="1" operator="equal">
      <formula>"S"</formula>
    </cfRule>
  </conditionalFormatting>
  <conditionalFormatting sqref="G14:I14">
    <cfRule type="cellIs" dxfId="292" priority="153" stopIfTrue="1" operator="equal">
      <formula>"D"</formula>
    </cfRule>
    <cfRule type="cellIs" dxfId="291" priority="154" stopIfTrue="1" operator="equal">
      <formula>"T"</formula>
    </cfRule>
    <cfRule type="cellIs" dxfId="290" priority="155" stopIfTrue="1" operator="equal">
      <formula>"S"</formula>
    </cfRule>
  </conditionalFormatting>
  <conditionalFormatting sqref="F14">
    <cfRule type="cellIs" dxfId="289" priority="156" stopIfTrue="1" operator="equal">
      <formula>"D"</formula>
    </cfRule>
    <cfRule type="cellIs" dxfId="288" priority="157" stopIfTrue="1" operator="equal">
      <formula>"T"</formula>
    </cfRule>
    <cfRule type="cellIs" dxfId="287" priority="158" stopIfTrue="1" operator="equal">
      <formula>"S"</formula>
    </cfRule>
  </conditionalFormatting>
  <conditionalFormatting sqref="C12:AG13 C15:AG24 C27:AG27 C30:AG44 C29">
    <cfRule type="cellIs" dxfId="286" priority="159" stopIfTrue="1" operator="equal">
      <formula>"D"</formula>
    </cfRule>
    <cfRule type="cellIs" dxfId="285" priority="160" stopIfTrue="1" operator="equal">
      <formula>"T"</formula>
    </cfRule>
    <cfRule type="cellIs" dxfId="284" priority="161" stopIfTrue="1" operator="equal">
      <formula>"S"</formula>
    </cfRule>
  </conditionalFormatting>
  <conditionalFormatting sqref="C28">
    <cfRule type="cellIs" dxfId="283" priority="129" stopIfTrue="1" operator="equal">
      <formula>"D"</formula>
    </cfRule>
    <cfRule type="cellIs" dxfId="282" priority="130" stopIfTrue="1" operator="equal">
      <formula>"T"</formula>
    </cfRule>
    <cfRule type="cellIs" dxfId="281" priority="131" stopIfTrue="1" operator="equal">
      <formula>"S"</formula>
    </cfRule>
  </conditionalFormatting>
  <conditionalFormatting sqref="C25:C26">
    <cfRule type="cellIs" dxfId="280" priority="120" stopIfTrue="1" operator="equal">
      <formula>"D"</formula>
    </cfRule>
    <cfRule type="cellIs" dxfId="279" priority="121" stopIfTrue="1" operator="equal">
      <formula>"T"</formula>
    </cfRule>
    <cfRule type="cellIs" dxfId="278" priority="122" stopIfTrue="1" operator="equal">
      <formula>"S"</formula>
    </cfRule>
  </conditionalFormatting>
  <conditionalFormatting sqref="D26:AB26 D25:AG25">
    <cfRule type="cellIs" dxfId="277" priority="114" stopIfTrue="1" operator="equal">
      <formula>"D"</formula>
    </cfRule>
    <cfRule type="cellIs" dxfId="276" priority="115" stopIfTrue="1" operator="equal">
      <formula>"T"</formula>
    </cfRule>
    <cfRule type="cellIs" dxfId="275" priority="116" stopIfTrue="1" operator="equal">
      <formula>"S"</formula>
    </cfRule>
  </conditionalFormatting>
  <conditionalFormatting sqref="AC26:AG26">
    <cfRule type="cellIs" dxfId="274" priority="117" stopIfTrue="1" operator="equal">
      <formula>"D"</formula>
    </cfRule>
    <cfRule type="cellIs" dxfId="273" priority="118" stopIfTrue="1" operator="equal">
      <formula>"T"</formula>
    </cfRule>
    <cfRule type="cellIs" dxfId="272" priority="119" stopIfTrue="1" operator="equal">
      <formula>"S"</formula>
    </cfRule>
  </conditionalFormatting>
  <conditionalFormatting sqref="D29:AB29 D28:K28 AD28:AG28">
    <cfRule type="cellIs" dxfId="271" priority="108" stopIfTrue="1" operator="equal">
      <formula>"D"</formula>
    </cfRule>
    <cfRule type="cellIs" dxfId="270" priority="109" stopIfTrue="1" operator="equal">
      <formula>"T"</formula>
    </cfRule>
    <cfRule type="cellIs" dxfId="269" priority="110" stopIfTrue="1" operator="equal">
      <formula>"S"</formula>
    </cfRule>
  </conditionalFormatting>
  <conditionalFormatting sqref="AC29:AG29">
    <cfRule type="cellIs" dxfId="268" priority="111" stopIfTrue="1" operator="equal">
      <formula>"D"</formula>
    </cfRule>
    <cfRule type="cellIs" dxfId="267" priority="112" stopIfTrue="1" operator="equal">
      <formula>"T"</formula>
    </cfRule>
    <cfRule type="cellIs" dxfId="266" priority="113" stopIfTrue="1" operator="equal">
      <formula>"S"</formula>
    </cfRule>
  </conditionalFormatting>
  <conditionalFormatting sqref="S28:X28">
    <cfRule type="cellIs" dxfId="265" priority="102" stopIfTrue="1" operator="equal">
      <formula>"D"</formula>
    </cfRule>
    <cfRule type="cellIs" dxfId="264" priority="103" stopIfTrue="1" operator="equal">
      <formula>"T"</formula>
    </cfRule>
    <cfRule type="cellIs" dxfId="263" priority="104" stopIfTrue="1" operator="equal">
      <formula>"S"</formula>
    </cfRule>
  </conditionalFormatting>
  <conditionalFormatting sqref="L28:R28">
    <cfRule type="cellIs" dxfId="262" priority="93" stopIfTrue="1" operator="equal">
      <formula>"D"</formula>
    </cfRule>
    <cfRule type="cellIs" dxfId="261" priority="94" stopIfTrue="1" operator="equal">
      <formula>"T"</formula>
    </cfRule>
    <cfRule type="cellIs" dxfId="260" priority="95" stopIfTrue="1" operator="equal">
      <formula>"S"</formula>
    </cfRule>
  </conditionalFormatting>
  <conditionalFormatting sqref="Y28:AC28">
    <cfRule type="cellIs" dxfId="259" priority="90" stopIfTrue="1" operator="equal">
      <formula>"D"</formula>
    </cfRule>
    <cfRule type="cellIs" dxfId="258" priority="91" stopIfTrue="1" operator="equal">
      <formula>"T"</formula>
    </cfRule>
    <cfRule type="cellIs" dxfId="257" priority="92" stopIfTrue="1" operator="equal">
      <formula>"S"</formula>
    </cfRule>
  </conditionalFormatting>
  <conditionalFormatting sqref="AE11:AG44">
    <cfRule type="cellIs" dxfId="256" priority="63" stopIfTrue="1" operator="equal">
      <formula>"D"</formula>
    </cfRule>
    <cfRule type="cellIs" dxfId="255" priority="64" stopIfTrue="1" operator="equal">
      <formula>"T"</formula>
    </cfRule>
    <cfRule type="cellIs" dxfId="254" priority="65" stopIfTrue="1" operator="equal">
      <formula>"S"</formula>
    </cfRule>
  </conditionalFormatting>
  <conditionalFormatting sqref="AE8:AG44">
    <cfRule type="expression" dxfId="253" priority="62" stopIfTrue="1">
      <formula>CELL("contenu",AE$9)=""</formula>
    </cfRule>
  </conditionalFormatting>
  <conditionalFormatting sqref="AE11:AG11 AE14:AG14">
    <cfRule type="cellIs" dxfId="252" priority="59" stopIfTrue="1" operator="equal">
      <formula>"D"</formula>
    </cfRule>
    <cfRule type="cellIs" dxfId="251" priority="60" stopIfTrue="1" operator="equal">
      <formula>"T"</formula>
    </cfRule>
    <cfRule type="cellIs" dxfId="250" priority="61" stopIfTrue="1" operator="equal">
      <formula>"S"</formula>
    </cfRule>
  </conditionalFormatting>
  <conditionalFormatting sqref="AG29 AE12:AG13 AE15:AG24 AE27:AG27 AE30:AG44">
    <cfRule type="cellIs" dxfId="249" priority="56" stopIfTrue="1" operator="equal">
      <formula>"D"</formula>
    </cfRule>
    <cfRule type="cellIs" dxfId="248" priority="57" stopIfTrue="1" operator="equal">
      <formula>"T"</formula>
    </cfRule>
    <cfRule type="cellIs" dxfId="247" priority="58" stopIfTrue="1" operator="equal">
      <formula>"S"</formula>
    </cfRule>
  </conditionalFormatting>
  <conditionalFormatting sqref="AG25">
    <cfRule type="cellIs" dxfId="246" priority="53" stopIfTrue="1" operator="equal">
      <formula>"D"</formula>
    </cfRule>
    <cfRule type="cellIs" dxfId="245" priority="54" stopIfTrue="1" operator="equal">
      <formula>"T"</formula>
    </cfRule>
    <cfRule type="cellIs" dxfId="244" priority="55" stopIfTrue="1" operator="equal">
      <formula>"S"</formula>
    </cfRule>
  </conditionalFormatting>
  <conditionalFormatting sqref="AE26:AG26">
    <cfRule type="cellIs" dxfId="243" priority="50" stopIfTrue="1" operator="equal">
      <formula>"D"</formula>
    </cfRule>
    <cfRule type="cellIs" dxfId="242" priority="51" stopIfTrue="1" operator="equal">
      <formula>"T"</formula>
    </cfRule>
    <cfRule type="cellIs" dxfId="241" priority="52" stopIfTrue="1" operator="equal">
      <formula>"S"</formula>
    </cfRule>
  </conditionalFormatting>
  <conditionalFormatting sqref="AE29:AF29">
    <cfRule type="cellIs" dxfId="240" priority="47" stopIfTrue="1" operator="equal">
      <formula>"D"</formula>
    </cfRule>
    <cfRule type="cellIs" dxfId="239" priority="48" stopIfTrue="1" operator="equal">
      <formula>"T"</formula>
    </cfRule>
    <cfRule type="cellIs" dxfId="238" priority="49" stopIfTrue="1" operator="equal">
      <formula>"S"</formula>
    </cfRule>
  </conditionalFormatting>
  <conditionalFormatting sqref="AE25:AF25">
    <cfRule type="cellIs" dxfId="237" priority="44" stopIfTrue="1" operator="equal">
      <formula>"D"</formula>
    </cfRule>
    <cfRule type="cellIs" dxfId="236" priority="45" stopIfTrue="1" operator="equal">
      <formula>"T"</formula>
    </cfRule>
    <cfRule type="cellIs" dxfId="235" priority="46" stopIfTrue="1" operator="equal">
      <formula>"S"</formula>
    </cfRule>
  </conditionalFormatting>
  <conditionalFormatting sqref="AE28:AG28">
    <cfRule type="cellIs" dxfId="234" priority="41" stopIfTrue="1" operator="equal">
      <formula>"D"</formula>
    </cfRule>
    <cfRule type="cellIs" dxfId="233" priority="42" stopIfTrue="1" operator="equal">
      <formula>"T"</formula>
    </cfRule>
    <cfRule type="cellIs" dxfId="232" priority="43" stopIfTrue="1" operator="equal">
      <formula>"S"</formula>
    </cfRule>
  </conditionalFormatting>
  <conditionalFormatting sqref="AE11:AG44">
    <cfRule type="cellIs" dxfId="231" priority="38" stopIfTrue="1" operator="equal">
      <formula>"D"</formula>
    </cfRule>
    <cfRule type="cellIs" dxfId="230" priority="39" stopIfTrue="1" operator="equal">
      <formula>"T"</formula>
    </cfRule>
    <cfRule type="cellIs" dxfId="229" priority="40" stopIfTrue="1" operator="equal">
      <formula>"S"</formula>
    </cfRule>
  </conditionalFormatting>
  <conditionalFormatting sqref="AE8:AG44">
    <cfRule type="expression" dxfId="228" priority="37" stopIfTrue="1">
      <formula>CELL("contenu",AE$9)=""</formula>
    </cfRule>
  </conditionalFormatting>
  <conditionalFormatting sqref="AE17:AG17">
    <cfRule type="cellIs" dxfId="227" priority="34" stopIfTrue="1" operator="equal">
      <formula>"D"</formula>
    </cfRule>
    <cfRule type="cellIs" dxfId="226" priority="35" stopIfTrue="1" operator="equal">
      <formula>"T"</formula>
    </cfRule>
    <cfRule type="cellIs" dxfId="225" priority="36" stopIfTrue="1" operator="equal">
      <formula>"S"</formula>
    </cfRule>
  </conditionalFormatting>
  <conditionalFormatting sqref="AE20:AG20">
    <cfRule type="cellIs" dxfId="224" priority="31" stopIfTrue="1" operator="equal">
      <formula>"D"</formula>
    </cfRule>
    <cfRule type="cellIs" dxfId="223" priority="32" stopIfTrue="1" operator="equal">
      <formula>"T"</formula>
    </cfRule>
    <cfRule type="cellIs" dxfId="222" priority="33" stopIfTrue="1" operator="equal">
      <formula>"S"</formula>
    </cfRule>
  </conditionalFormatting>
  <conditionalFormatting sqref="AE22:AG22">
    <cfRule type="cellIs" dxfId="221" priority="28" stopIfTrue="1" operator="equal">
      <formula>"D"</formula>
    </cfRule>
    <cfRule type="cellIs" dxfId="220" priority="29" stopIfTrue="1" operator="equal">
      <formula>"T"</formula>
    </cfRule>
    <cfRule type="cellIs" dxfId="219" priority="30" stopIfTrue="1" operator="equal">
      <formula>"S"</formula>
    </cfRule>
  </conditionalFormatting>
  <conditionalFormatting sqref="AE25:AG25">
    <cfRule type="cellIs" dxfId="218" priority="25" stopIfTrue="1" operator="equal">
      <formula>"D"</formula>
    </cfRule>
    <cfRule type="cellIs" dxfId="217" priority="26" stopIfTrue="1" operator="equal">
      <formula>"T"</formula>
    </cfRule>
    <cfRule type="cellIs" dxfId="216" priority="27" stopIfTrue="1" operator="equal">
      <formula>"S"</formula>
    </cfRule>
  </conditionalFormatting>
  <conditionalFormatting sqref="AE28:AG28">
    <cfRule type="cellIs" dxfId="215" priority="22" stopIfTrue="1" operator="equal">
      <formula>"D"</formula>
    </cfRule>
    <cfRule type="cellIs" dxfId="214" priority="23" stopIfTrue="1" operator="equal">
      <formula>"T"</formula>
    </cfRule>
    <cfRule type="cellIs" dxfId="213" priority="24" stopIfTrue="1" operator="equal">
      <formula>"S"</formula>
    </cfRule>
  </conditionalFormatting>
  <conditionalFormatting sqref="AE31:AG31">
    <cfRule type="cellIs" dxfId="212" priority="19" stopIfTrue="1" operator="equal">
      <formula>"D"</formula>
    </cfRule>
    <cfRule type="cellIs" dxfId="211" priority="20" stopIfTrue="1" operator="equal">
      <formula>"T"</formula>
    </cfRule>
    <cfRule type="cellIs" dxfId="210" priority="21" stopIfTrue="1" operator="equal">
      <formula>"S"</formula>
    </cfRule>
  </conditionalFormatting>
  <conditionalFormatting sqref="AE33:AG33">
    <cfRule type="cellIs" dxfId="209" priority="16" stopIfTrue="1" operator="equal">
      <formula>"D"</formula>
    </cfRule>
    <cfRule type="cellIs" dxfId="208" priority="17" stopIfTrue="1" operator="equal">
      <formula>"T"</formula>
    </cfRule>
    <cfRule type="cellIs" dxfId="207" priority="18" stopIfTrue="1" operator="equal">
      <formula>"S"</formula>
    </cfRule>
  </conditionalFormatting>
  <conditionalFormatting sqref="AE36:AG36">
    <cfRule type="cellIs" dxfId="206" priority="13" stopIfTrue="1" operator="equal">
      <formula>"D"</formula>
    </cfRule>
    <cfRule type="cellIs" dxfId="205" priority="14" stopIfTrue="1" operator="equal">
      <formula>"T"</formula>
    </cfRule>
    <cfRule type="cellIs" dxfId="204" priority="15" stopIfTrue="1" operator="equal">
      <formula>"S"</formula>
    </cfRule>
  </conditionalFormatting>
  <conditionalFormatting sqref="AE39:AG39">
    <cfRule type="cellIs" dxfId="203" priority="10" stopIfTrue="1" operator="equal">
      <formula>"D"</formula>
    </cfRule>
    <cfRule type="cellIs" dxfId="202" priority="11" stopIfTrue="1" operator="equal">
      <formula>"T"</formula>
    </cfRule>
    <cfRule type="cellIs" dxfId="201" priority="12" stopIfTrue="1" operator="equal">
      <formula>"S"</formula>
    </cfRule>
  </conditionalFormatting>
  <conditionalFormatting sqref="AE42:AG42">
    <cfRule type="cellIs" dxfId="200" priority="7" stopIfTrue="1" operator="equal">
      <formula>"D"</formula>
    </cfRule>
    <cfRule type="cellIs" dxfId="199" priority="8" stopIfTrue="1" operator="equal">
      <formula>"T"</formula>
    </cfRule>
    <cfRule type="cellIs" dxfId="198" priority="9" stopIfTrue="1" operator="equal">
      <formula>"S"</formula>
    </cfRule>
  </conditionalFormatting>
  <conditionalFormatting sqref="AE44:AG44">
    <cfRule type="cellIs" dxfId="197" priority="4" stopIfTrue="1" operator="equal">
      <formula>"D"</formula>
    </cfRule>
    <cfRule type="cellIs" dxfId="196" priority="5" stopIfTrue="1" operator="equal">
      <formula>"T"</formula>
    </cfRule>
    <cfRule type="cellIs" dxfId="195" priority="6" stopIfTrue="1" operator="equal">
      <formula>"S"</formula>
    </cfRule>
  </conditionalFormatting>
  <conditionalFormatting sqref="AE11:AG44">
    <cfRule type="cellIs" dxfId="194" priority="1" stopIfTrue="1" operator="equal">
      <formula>"D"</formula>
    </cfRule>
    <cfRule type="cellIs" dxfId="193" priority="2" stopIfTrue="1" operator="equal">
      <formula>"T"</formula>
    </cfRule>
    <cfRule type="cellIs" dxfId="192" priority="3" stopIfTrue="1" operator="equal">
      <formula>"S"</formula>
    </cfRule>
  </conditionalFormatting>
  <pageMargins left="0.19685039370078741" right="0" top="0.78740157480314965" bottom="0" header="0.51181102362204722" footer="0.51181102362204722"/>
  <pageSetup paperSize="9" scale="99" firstPageNumber="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4"/>
  <sheetViews>
    <sheetView showGridLines="0" showZeros="0" zoomScaleNormal="75" workbookViewId="0">
      <selection activeCell="AC5" sqref="AC5:AE6"/>
    </sheetView>
  </sheetViews>
  <sheetFormatPr baseColWidth="10" defaultColWidth="4.85546875" defaultRowHeight="12" customHeight="1"/>
  <cols>
    <col min="1" max="2" width="5.7109375" customWidth="1"/>
    <col min="3" max="39" width="3.140625" customWidth="1"/>
    <col min="40" max="40" width="0.85546875" customWidth="1"/>
    <col min="41" max="45" width="3.140625" customWidth="1"/>
  </cols>
  <sheetData>
    <row r="1" spans="1:45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52"/>
      <c r="R1" s="52"/>
      <c r="S1" s="52"/>
      <c r="T1" s="52"/>
      <c r="U1" s="52"/>
      <c r="V1" s="5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88" t="s">
        <v>1</v>
      </c>
      <c r="AJ1" s="82" t="s">
        <v>2</v>
      </c>
      <c r="AK1" s="82" t="s">
        <v>3</v>
      </c>
      <c r="AL1" s="82" t="s">
        <v>4</v>
      </c>
      <c r="AM1" s="86" t="s">
        <v>5</v>
      </c>
      <c r="AN1" s="1"/>
      <c r="AO1" s="87" t="s">
        <v>6</v>
      </c>
      <c r="AP1" s="83" t="s">
        <v>7</v>
      </c>
      <c r="AQ1" s="83" t="s">
        <v>8</v>
      </c>
      <c r="AR1" s="83" t="s">
        <v>9</v>
      </c>
      <c r="AS1" s="84" t="s">
        <v>10</v>
      </c>
    </row>
    <row r="2" spans="1:45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52"/>
      <c r="P2" s="52"/>
      <c r="Q2" s="52"/>
      <c r="R2" s="52"/>
      <c r="S2" s="52"/>
      <c r="T2" s="52"/>
      <c r="U2" s="52"/>
      <c r="V2" s="5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88"/>
      <c r="AJ2" s="82"/>
      <c r="AK2" s="82"/>
      <c r="AL2" s="82"/>
      <c r="AM2" s="86"/>
      <c r="AN2" s="1"/>
      <c r="AO2" s="87"/>
      <c r="AP2" s="83"/>
      <c r="AQ2" s="83"/>
      <c r="AR2" s="83"/>
      <c r="AS2" s="84"/>
    </row>
    <row r="3" spans="1:45" ht="12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52"/>
      <c r="P3" s="52"/>
      <c r="Q3" s="52"/>
      <c r="R3" s="52"/>
      <c r="S3" s="52"/>
      <c r="T3" s="52"/>
      <c r="U3" s="52"/>
      <c r="V3" s="5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88"/>
      <c r="AJ3" s="82"/>
      <c r="AK3" s="82"/>
      <c r="AL3" s="82"/>
      <c r="AM3" s="86"/>
      <c r="AN3" s="1"/>
      <c r="AO3" s="87"/>
      <c r="AP3" s="83"/>
      <c r="AQ3" s="83"/>
      <c r="AR3" s="83"/>
      <c r="AS3" s="84"/>
    </row>
    <row r="4" spans="1:45" ht="12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88"/>
      <c r="AJ4" s="82"/>
      <c r="AK4" s="82"/>
      <c r="AL4" s="82"/>
      <c r="AM4" s="86"/>
      <c r="AN4" s="1"/>
      <c r="AO4" s="87"/>
      <c r="AP4" s="83"/>
      <c r="AQ4" s="83"/>
      <c r="AR4" s="83"/>
      <c r="AS4" s="84"/>
    </row>
    <row r="5" spans="1:45" ht="12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90" t="str">
        <f>Jan!Q3</f>
        <v>M-ATPS</v>
      </c>
      <c r="S5" s="90"/>
      <c r="T5" s="90"/>
      <c r="U5" s="90"/>
      <c r="V5" s="90"/>
      <c r="W5" s="1"/>
      <c r="X5" s="1"/>
      <c r="Y5" s="90" t="s">
        <v>44</v>
      </c>
      <c r="Z5" s="90"/>
      <c r="AA5" s="90"/>
      <c r="AB5" s="90"/>
      <c r="AC5" s="90">
        <f>Jan!R1</f>
        <v>2015</v>
      </c>
      <c r="AD5" s="90"/>
      <c r="AE5" s="90"/>
      <c r="AF5" s="1"/>
      <c r="AG5" s="1"/>
      <c r="AH5" s="1"/>
      <c r="AI5" s="88"/>
      <c r="AJ5" s="82"/>
      <c r="AK5" s="82"/>
      <c r="AL5" s="82"/>
      <c r="AM5" s="86"/>
      <c r="AN5" s="1"/>
      <c r="AO5" s="87"/>
      <c r="AP5" s="83"/>
      <c r="AQ5" s="83"/>
      <c r="AR5" s="83"/>
      <c r="AS5" s="84"/>
    </row>
    <row r="6" spans="1:45" ht="12" customHeight="1">
      <c r="A6" s="1"/>
      <c r="B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90"/>
      <c r="S6" s="90"/>
      <c r="T6" s="90"/>
      <c r="U6" s="90"/>
      <c r="V6" s="90"/>
      <c r="W6" s="1"/>
      <c r="X6" s="1"/>
      <c r="Y6" s="90"/>
      <c r="Z6" s="90"/>
      <c r="AA6" s="90"/>
      <c r="AB6" s="90"/>
      <c r="AC6" s="90"/>
      <c r="AD6" s="90"/>
      <c r="AE6" s="90"/>
      <c r="AF6" s="1"/>
      <c r="AG6" s="1"/>
      <c r="AH6" s="1"/>
      <c r="AI6" s="88"/>
      <c r="AJ6" s="82"/>
      <c r="AK6" s="82"/>
      <c r="AL6" s="82"/>
      <c r="AM6" s="86"/>
      <c r="AN6" s="1"/>
      <c r="AO6" s="87"/>
      <c r="AP6" s="83"/>
      <c r="AQ6" s="83"/>
      <c r="AR6" s="83"/>
      <c r="AS6" s="84"/>
    </row>
    <row r="7" spans="1:45" ht="12" customHeight="1" thickBot="1">
      <c r="A7" s="1"/>
      <c r="B7" s="1"/>
      <c r="C7" s="1" t="s">
        <v>15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88"/>
      <c r="AJ7" s="82"/>
      <c r="AK7" s="82"/>
      <c r="AL7" s="82"/>
      <c r="AM7" s="86"/>
      <c r="AN7" s="1"/>
      <c r="AO7" s="87"/>
      <c r="AP7" s="83"/>
      <c r="AQ7" s="83"/>
      <c r="AR7" s="83"/>
      <c r="AS7" s="84"/>
    </row>
    <row r="8" spans="1:45" ht="12" customHeight="1" thickBot="1">
      <c r="A8" s="4"/>
      <c r="B8" s="53" t="str">
        <f>Oct!AG8</f>
        <v>So</v>
      </c>
      <c r="C8" s="6" t="str">
        <f t="shared" ref="C8:AG8" si="0">IF(B8="Mo","Di",IF(B8="Di","Mi",IF(B8="Mi","Do",IF(B8="Do","Fr",IF(B8="Fr","Sa",IF(B8="Sa","So","Mo"))))))</f>
        <v>Mo</v>
      </c>
      <c r="D8" s="6" t="str">
        <f t="shared" si="0"/>
        <v>Di</v>
      </c>
      <c r="E8" s="6" t="str">
        <f t="shared" si="0"/>
        <v>Mi</v>
      </c>
      <c r="F8" s="6" t="str">
        <f t="shared" si="0"/>
        <v>Do</v>
      </c>
      <c r="G8" s="6" t="str">
        <f t="shared" si="0"/>
        <v>Fr</v>
      </c>
      <c r="H8" s="6" t="str">
        <f t="shared" si="0"/>
        <v>Sa</v>
      </c>
      <c r="I8" s="6" t="str">
        <f t="shared" si="0"/>
        <v>So</v>
      </c>
      <c r="J8" s="6" t="str">
        <f t="shared" si="0"/>
        <v>Mo</v>
      </c>
      <c r="K8" s="6" t="str">
        <f t="shared" si="0"/>
        <v>Di</v>
      </c>
      <c r="L8" s="6" t="str">
        <f t="shared" si="0"/>
        <v>Mi</v>
      </c>
      <c r="M8" s="6" t="str">
        <f t="shared" si="0"/>
        <v>Do</v>
      </c>
      <c r="N8" s="6" t="str">
        <f t="shared" si="0"/>
        <v>Fr</v>
      </c>
      <c r="O8" s="6" t="str">
        <f t="shared" si="0"/>
        <v>Sa</v>
      </c>
      <c r="P8" s="6" t="str">
        <f t="shared" si="0"/>
        <v>So</v>
      </c>
      <c r="Q8" s="6" t="str">
        <f t="shared" si="0"/>
        <v>Mo</v>
      </c>
      <c r="R8" s="6" t="str">
        <f t="shared" si="0"/>
        <v>Di</v>
      </c>
      <c r="S8" s="6" t="str">
        <f t="shared" si="0"/>
        <v>Mi</v>
      </c>
      <c r="T8" s="6" t="str">
        <f t="shared" si="0"/>
        <v>Do</v>
      </c>
      <c r="U8" s="6" t="str">
        <f t="shared" si="0"/>
        <v>Fr</v>
      </c>
      <c r="V8" s="6" t="str">
        <f t="shared" si="0"/>
        <v>Sa</v>
      </c>
      <c r="W8" s="6" t="str">
        <f t="shared" si="0"/>
        <v>So</v>
      </c>
      <c r="X8" s="6" t="str">
        <f t="shared" si="0"/>
        <v>Mo</v>
      </c>
      <c r="Y8" s="6" t="str">
        <f t="shared" si="0"/>
        <v>Di</v>
      </c>
      <c r="Z8" s="6" t="str">
        <f t="shared" si="0"/>
        <v>Mi</v>
      </c>
      <c r="AA8" s="6" t="str">
        <f t="shared" si="0"/>
        <v>Do</v>
      </c>
      <c r="AB8" s="6" t="str">
        <f t="shared" si="0"/>
        <v>Fr</v>
      </c>
      <c r="AC8" s="6" t="str">
        <f t="shared" si="0"/>
        <v>Sa</v>
      </c>
      <c r="AD8" s="6" t="str">
        <f t="shared" si="0"/>
        <v>So</v>
      </c>
      <c r="AE8" s="6" t="str">
        <f t="shared" si="0"/>
        <v>Mo</v>
      </c>
      <c r="AF8" s="6" t="str">
        <f t="shared" si="0"/>
        <v>Di</v>
      </c>
      <c r="AG8" s="6" t="str">
        <f t="shared" si="0"/>
        <v>Mi</v>
      </c>
      <c r="AH8" s="54"/>
      <c r="AI8" s="88"/>
      <c r="AJ8" s="82"/>
      <c r="AK8" s="82"/>
      <c r="AL8" s="82"/>
      <c r="AM8" s="86"/>
      <c r="AN8" s="1"/>
      <c r="AO8" s="87"/>
      <c r="AP8" s="83"/>
      <c r="AQ8" s="83"/>
      <c r="AR8" s="83"/>
      <c r="AS8" s="84"/>
    </row>
    <row r="9" spans="1:45" ht="12" customHeight="1" thickBot="1">
      <c r="A9" s="7"/>
      <c r="B9" s="55">
        <f>Oct!AG9</f>
        <v>31</v>
      </c>
      <c r="C9" s="9">
        <v>1</v>
      </c>
      <c r="D9" s="9">
        <v>2</v>
      </c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9">
        <v>12</v>
      </c>
      <c r="O9" s="9">
        <v>13</v>
      </c>
      <c r="P9" s="9">
        <v>14</v>
      </c>
      <c r="Q9" s="9">
        <v>15</v>
      </c>
      <c r="R9" s="9">
        <v>16</v>
      </c>
      <c r="S9" s="9">
        <v>17</v>
      </c>
      <c r="T9" s="9">
        <v>18</v>
      </c>
      <c r="U9" s="9">
        <v>19</v>
      </c>
      <c r="V9" s="9">
        <v>20</v>
      </c>
      <c r="W9" s="9">
        <v>21</v>
      </c>
      <c r="X9" s="9">
        <v>22</v>
      </c>
      <c r="Y9" s="9">
        <v>23</v>
      </c>
      <c r="Z9" s="9">
        <v>24</v>
      </c>
      <c r="AA9" s="9">
        <v>25</v>
      </c>
      <c r="AB9" s="9">
        <v>26</v>
      </c>
      <c r="AC9" s="9">
        <v>27</v>
      </c>
      <c r="AD9" s="9">
        <v>28</v>
      </c>
      <c r="AE9" s="81">
        <f>IF(AD9="","",IF(AD9+1&lt;=VLOOKUP($Y$5,J_MOIS!$A$2:$B$13,2,FALSE),AD9+1,""))</f>
        <v>29</v>
      </c>
      <c r="AF9" s="81">
        <f>IF(AE9="","",IF(AE9+1&lt;=VLOOKUP($Y$5,J_MOIS!$A$2:$B$13,2,FALSE),AE9+1,""))</f>
        <v>30</v>
      </c>
      <c r="AG9" s="81" t="str">
        <f>IF(AF9="","",IF(AF9+1&lt;=VLOOKUP($Y$5,J_MOIS!$A$2:$B$13,2,FALSE),AF9+1,""))</f>
        <v/>
      </c>
      <c r="AH9" s="56"/>
      <c r="AI9" s="88"/>
      <c r="AJ9" s="82"/>
      <c r="AK9" s="82"/>
      <c r="AL9" s="82"/>
      <c r="AM9" s="86"/>
      <c r="AN9" s="1"/>
      <c r="AO9" s="87"/>
      <c r="AP9" s="83"/>
      <c r="AQ9" s="83"/>
      <c r="AR9" s="83"/>
      <c r="AS9" s="84"/>
    </row>
    <row r="10" spans="1:45" ht="12" customHeight="1">
      <c r="A10" s="10" t="s">
        <v>16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4"/>
      <c r="AI10" s="7"/>
      <c r="AJ10" s="8"/>
      <c r="AK10" s="8"/>
      <c r="AL10" s="8"/>
      <c r="AM10" s="11"/>
      <c r="AN10" s="1"/>
      <c r="AO10" s="57"/>
      <c r="AP10" s="58"/>
      <c r="AQ10" s="58"/>
      <c r="AR10" s="58"/>
      <c r="AS10" s="59"/>
    </row>
    <row r="11" spans="1:45" ht="12" customHeight="1">
      <c r="A11" s="60">
        <f>Jan!A11</f>
        <v>0</v>
      </c>
      <c r="B11" s="8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62"/>
      <c r="AI11" s="16">
        <f t="shared" ref="AI11:AI44" si="1">COUNTIF(C11:AG11,"S")</f>
        <v>0</v>
      </c>
      <c r="AJ11" s="17">
        <f t="shared" ref="AJ11:AJ44" si="2">COUNTIF(C11:AG11,"D")</f>
        <v>0</v>
      </c>
      <c r="AK11" s="17">
        <f t="shared" ref="AK11:AK44" si="3">COUNTIF(C11:AG11,"T")</f>
        <v>0</v>
      </c>
      <c r="AL11" s="17">
        <f t="shared" ref="AL11:AL44" si="4">COUNTIF(C11:AG11,"O")</f>
        <v>0</v>
      </c>
      <c r="AM11" s="18">
        <f t="shared" ref="AM11:AM44" si="5">COUNTIF(C11:AG11,"V")</f>
        <v>0</v>
      </c>
      <c r="AN11" s="1"/>
      <c r="AO11" s="16">
        <f>Oct!$AO$11+Nov!AI11</f>
        <v>0</v>
      </c>
      <c r="AP11" s="17">
        <f>Oct!$AP$11+Nov!AJ11</f>
        <v>0</v>
      </c>
      <c r="AQ11" s="17">
        <f>Oct!$AQ$11+Nov!AK11</f>
        <v>0</v>
      </c>
      <c r="AR11" s="17">
        <f>Oct!$AR$11+Nov!AL11</f>
        <v>0</v>
      </c>
      <c r="AS11" s="18">
        <f>Oct!$AS$11+Nov!AM11</f>
        <v>0</v>
      </c>
    </row>
    <row r="12" spans="1:45" ht="12" customHeight="1">
      <c r="A12" s="7" t="s">
        <v>18</v>
      </c>
      <c r="B12" s="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75"/>
      <c r="AF12" s="75"/>
      <c r="AG12" s="75"/>
      <c r="AH12" s="62"/>
      <c r="AI12" s="16">
        <f t="shared" si="1"/>
        <v>0</v>
      </c>
      <c r="AJ12" s="17">
        <f t="shared" si="2"/>
        <v>0</v>
      </c>
      <c r="AK12" s="17">
        <f t="shared" si="3"/>
        <v>0</v>
      </c>
      <c r="AL12" s="17">
        <f t="shared" si="4"/>
        <v>0</v>
      </c>
      <c r="AM12" s="18">
        <f t="shared" si="5"/>
        <v>0</v>
      </c>
      <c r="AN12" s="1"/>
      <c r="AO12" s="16">
        <f>Oct!$AO$12+Nov!AI12</f>
        <v>0</v>
      </c>
      <c r="AP12" s="17">
        <f>Oct!$AP$12+Nov!AJ12</f>
        <v>0</v>
      </c>
      <c r="AQ12" s="17">
        <f>Oct!$AQ$12+Nov!AK12</f>
        <v>0</v>
      </c>
      <c r="AR12" s="17">
        <f>Oct!$AR$12+Nov!AL12</f>
        <v>0</v>
      </c>
      <c r="AS12" s="18">
        <f>Oct!$AS$12+Nov!AM12</f>
        <v>0</v>
      </c>
    </row>
    <row r="13" spans="1:45" ht="5.25" customHeight="1">
      <c r="A13" s="7"/>
      <c r="B13" s="8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62"/>
      <c r="AI13" s="24">
        <f t="shared" si="1"/>
        <v>0</v>
      </c>
      <c r="AJ13" s="25">
        <f t="shared" si="2"/>
        <v>0</v>
      </c>
      <c r="AK13" s="25">
        <f t="shared" si="3"/>
        <v>0</v>
      </c>
      <c r="AL13" s="25">
        <f t="shared" si="4"/>
        <v>0</v>
      </c>
      <c r="AM13" s="26">
        <f t="shared" si="5"/>
        <v>0</v>
      </c>
      <c r="AN13" s="1"/>
      <c r="AO13" s="21"/>
      <c r="AP13" s="22"/>
      <c r="AQ13" s="22"/>
      <c r="AR13" s="22"/>
      <c r="AS13" s="23"/>
    </row>
    <row r="14" spans="1:45" ht="12" customHeight="1">
      <c r="A14" s="60">
        <f>Jan!A14</f>
        <v>0</v>
      </c>
      <c r="B14" s="8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62"/>
      <c r="AI14" s="16">
        <f t="shared" si="1"/>
        <v>0</v>
      </c>
      <c r="AJ14" s="17">
        <f t="shared" si="2"/>
        <v>0</v>
      </c>
      <c r="AK14" s="17">
        <f t="shared" si="3"/>
        <v>0</v>
      </c>
      <c r="AL14" s="17">
        <f t="shared" si="4"/>
        <v>0</v>
      </c>
      <c r="AM14" s="18">
        <f t="shared" si="5"/>
        <v>0</v>
      </c>
      <c r="AN14" s="1"/>
      <c r="AO14" s="16">
        <f>Oct!$AO$14+Nov!AI14</f>
        <v>0</v>
      </c>
      <c r="AP14" s="17">
        <f>Oct!$AP$14+Nov!AJ14</f>
        <v>0</v>
      </c>
      <c r="AQ14" s="17">
        <f>Oct!$AQ$14+Nov!AK14</f>
        <v>0</v>
      </c>
      <c r="AR14" s="17">
        <f>Oct!$AR$14+Nov!AL14</f>
        <v>0</v>
      </c>
      <c r="AS14" s="18">
        <f>Oct!$AS$14+Nov!AM14</f>
        <v>0</v>
      </c>
    </row>
    <row r="15" spans="1:45" ht="12" customHeight="1">
      <c r="A15" s="7" t="s">
        <v>18</v>
      </c>
      <c r="B15" s="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75"/>
      <c r="AF15" s="75"/>
      <c r="AG15" s="75"/>
      <c r="AH15" s="62"/>
      <c r="AI15" s="16">
        <f t="shared" si="1"/>
        <v>0</v>
      </c>
      <c r="AJ15" s="17">
        <f t="shared" si="2"/>
        <v>0</v>
      </c>
      <c r="AK15" s="17">
        <f t="shared" si="3"/>
        <v>0</v>
      </c>
      <c r="AL15" s="17">
        <f t="shared" si="4"/>
        <v>0</v>
      </c>
      <c r="AM15" s="18">
        <f t="shared" si="5"/>
        <v>0</v>
      </c>
      <c r="AN15" s="1"/>
      <c r="AO15" s="16">
        <f>Oct!$AO$15+Nov!AI15</f>
        <v>0</v>
      </c>
      <c r="AP15" s="17">
        <f>Oct!$AP$15+Nov!AJ15</f>
        <v>0</v>
      </c>
      <c r="AQ15" s="17">
        <f>Oct!$AQ$15+Nov!AK15</f>
        <v>0</v>
      </c>
      <c r="AR15" s="17">
        <f>Oct!$AR$15+Nov!AL15</f>
        <v>0</v>
      </c>
      <c r="AS15" s="18">
        <f>Oct!$AS$15+Nov!AM15</f>
        <v>0</v>
      </c>
    </row>
    <row r="16" spans="1:45" ht="5.25" customHeight="1">
      <c r="A16" s="7"/>
      <c r="B16" s="8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62"/>
      <c r="AI16" s="24">
        <f t="shared" si="1"/>
        <v>0</v>
      </c>
      <c r="AJ16" s="25">
        <f t="shared" si="2"/>
        <v>0</v>
      </c>
      <c r="AK16" s="25">
        <f t="shared" si="3"/>
        <v>0</v>
      </c>
      <c r="AL16" s="25">
        <f t="shared" si="4"/>
        <v>0</v>
      </c>
      <c r="AM16" s="26">
        <f t="shared" si="5"/>
        <v>0</v>
      </c>
      <c r="AN16" s="1"/>
      <c r="AO16" s="21">
        <f>Oct!$AO$15+Nov!AI16</f>
        <v>0</v>
      </c>
      <c r="AP16" s="22">
        <f>Oct!$AP$15+Nov!AJ16</f>
        <v>0</v>
      </c>
      <c r="AQ16" s="22">
        <f>Oct!$AQ$15+Nov!AK16</f>
        <v>0</v>
      </c>
      <c r="AR16" s="22">
        <f>Oct!$AR$15+Nov!AL16</f>
        <v>0</v>
      </c>
      <c r="AS16" s="23">
        <f>Oct!$AS$15+Nov!AM16</f>
        <v>0</v>
      </c>
    </row>
    <row r="17" spans="1:45" ht="12" customHeight="1">
      <c r="A17" s="60" t="str">
        <f>Jan!A17</f>
        <v>Capt.3</v>
      </c>
      <c r="B17" s="8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62"/>
      <c r="AI17" s="16">
        <f t="shared" si="1"/>
        <v>0</v>
      </c>
      <c r="AJ17" s="17">
        <f t="shared" si="2"/>
        <v>0</v>
      </c>
      <c r="AK17" s="17">
        <f t="shared" si="3"/>
        <v>0</v>
      </c>
      <c r="AL17" s="17">
        <f t="shared" si="4"/>
        <v>0</v>
      </c>
      <c r="AM17" s="18">
        <f t="shared" si="5"/>
        <v>0</v>
      </c>
      <c r="AN17" s="1"/>
      <c r="AO17" s="16">
        <f>Oct!$AO$17+Nov!AI17</f>
        <v>0</v>
      </c>
      <c r="AP17" s="17">
        <f>Oct!$AP$17+Nov!AJ17</f>
        <v>0</v>
      </c>
      <c r="AQ17" s="17">
        <f>Oct!$AQ$17+Nov!AK17</f>
        <v>0</v>
      </c>
      <c r="AR17" s="17">
        <f>Oct!$AR$17+Nov!AL17</f>
        <v>0</v>
      </c>
      <c r="AS17" s="18">
        <f>Oct!$AS$17+Nov!AM17</f>
        <v>0</v>
      </c>
    </row>
    <row r="18" spans="1:45" ht="12" customHeight="1">
      <c r="A18" s="7" t="s">
        <v>18</v>
      </c>
      <c r="B18" s="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75"/>
      <c r="AF18" s="75"/>
      <c r="AG18" s="75"/>
      <c r="AH18" s="62"/>
      <c r="AI18" s="16">
        <f t="shared" si="1"/>
        <v>0</v>
      </c>
      <c r="AJ18" s="17">
        <f t="shared" si="2"/>
        <v>0</v>
      </c>
      <c r="AK18" s="17">
        <f t="shared" si="3"/>
        <v>0</v>
      </c>
      <c r="AL18" s="17">
        <f t="shared" si="4"/>
        <v>0</v>
      </c>
      <c r="AM18" s="18">
        <f t="shared" si="5"/>
        <v>0</v>
      </c>
      <c r="AN18" s="1"/>
      <c r="AO18" s="16">
        <f>Oct!$AO$18+Nov!AI18</f>
        <v>0</v>
      </c>
      <c r="AP18" s="17">
        <f>Oct!$AP$18+Nov!AJ18</f>
        <v>0</v>
      </c>
      <c r="AQ18" s="17">
        <f>Oct!$AQ$18+Nov!AK18</f>
        <v>0</v>
      </c>
      <c r="AR18" s="17">
        <f>Oct!$AR$18+Nov!AL18</f>
        <v>0</v>
      </c>
      <c r="AS18" s="18">
        <f>Oct!$AS$18+Nov!AM18</f>
        <v>0</v>
      </c>
    </row>
    <row r="19" spans="1:45" ht="5.25" customHeight="1">
      <c r="A19" s="7"/>
      <c r="B19" s="8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62"/>
      <c r="AI19" s="24">
        <f t="shared" si="1"/>
        <v>0</v>
      </c>
      <c r="AJ19" s="25">
        <f t="shared" si="2"/>
        <v>0</v>
      </c>
      <c r="AK19" s="25">
        <f t="shared" si="3"/>
        <v>0</v>
      </c>
      <c r="AL19" s="25">
        <f t="shared" si="4"/>
        <v>0</v>
      </c>
      <c r="AM19" s="26">
        <f t="shared" si="5"/>
        <v>0</v>
      </c>
      <c r="AN19" s="1"/>
      <c r="AO19" s="21">
        <f>Oct!$AO$15+Nov!AI19</f>
        <v>0</v>
      </c>
      <c r="AP19" s="22">
        <f>Oct!$AP$15+Nov!AJ19</f>
        <v>0</v>
      </c>
      <c r="AQ19" s="22">
        <f>Oct!$AQ$15+Nov!AK19</f>
        <v>0</v>
      </c>
      <c r="AR19" s="22">
        <f>Oct!$AR$15+Nov!AL19</f>
        <v>0</v>
      </c>
      <c r="AS19" s="23">
        <f>Oct!$AS$15+Nov!AM19</f>
        <v>0</v>
      </c>
    </row>
    <row r="20" spans="1:45" ht="12" customHeight="1">
      <c r="A20" s="60" t="str">
        <f>Jan!A20</f>
        <v>Freel.1</v>
      </c>
      <c r="B20" s="8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62"/>
      <c r="AI20" s="16">
        <f t="shared" si="1"/>
        <v>0</v>
      </c>
      <c r="AJ20" s="17">
        <f t="shared" si="2"/>
        <v>0</v>
      </c>
      <c r="AK20" s="17">
        <f t="shared" si="3"/>
        <v>0</v>
      </c>
      <c r="AL20" s="17">
        <f t="shared" si="4"/>
        <v>0</v>
      </c>
      <c r="AM20" s="18">
        <f t="shared" si="5"/>
        <v>0</v>
      </c>
      <c r="AN20" s="1"/>
      <c r="AO20" s="16">
        <f>Oct!$AO$20+Nov!AI20</f>
        <v>0</v>
      </c>
      <c r="AP20" s="17">
        <f>Oct!$AP$20+Nov!AJ20</f>
        <v>0</v>
      </c>
      <c r="AQ20" s="17">
        <f>Oct!$AQ$20+Nov!AK20</f>
        <v>0</v>
      </c>
      <c r="AR20" s="17">
        <f>Oct!$AR$20+Nov!AL20</f>
        <v>0</v>
      </c>
      <c r="AS20" s="18">
        <f>Oct!$AS$20+Nov!AM20</f>
        <v>0</v>
      </c>
    </row>
    <row r="21" spans="1:45" ht="5.25" customHeight="1">
      <c r="A21" s="7"/>
      <c r="B21" s="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62"/>
      <c r="AI21" s="24">
        <f t="shared" si="1"/>
        <v>0</v>
      </c>
      <c r="AJ21" s="25">
        <f t="shared" si="2"/>
        <v>0</v>
      </c>
      <c r="AK21" s="25">
        <f t="shared" si="3"/>
        <v>0</v>
      </c>
      <c r="AL21" s="25">
        <f t="shared" si="4"/>
        <v>0</v>
      </c>
      <c r="AM21" s="26">
        <f t="shared" si="5"/>
        <v>0</v>
      </c>
      <c r="AN21" s="1"/>
      <c r="AO21" s="21">
        <f>Oct!$AO$15+Nov!AI21</f>
        <v>0</v>
      </c>
      <c r="AP21" s="22">
        <f>Oct!$AP$15+Nov!AJ21</f>
        <v>0</v>
      </c>
      <c r="AQ21" s="22">
        <f>Oct!$AQ$15+Nov!AK21</f>
        <v>0</v>
      </c>
      <c r="AR21" s="22">
        <f>Oct!$AR$15+Nov!AL21</f>
        <v>0</v>
      </c>
      <c r="AS21" s="23">
        <f>Oct!$AS$15+Nov!AM21</f>
        <v>0</v>
      </c>
    </row>
    <row r="22" spans="1:45" ht="12" customHeight="1">
      <c r="A22" s="60" t="str">
        <f>Jan!A22</f>
        <v>Freel.2</v>
      </c>
      <c r="B22" s="8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62"/>
      <c r="AI22" s="16">
        <f t="shared" si="1"/>
        <v>0</v>
      </c>
      <c r="AJ22" s="17">
        <f t="shared" si="2"/>
        <v>0</v>
      </c>
      <c r="AK22" s="17">
        <f t="shared" si="3"/>
        <v>0</v>
      </c>
      <c r="AL22" s="17">
        <f t="shared" si="4"/>
        <v>0</v>
      </c>
      <c r="AM22" s="18">
        <f t="shared" si="5"/>
        <v>0</v>
      </c>
      <c r="AN22" s="1"/>
      <c r="AO22" s="16">
        <f>Oct!$AO$22+Nov!AI22</f>
        <v>0</v>
      </c>
      <c r="AP22" s="17">
        <f>Oct!$AP$22+Nov!AJ22</f>
        <v>0</v>
      </c>
      <c r="AQ22" s="17">
        <f>Oct!$AQ$22+Nov!AK22</f>
        <v>0</v>
      </c>
      <c r="AR22" s="17">
        <f>Oct!$AR$22+Nov!AL22</f>
        <v>0</v>
      </c>
      <c r="AS22" s="18">
        <f>Oct!$AS$22+Nov!AM22</f>
        <v>0</v>
      </c>
    </row>
    <row r="23" spans="1:45" ht="5.25" customHeight="1" thickBot="1">
      <c r="A23" s="27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63"/>
      <c r="AI23" s="34">
        <f t="shared" si="1"/>
        <v>0</v>
      </c>
      <c r="AJ23" s="35">
        <f t="shared" si="2"/>
        <v>0</v>
      </c>
      <c r="AK23" s="35">
        <f t="shared" si="3"/>
        <v>0</v>
      </c>
      <c r="AL23" s="35">
        <f t="shared" si="4"/>
        <v>0</v>
      </c>
      <c r="AM23" s="36">
        <f t="shared" si="5"/>
        <v>0</v>
      </c>
      <c r="AN23" s="1"/>
      <c r="AO23" s="44">
        <f>Oct!$AO$15+Nov!AI23</f>
        <v>0</v>
      </c>
      <c r="AP23" s="45">
        <f>Oct!$AP$15+Nov!AJ23</f>
        <v>0</v>
      </c>
      <c r="AQ23" s="45">
        <f>Oct!$AQ$15+Nov!AK23</f>
        <v>0</v>
      </c>
      <c r="AR23" s="45">
        <f>Oct!$AR$15+Nov!AL23</f>
        <v>0</v>
      </c>
      <c r="AS23" s="46">
        <f>Oct!$AS$15+Nov!AM23</f>
        <v>0</v>
      </c>
    </row>
    <row r="24" spans="1:45" ht="12" customHeight="1">
      <c r="A24" s="10" t="s">
        <v>22</v>
      </c>
      <c r="B24" s="5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64"/>
      <c r="AI24" s="10">
        <f t="shared" si="1"/>
        <v>0</v>
      </c>
      <c r="AJ24" s="42">
        <f t="shared" si="2"/>
        <v>0</v>
      </c>
      <c r="AK24" s="42">
        <f t="shared" si="3"/>
        <v>0</v>
      </c>
      <c r="AL24" s="42">
        <f t="shared" si="4"/>
        <v>0</v>
      </c>
      <c r="AM24" s="43">
        <f t="shared" si="5"/>
        <v>0</v>
      </c>
      <c r="AN24" s="1"/>
      <c r="AO24" s="39">
        <f>Oct!$AO$15+Nov!AI24</f>
        <v>0</v>
      </c>
      <c r="AP24" s="40">
        <f>Oct!$AP$15+Nov!AJ24</f>
        <v>0</v>
      </c>
      <c r="AQ24" s="40">
        <f>Oct!$AQ$15+Nov!AK24</f>
        <v>0</v>
      </c>
      <c r="AR24" s="40">
        <f>Oct!$AR$15+Nov!AL24</f>
        <v>0</v>
      </c>
      <c r="AS24" s="41">
        <f>Oct!$AS$15+Nov!AM24</f>
        <v>0</v>
      </c>
    </row>
    <row r="25" spans="1:45" ht="12" customHeight="1">
      <c r="A25" s="60" t="str">
        <f>Jan!A25</f>
        <v>A. Marnas</v>
      </c>
      <c r="B25" s="8"/>
      <c r="C25" s="14"/>
      <c r="D25" s="14"/>
      <c r="E25" s="14"/>
      <c r="F25" s="14"/>
      <c r="G25" s="14"/>
      <c r="H25" s="14" t="s">
        <v>17</v>
      </c>
      <c r="I25" s="14" t="s">
        <v>17</v>
      </c>
      <c r="J25" s="14" t="s">
        <v>17</v>
      </c>
      <c r="K25" s="14" t="s">
        <v>17</v>
      </c>
      <c r="L25" s="14" t="s">
        <v>17</v>
      </c>
      <c r="M25" s="14" t="s">
        <v>17</v>
      </c>
      <c r="N25" s="14" t="s">
        <v>17</v>
      </c>
      <c r="O25" s="14" t="s">
        <v>17</v>
      </c>
      <c r="P25" s="14" t="s">
        <v>17</v>
      </c>
      <c r="Q25" s="14" t="s">
        <v>17</v>
      </c>
      <c r="R25" s="14" t="s">
        <v>17</v>
      </c>
      <c r="S25" s="14" t="s">
        <v>17</v>
      </c>
      <c r="T25" s="14" t="s">
        <v>17</v>
      </c>
      <c r="U25" s="14" t="s">
        <v>17</v>
      </c>
      <c r="V25" s="14" t="s">
        <v>17</v>
      </c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62"/>
      <c r="AI25" s="16">
        <f t="shared" si="1"/>
        <v>0</v>
      </c>
      <c r="AJ25" s="17">
        <f t="shared" si="2"/>
        <v>15</v>
      </c>
      <c r="AK25" s="17">
        <f t="shared" si="3"/>
        <v>0</v>
      </c>
      <c r="AL25" s="17">
        <f t="shared" si="4"/>
        <v>0</v>
      </c>
      <c r="AM25" s="18">
        <f t="shared" si="5"/>
        <v>0</v>
      </c>
      <c r="AN25" s="1"/>
      <c r="AO25" s="16">
        <f>Oct!$AO$25+Nov!AI25</f>
        <v>0</v>
      </c>
      <c r="AP25" s="17">
        <f>Oct!$AP$25+Nov!AJ25</f>
        <v>179</v>
      </c>
      <c r="AQ25" s="17">
        <f>Oct!$AQ$25+Nov!AK25</f>
        <v>0</v>
      </c>
      <c r="AR25" s="17">
        <f>Oct!$AR$25+Nov!AL25</f>
        <v>0</v>
      </c>
      <c r="AS25" s="18">
        <f>Oct!$AS$25+Nov!AM25</f>
        <v>12</v>
      </c>
    </row>
    <row r="26" spans="1:45" ht="12" customHeight="1">
      <c r="A26" s="7" t="s">
        <v>18</v>
      </c>
      <c r="B26" s="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75"/>
      <c r="AF26" s="75"/>
      <c r="AG26" s="75"/>
      <c r="AH26" s="62"/>
      <c r="AI26" s="16">
        <f t="shared" si="1"/>
        <v>0</v>
      </c>
      <c r="AJ26" s="17">
        <f t="shared" si="2"/>
        <v>0</v>
      </c>
      <c r="AK26" s="17">
        <f t="shared" si="3"/>
        <v>0</v>
      </c>
      <c r="AL26" s="17">
        <f t="shared" si="4"/>
        <v>0</v>
      </c>
      <c r="AM26" s="18">
        <f t="shared" si="5"/>
        <v>0</v>
      </c>
      <c r="AN26" s="1"/>
      <c r="AO26" s="16">
        <f>Oct!$AO$26+Nov!AI26</f>
        <v>0</v>
      </c>
      <c r="AP26" s="17">
        <f>Oct!$AP$26+Nov!AJ26</f>
        <v>0</v>
      </c>
      <c r="AQ26" s="17">
        <f>Oct!$AQ$26+Nov!AK26</f>
        <v>0</v>
      </c>
      <c r="AR26" s="17">
        <f>Oct!$AR$26+Nov!AL26</f>
        <v>0</v>
      </c>
      <c r="AS26" s="18">
        <f>Oct!$AS$26+Nov!AM26</f>
        <v>0</v>
      </c>
    </row>
    <row r="27" spans="1:45" ht="5.25" customHeight="1">
      <c r="A27" s="7"/>
      <c r="B27" s="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62"/>
      <c r="AI27" s="24">
        <f t="shared" si="1"/>
        <v>0</v>
      </c>
      <c r="AJ27" s="25">
        <f t="shared" si="2"/>
        <v>0</v>
      </c>
      <c r="AK27" s="25">
        <f t="shared" si="3"/>
        <v>0</v>
      </c>
      <c r="AL27" s="25">
        <f t="shared" si="4"/>
        <v>0</v>
      </c>
      <c r="AM27" s="26">
        <f t="shared" si="5"/>
        <v>0</v>
      </c>
      <c r="AN27" s="1"/>
      <c r="AO27" s="21">
        <f>Oct!$AO$15+Nov!AI27</f>
        <v>0</v>
      </c>
      <c r="AP27" s="22">
        <f>Oct!$AP$15+Nov!AJ27</f>
        <v>0</v>
      </c>
      <c r="AQ27" s="22">
        <f>Oct!$AQ$15+Nov!AK27</f>
        <v>0</v>
      </c>
      <c r="AR27" s="22">
        <f>Oct!$AR$15+Nov!AL27</f>
        <v>0</v>
      </c>
      <c r="AS27" s="23">
        <f>Oct!$AS$15+Nov!AM27</f>
        <v>0</v>
      </c>
    </row>
    <row r="28" spans="1:45" ht="12" customHeight="1">
      <c r="A28" s="60" t="str">
        <f>Jan!A28</f>
        <v>S. Cleghorn</v>
      </c>
      <c r="B28" s="8"/>
      <c r="C28" s="14" t="s">
        <v>17</v>
      </c>
      <c r="D28" s="14" t="s">
        <v>17</v>
      </c>
      <c r="E28" s="14" t="s">
        <v>17</v>
      </c>
      <c r="F28" s="14" t="s">
        <v>17</v>
      </c>
      <c r="G28" s="14" t="s">
        <v>17</v>
      </c>
      <c r="H28" s="14" t="s">
        <v>17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 t="s">
        <v>17</v>
      </c>
      <c r="W28" s="14" t="s">
        <v>17</v>
      </c>
      <c r="X28" s="14" t="s">
        <v>17</v>
      </c>
      <c r="Y28" s="14" t="s">
        <v>17</v>
      </c>
      <c r="Z28" s="14" t="s">
        <v>17</v>
      </c>
      <c r="AA28" s="14" t="s">
        <v>17</v>
      </c>
      <c r="AB28" s="14" t="s">
        <v>17</v>
      </c>
      <c r="AC28" s="14" t="s">
        <v>17</v>
      </c>
      <c r="AD28" s="14" t="s">
        <v>17</v>
      </c>
      <c r="AE28" s="14" t="s">
        <v>17</v>
      </c>
      <c r="AF28" s="14" t="s">
        <v>17</v>
      </c>
      <c r="AG28" s="14"/>
      <c r="AH28" s="62"/>
      <c r="AI28" s="16">
        <f t="shared" si="1"/>
        <v>0</v>
      </c>
      <c r="AJ28" s="17">
        <f t="shared" si="2"/>
        <v>17</v>
      </c>
      <c r="AK28" s="17">
        <f t="shared" si="3"/>
        <v>0</v>
      </c>
      <c r="AL28" s="17">
        <f t="shared" si="4"/>
        <v>0</v>
      </c>
      <c r="AM28" s="18">
        <f t="shared" si="5"/>
        <v>0</v>
      </c>
      <c r="AN28" s="1"/>
      <c r="AO28" s="16">
        <f>Oct!$AO$28+Nov!AI28</f>
        <v>0</v>
      </c>
      <c r="AP28" s="17">
        <f>Oct!$AP$28+Nov!AJ28</f>
        <v>178</v>
      </c>
      <c r="AQ28" s="17">
        <f>Oct!$AQ$28+Nov!AK28</f>
        <v>0</v>
      </c>
      <c r="AR28" s="17">
        <f>Oct!$AR$28+Nov!AL28</f>
        <v>0</v>
      </c>
      <c r="AS28" s="18">
        <f>Oct!$AS$28+Nov!AM28</f>
        <v>1</v>
      </c>
    </row>
    <row r="29" spans="1:45" ht="12" customHeight="1">
      <c r="A29" s="7" t="s">
        <v>18</v>
      </c>
      <c r="B29" s="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75"/>
      <c r="AF29" s="75"/>
      <c r="AG29" s="75"/>
      <c r="AH29" s="62"/>
      <c r="AI29" s="16">
        <f t="shared" si="1"/>
        <v>0</v>
      </c>
      <c r="AJ29" s="17">
        <f t="shared" si="2"/>
        <v>0</v>
      </c>
      <c r="AK29" s="17">
        <f t="shared" si="3"/>
        <v>0</v>
      </c>
      <c r="AL29" s="17">
        <f t="shared" si="4"/>
        <v>0</v>
      </c>
      <c r="AM29" s="18">
        <f t="shared" si="5"/>
        <v>0</v>
      </c>
      <c r="AN29" s="1"/>
      <c r="AO29" s="16">
        <f>Oct!$AO$29+Nov!AI29</f>
        <v>0</v>
      </c>
      <c r="AP29" s="17">
        <f>Oct!$AP$29+Nov!AJ29</f>
        <v>0</v>
      </c>
      <c r="AQ29" s="17">
        <f>Oct!$AQ$29+Nov!AK29</f>
        <v>0</v>
      </c>
      <c r="AR29" s="17">
        <f>Oct!$AR$29+Nov!AL29</f>
        <v>0</v>
      </c>
      <c r="AS29" s="18">
        <f>Oct!$AS$29+Nov!AM29</f>
        <v>0</v>
      </c>
    </row>
    <row r="30" spans="1:45" ht="5.25" customHeight="1">
      <c r="A30" s="7"/>
      <c r="B30" s="8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62"/>
      <c r="AI30" s="24">
        <f t="shared" si="1"/>
        <v>0</v>
      </c>
      <c r="AJ30" s="25">
        <f t="shared" si="2"/>
        <v>0</v>
      </c>
      <c r="AK30" s="25">
        <f t="shared" si="3"/>
        <v>0</v>
      </c>
      <c r="AL30" s="25">
        <f t="shared" si="4"/>
        <v>0</v>
      </c>
      <c r="AM30" s="26">
        <f t="shared" si="5"/>
        <v>0</v>
      </c>
      <c r="AN30" s="1"/>
      <c r="AO30" s="21">
        <f>Oct!$AO$15+Nov!AI30</f>
        <v>0</v>
      </c>
      <c r="AP30" s="22">
        <f>Oct!$AP$15+Nov!AJ30</f>
        <v>0</v>
      </c>
      <c r="AQ30" s="22">
        <f>Oct!$AQ$15+Nov!AK30</f>
        <v>0</v>
      </c>
      <c r="AR30" s="22">
        <f>Oct!$AR$15+Nov!AL30</f>
        <v>0</v>
      </c>
      <c r="AS30" s="23">
        <f>Oct!$AS$15+Nov!AM30</f>
        <v>0</v>
      </c>
    </row>
    <row r="31" spans="1:45" ht="12" customHeight="1">
      <c r="A31" s="60" t="str">
        <f>Jan!A31</f>
        <v>Freel. F/O 1</v>
      </c>
      <c r="B31" s="8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62"/>
      <c r="AI31" s="16">
        <f t="shared" si="1"/>
        <v>0</v>
      </c>
      <c r="AJ31" s="17">
        <f t="shared" si="2"/>
        <v>0</v>
      </c>
      <c r="AK31" s="17">
        <f t="shared" si="3"/>
        <v>0</v>
      </c>
      <c r="AL31" s="17">
        <f t="shared" si="4"/>
        <v>0</v>
      </c>
      <c r="AM31" s="18">
        <f t="shared" si="5"/>
        <v>0</v>
      </c>
      <c r="AN31" s="1"/>
      <c r="AO31" s="16">
        <f>Oct!$AO$31+Nov!AI31</f>
        <v>0</v>
      </c>
      <c r="AP31" s="17">
        <f>Oct!$AP$31+Nov!AJ31</f>
        <v>0</v>
      </c>
      <c r="AQ31" s="17">
        <f>Oct!$AQ$31+Nov!AK31</f>
        <v>0</v>
      </c>
      <c r="AR31" s="17">
        <f>Oct!$AR$31+Nov!AL31</f>
        <v>0</v>
      </c>
      <c r="AS31" s="18">
        <f>Oct!$AS$31+Nov!AM31</f>
        <v>0</v>
      </c>
    </row>
    <row r="32" spans="1:45" ht="5.25" customHeight="1">
      <c r="A32" s="7"/>
      <c r="B32" s="8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62"/>
      <c r="AI32" s="24">
        <f t="shared" si="1"/>
        <v>0</v>
      </c>
      <c r="AJ32" s="25">
        <f t="shared" si="2"/>
        <v>0</v>
      </c>
      <c r="AK32" s="25">
        <f t="shared" si="3"/>
        <v>0</v>
      </c>
      <c r="AL32" s="25">
        <f t="shared" si="4"/>
        <v>0</v>
      </c>
      <c r="AM32" s="26">
        <f t="shared" si="5"/>
        <v>0</v>
      </c>
      <c r="AN32" s="1"/>
      <c r="AO32" s="21">
        <f>Oct!$AO$15+Nov!AI32</f>
        <v>0</v>
      </c>
      <c r="AP32" s="22">
        <f>Oct!$AP$15+Nov!AJ32</f>
        <v>0</v>
      </c>
      <c r="AQ32" s="22">
        <f>Oct!$AQ$15+Nov!AK32</f>
        <v>0</v>
      </c>
      <c r="AR32" s="22">
        <f>Oct!$AR$15+Nov!AL32</f>
        <v>0</v>
      </c>
      <c r="AS32" s="23">
        <f>Oct!$AS$15+Nov!AM32</f>
        <v>0</v>
      </c>
    </row>
    <row r="33" spans="1:45" ht="12" customHeight="1">
      <c r="A33" s="60" t="str">
        <f>Jan!A33</f>
        <v>Freel. F/O 2</v>
      </c>
      <c r="B33" s="8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62"/>
      <c r="AI33" s="16">
        <f t="shared" si="1"/>
        <v>0</v>
      </c>
      <c r="AJ33" s="17">
        <f t="shared" si="2"/>
        <v>0</v>
      </c>
      <c r="AK33" s="17">
        <f t="shared" si="3"/>
        <v>0</v>
      </c>
      <c r="AL33" s="17">
        <f t="shared" si="4"/>
        <v>0</v>
      </c>
      <c r="AM33" s="18">
        <f t="shared" si="5"/>
        <v>0</v>
      </c>
      <c r="AN33" s="1"/>
      <c r="AO33" s="16">
        <f>Oct!$AO$33+Nov!AI33</f>
        <v>0</v>
      </c>
      <c r="AP33" s="17">
        <f>Oct!$AP$33+Nov!AJ33</f>
        <v>0</v>
      </c>
      <c r="AQ33" s="17">
        <f>Oct!$AQ$33+Nov!AK33</f>
        <v>0</v>
      </c>
      <c r="AR33" s="17">
        <f>Oct!$AR$33+Nov!AL33</f>
        <v>0</v>
      </c>
      <c r="AS33" s="18">
        <f>Oct!$AS$33+Nov!AM33</f>
        <v>0</v>
      </c>
    </row>
    <row r="34" spans="1:45" ht="5.25" customHeight="1" thickBot="1">
      <c r="A34" s="27"/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63"/>
      <c r="AI34" s="34">
        <f t="shared" si="1"/>
        <v>0</v>
      </c>
      <c r="AJ34" s="35">
        <f t="shared" si="2"/>
        <v>0</v>
      </c>
      <c r="AK34" s="35">
        <f t="shared" si="3"/>
        <v>0</v>
      </c>
      <c r="AL34" s="35">
        <f t="shared" si="4"/>
        <v>0</v>
      </c>
      <c r="AM34" s="36">
        <f t="shared" si="5"/>
        <v>0</v>
      </c>
      <c r="AN34" s="1"/>
      <c r="AO34" s="44">
        <f>Oct!$AO$15+Nov!AI34</f>
        <v>0</v>
      </c>
      <c r="AP34" s="45">
        <f>Oct!$AP$15+Nov!AJ34</f>
        <v>0</v>
      </c>
      <c r="AQ34" s="45">
        <f>Oct!$AQ$15+Nov!AK34</f>
        <v>0</v>
      </c>
      <c r="AR34" s="45">
        <f>Oct!$AR$15+Nov!AL34</f>
        <v>0</v>
      </c>
      <c r="AS34" s="46">
        <f>Oct!$AS$15+Nov!AM34</f>
        <v>0</v>
      </c>
    </row>
    <row r="35" spans="1:45" ht="12" customHeight="1">
      <c r="A35" s="10" t="s">
        <v>25</v>
      </c>
      <c r="B35" s="5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69"/>
      <c r="AI35" s="24">
        <f t="shared" si="1"/>
        <v>0</v>
      </c>
      <c r="AJ35" s="25">
        <f t="shared" si="2"/>
        <v>0</v>
      </c>
      <c r="AK35" s="25">
        <f t="shared" si="3"/>
        <v>0</v>
      </c>
      <c r="AL35" s="25">
        <f t="shared" si="4"/>
        <v>0</v>
      </c>
      <c r="AM35" s="26">
        <f t="shared" si="5"/>
        <v>0</v>
      </c>
      <c r="AN35" s="1"/>
      <c r="AO35" s="39">
        <f>Oct!$AO$15+Nov!AI35</f>
        <v>0</v>
      </c>
      <c r="AP35" s="40">
        <f>Oct!$AP$15+Nov!AJ35</f>
        <v>0</v>
      </c>
      <c r="AQ35" s="40">
        <f>Oct!$AQ$15+Nov!AK35</f>
        <v>0</v>
      </c>
      <c r="AR35" s="40">
        <f>Oct!$AR$15+Nov!AL35</f>
        <v>0</v>
      </c>
      <c r="AS35" s="41">
        <f>Oct!$AS$15+Nov!AM35</f>
        <v>0</v>
      </c>
    </row>
    <row r="36" spans="1:45" ht="12" customHeight="1">
      <c r="A36" s="60" t="str">
        <f>Jan!A36</f>
        <v>ISP 1</v>
      </c>
      <c r="B36" s="8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70"/>
      <c r="AI36" s="16">
        <f t="shared" si="1"/>
        <v>0</v>
      </c>
      <c r="AJ36" s="17">
        <f t="shared" si="2"/>
        <v>0</v>
      </c>
      <c r="AK36" s="17">
        <f t="shared" si="3"/>
        <v>0</v>
      </c>
      <c r="AL36" s="17">
        <f t="shared" si="4"/>
        <v>0</v>
      </c>
      <c r="AM36" s="18">
        <f t="shared" si="5"/>
        <v>0</v>
      </c>
      <c r="AN36" s="1"/>
      <c r="AO36" s="16">
        <f>Oct!$AO$36+Nov!AI36</f>
        <v>0</v>
      </c>
      <c r="AP36" s="17">
        <f>Oct!$AP$36+Nov!AJ36</f>
        <v>0</v>
      </c>
      <c r="AQ36" s="17">
        <f>Oct!$AQ$36+Nov!AK36</f>
        <v>0</v>
      </c>
      <c r="AR36" s="17">
        <f>Oct!$AR$36+Nov!AL36</f>
        <v>0</v>
      </c>
      <c r="AS36" s="18">
        <f>Oct!$AS$36+Nov!AM36</f>
        <v>0</v>
      </c>
    </row>
    <row r="37" spans="1:45" ht="12" customHeight="1">
      <c r="A37" s="7" t="s">
        <v>18</v>
      </c>
      <c r="B37" s="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75"/>
      <c r="AF37" s="75"/>
      <c r="AG37" s="80"/>
      <c r="AH37" s="70"/>
      <c r="AI37" s="16">
        <f t="shared" si="1"/>
        <v>0</v>
      </c>
      <c r="AJ37" s="17">
        <f t="shared" si="2"/>
        <v>0</v>
      </c>
      <c r="AK37" s="17">
        <f t="shared" si="3"/>
        <v>0</v>
      </c>
      <c r="AL37" s="17">
        <f t="shared" si="4"/>
        <v>0</v>
      </c>
      <c r="AM37" s="18">
        <f t="shared" si="5"/>
        <v>0</v>
      </c>
      <c r="AN37" s="1"/>
      <c r="AO37" s="16">
        <f>Oct!$AO$37+Nov!AI37</f>
        <v>0</v>
      </c>
      <c r="AP37" s="17">
        <f>Oct!$AP$37+Nov!AJ37</f>
        <v>0</v>
      </c>
      <c r="AQ37" s="17">
        <f>Oct!$AQ$37+Nov!AK37</f>
        <v>0</v>
      </c>
      <c r="AR37" s="17">
        <f>Oct!$AR$37+Nov!AL37</f>
        <v>0</v>
      </c>
      <c r="AS37" s="18">
        <f>Oct!$AS$37+Nov!AM37</f>
        <v>0</v>
      </c>
    </row>
    <row r="38" spans="1:45" ht="5.25" customHeight="1">
      <c r="A38" s="7"/>
      <c r="B38" s="8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70"/>
      <c r="AI38" s="24">
        <f t="shared" si="1"/>
        <v>0</v>
      </c>
      <c r="AJ38" s="25">
        <f t="shared" si="2"/>
        <v>0</v>
      </c>
      <c r="AK38" s="25">
        <f t="shared" si="3"/>
        <v>0</v>
      </c>
      <c r="AL38" s="25">
        <f t="shared" si="4"/>
        <v>0</v>
      </c>
      <c r="AM38" s="26">
        <f t="shared" si="5"/>
        <v>0</v>
      </c>
      <c r="AN38" s="1"/>
      <c r="AO38" s="21">
        <f>Oct!$AO$15+Nov!AI38</f>
        <v>0</v>
      </c>
      <c r="AP38" s="22">
        <f>Oct!$AP$15+Nov!AJ38</f>
        <v>0</v>
      </c>
      <c r="AQ38" s="22">
        <f>Oct!$AQ$15+Nov!AK38</f>
        <v>0</v>
      </c>
      <c r="AR38" s="22">
        <f>Oct!$AR$15+Nov!AL38</f>
        <v>0</v>
      </c>
      <c r="AS38" s="23">
        <f>Oct!$AS$15+Nov!AM38</f>
        <v>0</v>
      </c>
    </row>
    <row r="39" spans="1:45" ht="12" customHeight="1">
      <c r="A39" s="60" t="str">
        <f>Jan!A39</f>
        <v>ISP 2</v>
      </c>
      <c r="B39" s="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70"/>
      <c r="AI39" s="16">
        <f t="shared" si="1"/>
        <v>0</v>
      </c>
      <c r="AJ39" s="17">
        <f t="shared" si="2"/>
        <v>0</v>
      </c>
      <c r="AK39" s="17">
        <f t="shared" si="3"/>
        <v>0</v>
      </c>
      <c r="AL39" s="17">
        <f t="shared" si="4"/>
        <v>0</v>
      </c>
      <c r="AM39" s="18">
        <f t="shared" si="5"/>
        <v>0</v>
      </c>
      <c r="AN39" s="1"/>
      <c r="AO39" s="16">
        <f>Oct!$AO$39+Nov!AI39</f>
        <v>0</v>
      </c>
      <c r="AP39" s="17">
        <f>Oct!$AP$39+Nov!AJ39</f>
        <v>0</v>
      </c>
      <c r="AQ39" s="17">
        <f>Oct!$AQ$39+Nov!AK39</f>
        <v>0</v>
      </c>
      <c r="AR39" s="17">
        <f>Oct!$AR$39+Nov!AL39</f>
        <v>0</v>
      </c>
      <c r="AS39" s="18">
        <f>Oct!$AS$39+Nov!AM39</f>
        <v>0</v>
      </c>
    </row>
    <row r="40" spans="1:45" ht="12" customHeight="1">
      <c r="A40" s="7" t="s">
        <v>18</v>
      </c>
      <c r="B40" s="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75"/>
      <c r="AF40" s="75"/>
      <c r="AG40" s="80"/>
      <c r="AH40" s="70"/>
      <c r="AI40" s="16">
        <f t="shared" si="1"/>
        <v>0</v>
      </c>
      <c r="AJ40" s="17">
        <f t="shared" si="2"/>
        <v>0</v>
      </c>
      <c r="AK40" s="17">
        <f t="shared" si="3"/>
        <v>0</v>
      </c>
      <c r="AL40" s="17">
        <f t="shared" si="4"/>
        <v>0</v>
      </c>
      <c r="AM40" s="18">
        <f t="shared" si="5"/>
        <v>0</v>
      </c>
      <c r="AN40" s="1"/>
      <c r="AO40" s="16">
        <f>Oct!$AO$40+Nov!AI40</f>
        <v>0</v>
      </c>
      <c r="AP40" s="17">
        <f>Oct!$AP$40+Nov!AJ40</f>
        <v>0</v>
      </c>
      <c r="AQ40" s="17">
        <f>Oct!$AQ$40+Nov!AK40</f>
        <v>0</v>
      </c>
      <c r="AR40" s="17">
        <f>Oct!$AR$40+Nov!AL40</f>
        <v>0</v>
      </c>
      <c r="AS40" s="18">
        <f>Oct!$AS$40+Nov!AM40</f>
        <v>0</v>
      </c>
    </row>
    <row r="41" spans="1:45" ht="5.25" customHeight="1">
      <c r="A41" s="7"/>
      <c r="B41" s="8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70"/>
      <c r="AI41" s="24">
        <f t="shared" si="1"/>
        <v>0</v>
      </c>
      <c r="AJ41" s="25">
        <f t="shared" si="2"/>
        <v>0</v>
      </c>
      <c r="AK41" s="25">
        <f t="shared" si="3"/>
        <v>0</v>
      </c>
      <c r="AL41" s="25">
        <f t="shared" si="4"/>
        <v>0</v>
      </c>
      <c r="AM41" s="26">
        <f t="shared" si="5"/>
        <v>0</v>
      </c>
      <c r="AN41" s="1"/>
      <c r="AO41" s="21">
        <f>Oct!$AO$15+Nov!AI41</f>
        <v>0</v>
      </c>
      <c r="AP41" s="22">
        <f>Oct!$AP$15+Nov!AJ41</f>
        <v>0</v>
      </c>
      <c r="AQ41" s="22">
        <f>Oct!$AQ$15+Nov!AK41</f>
        <v>0</v>
      </c>
      <c r="AR41" s="22">
        <f>Oct!$AR$15+Nov!AL41</f>
        <v>0</v>
      </c>
      <c r="AS41" s="23">
        <f>Oct!$AS$15+Nov!AM41</f>
        <v>0</v>
      </c>
    </row>
    <row r="42" spans="1:45" ht="12" customHeight="1">
      <c r="A42" s="60" t="str">
        <f>Jan!A42</f>
        <v>Freel.ISP 1</v>
      </c>
      <c r="B42" s="8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70"/>
      <c r="AI42" s="16">
        <f t="shared" si="1"/>
        <v>0</v>
      </c>
      <c r="AJ42" s="17">
        <f t="shared" si="2"/>
        <v>0</v>
      </c>
      <c r="AK42" s="17">
        <f t="shared" si="3"/>
        <v>0</v>
      </c>
      <c r="AL42" s="17">
        <f t="shared" si="4"/>
        <v>0</v>
      </c>
      <c r="AM42" s="18">
        <f t="shared" si="5"/>
        <v>0</v>
      </c>
      <c r="AN42" s="1"/>
      <c r="AO42" s="16">
        <f>Oct!$AO$42+Nov!AI42</f>
        <v>0</v>
      </c>
      <c r="AP42" s="17">
        <f>Oct!$AP$42+Nov!AJ42</f>
        <v>0</v>
      </c>
      <c r="AQ42" s="17">
        <f>Oct!$AQ$42+Nov!AK42</f>
        <v>0</v>
      </c>
      <c r="AR42" s="17">
        <f>Oct!$AR$42+Nov!AL42</f>
        <v>0</v>
      </c>
      <c r="AS42" s="18">
        <f>Oct!$AS$42+Nov!AM42</f>
        <v>0</v>
      </c>
    </row>
    <row r="43" spans="1:45" ht="5.25" customHeight="1">
      <c r="A43" s="7"/>
      <c r="B43" s="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70"/>
      <c r="AI43" s="24">
        <f t="shared" si="1"/>
        <v>0</v>
      </c>
      <c r="AJ43" s="25">
        <f t="shared" si="2"/>
        <v>0</v>
      </c>
      <c r="AK43" s="25">
        <f t="shared" si="3"/>
        <v>0</v>
      </c>
      <c r="AL43" s="25">
        <f t="shared" si="4"/>
        <v>0</v>
      </c>
      <c r="AM43" s="26">
        <f t="shared" si="5"/>
        <v>0</v>
      </c>
      <c r="AN43" s="1"/>
      <c r="AO43" s="21">
        <f>Oct!$AO$15+Nov!AI43</f>
        <v>0</v>
      </c>
      <c r="AP43" s="22">
        <f>Oct!$AP$15+Nov!AJ43</f>
        <v>0</v>
      </c>
      <c r="AQ43" s="22">
        <f>Oct!$AQ$15+Nov!AK43</f>
        <v>0</v>
      </c>
      <c r="AR43" s="22">
        <f>Oct!$AR$15+Nov!AL43</f>
        <v>0</v>
      </c>
      <c r="AS43" s="23">
        <f>Oct!$AS$15+Nov!AM43</f>
        <v>0</v>
      </c>
    </row>
    <row r="44" spans="1:45" ht="12" customHeight="1" thickBot="1">
      <c r="A44" s="65" t="str">
        <f>Jan!A44</f>
        <v>Freel.ISP 2</v>
      </c>
      <c r="B44" s="2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14"/>
      <c r="AF44" s="14"/>
      <c r="AG44" s="14"/>
      <c r="AH44" s="71"/>
      <c r="AI44" s="49">
        <f t="shared" si="1"/>
        <v>0</v>
      </c>
      <c r="AJ44" s="50">
        <f t="shared" si="2"/>
        <v>0</v>
      </c>
      <c r="AK44" s="50">
        <f t="shared" si="3"/>
        <v>0</v>
      </c>
      <c r="AL44" s="50">
        <f t="shared" si="4"/>
        <v>0</v>
      </c>
      <c r="AM44" s="51">
        <f t="shared" si="5"/>
        <v>0</v>
      </c>
      <c r="AN44" s="1"/>
      <c r="AO44" s="49">
        <f>Oct!$AO$44+Nov!AI44</f>
        <v>0</v>
      </c>
      <c r="AP44" s="50">
        <f>Oct!$AP$44+Nov!AJ44</f>
        <v>0</v>
      </c>
      <c r="AQ44" s="50">
        <f>Oct!$AQ$44+Nov!AK44</f>
        <v>0</v>
      </c>
      <c r="AR44" s="50">
        <f>Oct!$AR$44+Nov!AL44</f>
        <v>0</v>
      </c>
      <c r="AS44" s="51">
        <f>Oct!$AS$44+Nov!AM44</f>
        <v>0</v>
      </c>
    </row>
  </sheetData>
  <mergeCells count="13">
    <mergeCell ref="R5:V6"/>
    <mergeCell ref="Y5:AB6"/>
    <mergeCell ref="AC5:AE6"/>
    <mergeCell ref="AM1:AM9"/>
    <mergeCell ref="AO1:AO9"/>
    <mergeCell ref="AI1:AI9"/>
    <mergeCell ref="AJ1:AJ9"/>
    <mergeCell ref="AK1:AK9"/>
    <mergeCell ref="AL1:AL9"/>
    <mergeCell ref="AR1:AR9"/>
    <mergeCell ref="AS1:AS9"/>
    <mergeCell ref="AP1:AP9"/>
    <mergeCell ref="AQ1:AQ9"/>
  </mergeCells>
  <phoneticPr fontId="1" type="noConversion"/>
  <conditionalFormatting sqref="D14 H11:L11">
    <cfRule type="cellIs" dxfId="191" priority="93" stopIfTrue="1" operator="equal">
      <formula>"D"</formula>
    </cfRule>
    <cfRule type="cellIs" dxfId="190" priority="94" stopIfTrue="1" operator="equal">
      <formula>"T"</formula>
    </cfRule>
    <cfRule type="cellIs" dxfId="189" priority="95" stopIfTrue="1" operator="equal">
      <formula>"S"</formula>
    </cfRule>
  </conditionalFormatting>
  <conditionalFormatting sqref="C14 D11:G11 E14:T14 M11:S11">
    <cfRule type="cellIs" dxfId="188" priority="99" stopIfTrue="1" operator="equal">
      <formula>"D"</formula>
    </cfRule>
    <cfRule type="cellIs" dxfId="187" priority="100" stopIfTrue="1" operator="equal">
      <formula>"T"</formula>
    </cfRule>
    <cfRule type="cellIs" dxfId="186" priority="101" stopIfTrue="1" operator="equal">
      <formula>"S"</formula>
    </cfRule>
  </conditionalFormatting>
  <conditionalFormatting sqref="C11 U14 AE14:AF14">
    <cfRule type="cellIs" dxfId="185" priority="108" stopIfTrue="1" operator="equal">
      <formula>"D"</formula>
    </cfRule>
    <cfRule type="cellIs" dxfId="184" priority="109" stopIfTrue="1" operator="equal">
      <formula>"T"</formula>
    </cfRule>
    <cfRule type="cellIs" dxfId="183" priority="110" stopIfTrue="1" operator="equal">
      <formula>"S"</formula>
    </cfRule>
  </conditionalFormatting>
  <conditionalFormatting sqref="T11:AF11">
    <cfRule type="cellIs" dxfId="182" priority="111" stopIfTrue="1" operator="equal">
      <formula>"D"</formula>
    </cfRule>
    <cfRule type="cellIs" dxfId="181" priority="112" stopIfTrue="1" operator="equal">
      <formula>"T"</formula>
    </cfRule>
    <cfRule type="cellIs" dxfId="180" priority="113" stopIfTrue="1" operator="equal">
      <formula>"S"</formula>
    </cfRule>
  </conditionalFormatting>
  <conditionalFormatting sqref="X14:AD14">
    <cfRule type="cellIs" dxfId="179" priority="114" stopIfTrue="1" operator="equal">
      <formula>"D"</formula>
    </cfRule>
    <cfRule type="cellIs" dxfId="178" priority="115" stopIfTrue="1" operator="equal">
      <formula>"T"</formula>
    </cfRule>
    <cfRule type="cellIs" dxfId="177" priority="116" stopIfTrue="1" operator="equal">
      <formula>"S"</formula>
    </cfRule>
  </conditionalFormatting>
  <conditionalFormatting sqref="C12:AF13 C15:U24 C30:AF44 V14:W24 X15:AF24 AG11:AG44 C27:AF27">
    <cfRule type="cellIs" dxfId="176" priority="117" stopIfTrue="1" operator="equal">
      <formula>"D"</formula>
    </cfRule>
    <cfRule type="cellIs" dxfId="175" priority="118" stopIfTrue="1" operator="equal">
      <formula>"T"</formula>
    </cfRule>
    <cfRule type="cellIs" dxfId="174" priority="119" stopIfTrue="1" operator="equal">
      <formula>"S"</formula>
    </cfRule>
  </conditionalFormatting>
  <conditionalFormatting sqref="C26:AA26">
    <cfRule type="cellIs" dxfId="173" priority="87" stopIfTrue="1" operator="equal">
      <formula>"D"</formula>
    </cfRule>
    <cfRule type="cellIs" dxfId="172" priority="88" stopIfTrue="1" operator="equal">
      <formula>"T"</formula>
    </cfRule>
    <cfRule type="cellIs" dxfId="171" priority="89" stopIfTrue="1" operator="equal">
      <formula>"S"</formula>
    </cfRule>
  </conditionalFormatting>
  <conditionalFormatting sqref="AB26:AF26">
    <cfRule type="cellIs" dxfId="170" priority="90" stopIfTrue="1" operator="equal">
      <formula>"D"</formula>
    </cfRule>
    <cfRule type="cellIs" dxfId="169" priority="91" stopIfTrue="1" operator="equal">
      <formula>"T"</formula>
    </cfRule>
    <cfRule type="cellIs" dxfId="168" priority="92" stopIfTrue="1" operator="equal">
      <formula>"S"</formula>
    </cfRule>
  </conditionalFormatting>
  <conditionalFormatting sqref="C29:AA29">
    <cfRule type="cellIs" dxfId="167" priority="81" stopIfTrue="1" operator="equal">
      <formula>"D"</formula>
    </cfRule>
    <cfRule type="cellIs" dxfId="166" priority="82" stopIfTrue="1" operator="equal">
      <formula>"T"</formula>
    </cfRule>
    <cfRule type="cellIs" dxfId="165" priority="83" stopIfTrue="1" operator="equal">
      <formula>"S"</formula>
    </cfRule>
  </conditionalFormatting>
  <conditionalFormatting sqref="AB29:AF29">
    <cfRule type="cellIs" dxfId="164" priority="84" stopIfTrue="1" operator="equal">
      <formula>"D"</formula>
    </cfRule>
    <cfRule type="cellIs" dxfId="163" priority="85" stopIfTrue="1" operator="equal">
      <formula>"T"</formula>
    </cfRule>
    <cfRule type="cellIs" dxfId="162" priority="86" stopIfTrue="1" operator="equal">
      <formula>"S"</formula>
    </cfRule>
  </conditionalFormatting>
  <conditionalFormatting sqref="C25:G25 W25:AF25">
    <cfRule type="cellIs" dxfId="161" priority="78" stopIfTrue="1" operator="equal">
      <formula>"D"</formula>
    </cfRule>
    <cfRule type="cellIs" dxfId="160" priority="79" stopIfTrue="1" operator="equal">
      <formula>"T"</formula>
    </cfRule>
    <cfRule type="cellIs" dxfId="159" priority="80" stopIfTrue="1" operator="equal">
      <formula>"S"</formula>
    </cfRule>
  </conditionalFormatting>
  <conditionalFormatting sqref="I28:U28">
    <cfRule type="cellIs" dxfId="158" priority="75" stopIfTrue="1" operator="equal">
      <formula>"D"</formula>
    </cfRule>
    <cfRule type="cellIs" dxfId="157" priority="76" stopIfTrue="1" operator="equal">
      <formula>"T"</formula>
    </cfRule>
    <cfRule type="cellIs" dxfId="156" priority="77" stopIfTrue="1" operator="equal">
      <formula>"S"</formula>
    </cfRule>
  </conditionalFormatting>
  <conditionalFormatting sqref="C28:H28">
    <cfRule type="cellIs" dxfId="155" priority="72" stopIfTrue="1" operator="equal">
      <formula>"D"</formula>
    </cfRule>
    <cfRule type="cellIs" dxfId="154" priority="73" stopIfTrue="1" operator="equal">
      <formula>"T"</formula>
    </cfRule>
    <cfRule type="cellIs" dxfId="153" priority="74" stopIfTrue="1" operator="equal">
      <formula>"S"</formula>
    </cfRule>
  </conditionalFormatting>
  <conditionalFormatting sqref="H25:V25">
    <cfRule type="cellIs" dxfId="152" priority="69" stopIfTrue="1" operator="equal">
      <formula>"D"</formula>
    </cfRule>
    <cfRule type="cellIs" dxfId="151" priority="70" stopIfTrue="1" operator="equal">
      <formula>"T"</formula>
    </cfRule>
    <cfRule type="cellIs" dxfId="150" priority="71" stopIfTrue="1" operator="equal">
      <formula>"S"</formula>
    </cfRule>
  </conditionalFormatting>
  <conditionalFormatting sqref="V28:AF28">
    <cfRule type="cellIs" dxfId="149" priority="66" stopIfTrue="1" operator="equal">
      <formula>"D"</formula>
    </cfRule>
    <cfRule type="cellIs" dxfId="148" priority="67" stopIfTrue="1" operator="equal">
      <formula>"T"</formula>
    </cfRule>
    <cfRule type="cellIs" dxfId="147" priority="68" stopIfTrue="1" operator="equal">
      <formula>"S"</formula>
    </cfRule>
  </conditionalFormatting>
  <conditionalFormatting sqref="AE11:AG44">
    <cfRule type="cellIs" dxfId="146" priority="63" stopIfTrue="1" operator="equal">
      <formula>"D"</formula>
    </cfRule>
    <cfRule type="cellIs" dxfId="145" priority="64" stopIfTrue="1" operator="equal">
      <formula>"T"</formula>
    </cfRule>
    <cfRule type="cellIs" dxfId="144" priority="65" stopIfTrue="1" operator="equal">
      <formula>"S"</formula>
    </cfRule>
  </conditionalFormatting>
  <conditionalFormatting sqref="AE8:AG44">
    <cfRule type="expression" dxfId="143" priority="62" stopIfTrue="1">
      <formula>CELL("contenu",AE$9)=""</formula>
    </cfRule>
  </conditionalFormatting>
  <conditionalFormatting sqref="AE11:AG11 AE14:AG14">
    <cfRule type="cellIs" dxfId="142" priority="59" stopIfTrue="1" operator="equal">
      <formula>"D"</formula>
    </cfRule>
    <cfRule type="cellIs" dxfId="141" priority="60" stopIfTrue="1" operator="equal">
      <formula>"T"</formula>
    </cfRule>
    <cfRule type="cellIs" dxfId="140" priority="61" stopIfTrue="1" operator="equal">
      <formula>"S"</formula>
    </cfRule>
  </conditionalFormatting>
  <conditionalFormatting sqref="AG29 AE12:AG13 AE15:AG24 AE27:AG27 AE30:AG44">
    <cfRule type="cellIs" dxfId="139" priority="56" stopIfTrue="1" operator="equal">
      <formula>"D"</formula>
    </cfRule>
    <cfRule type="cellIs" dxfId="138" priority="57" stopIfTrue="1" operator="equal">
      <formula>"T"</formula>
    </cfRule>
    <cfRule type="cellIs" dxfId="137" priority="58" stopIfTrue="1" operator="equal">
      <formula>"S"</formula>
    </cfRule>
  </conditionalFormatting>
  <conditionalFormatting sqref="AG25">
    <cfRule type="cellIs" dxfId="136" priority="53" stopIfTrue="1" operator="equal">
      <formula>"D"</formula>
    </cfRule>
    <cfRule type="cellIs" dxfId="135" priority="54" stopIfTrue="1" operator="equal">
      <formula>"T"</formula>
    </cfRule>
    <cfRule type="cellIs" dxfId="134" priority="55" stopIfTrue="1" operator="equal">
      <formula>"S"</formula>
    </cfRule>
  </conditionalFormatting>
  <conditionalFormatting sqref="AE26:AG26">
    <cfRule type="cellIs" dxfId="133" priority="50" stopIfTrue="1" operator="equal">
      <formula>"D"</formula>
    </cfRule>
    <cfRule type="cellIs" dxfId="132" priority="51" stopIfTrue="1" operator="equal">
      <formula>"T"</formula>
    </cfRule>
    <cfRule type="cellIs" dxfId="131" priority="52" stopIfTrue="1" operator="equal">
      <formula>"S"</formula>
    </cfRule>
  </conditionalFormatting>
  <conditionalFormatting sqref="AE29:AF29">
    <cfRule type="cellIs" dxfId="130" priority="47" stopIfTrue="1" operator="equal">
      <formula>"D"</formula>
    </cfRule>
    <cfRule type="cellIs" dxfId="129" priority="48" stopIfTrue="1" operator="equal">
      <formula>"T"</formula>
    </cfRule>
    <cfRule type="cellIs" dxfId="128" priority="49" stopIfTrue="1" operator="equal">
      <formula>"S"</formula>
    </cfRule>
  </conditionalFormatting>
  <conditionalFormatting sqref="AE25:AF25">
    <cfRule type="cellIs" dxfId="127" priority="44" stopIfTrue="1" operator="equal">
      <formula>"D"</formula>
    </cfRule>
    <cfRule type="cellIs" dxfId="126" priority="45" stopIfTrue="1" operator="equal">
      <formula>"T"</formula>
    </cfRule>
    <cfRule type="cellIs" dxfId="125" priority="46" stopIfTrue="1" operator="equal">
      <formula>"S"</formula>
    </cfRule>
  </conditionalFormatting>
  <conditionalFormatting sqref="AE28:AG28">
    <cfRule type="cellIs" dxfId="124" priority="41" stopIfTrue="1" operator="equal">
      <formula>"D"</formula>
    </cfRule>
    <cfRule type="cellIs" dxfId="123" priority="42" stopIfTrue="1" operator="equal">
      <formula>"T"</formula>
    </cfRule>
    <cfRule type="cellIs" dxfId="122" priority="43" stopIfTrue="1" operator="equal">
      <formula>"S"</formula>
    </cfRule>
  </conditionalFormatting>
  <conditionalFormatting sqref="AE11:AG44">
    <cfRule type="cellIs" dxfId="121" priority="38" stopIfTrue="1" operator="equal">
      <formula>"D"</formula>
    </cfRule>
    <cfRule type="cellIs" dxfId="120" priority="39" stopIfTrue="1" operator="equal">
      <formula>"T"</formula>
    </cfRule>
    <cfRule type="cellIs" dxfId="119" priority="40" stopIfTrue="1" operator="equal">
      <formula>"S"</formula>
    </cfRule>
  </conditionalFormatting>
  <conditionalFormatting sqref="AE8:AG44">
    <cfRule type="expression" dxfId="118" priority="37" stopIfTrue="1">
      <formula>CELL("contenu",AE$9)=""</formula>
    </cfRule>
  </conditionalFormatting>
  <conditionalFormatting sqref="AE17:AG17">
    <cfRule type="cellIs" dxfId="117" priority="34" stopIfTrue="1" operator="equal">
      <formula>"D"</formula>
    </cfRule>
    <cfRule type="cellIs" dxfId="116" priority="35" stopIfTrue="1" operator="equal">
      <formula>"T"</formula>
    </cfRule>
    <cfRule type="cellIs" dxfId="115" priority="36" stopIfTrue="1" operator="equal">
      <formula>"S"</formula>
    </cfRule>
  </conditionalFormatting>
  <conditionalFormatting sqref="AE20:AG20">
    <cfRule type="cellIs" dxfId="114" priority="31" stopIfTrue="1" operator="equal">
      <formula>"D"</formula>
    </cfRule>
    <cfRule type="cellIs" dxfId="113" priority="32" stopIfTrue="1" operator="equal">
      <formula>"T"</formula>
    </cfRule>
    <cfRule type="cellIs" dxfId="112" priority="33" stopIfTrue="1" operator="equal">
      <formula>"S"</formula>
    </cfRule>
  </conditionalFormatting>
  <conditionalFormatting sqref="AE22:AG22">
    <cfRule type="cellIs" dxfId="111" priority="28" stopIfTrue="1" operator="equal">
      <formula>"D"</formula>
    </cfRule>
    <cfRule type="cellIs" dxfId="110" priority="29" stopIfTrue="1" operator="equal">
      <formula>"T"</formula>
    </cfRule>
    <cfRule type="cellIs" dxfId="109" priority="30" stopIfTrue="1" operator="equal">
      <formula>"S"</formula>
    </cfRule>
  </conditionalFormatting>
  <conditionalFormatting sqref="AE25:AG25">
    <cfRule type="cellIs" dxfId="108" priority="25" stopIfTrue="1" operator="equal">
      <formula>"D"</formula>
    </cfRule>
    <cfRule type="cellIs" dxfId="107" priority="26" stopIfTrue="1" operator="equal">
      <formula>"T"</formula>
    </cfRule>
    <cfRule type="cellIs" dxfId="106" priority="27" stopIfTrue="1" operator="equal">
      <formula>"S"</formula>
    </cfRule>
  </conditionalFormatting>
  <conditionalFormatting sqref="AE28:AG28">
    <cfRule type="cellIs" dxfId="105" priority="22" stopIfTrue="1" operator="equal">
      <formula>"D"</formula>
    </cfRule>
    <cfRule type="cellIs" dxfId="104" priority="23" stopIfTrue="1" operator="equal">
      <formula>"T"</formula>
    </cfRule>
    <cfRule type="cellIs" dxfId="103" priority="24" stopIfTrue="1" operator="equal">
      <formula>"S"</formula>
    </cfRule>
  </conditionalFormatting>
  <conditionalFormatting sqref="AE31:AG31">
    <cfRule type="cellIs" dxfId="102" priority="19" stopIfTrue="1" operator="equal">
      <formula>"D"</formula>
    </cfRule>
    <cfRule type="cellIs" dxfId="101" priority="20" stopIfTrue="1" operator="equal">
      <formula>"T"</formula>
    </cfRule>
    <cfRule type="cellIs" dxfId="100" priority="21" stopIfTrue="1" operator="equal">
      <formula>"S"</formula>
    </cfRule>
  </conditionalFormatting>
  <conditionalFormatting sqref="AE33:AG33">
    <cfRule type="cellIs" dxfId="99" priority="16" stopIfTrue="1" operator="equal">
      <formula>"D"</formula>
    </cfRule>
    <cfRule type="cellIs" dxfId="98" priority="17" stopIfTrue="1" operator="equal">
      <formula>"T"</formula>
    </cfRule>
    <cfRule type="cellIs" dxfId="97" priority="18" stopIfTrue="1" operator="equal">
      <formula>"S"</formula>
    </cfRule>
  </conditionalFormatting>
  <conditionalFormatting sqref="AE36:AG36">
    <cfRule type="cellIs" dxfId="96" priority="13" stopIfTrue="1" operator="equal">
      <formula>"D"</formula>
    </cfRule>
    <cfRule type="cellIs" dxfId="95" priority="14" stopIfTrue="1" operator="equal">
      <formula>"T"</formula>
    </cfRule>
    <cfRule type="cellIs" dxfId="94" priority="15" stopIfTrue="1" operator="equal">
      <formula>"S"</formula>
    </cfRule>
  </conditionalFormatting>
  <conditionalFormatting sqref="AE39:AG39">
    <cfRule type="cellIs" dxfId="93" priority="10" stopIfTrue="1" operator="equal">
      <formula>"D"</formula>
    </cfRule>
    <cfRule type="cellIs" dxfId="92" priority="11" stopIfTrue="1" operator="equal">
      <formula>"T"</formula>
    </cfRule>
    <cfRule type="cellIs" dxfId="91" priority="12" stopIfTrue="1" operator="equal">
      <formula>"S"</formula>
    </cfRule>
  </conditionalFormatting>
  <conditionalFormatting sqref="AE42:AG42">
    <cfRule type="cellIs" dxfId="90" priority="7" stopIfTrue="1" operator="equal">
      <formula>"D"</formula>
    </cfRule>
    <cfRule type="cellIs" dxfId="89" priority="8" stopIfTrue="1" operator="equal">
      <formula>"T"</formula>
    </cfRule>
    <cfRule type="cellIs" dxfId="88" priority="9" stopIfTrue="1" operator="equal">
      <formula>"S"</formula>
    </cfRule>
  </conditionalFormatting>
  <conditionalFormatting sqref="AE44:AG44">
    <cfRule type="cellIs" dxfId="87" priority="4" stopIfTrue="1" operator="equal">
      <formula>"D"</formula>
    </cfRule>
    <cfRule type="cellIs" dxfId="86" priority="5" stopIfTrue="1" operator="equal">
      <formula>"T"</formula>
    </cfRule>
    <cfRule type="cellIs" dxfId="85" priority="6" stopIfTrue="1" operator="equal">
      <formula>"S"</formula>
    </cfRule>
  </conditionalFormatting>
  <conditionalFormatting sqref="AE11:AG44">
    <cfRule type="cellIs" dxfId="84" priority="1" stopIfTrue="1" operator="equal">
      <formula>"D"</formula>
    </cfRule>
    <cfRule type="cellIs" dxfId="83" priority="2" stopIfTrue="1" operator="equal">
      <formula>"T"</formula>
    </cfRule>
    <cfRule type="cellIs" dxfId="82" priority="3" stopIfTrue="1" operator="equal">
      <formula>"S"</formula>
    </cfRule>
  </conditionalFormatting>
  <pageMargins left="0.19685039370078741" right="0" top="0.78740157480314965" bottom="0" header="0.51181102362204722" footer="0.51181102362204722"/>
  <pageSetup paperSize="9" scale="99" firstPageNumber="0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4"/>
  <sheetViews>
    <sheetView showGridLines="0" showZeros="0" zoomScaleNormal="75" workbookViewId="0">
      <selection activeCell="AC5" sqref="AC5:AE6"/>
    </sheetView>
  </sheetViews>
  <sheetFormatPr baseColWidth="10" defaultColWidth="4.85546875" defaultRowHeight="12" customHeight="1"/>
  <cols>
    <col min="1" max="2" width="5.7109375" customWidth="1"/>
    <col min="3" max="39" width="3.140625" customWidth="1"/>
    <col min="40" max="40" width="0.85546875" customWidth="1"/>
    <col min="41" max="45" width="3.140625" customWidth="1"/>
  </cols>
  <sheetData>
    <row r="1" spans="1:45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52"/>
      <c r="R1" s="52"/>
      <c r="S1" s="52"/>
      <c r="T1" s="52"/>
      <c r="U1" s="52"/>
      <c r="V1" s="5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88" t="s">
        <v>1</v>
      </c>
      <c r="AJ1" s="82" t="s">
        <v>2</v>
      </c>
      <c r="AK1" s="82" t="s">
        <v>3</v>
      </c>
      <c r="AL1" s="82" t="s">
        <v>4</v>
      </c>
      <c r="AM1" s="86" t="s">
        <v>5</v>
      </c>
      <c r="AN1" s="1"/>
      <c r="AO1" s="87" t="s">
        <v>6</v>
      </c>
      <c r="AP1" s="83" t="s">
        <v>7</v>
      </c>
      <c r="AQ1" s="83" t="s">
        <v>8</v>
      </c>
      <c r="AR1" s="83" t="s">
        <v>9</v>
      </c>
      <c r="AS1" s="84" t="s">
        <v>10</v>
      </c>
    </row>
    <row r="2" spans="1:45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52"/>
      <c r="P2" s="52"/>
      <c r="Q2" s="52"/>
      <c r="R2" s="52"/>
      <c r="S2" s="52"/>
      <c r="T2" s="52"/>
      <c r="U2" s="52"/>
      <c r="V2" s="5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88"/>
      <c r="AJ2" s="82"/>
      <c r="AK2" s="82"/>
      <c r="AL2" s="82"/>
      <c r="AM2" s="86"/>
      <c r="AN2" s="1"/>
      <c r="AO2" s="87"/>
      <c r="AP2" s="83"/>
      <c r="AQ2" s="83"/>
      <c r="AR2" s="83"/>
      <c r="AS2" s="84"/>
    </row>
    <row r="3" spans="1:45" ht="12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52"/>
      <c r="P3" s="52"/>
      <c r="Q3" s="52"/>
      <c r="R3" s="52"/>
      <c r="S3" s="52"/>
      <c r="T3" s="52"/>
      <c r="U3" s="52"/>
      <c r="V3" s="5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88"/>
      <c r="AJ3" s="82"/>
      <c r="AK3" s="82"/>
      <c r="AL3" s="82"/>
      <c r="AM3" s="86"/>
      <c r="AN3" s="1"/>
      <c r="AO3" s="87"/>
      <c r="AP3" s="83"/>
      <c r="AQ3" s="83"/>
      <c r="AR3" s="83"/>
      <c r="AS3" s="84"/>
    </row>
    <row r="4" spans="1:45" ht="12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88"/>
      <c r="AJ4" s="82"/>
      <c r="AK4" s="82"/>
      <c r="AL4" s="82"/>
      <c r="AM4" s="86"/>
      <c r="AN4" s="1"/>
      <c r="AO4" s="87"/>
      <c r="AP4" s="83"/>
      <c r="AQ4" s="83"/>
      <c r="AR4" s="83"/>
      <c r="AS4" s="84"/>
    </row>
    <row r="5" spans="1:45" ht="12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90" t="str">
        <f>Jan!Q3</f>
        <v>M-ATPS</v>
      </c>
      <c r="S5" s="90"/>
      <c r="T5" s="90"/>
      <c r="U5" s="90"/>
      <c r="V5" s="90"/>
      <c r="W5" s="1"/>
      <c r="X5" s="1"/>
      <c r="Y5" s="90" t="s">
        <v>45</v>
      </c>
      <c r="Z5" s="90"/>
      <c r="AA5" s="90"/>
      <c r="AB5" s="90"/>
      <c r="AC5" s="90">
        <f>Jan!R1</f>
        <v>2015</v>
      </c>
      <c r="AD5" s="90"/>
      <c r="AE5" s="90"/>
      <c r="AF5" s="1"/>
      <c r="AG5" s="1"/>
      <c r="AH5" s="1"/>
      <c r="AI5" s="88"/>
      <c r="AJ5" s="82"/>
      <c r="AK5" s="82"/>
      <c r="AL5" s="82"/>
      <c r="AM5" s="86"/>
      <c r="AN5" s="1"/>
      <c r="AO5" s="87"/>
      <c r="AP5" s="83"/>
      <c r="AQ5" s="83"/>
      <c r="AR5" s="83"/>
      <c r="AS5" s="84"/>
    </row>
    <row r="6" spans="1:45" ht="12" customHeight="1">
      <c r="A6" s="1"/>
      <c r="B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90"/>
      <c r="S6" s="90"/>
      <c r="T6" s="90"/>
      <c r="U6" s="90"/>
      <c r="V6" s="90"/>
      <c r="W6" s="1"/>
      <c r="X6" s="1"/>
      <c r="Y6" s="90"/>
      <c r="Z6" s="90"/>
      <c r="AA6" s="90"/>
      <c r="AB6" s="90"/>
      <c r="AC6" s="90"/>
      <c r="AD6" s="90"/>
      <c r="AE6" s="90"/>
      <c r="AF6" s="1"/>
      <c r="AG6" s="1"/>
      <c r="AH6" s="1"/>
      <c r="AI6" s="88"/>
      <c r="AJ6" s="82"/>
      <c r="AK6" s="82"/>
      <c r="AL6" s="82"/>
      <c r="AM6" s="86"/>
      <c r="AN6" s="1"/>
      <c r="AO6" s="87"/>
      <c r="AP6" s="83"/>
      <c r="AQ6" s="83"/>
      <c r="AR6" s="83"/>
      <c r="AS6" s="84"/>
    </row>
    <row r="7" spans="1:45" ht="12" customHeight="1" thickBot="1">
      <c r="A7" s="1"/>
      <c r="B7" s="1"/>
      <c r="C7" s="1" t="s">
        <v>15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88"/>
      <c r="AJ7" s="82"/>
      <c r="AK7" s="82"/>
      <c r="AL7" s="82"/>
      <c r="AM7" s="86"/>
      <c r="AN7" s="1"/>
      <c r="AO7" s="87"/>
      <c r="AP7" s="83"/>
      <c r="AQ7" s="83"/>
      <c r="AR7" s="83"/>
      <c r="AS7" s="84"/>
    </row>
    <row r="8" spans="1:45" ht="12" customHeight="1" thickBot="1">
      <c r="A8" s="4"/>
      <c r="B8" s="53" t="str">
        <f>Nov!AF8</f>
        <v>Di</v>
      </c>
      <c r="C8" s="6" t="str">
        <f t="shared" ref="C8:AG8" si="0">IF(B8="Mo","Di",IF(B8="Di","Mi",IF(B8="Mi","Do",IF(B8="Do","Fr",IF(B8="Fr","Sa",IF(B8="Sa","So","Mo"))))))</f>
        <v>Mi</v>
      </c>
      <c r="D8" s="6" t="str">
        <f t="shared" si="0"/>
        <v>Do</v>
      </c>
      <c r="E8" s="6" t="str">
        <f t="shared" si="0"/>
        <v>Fr</v>
      </c>
      <c r="F8" s="6" t="str">
        <f t="shared" si="0"/>
        <v>Sa</v>
      </c>
      <c r="G8" s="6" t="str">
        <f t="shared" si="0"/>
        <v>So</v>
      </c>
      <c r="H8" s="6" t="str">
        <f t="shared" si="0"/>
        <v>Mo</v>
      </c>
      <c r="I8" s="6" t="str">
        <f t="shared" si="0"/>
        <v>Di</v>
      </c>
      <c r="J8" s="6" t="str">
        <f t="shared" si="0"/>
        <v>Mi</v>
      </c>
      <c r="K8" s="6" t="str">
        <f t="shared" si="0"/>
        <v>Do</v>
      </c>
      <c r="L8" s="6" t="str">
        <f t="shared" si="0"/>
        <v>Fr</v>
      </c>
      <c r="M8" s="6" t="str">
        <f t="shared" si="0"/>
        <v>Sa</v>
      </c>
      <c r="N8" s="6" t="str">
        <f t="shared" si="0"/>
        <v>So</v>
      </c>
      <c r="O8" s="6" t="str">
        <f t="shared" si="0"/>
        <v>Mo</v>
      </c>
      <c r="P8" s="6" t="str">
        <f t="shared" si="0"/>
        <v>Di</v>
      </c>
      <c r="Q8" s="6" t="str">
        <f t="shared" si="0"/>
        <v>Mi</v>
      </c>
      <c r="R8" s="6" t="str">
        <f t="shared" si="0"/>
        <v>Do</v>
      </c>
      <c r="S8" s="6" t="str">
        <f t="shared" si="0"/>
        <v>Fr</v>
      </c>
      <c r="T8" s="6" t="str">
        <f t="shared" si="0"/>
        <v>Sa</v>
      </c>
      <c r="U8" s="6" t="str">
        <f t="shared" si="0"/>
        <v>So</v>
      </c>
      <c r="V8" s="6" t="str">
        <f t="shared" si="0"/>
        <v>Mo</v>
      </c>
      <c r="W8" s="6" t="str">
        <f t="shared" si="0"/>
        <v>Di</v>
      </c>
      <c r="X8" s="6" t="str">
        <f t="shared" si="0"/>
        <v>Mi</v>
      </c>
      <c r="Y8" s="6" t="str">
        <f t="shared" si="0"/>
        <v>Do</v>
      </c>
      <c r="Z8" s="6" t="str">
        <f t="shared" si="0"/>
        <v>Fr</v>
      </c>
      <c r="AA8" s="6" t="str">
        <f t="shared" si="0"/>
        <v>Sa</v>
      </c>
      <c r="AB8" s="6" t="str">
        <f t="shared" si="0"/>
        <v>So</v>
      </c>
      <c r="AC8" s="6" t="str">
        <f t="shared" si="0"/>
        <v>Mo</v>
      </c>
      <c r="AD8" s="6" t="str">
        <f t="shared" si="0"/>
        <v>Di</v>
      </c>
      <c r="AE8" s="6" t="str">
        <f t="shared" si="0"/>
        <v>Mi</v>
      </c>
      <c r="AF8" s="6" t="str">
        <f t="shared" si="0"/>
        <v>Do</v>
      </c>
      <c r="AG8" s="6" t="str">
        <f t="shared" si="0"/>
        <v>Fr</v>
      </c>
      <c r="AH8" s="5"/>
      <c r="AI8" s="88"/>
      <c r="AJ8" s="82"/>
      <c r="AK8" s="82"/>
      <c r="AL8" s="82"/>
      <c r="AM8" s="86"/>
      <c r="AN8" s="1"/>
      <c r="AO8" s="87"/>
      <c r="AP8" s="83"/>
      <c r="AQ8" s="83"/>
      <c r="AR8" s="83"/>
      <c r="AS8" s="84"/>
    </row>
    <row r="9" spans="1:45" ht="12" customHeight="1" thickBot="1">
      <c r="A9" s="7"/>
      <c r="B9" s="55">
        <f>Nov!AF9</f>
        <v>30</v>
      </c>
      <c r="C9" s="9">
        <v>1</v>
      </c>
      <c r="D9" s="9">
        <v>2</v>
      </c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9">
        <v>12</v>
      </c>
      <c r="O9" s="9">
        <v>13</v>
      </c>
      <c r="P9" s="9">
        <v>14</v>
      </c>
      <c r="Q9" s="9">
        <v>15</v>
      </c>
      <c r="R9" s="9">
        <v>16</v>
      </c>
      <c r="S9" s="9">
        <v>17</v>
      </c>
      <c r="T9" s="9">
        <v>18</v>
      </c>
      <c r="U9" s="9">
        <v>19</v>
      </c>
      <c r="V9" s="9">
        <v>20</v>
      </c>
      <c r="W9" s="9">
        <v>21</v>
      </c>
      <c r="X9" s="9">
        <v>22</v>
      </c>
      <c r="Y9" s="9">
        <v>23</v>
      </c>
      <c r="Z9" s="9">
        <v>24</v>
      </c>
      <c r="AA9" s="9">
        <v>25</v>
      </c>
      <c r="AB9" s="9">
        <v>26</v>
      </c>
      <c r="AC9" s="9">
        <v>27</v>
      </c>
      <c r="AD9" s="9">
        <v>28</v>
      </c>
      <c r="AE9" s="81">
        <f>IF(AD9="","",IF(AD9+1&lt;=VLOOKUP($Y$5,J_MOIS!$A$2:$B$13,2,FALSE),AD9+1,""))</f>
        <v>29</v>
      </c>
      <c r="AF9" s="81">
        <f>IF(AE9="","",IF(AE9+1&lt;=VLOOKUP($Y$5,J_MOIS!$A$2:$B$13,2,FALSE),AE9+1,""))</f>
        <v>30</v>
      </c>
      <c r="AG9" s="81">
        <f>IF(AF9="","",IF(AF9+1&lt;=VLOOKUP($Y$5,J_MOIS!$A$2:$B$13,2,FALSE),AF9+1,""))</f>
        <v>31</v>
      </c>
      <c r="AH9" s="8"/>
      <c r="AI9" s="88"/>
      <c r="AJ9" s="82"/>
      <c r="AK9" s="82"/>
      <c r="AL9" s="82"/>
      <c r="AM9" s="86"/>
      <c r="AN9" s="1"/>
      <c r="AO9" s="87"/>
      <c r="AP9" s="83"/>
      <c r="AQ9" s="83"/>
      <c r="AR9" s="83"/>
      <c r="AS9" s="84"/>
    </row>
    <row r="10" spans="1:45" ht="12" customHeight="1">
      <c r="A10" s="10" t="s">
        <v>16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4"/>
      <c r="AJ10" s="5"/>
      <c r="AK10" s="5"/>
      <c r="AL10" s="5"/>
      <c r="AM10" s="12"/>
      <c r="AN10" s="1"/>
      <c r="AO10" s="57"/>
      <c r="AP10" s="58"/>
      <c r="AQ10" s="58"/>
      <c r="AR10" s="58"/>
      <c r="AS10" s="59"/>
    </row>
    <row r="11" spans="1:45" ht="12" customHeight="1">
      <c r="A11" s="60">
        <f>Jan!A11</f>
        <v>0</v>
      </c>
      <c r="B11" s="8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/>
      <c r="AI11" s="16">
        <f t="shared" ref="AI11:AI44" si="1">COUNTIF(C11:AG11,"S")</f>
        <v>0</v>
      </c>
      <c r="AJ11" s="17">
        <f t="shared" ref="AJ11:AJ44" si="2">COUNTIF(C11:AG11,"D")</f>
        <v>0</v>
      </c>
      <c r="AK11" s="17">
        <f t="shared" ref="AK11:AK44" si="3">COUNTIF(C11:AG11,"T")</f>
        <v>0</v>
      </c>
      <c r="AL11" s="17">
        <f t="shared" ref="AL11:AL44" si="4">COUNTIF(C11:AG11,"O")</f>
        <v>0</v>
      </c>
      <c r="AM11" s="18">
        <f t="shared" ref="AM11:AM44" si="5">COUNTIF(C11:AG11,"V")</f>
        <v>0</v>
      </c>
      <c r="AN11" s="1"/>
      <c r="AO11" s="16">
        <f>Nov!$AO$11+Dec!AI11</f>
        <v>0</v>
      </c>
      <c r="AP11" s="17">
        <f>Nov!$AP$11+Dec!AJ11</f>
        <v>0</v>
      </c>
      <c r="AQ11" s="17">
        <f>Nov!$AQ$11+Dec!AK11</f>
        <v>0</v>
      </c>
      <c r="AR11" s="17">
        <f>Nov!$AR$11+Dec!AL11</f>
        <v>0</v>
      </c>
      <c r="AS11" s="18">
        <f>Nov!$AS$11+Dec!AM11</f>
        <v>0</v>
      </c>
    </row>
    <row r="12" spans="1:45" ht="12" customHeight="1">
      <c r="A12" s="7" t="s">
        <v>18</v>
      </c>
      <c r="B12" s="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75"/>
      <c r="AF12" s="75"/>
      <c r="AG12" s="75"/>
      <c r="AH12" s="15"/>
      <c r="AI12" s="16">
        <f t="shared" si="1"/>
        <v>0</v>
      </c>
      <c r="AJ12" s="17">
        <f t="shared" si="2"/>
        <v>0</v>
      </c>
      <c r="AK12" s="17">
        <f t="shared" si="3"/>
        <v>0</v>
      </c>
      <c r="AL12" s="17">
        <f t="shared" si="4"/>
        <v>0</v>
      </c>
      <c r="AM12" s="18">
        <f t="shared" si="5"/>
        <v>0</v>
      </c>
      <c r="AN12" s="1"/>
      <c r="AO12" s="16">
        <f>Nov!$AO$12+Dec!AI12</f>
        <v>0</v>
      </c>
      <c r="AP12" s="17">
        <f>Nov!$AP$12+Dec!AJ12</f>
        <v>0</v>
      </c>
      <c r="AQ12" s="17">
        <f>Nov!$AQ$12+Dec!AK12</f>
        <v>0</v>
      </c>
      <c r="AR12" s="17">
        <f>Nov!$AR$12+Dec!AL12</f>
        <v>0</v>
      </c>
      <c r="AS12" s="18">
        <f>Nov!$AS$12+Dec!AM12</f>
        <v>0</v>
      </c>
    </row>
    <row r="13" spans="1:45" ht="5.25" customHeight="1">
      <c r="A13" s="7"/>
      <c r="B13" s="8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15"/>
      <c r="AI13" s="24">
        <f t="shared" si="1"/>
        <v>0</v>
      </c>
      <c r="AJ13" s="25">
        <f t="shared" si="2"/>
        <v>0</v>
      </c>
      <c r="AK13" s="25">
        <f t="shared" si="3"/>
        <v>0</v>
      </c>
      <c r="AL13" s="25">
        <f t="shared" si="4"/>
        <v>0</v>
      </c>
      <c r="AM13" s="26">
        <f t="shared" si="5"/>
        <v>0</v>
      </c>
      <c r="AN13" s="1"/>
      <c r="AO13" s="21"/>
      <c r="AP13" s="22"/>
      <c r="AQ13" s="22"/>
      <c r="AR13" s="22"/>
      <c r="AS13" s="23"/>
    </row>
    <row r="14" spans="1:45" ht="12" customHeight="1">
      <c r="A14" s="60">
        <f>Jan!A14</f>
        <v>0</v>
      </c>
      <c r="B14" s="8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5"/>
      <c r="AI14" s="16">
        <f t="shared" si="1"/>
        <v>0</v>
      </c>
      <c r="AJ14" s="17">
        <f t="shared" si="2"/>
        <v>0</v>
      </c>
      <c r="AK14" s="17">
        <f t="shared" si="3"/>
        <v>0</v>
      </c>
      <c r="AL14" s="17">
        <f t="shared" si="4"/>
        <v>0</v>
      </c>
      <c r="AM14" s="18">
        <f t="shared" si="5"/>
        <v>0</v>
      </c>
      <c r="AN14" s="1"/>
      <c r="AO14" s="16">
        <f>Nov!$AO$14+Dec!AI14</f>
        <v>0</v>
      </c>
      <c r="AP14" s="17">
        <f>Nov!$AP$14+Dec!AJ14</f>
        <v>0</v>
      </c>
      <c r="AQ14" s="17">
        <f>Nov!$AQ$14+Dec!AK14</f>
        <v>0</v>
      </c>
      <c r="AR14" s="17">
        <f>Nov!$AR$14+Dec!AL14</f>
        <v>0</v>
      </c>
      <c r="AS14" s="18">
        <f>Nov!$AS$14+Dec!AM14</f>
        <v>0</v>
      </c>
    </row>
    <row r="15" spans="1:45" ht="12" customHeight="1">
      <c r="A15" s="7" t="s">
        <v>18</v>
      </c>
      <c r="B15" s="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75"/>
      <c r="AF15" s="75"/>
      <c r="AG15" s="75"/>
      <c r="AH15" s="15"/>
      <c r="AI15" s="16">
        <f t="shared" si="1"/>
        <v>0</v>
      </c>
      <c r="AJ15" s="17">
        <f t="shared" si="2"/>
        <v>0</v>
      </c>
      <c r="AK15" s="17">
        <f t="shared" si="3"/>
        <v>0</v>
      </c>
      <c r="AL15" s="17">
        <f t="shared" si="4"/>
        <v>0</v>
      </c>
      <c r="AM15" s="18">
        <f t="shared" si="5"/>
        <v>0</v>
      </c>
      <c r="AN15" s="1"/>
      <c r="AO15" s="16">
        <f>Nov!$AO$15+Dec!AI15</f>
        <v>0</v>
      </c>
      <c r="AP15" s="17">
        <f>Nov!$AP$15+Dec!AJ15</f>
        <v>0</v>
      </c>
      <c r="AQ15" s="17">
        <f>Nov!$AQ$15+Dec!AK15</f>
        <v>0</v>
      </c>
      <c r="AR15" s="17">
        <f>Nov!$AR$15+Dec!AL15</f>
        <v>0</v>
      </c>
      <c r="AS15" s="18">
        <f>Nov!$AS$15+Dec!AM15</f>
        <v>0</v>
      </c>
    </row>
    <row r="16" spans="1:45" ht="5.25" customHeight="1">
      <c r="A16" s="7"/>
      <c r="B16" s="8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15"/>
      <c r="AI16" s="24">
        <f t="shared" si="1"/>
        <v>0</v>
      </c>
      <c r="AJ16" s="25">
        <f t="shared" si="2"/>
        <v>0</v>
      </c>
      <c r="AK16" s="25">
        <f t="shared" si="3"/>
        <v>0</v>
      </c>
      <c r="AL16" s="25">
        <f t="shared" si="4"/>
        <v>0</v>
      </c>
      <c r="AM16" s="26">
        <f t="shared" si="5"/>
        <v>0</v>
      </c>
      <c r="AN16" s="1"/>
      <c r="AO16" s="21">
        <f>Nov!$AO$15+Dec!AI16</f>
        <v>0</v>
      </c>
      <c r="AP16" s="22">
        <f>Nov!$AP$15+Dec!AJ16</f>
        <v>0</v>
      </c>
      <c r="AQ16" s="22">
        <f>Nov!$AQ$15+Dec!AK16</f>
        <v>0</v>
      </c>
      <c r="AR16" s="22">
        <f>Nov!$AR$15+Dec!AL16</f>
        <v>0</v>
      </c>
      <c r="AS16" s="23">
        <f>Nov!$AS$15+Dec!AM16</f>
        <v>0</v>
      </c>
    </row>
    <row r="17" spans="1:45" ht="12" customHeight="1">
      <c r="A17" s="60" t="str">
        <f>Jan!A17</f>
        <v>Capt.3</v>
      </c>
      <c r="B17" s="8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5"/>
      <c r="AI17" s="16">
        <f t="shared" si="1"/>
        <v>0</v>
      </c>
      <c r="AJ17" s="17">
        <f t="shared" si="2"/>
        <v>0</v>
      </c>
      <c r="AK17" s="17">
        <f t="shared" si="3"/>
        <v>0</v>
      </c>
      <c r="AL17" s="17">
        <f t="shared" si="4"/>
        <v>0</v>
      </c>
      <c r="AM17" s="18">
        <f t="shared" si="5"/>
        <v>0</v>
      </c>
      <c r="AN17" s="1"/>
      <c r="AO17" s="16">
        <f>Nov!$AO$17+Dec!AI17</f>
        <v>0</v>
      </c>
      <c r="AP17" s="17">
        <f>Nov!$AP$17+Dec!AJ17</f>
        <v>0</v>
      </c>
      <c r="AQ17" s="17">
        <f>Nov!$AQ$17+Dec!AK17</f>
        <v>0</v>
      </c>
      <c r="AR17" s="17">
        <f>Nov!$AR$17+Dec!AL17</f>
        <v>0</v>
      </c>
      <c r="AS17" s="18">
        <f>Nov!$AS$17+Dec!AM17</f>
        <v>0</v>
      </c>
    </row>
    <row r="18" spans="1:45" ht="12" customHeight="1">
      <c r="A18" s="7" t="s">
        <v>18</v>
      </c>
      <c r="B18" s="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75"/>
      <c r="AF18" s="75"/>
      <c r="AG18" s="75"/>
      <c r="AH18" s="15"/>
      <c r="AI18" s="16">
        <f t="shared" si="1"/>
        <v>0</v>
      </c>
      <c r="AJ18" s="17">
        <f t="shared" si="2"/>
        <v>0</v>
      </c>
      <c r="AK18" s="17">
        <f t="shared" si="3"/>
        <v>0</v>
      </c>
      <c r="AL18" s="17">
        <f t="shared" si="4"/>
        <v>0</v>
      </c>
      <c r="AM18" s="18">
        <f t="shared" si="5"/>
        <v>0</v>
      </c>
      <c r="AN18" s="1"/>
      <c r="AO18" s="16">
        <f>Nov!$AO$18+Dec!AI18</f>
        <v>0</v>
      </c>
      <c r="AP18" s="17">
        <f>Nov!$AP$18+Dec!AJ18</f>
        <v>0</v>
      </c>
      <c r="AQ18" s="17">
        <f>Nov!$AQ$18+Dec!AK18</f>
        <v>0</v>
      </c>
      <c r="AR18" s="17">
        <f>Nov!$AR$18+Dec!AL18</f>
        <v>0</v>
      </c>
      <c r="AS18" s="18">
        <f>Nov!$AS$18+Dec!AM18</f>
        <v>0</v>
      </c>
    </row>
    <row r="19" spans="1:45" ht="5.25" customHeight="1">
      <c r="A19" s="7"/>
      <c r="B19" s="8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15"/>
      <c r="AI19" s="24">
        <f t="shared" si="1"/>
        <v>0</v>
      </c>
      <c r="AJ19" s="25">
        <f t="shared" si="2"/>
        <v>0</v>
      </c>
      <c r="AK19" s="25">
        <f t="shared" si="3"/>
        <v>0</v>
      </c>
      <c r="AL19" s="25">
        <f t="shared" si="4"/>
        <v>0</v>
      </c>
      <c r="AM19" s="26">
        <f t="shared" si="5"/>
        <v>0</v>
      </c>
      <c r="AN19" s="1"/>
      <c r="AO19" s="21">
        <f>Nov!$AO$15+Dec!AI19</f>
        <v>0</v>
      </c>
      <c r="AP19" s="22">
        <f>Nov!$AP$15+Dec!AJ19</f>
        <v>0</v>
      </c>
      <c r="AQ19" s="22">
        <f>Nov!$AQ$15+Dec!AK19</f>
        <v>0</v>
      </c>
      <c r="AR19" s="22">
        <f>Nov!$AR$15+Dec!AL19</f>
        <v>0</v>
      </c>
      <c r="AS19" s="23">
        <f>Nov!$AS$15+Dec!AM19</f>
        <v>0</v>
      </c>
    </row>
    <row r="20" spans="1:45" ht="12" customHeight="1">
      <c r="A20" s="60" t="str">
        <f>Jan!A20</f>
        <v>Freel.1</v>
      </c>
      <c r="B20" s="8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5"/>
      <c r="AI20" s="16">
        <f t="shared" si="1"/>
        <v>0</v>
      </c>
      <c r="AJ20" s="17">
        <f t="shared" si="2"/>
        <v>0</v>
      </c>
      <c r="AK20" s="17">
        <f t="shared" si="3"/>
        <v>0</v>
      </c>
      <c r="AL20" s="17">
        <f t="shared" si="4"/>
        <v>0</v>
      </c>
      <c r="AM20" s="18">
        <f t="shared" si="5"/>
        <v>0</v>
      </c>
      <c r="AN20" s="1"/>
      <c r="AO20" s="16">
        <f>Nov!$AO$20+Dec!AI20</f>
        <v>0</v>
      </c>
      <c r="AP20" s="17">
        <f>Nov!$AP$20+Dec!AJ20</f>
        <v>0</v>
      </c>
      <c r="AQ20" s="17">
        <f>Nov!$AQ$20+Dec!AK20</f>
        <v>0</v>
      </c>
      <c r="AR20" s="17">
        <f>Nov!$AR$20+Dec!AL20</f>
        <v>0</v>
      </c>
      <c r="AS20" s="18">
        <f>Nov!$AS$20+Dec!AM20</f>
        <v>0</v>
      </c>
    </row>
    <row r="21" spans="1:45" ht="5.25" customHeight="1">
      <c r="A21" s="7"/>
      <c r="B21" s="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15"/>
      <c r="AI21" s="24">
        <f t="shared" si="1"/>
        <v>0</v>
      </c>
      <c r="AJ21" s="25">
        <f t="shared" si="2"/>
        <v>0</v>
      </c>
      <c r="AK21" s="25">
        <f t="shared" si="3"/>
        <v>0</v>
      </c>
      <c r="AL21" s="25">
        <f t="shared" si="4"/>
        <v>0</v>
      </c>
      <c r="AM21" s="26">
        <f t="shared" si="5"/>
        <v>0</v>
      </c>
      <c r="AN21" s="1"/>
      <c r="AO21" s="21">
        <f>Nov!$AO$15+Dec!AI21</f>
        <v>0</v>
      </c>
      <c r="AP21" s="22">
        <f>Nov!$AP$15+Dec!AJ21</f>
        <v>0</v>
      </c>
      <c r="AQ21" s="22">
        <f>Nov!$AQ$15+Dec!AK21</f>
        <v>0</v>
      </c>
      <c r="AR21" s="22">
        <f>Nov!$AR$15+Dec!AL21</f>
        <v>0</v>
      </c>
      <c r="AS21" s="23">
        <f>Nov!$AS$15+Dec!AM21</f>
        <v>0</v>
      </c>
    </row>
    <row r="22" spans="1:45" ht="12" customHeight="1">
      <c r="A22" s="60" t="str">
        <f>Jan!A22</f>
        <v>Freel.2</v>
      </c>
      <c r="B22" s="8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5"/>
      <c r="AI22" s="16">
        <f t="shared" si="1"/>
        <v>0</v>
      </c>
      <c r="AJ22" s="17">
        <f t="shared" si="2"/>
        <v>0</v>
      </c>
      <c r="AK22" s="17">
        <f t="shared" si="3"/>
        <v>0</v>
      </c>
      <c r="AL22" s="17">
        <f t="shared" si="4"/>
        <v>0</v>
      </c>
      <c r="AM22" s="18">
        <f t="shared" si="5"/>
        <v>0</v>
      </c>
      <c r="AN22" s="1"/>
      <c r="AO22" s="16">
        <f>Nov!$AO$22+Dec!AI22</f>
        <v>0</v>
      </c>
      <c r="AP22" s="17">
        <f>Nov!$AP$22+Dec!AJ22</f>
        <v>0</v>
      </c>
      <c r="AQ22" s="17">
        <f>Nov!$AQ$22+Dec!AK22</f>
        <v>0</v>
      </c>
      <c r="AR22" s="17">
        <f>Nov!$AR$22+Dec!AL22</f>
        <v>0</v>
      </c>
      <c r="AS22" s="18">
        <f>Nov!$AS$22+Dec!AM22</f>
        <v>0</v>
      </c>
    </row>
    <row r="23" spans="1:45" ht="5.25" customHeight="1" thickBot="1">
      <c r="A23" s="27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30"/>
      <c r="AI23" s="34">
        <f t="shared" si="1"/>
        <v>0</v>
      </c>
      <c r="AJ23" s="35">
        <f t="shared" si="2"/>
        <v>0</v>
      </c>
      <c r="AK23" s="35">
        <f t="shared" si="3"/>
        <v>0</v>
      </c>
      <c r="AL23" s="35">
        <f t="shared" si="4"/>
        <v>0</v>
      </c>
      <c r="AM23" s="36">
        <f t="shared" si="5"/>
        <v>0</v>
      </c>
      <c r="AN23" s="1"/>
      <c r="AO23" s="44">
        <f>Nov!$AO$15+Dec!AI23</f>
        <v>0</v>
      </c>
      <c r="AP23" s="45">
        <f>Nov!$AP$15+Dec!AJ23</f>
        <v>0</v>
      </c>
      <c r="AQ23" s="45">
        <f>Nov!$AQ$15+Dec!AK23</f>
        <v>0</v>
      </c>
      <c r="AR23" s="45">
        <f>Nov!$AR$15+Dec!AL23</f>
        <v>0</v>
      </c>
      <c r="AS23" s="46">
        <f>Nov!$AS$15+Dec!AM23</f>
        <v>0</v>
      </c>
    </row>
    <row r="24" spans="1:45" ht="12" customHeight="1">
      <c r="A24" s="10" t="s">
        <v>22</v>
      </c>
      <c r="B24" s="5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8"/>
      <c r="AI24" s="10">
        <f t="shared" si="1"/>
        <v>0</v>
      </c>
      <c r="AJ24" s="42">
        <f t="shared" si="2"/>
        <v>0</v>
      </c>
      <c r="AK24" s="42">
        <f t="shared" si="3"/>
        <v>0</v>
      </c>
      <c r="AL24" s="42">
        <f t="shared" si="4"/>
        <v>0</v>
      </c>
      <c r="AM24" s="43">
        <f t="shared" si="5"/>
        <v>0</v>
      </c>
      <c r="AN24" s="1"/>
      <c r="AO24" s="39">
        <f>Nov!$AO$15+Dec!AI24</f>
        <v>0</v>
      </c>
      <c r="AP24" s="40">
        <f>Nov!$AP$15+Dec!AJ24</f>
        <v>0</v>
      </c>
      <c r="AQ24" s="40">
        <f>Nov!$AQ$15+Dec!AK24</f>
        <v>0</v>
      </c>
      <c r="AR24" s="40">
        <f>Nov!$AR$15+Dec!AL24</f>
        <v>0</v>
      </c>
      <c r="AS24" s="41">
        <f>Nov!$AS$15+Dec!AM24</f>
        <v>0</v>
      </c>
    </row>
    <row r="25" spans="1:45" ht="12" customHeight="1">
      <c r="A25" s="60" t="str">
        <f>Jan!A25</f>
        <v>A. Marnas</v>
      </c>
      <c r="B25" s="8"/>
      <c r="C25" s="14"/>
      <c r="D25" s="14"/>
      <c r="E25" s="14"/>
      <c r="F25" s="14" t="s">
        <v>17</v>
      </c>
      <c r="G25" s="14" t="s">
        <v>17</v>
      </c>
      <c r="H25" s="14" t="s">
        <v>17</v>
      </c>
      <c r="I25" s="14" t="s">
        <v>17</v>
      </c>
      <c r="J25" s="14" t="s">
        <v>17</v>
      </c>
      <c r="K25" s="14" t="s">
        <v>17</v>
      </c>
      <c r="L25" s="14" t="s">
        <v>17</v>
      </c>
      <c r="M25" s="14" t="s">
        <v>17</v>
      </c>
      <c r="N25" s="14" t="s">
        <v>17</v>
      </c>
      <c r="O25" s="14" t="s">
        <v>17</v>
      </c>
      <c r="P25" s="14" t="s">
        <v>17</v>
      </c>
      <c r="Q25" s="14" t="s">
        <v>17</v>
      </c>
      <c r="R25" s="14" t="s">
        <v>17</v>
      </c>
      <c r="S25" s="14" t="s">
        <v>17</v>
      </c>
      <c r="T25" s="14" t="s">
        <v>17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5"/>
      <c r="AI25" s="16">
        <f t="shared" si="1"/>
        <v>0</v>
      </c>
      <c r="AJ25" s="17">
        <f t="shared" si="2"/>
        <v>15</v>
      </c>
      <c r="AK25" s="17">
        <f t="shared" si="3"/>
        <v>0</v>
      </c>
      <c r="AL25" s="17">
        <f t="shared" si="4"/>
        <v>0</v>
      </c>
      <c r="AM25" s="18">
        <f t="shared" si="5"/>
        <v>0</v>
      </c>
      <c r="AN25" s="1"/>
      <c r="AO25" s="16">
        <f>Nov!$AO$25+Dec!AI25</f>
        <v>0</v>
      </c>
      <c r="AP25" s="17">
        <f>Nov!$AP$25+Dec!AJ25</f>
        <v>194</v>
      </c>
      <c r="AQ25" s="17">
        <f>Nov!$AQ$25+Dec!AK25</f>
        <v>0</v>
      </c>
      <c r="AR25" s="17">
        <f>Nov!$AR$25+Dec!AL25</f>
        <v>0</v>
      </c>
      <c r="AS25" s="18">
        <f>Nov!$AS$25+Dec!AM25</f>
        <v>12</v>
      </c>
    </row>
    <row r="26" spans="1:45" ht="12" customHeight="1">
      <c r="A26" s="7" t="s">
        <v>18</v>
      </c>
      <c r="B26" s="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75"/>
      <c r="AF26" s="75"/>
      <c r="AG26" s="75"/>
      <c r="AH26" s="15"/>
      <c r="AI26" s="16">
        <f t="shared" si="1"/>
        <v>0</v>
      </c>
      <c r="AJ26" s="17">
        <f t="shared" si="2"/>
        <v>0</v>
      </c>
      <c r="AK26" s="17">
        <f t="shared" si="3"/>
        <v>0</v>
      </c>
      <c r="AL26" s="17">
        <f t="shared" si="4"/>
        <v>0</v>
      </c>
      <c r="AM26" s="18">
        <f t="shared" si="5"/>
        <v>0</v>
      </c>
      <c r="AN26" s="1"/>
      <c r="AO26" s="16">
        <f>Nov!$AO$26+Dec!AI26</f>
        <v>0</v>
      </c>
      <c r="AP26" s="17">
        <f>Nov!$AP$26+Dec!AJ26</f>
        <v>0</v>
      </c>
      <c r="AQ26" s="17">
        <f>Nov!$AQ$26+Dec!AK26</f>
        <v>0</v>
      </c>
      <c r="AR26" s="17">
        <f>Nov!$AR$26+Dec!AL26</f>
        <v>0</v>
      </c>
      <c r="AS26" s="18">
        <f>Nov!$AS$26+Dec!AM26</f>
        <v>0</v>
      </c>
    </row>
    <row r="27" spans="1:45" ht="5.25" customHeight="1">
      <c r="A27" s="7"/>
      <c r="B27" s="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15"/>
      <c r="AI27" s="24">
        <f t="shared" si="1"/>
        <v>0</v>
      </c>
      <c r="AJ27" s="25">
        <f t="shared" si="2"/>
        <v>0</v>
      </c>
      <c r="AK27" s="25">
        <f t="shared" si="3"/>
        <v>0</v>
      </c>
      <c r="AL27" s="25">
        <f t="shared" si="4"/>
        <v>0</v>
      </c>
      <c r="AM27" s="26">
        <f t="shared" si="5"/>
        <v>0</v>
      </c>
      <c r="AN27" s="1"/>
      <c r="AO27" s="21">
        <f>Nov!$AO$15+Dec!AI27</f>
        <v>0</v>
      </c>
      <c r="AP27" s="22">
        <f>Nov!$AP$15+Dec!AJ27</f>
        <v>0</v>
      </c>
      <c r="AQ27" s="22">
        <f>Nov!$AQ$15+Dec!AK27</f>
        <v>0</v>
      </c>
      <c r="AR27" s="22">
        <f>Nov!$AR$15+Dec!AL27</f>
        <v>0</v>
      </c>
      <c r="AS27" s="23">
        <f>Nov!$AS$15+Dec!AM27</f>
        <v>0</v>
      </c>
    </row>
    <row r="28" spans="1:45" ht="12" customHeight="1">
      <c r="A28" s="60" t="str">
        <f>Jan!A28</f>
        <v>S. Cleghorn</v>
      </c>
      <c r="B28" s="8"/>
      <c r="C28" s="14" t="s">
        <v>17</v>
      </c>
      <c r="D28" s="14" t="s">
        <v>17</v>
      </c>
      <c r="E28" s="14" t="s">
        <v>17</v>
      </c>
      <c r="F28" s="14" t="s">
        <v>17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 t="s">
        <v>17</v>
      </c>
      <c r="U28" s="14" t="s">
        <v>17</v>
      </c>
      <c r="V28" s="14" t="s">
        <v>17</v>
      </c>
      <c r="W28" s="14" t="s">
        <v>17</v>
      </c>
      <c r="X28" s="14" t="s">
        <v>17</v>
      </c>
      <c r="Y28" s="14" t="s">
        <v>17</v>
      </c>
      <c r="Z28" s="14" t="s">
        <v>17</v>
      </c>
      <c r="AA28" s="14" t="s">
        <v>17</v>
      </c>
      <c r="AB28" s="14" t="s">
        <v>17</v>
      </c>
      <c r="AC28" s="14" t="s">
        <v>17</v>
      </c>
      <c r="AD28" s="14" t="s">
        <v>17</v>
      </c>
      <c r="AE28" s="14" t="s">
        <v>17</v>
      </c>
      <c r="AF28" s="14" t="s">
        <v>17</v>
      </c>
      <c r="AG28" s="14" t="s">
        <v>17</v>
      </c>
      <c r="AH28" s="15"/>
      <c r="AI28" s="16">
        <f t="shared" si="1"/>
        <v>0</v>
      </c>
      <c r="AJ28" s="17">
        <f t="shared" si="2"/>
        <v>18</v>
      </c>
      <c r="AK28" s="17">
        <f t="shared" si="3"/>
        <v>0</v>
      </c>
      <c r="AL28" s="17">
        <f t="shared" si="4"/>
        <v>0</v>
      </c>
      <c r="AM28" s="18">
        <f t="shared" si="5"/>
        <v>0</v>
      </c>
      <c r="AN28" s="1"/>
      <c r="AO28" s="16">
        <f>Nov!$AO$28+Dec!AI28</f>
        <v>0</v>
      </c>
      <c r="AP28" s="17">
        <f>Nov!$AP$28+Dec!AJ28</f>
        <v>196</v>
      </c>
      <c r="AQ28" s="17">
        <f>Nov!$AQ$28+Dec!AK28</f>
        <v>0</v>
      </c>
      <c r="AR28" s="17">
        <f>Nov!$AR$28+Dec!AL28</f>
        <v>0</v>
      </c>
      <c r="AS28" s="18">
        <f>Nov!$AS$28+Dec!AM28</f>
        <v>1</v>
      </c>
    </row>
    <row r="29" spans="1:45" ht="12" customHeight="1">
      <c r="A29" s="7" t="s">
        <v>18</v>
      </c>
      <c r="B29" s="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75"/>
      <c r="AF29" s="75"/>
      <c r="AG29" s="75"/>
      <c r="AH29" s="15"/>
      <c r="AI29" s="16">
        <f t="shared" si="1"/>
        <v>0</v>
      </c>
      <c r="AJ29" s="17">
        <f t="shared" si="2"/>
        <v>0</v>
      </c>
      <c r="AK29" s="17">
        <f t="shared" si="3"/>
        <v>0</v>
      </c>
      <c r="AL29" s="17">
        <f t="shared" si="4"/>
        <v>0</v>
      </c>
      <c r="AM29" s="18">
        <f t="shared" si="5"/>
        <v>0</v>
      </c>
      <c r="AN29" s="1"/>
      <c r="AO29" s="16">
        <f>Nov!$AO$29+Dec!AI29</f>
        <v>0</v>
      </c>
      <c r="AP29" s="17">
        <f>Nov!$AP$29+Dec!AJ29</f>
        <v>0</v>
      </c>
      <c r="AQ29" s="17">
        <f>Nov!$AQ$29+Dec!AK29</f>
        <v>0</v>
      </c>
      <c r="AR29" s="17">
        <f>Nov!$AR$29+Dec!AL29</f>
        <v>0</v>
      </c>
      <c r="AS29" s="18">
        <f>Nov!$AS$29+Dec!AM29</f>
        <v>0</v>
      </c>
    </row>
    <row r="30" spans="1:45" ht="5.25" customHeight="1">
      <c r="A30" s="7"/>
      <c r="B30" s="8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15"/>
      <c r="AI30" s="24">
        <f t="shared" si="1"/>
        <v>0</v>
      </c>
      <c r="AJ30" s="25">
        <f t="shared" si="2"/>
        <v>0</v>
      </c>
      <c r="AK30" s="25">
        <f t="shared" si="3"/>
        <v>0</v>
      </c>
      <c r="AL30" s="25">
        <f t="shared" si="4"/>
        <v>0</v>
      </c>
      <c r="AM30" s="26">
        <f t="shared" si="5"/>
        <v>0</v>
      </c>
      <c r="AN30" s="1"/>
      <c r="AO30" s="21">
        <f>Nov!$AO$15+Dec!AI30</f>
        <v>0</v>
      </c>
      <c r="AP30" s="22">
        <f>Nov!$AP$15+Dec!AJ30</f>
        <v>0</v>
      </c>
      <c r="AQ30" s="22">
        <f>Nov!$AQ$15+Dec!AK30</f>
        <v>0</v>
      </c>
      <c r="AR30" s="22">
        <f>Nov!$AR$15+Dec!AL30</f>
        <v>0</v>
      </c>
      <c r="AS30" s="23">
        <f>Nov!$AS$15+Dec!AM30</f>
        <v>0</v>
      </c>
    </row>
    <row r="31" spans="1:45" ht="12" customHeight="1">
      <c r="A31" s="60" t="str">
        <f>Jan!A31</f>
        <v>Freel. F/O 1</v>
      </c>
      <c r="B31" s="8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5"/>
      <c r="AI31" s="16">
        <f t="shared" si="1"/>
        <v>0</v>
      </c>
      <c r="AJ31" s="17">
        <f t="shared" si="2"/>
        <v>0</v>
      </c>
      <c r="AK31" s="17">
        <f t="shared" si="3"/>
        <v>0</v>
      </c>
      <c r="AL31" s="17">
        <f t="shared" si="4"/>
        <v>0</v>
      </c>
      <c r="AM31" s="18">
        <f t="shared" si="5"/>
        <v>0</v>
      </c>
      <c r="AN31" s="1"/>
      <c r="AO31" s="16">
        <f>Nov!$AO$31+Dec!AI31</f>
        <v>0</v>
      </c>
      <c r="AP31" s="17">
        <f>Nov!$AP$31+Dec!AJ31</f>
        <v>0</v>
      </c>
      <c r="AQ31" s="17">
        <f>Nov!$AQ$31+Dec!AK31</f>
        <v>0</v>
      </c>
      <c r="AR31" s="17">
        <f>Nov!$AR$31+Dec!AL31</f>
        <v>0</v>
      </c>
      <c r="AS31" s="18">
        <f>Nov!$AS$31+Dec!AM31</f>
        <v>0</v>
      </c>
    </row>
    <row r="32" spans="1:45" ht="5.25" customHeight="1">
      <c r="A32" s="7"/>
      <c r="B32" s="8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15"/>
      <c r="AI32" s="24">
        <f t="shared" si="1"/>
        <v>0</v>
      </c>
      <c r="AJ32" s="25">
        <f t="shared" si="2"/>
        <v>0</v>
      </c>
      <c r="AK32" s="25">
        <f t="shared" si="3"/>
        <v>0</v>
      </c>
      <c r="AL32" s="25">
        <f t="shared" si="4"/>
        <v>0</v>
      </c>
      <c r="AM32" s="26">
        <f t="shared" si="5"/>
        <v>0</v>
      </c>
      <c r="AN32" s="1"/>
      <c r="AO32" s="21">
        <f>Nov!$AO$15+Dec!AI32</f>
        <v>0</v>
      </c>
      <c r="AP32" s="22">
        <f>Nov!$AP$15+Dec!AJ32</f>
        <v>0</v>
      </c>
      <c r="AQ32" s="22">
        <f>Nov!$AQ$15+Dec!AK32</f>
        <v>0</v>
      </c>
      <c r="AR32" s="22">
        <f>Nov!$AR$15+Dec!AL32</f>
        <v>0</v>
      </c>
      <c r="AS32" s="23">
        <f>Nov!$AS$15+Dec!AM32</f>
        <v>0</v>
      </c>
    </row>
    <row r="33" spans="1:45" ht="12" customHeight="1">
      <c r="A33" s="60" t="str">
        <f>Jan!A33</f>
        <v>Freel. F/O 2</v>
      </c>
      <c r="B33" s="8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5"/>
      <c r="AI33" s="16">
        <f t="shared" si="1"/>
        <v>0</v>
      </c>
      <c r="AJ33" s="17">
        <f t="shared" si="2"/>
        <v>0</v>
      </c>
      <c r="AK33" s="17">
        <f t="shared" si="3"/>
        <v>0</v>
      </c>
      <c r="AL33" s="17">
        <f t="shared" si="4"/>
        <v>0</v>
      </c>
      <c r="AM33" s="18">
        <f t="shared" si="5"/>
        <v>0</v>
      </c>
      <c r="AN33" s="1"/>
      <c r="AO33" s="16">
        <f>Nov!$AO$33+Dec!AI33</f>
        <v>0</v>
      </c>
      <c r="AP33" s="17">
        <f>Nov!$AP$33+Dec!AJ33</f>
        <v>0</v>
      </c>
      <c r="AQ33" s="17">
        <f>Nov!$AQ$33+Dec!AK33</f>
        <v>0</v>
      </c>
      <c r="AR33" s="17">
        <f>Nov!$AR$33+Dec!AL33</f>
        <v>0</v>
      </c>
      <c r="AS33" s="18">
        <f>Nov!$AS$33+Dec!AM33</f>
        <v>0</v>
      </c>
    </row>
    <row r="34" spans="1:45" ht="5.25" customHeight="1" thickBot="1">
      <c r="A34" s="27"/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30"/>
      <c r="AI34" s="34">
        <f t="shared" si="1"/>
        <v>0</v>
      </c>
      <c r="AJ34" s="35">
        <f t="shared" si="2"/>
        <v>0</v>
      </c>
      <c r="AK34" s="35">
        <f t="shared" si="3"/>
        <v>0</v>
      </c>
      <c r="AL34" s="35">
        <f t="shared" si="4"/>
        <v>0</v>
      </c>
      <c r="AM34" s="36">
        <f t="shared" si="5"/>
        <v>0</v>
      </c>
      <c r="AN34" s="1"/>
      <c r="AO34" s="44">
        <f>Nov!$AO$15+Dec!AI34</f>
        <v>0</v>
      </c>
      <c r="AP34" s="45">
        <f>Nov!$AP$15+Dec!AJ34</f>
        <v>0</v>
      </c>
      <c r="AQ34" s="45">
        <f>Nov!$AQ$15+Dec!AK34</f>
        <v>0</v>
      </c>
      <c r="AR34" s="45">
        <f>Nov!$AR$15+Dec!AL34</f>
        <v>0</v>
      </c>
      <c r="AS34" s="46">
        <f>Nov!$AS$15+Dec!AM34</f>
        <v>0</v>
      </c>
    </row>
    <row r="35" spans="1:45" ht="12" customHeight="1">
      <c r="A35" s="10" t="s">
        <v>25</v>
      </c>
      <c r="B35" s="5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66"/>
      <c r="AI35" s="24">
        <f t="shared" si="1"/>
        <v>0</v>
      </c>
      <c r="AJ35" s="25">
        <f t="shared" si="2"/>
        <v>0</v>
      </c>
      <c r="AK35" s="25">
        <f t="shared" si="3"/>
        <v>0</v>
      </c>
      <c r="AL35" s="25">
        <f t="shared" si="4"/>
        <v>0</v>
      </c>
      <c r="AM35" s="26">
        <f t="shared" si="5"/>
        <v>0</v>
      </c>
      <c r="AN35" s="1"/>
      <c r="AO35" s="39">
        <f>Nov!$AO$15+Dec!AI35</f>
        <v>0</v>
      </c>
      <c r="AP35" s="40">
        <f>Nov!$AP$15+Dec!AJ35</f>
        <v>0</v>
      </c>
      <c r="AQ35" s="40">
        <f>Nov!$AQ$15+Dec!AK35</f>
        <v>0</v>
      </c>
      <c r="AR35" s="40">
        <f>Nov!$AR$15+Dec!AL35</f>
        <v>0</v>
      </c>
      <c r="AS35" s="41">
        <f>Nov!$AS$15+Dec!AM35</f>
        <v>0</v>
      </c>
    </row>
    <row r="36" spans="1:45" ht="12" customHeight="1">
      <c r="A36" s="60" t="str">
        <f>Jan!A36</f>
        <v>ISP 1</v>
      </c>
      <c r="B36" s="8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67"/>
      <c r="AI36" s="16">
        <f t="shared" si="1"/>
        <v>0</v>
      </c>
      <c r="AJ36" s="17">
        <f t="shared" si="2"/>
        <v>0</v>
      </c>
      <c r="AK36" s="17">
        <f t="shared" si="3"/>
        <v>0</v>
      </c>
      <c r="AL36" s="17">
        <f t="shared" si="4"/>
        <v>0</v>
      </c>
      <c r="AM36" s="18">
        <f t="shared" si="5"/>
        <v>0</v>
      </c>
      <c r="AN36" s="1"/>
      <c r="AO36" s="16">
        <f>Nov!$AO$36+Dec!AI36</f>
        <v>0</v>
      </c>
      <c r="AP36" s="17">
        <f>Nov!$AP$36+Dec!AJ36</f>
        <v>0</v>
      </c>
      <c r="AQ36" s="17">
        <f>Nov!$AQ$36+Dec!AK36</f>
        <v>0</v>
      </c>
      <c r="AR36" s="17">
        <f>Nov!$AR$36+Dec!AL36</f>
        <v>0</v>
      </c>
      <c r="AS36" s="18">
        <f>Nov!$AS$36+Dec!AM36</f>
        <v>0</v>
      </c>
    </row>
    <row r="37" spans="1:45" ht="12" customHeight="1">
      <c r="A37" s="7" t="s">
        <v>18</v>
      </c>
      <c r="B37" s="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75"/>
      <c r="AF37" s="75"/>
      <c r="AG37" s="80"/>
      <c r="AH37" s="67"/>
      <c r="AI37" s="16">
        <f t="shared" si="1"/>
        <v>0</v>
      </c>
      <c r="AJ37" s="17">
        <f t="shared" si="2"/>
        <v>0</v>
      </c>
      <c r="AK37" s="17">
        <f t="shared" si="3"/>
        <v>0</v>
      </c>
      <c r="AL37" s="17">
        <f t="shared" si="4"/>
        <v>0</v>
      </c>
      <c r="AM37" s="18">
        <f t="shared" si="5"/>
        <v>0</v>
      </c>
      <c r="AN37" s="1"/>
      <c r="AO37" s="16">
        <f>Nov!$AO$37+Dec!AI37</f>
        <v>0</v>
      </c>
      <c r="AP37" s="17">
        <f>Nov!$AP$37+Dec!AJ37</f>
        <v>0</v>
      </c>
      <c r="AQ37" s="17">
        <f>Nov!$AQ$37+Dec!AK37</f>
        <v>0</v>
      </c>
      <c r="AR37" s="17">
        <f>Nov!$AR$37+Dec!AL37</f>
        <v>0</v>
      </c>
      <c r="AS37" s="18">
        <f>Nov!$AS$37+Dec!AM37</f>
        <v>0</v>
      </c>
    </row>
    <row r="38" spans="1:45" ht="5.25" customHeight="1">
      <c r="A38" s="7"/>
      <c r="B38" s="8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67"/>
      <c r="AI38" s="24">
        <f t="shared" si="1"/>
        <v>0</v>
      </c>
      <c r="AJ38" s="25">
        <f t="shared" si="2"/>
        <v>0</v>
      </c>
      <c r="AK38" s="25">
        <f t="shared" si="3"/>
        <v>0</v>
      </c>
      <c r="AL38" s="25">
        <f t="shared" si="4"/>
        <v>0</v>
      </c>
      <c r="AM38" s="26">
        <f t="shared" si="5"/>
        <v>0</v>
      </c>
      <c r="AN38" s="1"/>
      <c r="AO38" s="21">
        <f>Nov!$AO$15+Dec!AI38</f>
        <v>0</v>
      </c>
      <c r="AP38" s="22">
        <f>Nov!$AP$15+Dec!AJ38</f>
        <v>0</v>
      </c>
      <c r="AQ38" s="22">
        <f>Nov!$AQ$15+Dec!AK38</f>
        <v>0</v>
      </c>
      <c r="AR38" s="22">
        <f>Nov!$AR$15+Dec!AL38</f>
        <v>0</v>
      </c>
      <c r="AS38" s="23">
        <f>Nov!$AS$15+Dec!AM38</f>
        <v>0</v>
      </c>
    </row>
    <row r="39" spans="1:45" ht="12" customHeight="1">
      <c r="A39" s="60" t="str">
        <f>Jan!A39</f>
        <v>ISP 2</v>
      </c>
      <c r="B39" s="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67"/>
      <c r="AI39" s="16">
        <f t="shared" si="1"/>
        <v>0</v>
      </c>
      <c r="AJ39" s="17">
        <f t="shared" si="2"/>
        <v>0</v>
      </c>
      <c r="AK39" s="17">
        <f t="shared" si="3"/>
        <v>0</v>
      </c>
      <c r="AL39" s="17">
        <f t="shared" si="4"/>
        <v>0</v>
      </c>
      <c r="AM39" s="18">
        <f t="shared" si="5"/>
        <v>0</v>
      </c>
      <c r="AN39" s="1"/>
      <c r="AO39" s="16">
        <f>Nov!$AO$39+Dec!AI39</f>
        <v>0</v>
      </c>
      <c r="AP39" s="17">
        <f>Nov!$AP$39+Dec!AJ39</f>
        <v>0</v>
      </c>
      <c r="AQ39" s="17">
        <f>Nov!$AQ$39+Dec!AK39</f>
        <v>0</v>
      </c>
      <c r="AR39" s="17">
        <f>Nov!$AR$39+Dec!AL39</f>
        <v>0</v>
      </c>
      <c r="AS39" s="18">
        <f>Nov!$AS$39+Dec!AM39</f>
        <v>0</v>
      </c>
    </row>
    <row r="40" spans="1:45" ht="12" customHeight="1">
      <c r="A40" s="7" t="s">
        <v>18</v>
      </c>
      <c r="B40" s="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75"/>
      <c r="AF40" s="75"/>
      <c r="AG40" s="80"/>
      <c r="AH40" s="67"/>
      <c r="AI40" s="16">
        <f t="shared" si="1"/>
        <v>0</v>
      </c>
      <c r="AJ40" s="17">
        <f t="shared" si="2"/>
        <v>0</v>
      </c>
      <c r="AK40" s="17">
        <f t="shared" si="3"/>
        <v>0</v>
      </c>
      <c r="AL40" s="17">
        <f t="shared" si="4"/>
        <v>0</v>
      </c>
      <c r="AM40" s="18">
        <f t="shared" si="5"/>
        <v>0</v>
      </c>
      <c r="AN40" s="1"/>
      <c r="AO40" s="16">
        <f>Nov!$AO$40+Dec!AI40</f>
        <v>0</v>
      </c>
      <c r="AP40" s="17">
        <f>Nov!$AP$40+Dec!AJ40</f>
        <v>0</v>
      </c>
      <c r="AQ40" s="17">
        <f>Nov!$AQ$40+Dec!AK40</f>
        <v>0</v>
      </c>
      <c r="AR40" s="17">
        <f>Nov!$AR$40+Dec!AL40</f>
        <v>0</v>
      </c>
      <c r="AS40" s="18">
        <f>Nov!$AS$40+Dec!AM40</f>
        <v>0</v>
      </c>
    </row>
    <row r="41" spans="1:45" ht="5.25" customHeight="1">
      <c r="A41" s="7"/>
      <c r="B41" s="8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67"/>
      <c r="AI41" s="24">
        <f t="shared" si="1"/>
        <v>0</v>
      </c>
      <c r="AJ41" s="25">
        <f t="shared" si="2"/>
        <v>0</v>
      </c>
      <c r="AK41" s="25">
        <f t="shared" si="3"/>
        <v>0</v>
      </c>
      <c r="AL41" s="25">
        <f t="shared" si="4"/>
        <v>0</v>
      </c>
      <c r="AM41" s="26">
        <f t="shared" si="5"/>
        <v>0</v>
      </c>
      <c r="AN41" s="1"/>
      <c r="AO41" s="21">
        <f>Nov!$AO$15+Dec!AI41</f>
        <v>0</v>
      </c>
      <c r="AP41" s="22">
        <f>Nov!$AP$15+Dec!AJ41</f>
        <v>0</v>
      </c>
      <c r="AQ41" s="22">
        <f>Nov!$AQ$15+Dec!AK41</f>
        <v>0</v>
      </c>
      <c r="AR41" s="22">
        <f>Nov!$AR$15+Dec!AL41</f>
        <v>0</v>
      </c>
      <c r="AS41" s="23">
        <f>Nov!$AS$15+Dec!AM41</f>
        <v>0</v>
      </c>
    </row>
    <row r="42" spans="1:45" ht="12" customHeight="1">
      <c r="A42" s="60" t="str">
        <f>Jan!A42</f>
        <v>Freel.ISP 1</v>
      </c>
      <c r="B42" s="8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67"/>
      <c r="AI42" s="16">
        <f t="shared" si="1"/>
        <v>0</v>
      </c>
      <c r="AJ42" s="17">
        <f t="shared" si="2"/>
        <v>0</v>
      </c>
      <c r="AK42" s="17">
        <f t="shared" si="3"/>
        <v>0</v>
      </c>
      <c r="AL42" s="17">
        <f t="shared" si="4"/>
        <v>0</v>
      </c>
      <c r="AM42" s="18">
        <f t="shared" si="5"/>
        <v>0</v>
      </c>
      <c r="AN42" s="1"/>
      <c r="AO42" s="16">
        <f>Nov!$AO$42+Dec!AI42</f>
        <v>0</v>
      </c>
      <c r="AP42" s="17">
        <f>Nov!$AP$42+Dec!AJ42</f>
        <v>0</v>
      </c>
      <c r="AQ42" s="17">
        <f>Nov!$AQ$42+Dec!AK42</f>
        <v>0</v>
      </c>
      <c r="AR42" s="17">
        <f>Nov!$AR$42+Dec!AL42</f>
        <v>0</v>
      </c>
      <c r="AS42" s="18">
        <f>Nov!$AS$42+Dec!AM42</f>
        <v>0</v>
      </c>
    </row>
    <row r="43" spans="1:45" ht="5.25" customHeight="1">
      <c r="A43" s="7"/>
      <c r="B43" s="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67"/>
      <c r="AI43" s="24">
        <f t="shared" si="1"/>
        <v>0</v>
      </c>
      <c r="AJ43" s="25">
        <f t="shared" si="2"/>
        <v>0</v>
      </c>
      <c r="AK43" s="25">
        <f t="shared" si="3"/>
        <v>0</v>
      </c>
      <c r="AL43" s="25">
        <f t="shared" si="4"/>
        <v>0</v>
      </c>
      <c r="AM43" s="26">
        <f t="shared" si="5"/>
        <v>0</v>
      </c>
      <c r="AN43" s="1"/>
      <c r="AO43" s="21">
        <f>Nov!$AO$15+Dec!AI43</f>
        <v>0</v>
      </c>
      <c r="AP43" s="22">
        <f>Nov!$AP$15+Dec!AJ43</f>
        <v>0</v>
      </c>
      <c r="AQ43" s="22">
        <f>Nov!$AQ$15+Dec!AK43</f>
        <v>0</v>
      </c>
      <c r="AR43" s="22">
        <f>Nov!$AR$15+Dec!AL43</f>
        <v>0</v>
      </c>
      <c r="AS43" s="23">
        <f>Nov!$AS$15+Dec!AM43</f>
        <v>0</v>
      </c>
    </row>
    <row r="44" spans="1:45" ht="12" customHeight="1" thickBot="1">
      <c r="A44" s="65" t="str">
        <f>Jan!A44</f>
        <v>Freel.ISP 2</v>
      </c>
      <c r="B44" s="2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14"/>
      <c r="AF44" s="14"/>
      <c r="AG44" s="14"/>
      <c r="AH44" s="68"/>
      <c r="AI44" s="49">
        <f t="shared" si="1"/>
        <v>0</v>
      </c>
      <c r="AJ44" s="50">
        <f t="shared" si="2"/>
        <v>0</v>
      </c>
      <c r="AK44" s="50">
        <f t="shared" si="3"/>
        <v>0</v>
      </c>
      <c r="AL44" s="50">
        <f t="shared" si="4"/>
        <v>0</v>
      </c>
      <c r="AM44" s="51">
        <f t="shared" si="5"/>
        <v>0</v>
      </c>
      <c r="AN44" s="1"/>
      <c r="AO44" s="49">
        <f>Nov!$AO$44+Dec!AI44</f>
        <v>0</v>
      </c>
      <c r="AP44" s="50">
        <f>Nov!$AP$44+Dec!AJ44</f>
        <v>0</v>
      </c>
      <c r="AQ44" s="50">
        <f>Nov!$AQ$44+Dec!AK44</f>
        <v>0</v>
      </c>
      <c r="AR44" s="50">
        <f>Nov!$AR$44+Dec!AL44</f>
        <v>0</v>
      </c>
      <c r="AS44" s="51">
        <f>Nov!$AS$44+Dec!AM44</f>
        <v>0</v>
      </c>
    </row>
  </sheetData>
  <mergeCells count="13">
    <mergeCell ref="R5:V6"/>
    <mergeCell ref="Y5:AB6"/>
    <mergeCell ref="AC5:AE6"/>
    <mergeCell ref="AM1:AM9"/>
    <mergeCell ref="AO1:AO9"/>
    <mergeCell ref="AI1:AI9"/>
    <mergeCell ref="AJ1:AJ9"/>
    <mergeCell ref="AK1:AK9"/>
    <mergeCell ref="AL1:AL9"/>
    <mergeCell ref="AR1:AR9"/>
    <mergeCell ref="AS1:AS9"/>
    <mergeCell ref="AP1:AP9"/>
    <mergeCell ref="AQ1:AQ9"/>
  </mergeCells>
  <phoneticPr fontId="1" type="noConversion"/>
  <conditionalFormatting sqref="D11">
    <cfRule type="cellIs" dxfId="81" priority="77" stopIfTrue="1" operator="equal">
      <formula>"D"</formula>
    </cfRule>
    <cfRule type="cellIs" dxfId="80" priority="78" stopIfTrue="1" operator="equal">
      <formula>"T"</formula>
    </cfRule>
    <cfRule type="cellIs" dxfId="79" priority="79" stopIfTrue="1" operator="equal">
      <formula>"S"</formula>
    </cfRule>
  </conditionalFormatting>
  <conditionalFormatting sqref="C14">
    <cfRule type="cellIs" dxfId="78" priority="86" stopIfTrue="1" operator="equal">
      <formula>"D"</formula>
    </cfRule>
    <cfRule type="cellIs" dxfId="77" priority="87" stopIfTrue="1" operator="equal">
      <formula>"T"</formula>
    </cfRule>
    <cfRule type="cellIs" dxfId="76" priority="88" stopIfTrue="1" operator="equal">
      <formula>"S"</formula>
    </cfRule>
  </conditionalFormatting>
  <conditionalFormatting sqref="C11 E11:AG11 D14:AG14">
    <cfRule type="cellIs" dxfId="75" priority="89" stopIfTrue="1" operator="equal">
      <formula>"D"</formula>
    </cfRule>
    <cfRule type="cellIs" dxfId="74" priority="90" stopIfTrue="1" operator="equal">
      <formula>"T"</formula>
    </cfRule>
    <cfRule type="cellIs" dxfId="73" priority="91" stopIfTrue="1" operator="equal">
      <formula>"S"</formula>
    </cfRule>
  </conditionalFormatting>
  <conditionalFormatting sqref="AG29 C12:AG13 C15:AG24 C27:AG27 C30:AG44">
    <cfRule type="cellIs" dxfId="72" priority="92" stopIfTrue="1" operator="equal">
      <formula>"D"</formula>
    </cfRule>
    <cfRule type="cellIs" dxfId="71" priority="93" stopIfTrue="1" operator="equal">
      <formula>"T"</formula>
    </cfRule>
    <cfRule type="cellIs" dxfId="70" priority="94" stopIfTrue="1" operator="equal">
      <formula>"S"</formula>
    </cfRule>
  </conditionalFormatting>
  <conditionalFormatting sqref="C26">
    <cfRule type="cellIs" dxfId="69" priority="65" stopIfTrue="1" operator="equal">
      <formula>"D"</formula>
    </cfRule>
    <cfRule type="cellIs" dxfId="68" priority="66" stopIfTrue="1" operator="equal">
      <formula>"T"</formula>
    </cfRule>
    <cfRule type="cellIs" dxfId="67" priority="67" stopIfTrue="1" operator="equal">
      <formula>"S"</formula>
    </cfRule>
  </conditionalFormatting>
  <conditionalFormatting sqref="AG25 D26:AB26">
    <cfRule type="cellIs" dxfId="66" priority="59" stopIfTrue="1" operator="equal">
      <formula>"D"</formula>
    </cfRule>
    <cfRule type="cellIs" dxfId="65" priority="60" stopIfTrue="1" operator="equal">
      <formula>"T"</formula>
    </cfRule>
    <cfRule type="cellIs" dxfId="64" priority="61" stopIfTrue="1" operator="equal">
      <formula>"S"</formula>
    </cfRule>
  </conditionalFormatting>
  <conditionalFormatting sqref="AC26:AG26">
    <cfRule type="cellIs" dxfId="63" priority="62" stopIfTrue="1" operator="equal">
      <formula>"D"</formula>
    </cfRule>
    <cfRule type="cellIs" dxfId="62" priority="63" stopIfTrue="1" operator="equal">
      <formula>"T"</formula>
    </cfRule>
    <cfRule type="cellIs" dxfId="61" priority="64" stopIfTrue="1" operator="equal">
      <formula>"S"</formula>
    </cfRule>
  </conditionalFormatting>
  <conditionalFormatting sqref="C29:AA29">
    <cfRule type="cellIs" dxfId="60" priority="53" stopIfTrue="1" operator="equal">
      <formula>"D"</formula>
    </cfRule>
    <cfRule type="cellIs" dxfId="59" priority="54" stopIfTrue="1" operator="equal">
      <formula>"T"</formula>
    </cfRule>
    <cfRule type="cellIs" dxfId="58" priority="55" stopIfTrue="1" operator="equal">
      <formula>"S"</formula>
    </cfRule>
  </conditionalFormatting>
  <conditionalFormatting sqref="AB29:AF29">
    <cfRule type="cellIs" dxfId="57" priority="56" stopIfTrue="1" operator="equal">
      <formula>"D"</formula>
    </cfRule>
    <cfRule type="cellIs" dxfId="56" priority="57" stopIfTrue="1" operator="equal">
      <formula>"T"</formula>
    </cfRule>
    <cfRule type="cellIs" dxfId="55" priority="58" stopIfTrue="1" operator="equal">
      <formula>"S"</formula>
    </cfRule>
  </conditionalFormatting>
  <conditionalFormatting sqref="C25:AF25">
    <cfRule type="cellIs" dxfId="54" priority="50" stopIfTrue="1" operator="equal">
      <formula>"D"</formula>
    </cfRule>
    <cfRule type="cellIs" dxfId="53" priority="51" stopIfTrue="1" operator="equal">
      <formula>"T"</formula>
    </cfRule>
    <cfRule type="cellIs" dxfId="52" priority="52" stopIfTrue="1" operator="equal">
      <formula>"S"</formula>
    </cfRule>
  </conditionalFormatting>
  <conditionalFormatting sqref="G28:S28">
    <cfRule type="cellIs" dxfId="51" priority="47" stopIfTrue="1" operator="equal">
      <formula>"D"</formula>
    </cfRule>
    <cfRule type="cellIs" dxfId="50" priority="48" stopIfTrue="1" operator="equal">
      <formula>"T"</formula>
    </cfRule>
    <cfRule type="cellIs" dxfId="49" priority="49" stopIfTrue="1" operator="equal">
      <formula>"S"</formula>
    </cfRule>
  </conditionalFormatting>
  <conditionalFormatting sqref="T28:AG28">
    <cfRule type="cellIs" dxfId="48" priority="44" stopIfTrue="1" operator="equal">
      <formula>"D"</formula>
    </cfRule>
    <cfRule type="cellIs" dxfId="47" priority="45" stopIfTrue="1" operator="equal">
      <formula>"T"</formula>
    </cfRule>
    <cfRule type="cellIs" dxfId="46" priority="46" stopIfTrue="1" operator="equal">
      <formula>"S"</formula>
    </cfRule>
  </conditionalFormatting>
  <conditionalFormatting sqref="AE11:AG44">
    <cfRule type="cellIs" dxfId="45" priority="35" stopIfTrue="1" operator="equal">
      <formula>"D"</formula>
    </cfRule>
    <cfRule type="cellIs" dxfId="44" priority="36" stopIfTrue="1" operator="equal">
      <formula>"T"</formula>
    </cfRule>
    <cfRule type="cellIs" dxfId="43" priority="37" stopIfTrue="1" operator="equal">
      <formula>"S"</formula>
    </cfRule>
  </conditionalFormatting>
  <conditionalFormatting sqref="AE8:AG44">
    <cfRule type="expression" dxfId="42" priority="34" stopIfTrue="1">
      <formula>CELL("contenu",AE$9)=""</formula>
    </cfRule>
  </conditionalFormatting>
  <conditionalFormatting sqref="AE17:AG17">
    <cfRule type="cellIs" dxfId="41" priority="31" stopIfTrue="1" operator="equal">
      <formula>"D"</formula>
    </cfRule>
    <cfRule type="cellIs" dxfId="40" priority="32" stopIfTrue="1" operator="equal">
      <formula>"T"</formula>
    </cfRule>
    <cfRule type="cellIs" dxfId="39" priority="33" stopIfTrue="1" operator="equal">
      <formula>"S"</formula>
    </cfRule>
  </conditionalFormatting>
  <conditionalFormatting sqref="AE20:AG20">
    <cfRule type="cellIs" dxfId="38" priority="28" stopIfTrue="1" operator="equal">
      <formula>"D"</formula>
    </cfRule>
    <cfRule type="cellIs" dxfId="37" priority="29" stopIfTrue="1" operator="equal">
      <formula>"T"</formula>
    </cfRule>
    <cfRule type="cellIs" dxfId="36" priority="30" stopIfTrue="1" operator="equal">
      <formula>"S"</formula>
    </cfRule>
  </conditionalFormatting>
  <conditionalFormatting sqref="AE22:AG22">
    <cfRule type="cellIs" dxfId="35" priority="25" stopIfTrue="1" operator="equal">
      <formula>"D"</formula>
    </cfRule>
    <cfRule type="cellIs" dxfId="34" priority="26" stopIfTrue="1" operator="equal">
      <formula>"T"</formula>
    </cfRule>
    <cfRule type="cellIs" dxfId="33" priority="27" stopIfTrue="1" operator="equal">
      <formula>"S"</formula>
    </cfRule>
  </conditionalFormatting>
  <conditionalFormatting sqref="AE25:AG25">
    <cfRule type="cellIs" dxfId="32" priority="22" stopIfTrue="1" operator="equal">
      <formula>"D"</formula>
    </cfRule>
    <cfRule type="cellIs" dxfId="31" priority="23" stopIfTrue="1" operator="equal">
      <formula>"T"</formula>
    </cfRule>
    <cfRule type="cellIs" dxfId="30" priority="24" stopIfTrue="1" operator="equal">
      <formula>"S"</formula>
    </cfRule>
  </conditionalFormatting>
  <conditionalFormatting sqref="AE28:AG28">
    <cfRule type="cellIs" dxfId="29" priority="19" stopIfTrue="1" operator="equal">
      <formula>"D"</formula>
    </cfRule>
    <cfRule type="cellIs" dxfId="28" priority="20" stopIfTrue="1" operator="equal">
      <formula>"T"</formula>
    </cfRule>
    <cfRule type="cellIs" dxfId="27" priority="21" stopIfTrue="1" operator="equal">
      <formula>"S"</formula>
    </cfRule>
  </conditionalFormatting>
  <conditionalFormatting sqref="AE31:AG31">
    <cfRule type="cellIs" dxfId="26" priority="16" stopIfTrue="1" operator="equal">
      <formula>"D"</formula>
    </cfRule>
    <cfRule type="cellIs" dxfId="25" priority="17" stopIfTrue="1" operator="equal">
      <formula>"T"</formula>
    </cfRule>
    <cfRule type="cellIs" dxfId="24" priority="18" stopIfTrue="1" operator="equal">
      <formula>"S"</formula>
    </cfRule>
  </conditionalFormatting>
  <conditionalFormatting sqref="AE33:AG33">
    <cfRule type="cellIs" dxfId="23" priority="13" stopIfTrue="1" operator="equal">
      <formula>"D"</formula>
    </cfRule>
    <cfRule type="cellIs" dxfId="22" priority="14" stopIfTrue="1" operator="equal">
      <formula>"T"</formula>
    </cfRule>
    <cfRule type="cellIs" dxfId="21" priority="15" stopIfTrue="1" operator="equal">
      <formula>"S"</formula>
    </cfRule>
  </conditionalFormatting>
  <conditionalFormatting sqref="AE36:AG36">
    <cfRule type="cellIs" dxfId="20" priority="10" stopIfTrue="1" operator="equal">
      <formula>"D"</formula>
    </cfRule>
    <cfRule type="cellIs" dxfId="19" priority="11" stopIfTrue="1" operator="equal">
      <formula>"T"</formula>
    </cfRule>
    <cfRule type="cellIs" dxfId="18" priority="12" stopIfTrue="1" operator="equal">
      <formula>"S"</formula>
    </cfRule>
  </conditionalFormatting>
  <conditionalFormatting sqref="AE39:AG39">
    <cfRule type="cellIs" dxfId="17" priority="7" stopIfTrue="1" operator="equal">
      <formula>"D"</formula>
    </cfRule>
    <cfRule type="cellIs" dxfId="16" priority="8" stopIfTrue="1" operator="equal">
      <formula>"T"</formula>
    </cfRule>
    <cfRule type="cellIs" dxfId="15" priority="9" stopIfTrue="1" operator="equal">
      <formula>"S"</formula>
    </cfRule>
  </conditionalFormatting>
  <conditionalFormatting sqref="AE42:AG42">
    <cfRule type="cellIs" dxfId="14" priority="4" stopIfTrue="1" operator="equal">
      <formula>"D"</formula>
    </cfRule>
    <cfRule type="cellIs" dxfId="13" priority="5" stopIfTrue="1" operator="equal">
      <formula>"T"</formula>
    </cfRule>
    <cfRule type="cellIs" dxfId="12" priority="6" stopIfTrue="1" operator="equal">
      <formula>"S"</formula>
    </cfRule>
  </conditionalFormatting>
  <conditionalFormatting sqref="AE44:AG44">
    <cfRule type="cellIs" dxfId="11" priority="1" stopIfTrue="1" operator="equal">
      <formula>"D"</formula>
    </cfRule>
    <cfRule type="cellIs" dxfId="10" priority="2" stopIfTrue="1" operator="equal">
      <formula>"T"</formula>
    </cfRule>
    <cfRule type="cellIs" dxfId="9" priority="3" stopIfTrue="1" operator="equal">
      <formula>"S"</formula>
    </cfRule>
  </conditionalFormatting>
  <conditionalFormatting sqref="C11:AG44">
    <cfRule type="cellIs" dxfId="8" priority="41" stopIfTrue="1" operator="equal">
      <formula>"D"</formula>
    </cfRule>
    <cfRule type="cellIs" dxfId="7" priority="42" stopIfTrue="1" operator="equal">
      <formula>"T"</formula>
    </cfRule>
    <cfRule type="cellIs" dxfId="6" priority="43" stopIfTrue="1" operator="equal">
      <formula>"S"</formula>
    </cfRule>
  </conditionalFormatting>
  <pageMargins left="0.19685039370078741" right="0" top="0.78740157480314965" bottom="0" header="0.51181102362204722" footer="0.51181102362204722"/>
  <pageSetup paperSize="9" scale="99" firstPageNumber="0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B3" sqref="B3"/>
    </sheetView>
  </sheetViews>
  <sheetFormatPr baseColWidth="10" defaultRowHeight="12.75"/>
  <sheetData>
    <row r="1" spans="1:2" ht="13.5" thickBot="1">
      <c r="A1" s="97" t="s">
        <v>62</v>
      </c>
      <c r="B1" s="98" t="s">
        <v>63</v>
      </c>
    </row>
    <row r="2" spans="1:2">
      <c r="A2" s="91" t="s">
        <v>51</v>
      </c>
      <c r="B2" s="92">
        <v>31</v>
      </c>
    </row>
    <row r="3" spans="1:2">
      <c r="A3" s="94" t="s">
        <v>35</v>
      </c>
      <c r="B3" s="93">
        <f>IF(MOD(Jan!AC5,4)=0,29,28)</f>
        <v>28</v>
      </c>
    </row>
    <row r="4" spans="1:2">
      <c r="A4" s="94" t="s">
        <v>52</v>
      </c>
      <c r="B4" s="93">
        <v>31</v>
      </c>
    </row>
    <row r="5" spans="1:2">
      <c r="A5" s="94" t="s">
        <v>53</v>
      </c>
      <c r="B5" s="93">
        <v>30</v>
      </c>
    </row>
    <row r="6" spans="1:2">
      <c r="A6" s="94" t="s">
        <v>54</v>
      </c>
      <c r="B6" s="93">
        <v>31</v>
      </c>
    </row>
    <row r="7" spans="1:2">
      <c r="A7" s="94" t="s">
        <v>55</v>
      </c>
      <c r="B7" s="93">
        <v>30</v>
      </c>
    </row>
    <row r="8" spans="1:2">
      <c r="A8" s="94" t="s">
        <v>56</v>
      </c>
      <c r="B8" s="93">
        <v>31</v>
      </c>
    </row>
    <row r="9" spans="1:2">
      <c r="A9" s="94" t="s">
        <v>60</v>
      </c>
      <c r="B9" s="93">
        <v>31</v>
      </c>
    </row>
    <row r="10" spans="1:2">
      <c r="A10" s="94" t="s">
        <v>57</v>
      </c>
      <c r="B10" s="93">
        <v>30</v>
      </c>
    </row>
    <row r="11" spans="1:2">
      <c r="A11" s="94" t="s">
        <v>61</v>
      </c>
      <c r="B11" s="93">
        <v>31</v>
      </c>
    </row>
    <row r="12" spans="1:2">
      <c r="A12" s="94" t="s">
        <v>58</v>
      </c>
      <c r="B12" s="93">
        <v>30</v>
      </c>
    </row>
    <row r="13" spans="1:2" ht="13.5" thickBot="1">
      <c r="A13" s="95" t="s">
        <v>59</v>
      </c>
      <c r="B13" s="96">
        <v>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4"/>
  <sheetViews>
    <sheetView showGridLines="0" showZeros="0" tabSelected="1" zoomScaleNormal="100" workbookViewId="0">
      <selection activeCell="AC5" sqref="AC5:AE6"/>
    </sheetView>
  </sheetViews>
  <sheetFormatPr baseColWidth="10" defaultColWidth="5" defaultRowHeight="12" customHeight="1"/>
  <cols>
    <col min="1" max="2" width="5" style="1" customWidth="1"/>
    <col min="3" max="39" width="3.140625" style="1" customWidth="1"/>
    <col min="40" max="40" width="1" style="1" customWidth="1"/>
    <col min="41" max="45" width="3.140625" style="1" customWidth="1"/>
    <col min="46" max="16384" width="5" style="1"/>
  </cols>
  <sheetData>
    <row r="1" spans="1:45" ht="12" customHeight="1">
      <c r="O1" s="3"/>
      <c r="P1" s="3"/>
      <c r="Q1" s="52"/>
      <c r="R1" s="52"/>
      <c r="S1" s="52"/>
      <c r="T1" s="52"/>
      <c r="U1" s="52"/>
      <c r="V1" s="52"/>
      <c r="AI1" s="88" t="s">
        <v>1</v>
      </c>
      <c r="AJ1" s="82" t="s">
        <v>2</v>
      </c>
      <c r="AK1" s="82" t="s">
        <v>3</v>
      </c>
      <c r="AL1" s="82" t="s">
        <v>4</v>
      </c>
      <c r="AM1" s="86" t="s">
        <v>5</v>
      </c>
      <c r="AO1" s="87" t="s">
        <v>6</v>
      </c>
      <c r="AP1" s="83" t="s">
        <v>7</v>
      </c>
      <c r="AQ1" s="83" t="s">
        <v>8</v>
      </c>
      <c r="AR1" s="83" t="s">
        <v>9</v>
      </c>
      <c r="AS1" s="84" t="s">
        <v>10</v>
      </c>
    </row>
    <row r="2" spans="1:45" ht="12" customHeight="1">
      <c r="O2" s="52"/>
      <c r="P2" s="52"/>
      <c r="Q2" s="52"/>
      <c r="R2" s="52"/>
      <c r="S2" s="52"/>
      <c r="T2" s="52"/>
      <c r="U2" s="52"/>
      <c r="V2" s="52"/>
      <c r="AI2" s="88"/>
      <c r="AJ2" s="82"/>
      <c r="AK2" s="82"/>
      <c r="AL2" s="82"/>
      <c r="AM2" s="86"/>
      <c r="AO2" s="87"/>
      <c r="AP2" s="83"/>
      <c r="AQ2" s="83"/>
      <c r="AR2" s="83"/>
      <c r="AS2" s="84"/>
    </row>
    <row r="3" spans="1:45" ht="12" customHeight="1">
      <c r="O3" s="52"/>
      <c r="P3" s="52"/>
      <c r="Q3" s="52"/>
      <c r="R3" s="52"/>
      <c r="S3" s="52"/>
      <c r="T3" s="52"/>
      <c r="U3" s="52"/>
      <c r="V3" s="52"/>
      <c r="AI3" s="88"/>
      <c r="AJ3" s="82"/>
      <c r="AK3" s="82"/>
      <c r="AL3" s="82"/>
      <c r="AM3" s="86"/>
      <c r="AO3" s="87"/>
      <c r="AP3" s="83"/>
      <c r="AQ3" s="83"/>
      <c r="AR3" s="83"/>
      <c r="AS3" s="84"/>
    </row>
    <row r="4" spans="1:45" ht="12" customHeight="1">
      <c r="AI4" s="88"/>
      <c r="AJ4" s="82"/>
      <c r="AK4" s="82"/>
      <c r="AL4" s="82"/>
      <c r="AM4" s="86"/>
      <c r="AO4" s="87"/>
      <c r="AP4" s="83"/>
      <c r="AQ4" s="83"/>
      <c r="AR4" s="83"/>
      <c r="AS4" s="84"/>
    </row>
    <row r="5" spans="1:45" ht="12" customHeight="1">
      <c r="R5" s="90" t="str">
        <f>Jan!Q3</f>
        <v>M-ATPS</v>
      </c>
      <c r="S5" s="90"/>
      <c r="T5" s="90"/>
      <c r="U5" s="90"/>
      <c r="V5" s="90"/>
      <c r="Y5" s="90" t="s">
        <v>35</v>
      </c>
      <c r="Z5" s="90"/>
      <c r="AA5" s="90"/>
      <c r="AB5" s="90"/>
      <c r="AC5" s="90">
        <f>Jan!R1</f>
        <v>2015</v>
      </c>
      <c r="AD5" s="90"/>
      <c r="AE5" s="90"/>
      <c r="AI5" s="88"/>
      <c r="AJ5" s="82"/>
      <c r="AK5" s="82"/>
      <c r="AL5" s="82"/>
      <c r="AM5" s="86"/>
      <c r="AO5" s="87"/>
      <c r="AP5" s="83"/>
      <c r="AQ5" s="83"/>
      <c r="AR5" s="83"/>
      <c r="AS5" s="84"/>
    </row>
    <row r="6" spans="1:45" ht="12" customHeight="1">
      <c r="R6" s="90"/>
      <c r="S6" s="90"/>
      <c r="T6" s="90"/>
      <c r="U6" s="90"/>
      <c r="V6" s="90"/>
      <c r="Y6" s="90"/>
      <c r="Z6" s="90"/>
      <c r="AA6" s="90"/>
      <c r="AB6" s="90"/>
      <c r="AC6" s="90"/>
      <c r="AD6" s="90"/>
      <c r="AE6" s="90"/>
      <c r="AI6" s="88"/>
      <c r="AJ6" s="82"/>
      <c r="AK6" s="82"/>
      <c r="AL6" s="82"/>
      <c r="AM6" s="86"/>
      <c r="AO6" s="87"/>
      <c r="AP6" s="83"/>
      <c r="AQ6" s="83"/>
      <c r="AR6" s="83"/>
      <c r="AS6" s="84"/>
    </row>
    <row r="7" spans="1:45" ht="12" customHeight="1" thickBot="1">
      <c r="C7" s="1" t="s">
        <v>15</v>
      </c>
      <c r="AI7" s="88"/>
      <c r="AJ7" s="82"/>
      <c r="AK7" s="82"/>
      <c r="AL7" s="82"/>
      <c r="AM7" s="86"/>
      <c r="AO7" s="87"/>
      <c r="AP7" s="83"/>
      <c r="AQ7" s="83"/>
      <c r="AR7" s="83"/>
      <c r="AS7" s="84"/>
    </row>
    <row r="8" spans="1:45" ht="12" customHeight="1" thickBot="1">
      <c r="A8" s="4"/>
      <c r="B8" s="53" t="str">
        <f>Jan!AG8</f>
        <v>So</v>
      </c>
      <c r="C8" s="6" t="str">
        <f t="shared" ref="C8:AG8" si="0">IF(B8="Mo","Di",IF(B8="Di","Mi",IF(B8="Mi","Do",IF(B8="Do","Fr",IF(B8="Fr","Sa",IF(B8="Sa","So","Mo"))))))</f>
        <v>Mo</v>
      </c>
      <c r="D8" s="6" t="str">
        <f t="shared" si="0"/>
        <v>Di</v>
      </c>
      <c r="E8" s="6" t="str">
        <f t="shared" si="0"/>
        <v>Mi</v>
      </c>
      <c r="F8" s="6" t="str">
        <f t="shared" si="0"/>
        <v>Do</v>
      </c>
      <c r="G8" s="6" t="str">
        <f t="shared" si="0"/>
        <v>Fr</v>
      </c>
      <c r="H8" s="6" t="str">
        <f t="shared" si="0"/>
        <v>Sa</v>
      </c>
      <c r="I8" s="6" t="str">
        <f t="shared" si="0"/>
        <v>So</v>
      </c>
      <c r="J8" s="6" t="str">
        <f t="shared" si="0"/>
        <v>Mo</v>
      </c>
      <c r="K8" s="6" t="str">
        <f t="shared" si="0"/>
        <v>Di</v>
      </c>
      <c r="L8" s="6" t="str">
        <f t="shared" si="0"/>
        <v>Mi</v>
      </c>
      <c r="M8" s="6" t="str">
        <f t="shared" si="0"/>
        <v>Do</v>
      </c>
      <c r="N8" s="6" t="str">
        <f t="shared" si="0"/>
        <v>Fr</v>
      </c>
      <c r="O8" s="6" t="str">
        <f t="shared" si="0"/>
        <v>Sa</v>
      </c>
      <c r="P8" s="6" t="str">
        <f t="shared" si="0"/>
        <v>So</v>
      </c>
      <c r="Q8" s="6" t="str">
        <f t="shared" si="0"/>
        <v>Mo</v>
      </c>
      <c r="R8" s="6" t="str">
        <f t="shared" si="0"/>
        <v>Di</v>
      </c>
      <c r="S8" s="6" t="str">
        <f t="shared" si="0"/>
        <v>Mi</v>
      </c>
      <c r="T8" s="6" t="str">
        <f t="shared" si="0"/>
        <v>Do</v>
      </c>
      <c r="U8" s="6" t="str">
        <f t="shared" si="0"/>
        <v>Fr</v>
      </c>
      <c r="V8" s="6" t="str">
        <f t="shared" si="0"/>
        <v>Sa</v>
      </c>
      <c r="W8" s="6" t="str">
        <f t="shared" si="0"/>
        <v>So</v>
      </c>
      <c r="X8" s="6" t="str">
        <f t="shared" si="0"/>
        <v>Mo</v>
      </c>
      <c r="Y8" s="6" t="str">
        <f t="shared" si="0"/>
        <v>Di</v>
      </c>
      <c r="Z8" s="6" t="str">
        <f t="shared" si="0"/>
        <v>Mi</v>
      </c>
      <c r="AA8" s="6" t="str">
        <f t="shared" si="0"/>
        <v>Do</v>
      </c>
      <c r="AB8" s="6" t="str">
        <f t="shared" si="0"/>
        <v>Fr</v>
      </c>
      <c r="AC8" s="6" t="str">
        <f t="shared" si="0"/>
        <v>Sa</v>
      </c>
      <c r="AD8" s="6" t="str">
        <f t="shared" si="0"/>
        <v>So</v>
      </c>
      <c r="AE8" s="6" t="str">
        <f t="shared" si="0"/>
        <v>Mo</v>
      </c>
      <c r="AF8" s="6" t="str">
        <f t="shared" si="0"/>
        <v>Di</v>
      </c>
      <c r="AG8" s="6" t="str">
        <f t="shared" si="0"/>
        <v>Mi</v>
      </c>
      <c r="AH8" s="73"/>
      <c r="AI8" s="88"/>
      <c r="AJ8" s="82"/>
      <c r="AK8" s="82"/>
      <c r="AL8" s="82"/>
      <c r="AM8" s="86"/>
      <c r="AO8" s="87"/>
      <c r="AP8" s="83"/>
      <c r="AQ8" s="83"/>
      <c r="AR8" s="83"/>
      <c r="AS8" s="84"/>
    </row>
    <row r="9" spans="1:45" ht="12" customHeight="1" thickBot="1">
      <c r="A9" s="7"/>
      <c r="B9" s="55">
        <f>Jan!AG9</f>
        <v>31</v>
      </c>
      <c r="C9" s="9">
        <v>1</v>
      </c>
      <c r="D9" s="9">
        <v>2</v>
      </c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9">
        <v>12</v>
      </c>
      <c r="O9" s="9">
        <v>13</v>
      </c>
      <c r="P9" s="9">
        <v>14</v>
      </c>
      <c r="Q9" s="9">
        <v>15</v>
      </c>
      <c r="R9" s="9">
        <v>16</v>
      </c>
      <c r="S9" s="9">
        <v>17</v>
      </c>
      <c r="T9" s="9">
        <v>18</v>
      </c>
      <c r="U9" s="9">
        <v>19</v>
      </c>
      <c r="V9" s="9">
        <v>20</v>
      </c>
      <c r="W9" s="9">
        <v>21</v>
      </c>
      <c r="X9" s="9">
        <v>22</v>
      </c>
      <c r="Y9" s="9">
        <v>23</v>
      </c>
      <c r="Z9" s="9">
        <v>24</v>
      </c>
      <c r="AA9" s="9">
        <v>25</v>
      </c>
      <c r="AB9" s="9">
        <v>26</v>
      </c>
      <c r="AC9" s="9">
        <v>27</v>
      </c>
      <c r="AD9" s="9">
        <v>28</v>
      </c>
      <c r="AE9" s="81" t="str">
        <f>IF(AD9="","",IF(AD9+1&lt;=VLOOKUP($Y$5,J_MOIS!$A$2:$B$13,2,FALSE),AD9+1,""))</f>
        <v/>
      </c>
      <c r="AF9" s="81" t="str">
        <f>IF(AE9="","",IF(AE9+1&lt;=VLOOKUP($Y$5,J_MOIS!$A$2:$B$13,2,FALSE),AE9+1,""))</f>
        <v/>
      </c>
      <c r="AG9" s="81" t="str">
        <f>IF(AF9="","",IF(AF9+1&lt;=VLOOKUP($Y$5,J_MOIS!$A$2:$B$13,2,FALSE),AF9+1,""))</f>
        <v/>
      </c>
      <c r="AH9" s="74"/>
      <c r="AI9" s="88"/>
      <c r="AJ9" s="82"/>
      <c r="AK9" s="82"/>
      <c r="AL9" s="82"/>
      <c r="AM9" s="86"/>
      <c r="AO9" s="87"/>
      <c r="AP9" s="83"/>
      <c r="AQ9" s="83"/>
      <c r="AR9" s="83"/>
      <c r="AS9" s="84"/>
    </row>
    <row r="10" spans="1:45" ht="12" customHeight="1">
      <c r="A10" s="10" t="s">
        <v>16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73"/>
      <c r="AI10" s="7"/>
      <c r="AJ10" s="8"/>
      <c r="AK10" s="8"/>
      <c r="AL10" s="8"/>
      <c r="AM10" s="11"/>
      <c r="AO10" s="57"/>
      <c r="AP10" s="58"/>
      <c r="AQ10" s="58"/>
      <c r="AR10" s="58"/>
      <c r="AS10" s="59"/>
    </row>
    <row r="11" spans="1:45" ht="12" customHeight="1">
      <c r="A11" s="60">
        <f>Jan!A11</f>
        <v>0</v>
      </c>
      <c r="B11" s="8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76"/>
      <c r="AI11" s="61">
        <f t="shared" ref="AI11:AI44" si="1">COUNTIF(C11:AG11,"S")</f>
        <v>0</v>
      </c>
      <c r="AJ11" s="17">
        <f t="shared" ref="AJ11:AJ44" si="2">COUNTIF(C11:AG11,"D")</f>
        <v>0</v>
      </c>
      <c r="AK11" s="17">
        <f t="shared" ref="AK11:AK44" si="3">COUNTIF(C11:AG11,"T")</f>
        <v>0</v>
      </c>
      <c r="AL11" s="17">
        <f t="shared" ref="AL11:AL44" si="4">COUNTIF(C11:AG11,"O")</f>
        <v>0</v>
      </c>
      <c r="AM11" s="18">
        <f t="shared" ref="AM11:AM44" si="5">COUNTIF(C11:AG11,"V")</f>
        <v>0</v>
      </c>
      <c r="AO11" s="16">
        <f>Jan!$AO$11+Feb!AI11</f>
        <v>0</v>
      </c>
      <c r="AP11" s="17">
        <f>Jan!$AP$11+Feb!AJ11</f>
        <v>0</v>
      </c>
      <c r="AQ11" s="17">
        <f>Jan!$AQ$11+Feb!AK11</f>
        <v>0</v>
      </c>
      <c r="AR11" s="17">
        <f>Jan!$AR$11+Feb!AL11</f>
        <v>0</v>
      </c>
      <c r="AS11" s="18">
        <f>Jan!$AS$11+Feb!AM11</f>
        <v>0</v>
      </c>
    </row>
    <row r="12" spans="1:45" ht="12" customHeight="1">
      <c r="A12" s="7" t="s">
        <v>18</v>
      </c>
      <c r="B12" s="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75"/>
      <c r="AF12" s="75"/>
      <c r="AG12" s="75"/>
      <c r="AH12" s="76"/>
      <c r="AI12" s="61">
        <f t="shared" si="1"/>
        <v>0</v>
      </c>
      <c r="AJ12" s="17">
        <f t="shared" si="2"/>
        <v>0</v>
      </c>
      <c r="AK12" s="17">
        <f t="shared" si="3"/>
        <v>0</v>
      </c>
      <c r="AL12" s="17">
        <f t="shared" si="4"/>
        <v>0</v>
      </c>
      <c r="AM12" s="18">
        <f t="shared" si="5"/>
        <v>0</v>
      </c>
      <c r="AO12" s="16">
        <f>Jan!$AO$12+Feb!AI12</f>
        <v>0</v>
      </c>
      <c r="AP12" s="17">
        <f>Jan!$AP$12+Feb!AJ12</f>
        <v>0</v>
      </c>
      <c r="AQ12" s="17">
        <f>Jan!$AQ$12+Feb!AK12</f>
        <v>0</v>
      </c>
      <c r="AR12" s="17">
        <f>Jan!$AR$12+Feb!AL12</f>
        <v>0</v>
      </c>
      <c r="AS12" s="18">
        <f>Jan!$AS$12+Feb!AM12</f>
        <v>0</v>
      </c>
    </row>
    <row r="13" spans="1:45" ht="5.25" customHeight="1">
      <c r="A13" s="7"/>
      <c r="B13" s="8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77"/>
      <c r="AI13" s="24">
        <f t="shared" si="1"/>
        <v>0</v>
      </c>
      <c r="AJ13" s="25">
        <f t="shared" si="2"/>
        <v>0</v>
      </c>
      <c r="AK13" s="25">
        <f t="shared" si="3"/>
        <v>0</v>
      </c>
      <c r="AL13" s="25">
        <f t="shared" si="4"/>
        <v>0</v>
      </c>
      <c r="AM13" s="26">
        <f t="shared" si="5"/>
        <v>0</v>
      </c>
      <c r="AO13" s="21"/>
      <c r="AP13" s="22"/>
      <c r="AQ13" s="22"/>
      <c r="AR13" s="22"/>
      <c r="AS13" s="23"/>
    </row>
    <row r="14" spans="1:45" ht="12" customHeight="1">
      <c r="A14" s="60">
        <f>Jan!A14</f>
        <v>0</v>
      </c>
      <c r="B14" s="8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77"/>
      <c r="AI14" s="16">
        <f t="shared" si="1"/>
        <v>0</v>
      </c>
      <c r="AJ14" s="17">
        <f t="shared" si="2"/>
        <v>0</v>
      </c>
      <c r="AK14" s="17">
        <f t="shared" si="3"/>
        <v>0</v>
      </c>
      <c r="AL14" s="17">
        <f t="shared" si="4"/>
        <v>0</v>
      </c>
      <c r="AM14" s="18">
        <f t="shared" si="5"/>
        <v>0</v>
      </c>
      <c r="AO14" s="16">
        <f>Jan!$AO$14+Feb!AI14</f>
        <v>0</v>
      </c>
      <c r="AP14" s="17">
        <f>Jan!$AP$14+Feb!AJ14</f>
        <v>0</v>
      </c>
      <c r="AQ14" s="17">
        <f>Jan!$AQ$14+Feb!AK14</f>
        <v>0</v>
      </c>
      <c r="AR14" s="17">
        <f>Jan!$AR$14+Feb!AL14</f>
        <v>0</v>
      </c>
      <c r="AS14" s="18">
        <f>Jan!$AS$14+Feb!AM14</f>
        <v>0</v>
      </c>
    </row>
    <row r="15" spans="1:45" ht="12" customHeight="1">
      <c r="A15" s="7" t="s">
        <v>18</v>
      </c>
      <c r="B15" s="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75"/>
      <c r="AF15" s="75"/>
      <c r="AG15" s="75"/>
      <c r="AH15" s="77"/>
      <c r="AI15" s="16">
        <f t="shared" si="1"/>
        <v>0</v>
      </c>
      <c r="AJ15" s="17">
        <f t="shared" si="2"/>
        <v>0</v>
      </c>
      <c r="AK15" s="17">
        <f t="shared" si="3"/>
        <v>0</v>
      </c>
      <c r="AL15" s="17">
        <f t="shared" si="4"/>
        <v>0</v>
      </c>
      <c r="AM15" s="18">
        <f t="shared" si="5"/>
        <v>0</v>
      </c>
      <c r="AO15" s="16">
        <f>Jan!$AO$15+Feb!AI15</f>
        <v>0</v>
      </c>
      <c r="AP15" s="17">
        <f>Jan!$AP$15+Feb!AJ15</f>
        <v>0</v>
      </c>
      <c r="AQ15" s="17">
        <f>Jan!$AQ$15+Feb!AK15</f>
        <v>0</v>
      </c>
      <c r="AR15" s="17">
        <f>Jan!$AR$15+Feb!AL15</f>
        <v>0</v>
      </c>
      <c r="AS15" s="18">
        <f>Jan!$AS$15+Feb!AM15</f>
        <v>0</v>
      </c>
    </row>
    <row r="16" spans="1:45" ht="5.25" customHeight="1">
      <c r="A16" s="7"/>
      <c r="B16" s="8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77"/>
      <c r="AI16" s="24">
        <f t="shared" si="1"/>
        <v>0</v>
      </c>
      <c r="AJ16" s="25">
        <f t="shared" si="2"/>
        <v>0</v>
      </c>
      <c r="AK16" s="25">
        <f t="shared" si="3"/>
        <v>0</v>
      </c>
      <c r="AL16" s="25">
        <f t="shared" si="4"/>
        <v>0</v>
      </c>
      <c r="AM16" s="26">
        <f t="shared" si="5"/>
        <v>0</v>
      </c>
      <c r="AO16" s="21">
        <f>Jan!$AO$15+Feb!AI16</f>
        <v>0</v>
      </c>
      <c r="AP16" s="22">
        <f>Jan!$AP$15+Feb!AJ16</f>
        <v>0</v>
      </c>
      <c r="AQ16" s="22">
        <f>Jan!$AQ$15+Feb!AK16</f>
        <v>0</v>
      </c>
      <c r="AR16" s="22">
        <f>Jan!$AR$15+Feb!AL16</f>
        <v>0</v>
      </c>
      <c r="AS16" s="23">
        <f>Jan!$AS$15+Feb!AM16</f>
        <v>0</v>
      </c>
    </row>
    <row r="17" spans="1:45" ht="12" customHeight="1">
      <c r="A17" s="60" t="str">
        <f>Jan!A17</f>
        <v>Capt.3</v>
      </c>
      <c r="B17" s="8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77"/>
      <c r="AI17" s="16">
        <f t="shared" si="1"/>
        <v>0</v>
      </c>
      <c r="AJ17" s="17">
        <f t="shared" si="2"/>
        <v>0</v>
      </c>
      <c r="AK17" s="17">
        <f t="shared" si="3"/>
        <v>0</v>
      </c>
      <c r="AL17" s="17">
        <f t="shared" si="4"/>
        <v>0</v>
      </c>
      <c r="AM17" s="18">
        <f t="shared" si="5"/>
        <v>0</v>
      </c>
      <c r="AO17" s="16">
        <f>Jan!$AO$17+Feb!AI17</f>
        <v>0</v>
      </c>
      <c r="AP17" s="17">
        <f>Jan!$AP$17+Feb!AJ17</f>
        <v>0</v>
      </c>
      <c r="AQ17" s="17">
        <f>Jan!$AQ$17+Feb!AK17</f>
        <v>0</v>
      </c>
      <c r="AR17" s="17">
        <f>Jan!$AR$17+Feb!AL17</f>
        <v>0</v>
      </c>
      <c r="AS17" s="18">
        <f>Jan!$AS$17+Feb!AM17</f>
        <v>0</v>
      </c>
    </row>
    <row r="18" spans="1:45" ht="12" customHeight="1">
      <c r="A18" s="7" t="s">
        <v>18</v>
      </c>
      <c r="B18" s="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75"/>
      <c r="AF18" s="75"/>
      <c r="AG18" s="75"/>
      <c r="AH18" s="77"/>
      <c r="AI18" s="16">
        <f t="shared" si="1"/>
        <v>0</v>
      </c>
      <c r="AJ18" s="17">
        <f t="shared" si="2"/>
        <v>0</v>
      </c>
      <c r="AK18" s="17">
        <f t="shared" si="3"/>
        <v>0</v>
      </c>
      <c r="AL18" s="17">
        <f t="shared" si="4"/>
        <v>0</v>
      </c>
      <c r="AM18" s="18">
        <f t="shared" si="5"/>
        <v>0</v>
      </c>
      <c r="AO18" s="16">
        <f>Jan!$AO$18+Feb!AI18</f>
        <v>0</v>
      </c>
      <c r="AP18" s="17">
        <f>Jan!$AP$18+Feb!AJ18</f>
        <v>0</v>
      </c>
      <c r="AQ18" s="17">
        <f>Jan!$AQ$18+Feb!AK18</f>
        <v>0</v>
      </c>
      <c r="AR18" s="17">
        <f>Jan!$AR$18+Feb!AL18</f>
        <v>0</v>
      </c>
      <c r="AS18" s="18">
        <f>Jan!$AS$18+Feb!AM18</f>
        <v>0</v>
      </c>
    </row>
    <row r="19" spans="1:45" ht="5.25" customHeight="1">
      <c r="A19" s="7"/>
      <c r="B19" s="8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77"/>
      <c r="AI19" s="24">
        <f t="shared" si="1"/>
        <v>0</v>
      </c>
      <c r="AJ19" s="25">
        <f t="shared" si="2"/>
        <v>0</v>
      </c>
      <c r="AK19" s="25">
        <f t="shared" si="3"/>
        <v>0</v>
      </c>
      <c r="AL19" s="25">
        <f t="shared" si="4"/>
        <v>0</v>
      </c>
      <c r="AM19" s="26">
        <f t="shared" si="5"/>
        <v>0</v>
      </c>
      <c r="AO19" s="21">
        <f>Jan!$AO$15+Feb!AI19</f>
        <v>0</v>
      </c>
      <c r="AP19" s="22">
        <f>Jan!$AP$15+Feb!AJ19</f>
        <v>0</v>
      </c>
      <c r="AQ19" s="22">
        <f>Jan!$AQ$15+Feb!AK19</f>
        <v>0</v>
      </c>
      <c r="AR19" s="22">
        <f>Jan!$AR$15+Feb!AL19</f>
        <v>0</v>
      </c>
      <c r="AS19" s="23">
        <f>Jan!$AS$15+Feb!AM19</f>
        <v>0</v>
      </c>
    </row>
    <row r="20" spans="1:45" ht="12" customHeight="1">
      <c r="A20" s="60" t="str">
        <f>Jan!A20</f>
        <v>Freel.1</v>
      </c>
      <c r="B20" s="8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77"/>
      <c r="AI20" s="16">
        <f t="shared" si="1"/>
        <v>0</v>
      </c>
      <c r="AJ20" s="17">
        <f t="shared" si="2"/>
        <v>0</v>
      </c>
      <c r="AK20" s="17">
        <f t="shared" si="3"/>
        <v>0</v>
      </c>
      <c r="AL20" s="17">
        <f t="shared" si="4"/>
        <v>0</v>
      </c>
      <c r="AM20" s="18">
        <f t="shared" si="5"/>
        <v>0</v>
      </c>
      <c r="AO20" s="16">
        <f>Jan!$AO$20+Feb!AI20</f>
        <v>0</v>
      </c>
      <c r="AP20" s="17">
        <f>Jan!$AP$20+Feb!AJ20</f>
        <v>0</v>
      </c>
      <c r="AQ20" s="17">
        <f>Jan!$AQ$20+Feb!AK20</f>
        <v>0</v>
      </c>
      <c r="AR20" s="17">
        <f>Jan!$AR$20+Feb!AL20</f>
        <v>0</v>
      </c>
      <c r="AS20" s="18">
        <f>Jan!$AS$20+Feb!AM20</f>
        <v>0</v>
      </c>
    </row>
    <row r="21" spans="1:45" ht="5.25" customHeight="1">
      <c r="A21" s="7"/>
      <c r="B21" s="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77"/>
      <c r="AI21" s="24">
        <f t="shared" si="1"/>
        <v>0</v>
      </c>
      <c r="AJ21" s="25">
        <f t="shared" si="2"/>
        <v>0</v>
      </c>
      <c r="AK21" s="25">
        <f t="shared" si="3"/>
        <v>0</v>
      </c>
      <c r="AL21" s="25">
        <f t="shared" si="4"/>
        <v>0</v>
      </c>
      <c r="AM21" s="26">
        <f t="shared" si="5"/>
        <v>0</v>
      </c>
      <c r="AO21" s="21">
        <f>Jan!$AO$15+Feb!AI21</f>
        <v>0</v>
      </c>
      <c r="AP21" s="22">
        <f>Jan!$AP$15+Feb!AJ21</f>
        <v>0</v>
      </c>
      <c r="AQ21" s="22">
        <f>Jan!$AQ$15+Feb!AK21</f>
        <v>0</v>
      </c>
      <c r="AR21" s="22">
        <f>Jan!$AR$15+Feb!AL21</f>
        <v>0</v>
      </c>
      <c r="AS21" s="23">
        <f>Jan!$AS$15+Feb!AM21</f>
        <v>0</v>
      </c>
    </row>
    <row r="22" spans="1:45" ht="12" customHeight="1">
      <c r="A22" s="60" t="str">
        <f>Jan!A22</f>
        <v>Freel.2</v>
      </c>
      <c r="B22" s="8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77"/>
      <c r="AI22" s="16">
        <f t="shared" si="1"/>
        <v>0</v>
      </c>
      <c r="AJ22" s="17">
        <f t="shared" si="2"/>
        <v>0</v>
      </c>
      <c r="AK22" s="17">
        <f t="shared" si="3"/>
        <v>0</v>
      </c>
      <c r="AL22" s="17">
        <f t="shared" si="4"/>
        <v>0</v>
      </c>
      <c r="AM22" s="18">
        <f t="shared" si="5"/>
        <v>0</v>
      </c>
      <c r="AO22" s="16">
        <f>Jan!$AO$22+Feb!AI22</f>
        <v>0</v>
      </c>
      <c r="AP22" s="17">
        <f>Jan!$AP$22+Feb!AJ22</f>
        <v>0</v>
      </c>
      <c r="AQ22" s="17">
        <f>Jan!$AQ$22+Feb!AK22</f>
        <v>0</v>
      </c>
      <c r="AR22" s="17">
        <f>Jan!$AR$22+Feb!AL22</f>
        <v>0</v>
      </c>
      <c r="AS22" s="18">
        <f>Jan!$AS$22+Feb!AM22</f>
        <v>0</v>
      </c>
    </row>
    <row r="23" spans="1:45" ht="5.25" customHeight="1" thickBot="1">
      <c r="A23" s="27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78"/>
      <c r="AI23" s="34">
        <f t="shared" si="1"/>
        <v>0</v>
      </c>
      <c r="AJ23" s="35">
        <f t="shared" si="2"/>
        <v>0</v>
      </c>
      <c r="AK23" s="35">
        <f t="shared" si="3"/>
        <v>0</v>
      </c>
      <c r="AL23" s="35">
        <f t="shared" si="4"/>
        <v>0</v>
      </c>
      <c r="AM23" s="36">
        <f t="shared" si="5"/>
        <v>0</v>
      </c>
      <c r="AO23" s="44">
        <f>Jan!$AO$15+Feb!AI23</f>
        <v>0</v>
      </c>
      <c r="AP23" s="45">
        <f>Jan!$AP$15+Feb!AJ23</f>
        <v>0</v>
      </c>
      <c r="AQ23" s="45">
        <f>Jan!$AQ$15+Feb!AK23</f>
        <v>0</v>
      </c>
      <c r="AR23" s="45">
        <f>Jan!$AR$15+Feb!AL23</f>
        <v>0</v>
      </c>
      <c r="AS23" s="46">
        <f>Jan!$AS$15+Feb!AM23</f>
        <v>0</v>
      </c>
    </row>
    <row r="24" spans="1:45" ht="12" customHeight="1">
      <c r="A24" s="10" t="s">
        <v>22</v>
      </c>
      <c r="B24" s="5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79"/>
      <c r="AI24" s="10">
        <f t="shared" si="1"/>
        <v>0</v>
      </c>
      <c r="AJ24" s="42">
        <f t="shared" si="2"/>
        <v>0</v>
      </c>
      <c r="AK24" s="42">
        <f t="shared" si="3"/>
        <v>0</v>
      </c>
      <c r="AL24" s="42">
        <f t="shared" si="4"/>
        <v>0</v>
      </c>
      <c r="AM24" s="43">
        <f t="shared" si="5"/>
        <v>0</v>
      </c>
      <c r="AO24" s="39">
        <f>Jan!$AO$15+Feb!AI24</f>
        <v>0</v>
      </c>
      <c r="AP24" s="40">
        <f>Jan!$AP$15+Feb!AJ24</f>
        <v>0</v>
      </c>
      <c r="AQ24" s="40">
        <f>Jan!$AQ$15+Feb!AK24</f>
        <v>0</v>
      </c>
      <c r="AR24" s="40">
        <f>Jan!$AR$15+Feb!AL24</f>
        <v>0</v>
      </c>
      <c r="AS24" s="41">
        <f>Jan!$AS$15+Feb!AM24</f>
        <v>0</v>
      </c>
    </row>
    <row r="25" spans="1:45" ht="12" customHeight="1">
      <c r="A25" s="60" t="str">
        <f>Jan!A25</f>
        <v>A. Marnas</v>
      </c>
      <c r="B25" s="8"/>
      <c r="C25" s="14" t="s">
        <v>17</v>
      </c>
      <c r="D25" s="14" t="s">
        <v>17</v>
      </c>
      <c r="E25" s="14" t="s">
        <v>17</v>
      </c>
      <c r="F25" s="14" t="s">
        <v>17</v>
      </c>
      <c r="G25" s="14" t="s">
        <v>17</v>
      </c>
      <c r="H25" s="14" t="s">
        <v>17</v>
      </c>
      <c r="I25" s="14" t="s">
        <v>17</v>
      </c>
      <c r="J25" s="14" t="s">
        <v>17</v>
      </c>
      <c r="K25" s="14" t="s">
        <v>17</v>
      </c>
      <c r="L25" s="14" t="s">
        <v>17</v>
      </c>
      <c r="M25" s="14" t="s">
        <v>17</v>
      </c>
      <c r="N25" s="14" t="s">
        <v>17</v>
      </c>
      <c r="O25" s="14" t="s">
        <v>17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 t="s">
        <v>17</v>
      </c>
      <c r="AD25" s="14" t="s">
        <v>17</v>
      </c>
      <c r="AE25" s="14"/>
      <c r="AF25" s="14"/>
      <c r="AG25" s="14"/>
      <c r="AH25" s="77"/>
      <c r="AI25" s="16">
        <f t="shared" si="1"/>
        <v>0</v>
      </c>
      <c r="AJ25" s="17">
        <f t="shared" si="2"/>
        <v>15</v>
      </c>
      <c r="AK25" s="17">
        <f t="shared" si="3"/>
        <v>0</v>
      </c>
      <c r="AL25" s="17">
        <f t="shared" si="4"/>
        <v>0</v>
      </c>
      <c r="AM25" s="18">
        <f t="shared" si="5"/>
        <v>0</v>
      </c>
      <c r="AO25" s="16">
        <f>Jan!$AO$25+Feb!AI25</f>
        <v>0</v>
      </c>
      <c r="AP25" s="17">
        <f>Jan!$AP$25+Feb!AJ25</f>
        <v>32</v>
      </c>
      <c r="AQ25" s="17">
        <f>Jan!$AQ$25+Feb!AK25</f>
        <v>0</v>
      </c>
      <c r="AR25" s="17">
        <f>Jan!$AR$25+Feb!AL25</f>
        <v>0</v>
      </c>
      <c r="AS25" s="18">
        <f>Jan!$AS$25+Feb!AM25</f>
        <v>0</v>
      </c>
    </row>
    <row r="26" spans="1:45" ht="12" customHeight="1">
      <c r="A26" s="7" t="s">
        <v>18</v>
      </c>
      <c r="B26" s="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75"/>
      <c r="AF26" s="75"/>
      <c r="AG26" s="75"/>
      <c r="AH26" s="77"/>
      <c r="AI26" s="16">
        <f t="shared" si="1"/>
        <v>0</v>
      </c>
      <c r="AJ26" s="17">
        <f t="shared" si="2"/>
        <v>0</v>
      </c>
      <c r="AK26" s="17">
        <f t="shared" si="3"/>
        <v>0</v>
      </c>
      <c r="AL26" s="17">
        <f t="shared" si="4"/>
        <v>0</v>
      </c>
      <c r="AM26" s="18">
        <f t="shared" si="5"/>
        <v>0</v>
      </c>
      <c r="AO26" s="16">
        <f>Jan!$AO$26+Feb!AI26</f>
        <v>0</v>
      </c>
      <c r="AP26" s="17">
        <f>Jan!$AP$26+Feb!AJ26</f>
        <v>0</v>
      </c>
      <c r="AQ26" s="17">
        <f>Jan!$AQ$26+Feb!AK26</f>
        <v>0</v>
      </c>
      <c r="AR26" s="17">
        <f>Jan!$AR$26+Feb!AL26</f>
        <v>0</v>
      </c>
      <c r="AS26" s="18">
        <f>Jan!$AS$26+Feb!AM26</f>
        <v>0</v>
      </c>
    </row>
    <row r="27" spans="1:45" ht="5.25" customHeight="1">
      <c r="A27" s="7"/>
      <c r="B27" s="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77"/>
      <c r="AI27" s="24">
        <f t="shared" si="1"/>
        <v>0</v>
      </c>
      <c r="AJ27" s="25">
        <f t="shared" si="2"/>
        <v>0</v>
      </c>
      <c r="AK27" s="25">
        <f t="shared" si="3"/>
        <v>0</v>
      </c>
      <c r="AL27" s="25">
        <f t="shared" si="4"/>
        <v>0</v>
      </c>
      <c r="AM27" s="26">
        <f t="shared" si="5"/>
        <v>0</v>
      </c>
      <c r="AO27" s="21">
        <f>Jan!$AO$15+Feb!AI27</f>
        <v>0</v>
      </c>
      <c r="AP27" s="22">
        <f>Jan!$AP$15+Feb!AJ27</f>
        <v>0</v>
      </c>
      <c r="AQ27" s="22">
        <f>Jan!$AQ$15+Feb!AK27</f>
        <v>0</v>
      </c>
      <c r="AR27" s="22">
        <f>Jan!$AR$15+Feb!AL27</f>
        <v>0</v>
      </c>
      <c r="AS27" s="23">
        <f>Jan!$AS$15+Feb!AM27</f>
        <v>0</v>
      </c>
    </row>
    <row r="28" spans="1:45" ht="12" customHeight="1">
      <c r="A28" s="60" t="str">
        <f>Jan!A28</f>
        <v>S. Cleghorn</v>
      </c>
      <c r="B28" s="8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 t="s">
        <v>17</v>
      </c>
      <c r="P28" s="14" t="s">
        <v>17</v>
      </c>
      <c r="Q28" s="14" t="s">
        <v>17</v>
      </c>
      <c r="R28" s="14" t="s">
        <v>17</v>
      </c>
      <c r="S28" s="14" t="s">
        <v>17</v>
      </c>
      <c r="T28" s="14" t="s">
        <v>17</v>
      </c>
      <c r="U28" s="14" t="s">
        <v>17</v>
      </c>
      <c r="V28" s="14" t="s">
        <v>17</v>
      </c>
      <c r="W28" s="14" t="s">
        <v>17</v>
      </c>
      <c r="X28" s="14" t="s">
        <v>17</v>
      </c>
      <c r="Y28" s="14" t="s">
        <v>17</v>
      </c>
      <c r="Z28" s="14" t="s">
        <v>17</v>
      </c>
      <c r="AA28" s="14" t="s">
        <v>17</v>
      </c>
      <c r="AB28" s="14" t="s">
        <v>17</v>
      </c>
      <c r="AC28" s="14" t="s">
        <v>17</v>
      </c>
      <c r="AD28" s="14"/>
      <c r="AE28" s="14"/>
      <c r="AF28" s="14"/>
      <c r="AG28" s="14"/>
      <c r="AH28" s="77"/>
      <c r="AI28" s="16">
        <f t="shared" si="1"/>
        <v>0</v>
      </c>
      <c r="AJ28" s="17">
        <f t="shared" si="2"/>
        <v>15</v>
      </c>
      <c r="AK28" s="17">
        <f t="shared" si="3"/>
        <v>0</v>
      </c>
      <c r="AL28" s="17">
        <f t="shared" si="4"/>
        <v>0</v>
      </c>
      <c r="AM28" s="18">
        <f t="shared" si="5"/>
        <v>0</v>
      </c>
      <c r="AO28" s="16">
        <f>Jan!$AO$28+Feb!AI28</f>
        <v>0</v>
      </c>
      <c r="AP28" s="17">
        <f>Jan!$AP$28+Feb!AJ28</f>
        <v>32</v>
      </c>
      <c r="AQ28" s="17">
        <f>Jan!$AQ$28+Feb!AK28</f>
        <v>0</v>
      </c>
      <c r="AR28" s="17">
        <f>Jan!$AR$28+Feb!AL28</f>
        <v>0</v>
      </c>
      <c r="AS28" s="18">
        <f>Jan!$AS$28+Feb!AM28</f>
        <v>0</v>
      </c>
    </row>
    <row r="29" spans="1:45" ht="12" customHeight="1">
      <c r="A29" s="7" t="s">
        <v>18</v>
      </c>
      <c r="B29" s="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75"/>
      <c r="AF29" s="75"/>
      <c r="AG29" s="75"/>
      <c r="AH29" s="77"/>
      <c r="AI29" s="16">
        <f t="shared" si="1"/>
        <v>0</v>
      </c>
      <c r="AJ29" s="17">
        <f t="shared" si="2"/>
        <v>0</v>
      </c>
      <c r="AK29" s="17">
        <f t="shared" si="3"/>
        <v>0</v>
      </c>
      <c r="AL29" s="17">
        <f t="shared" si="4"/>
        <v>0</v>
      </c>
      <c r="AM29" s="18">
        <f t="shared" si="5"/>
        <v>0</v>
      </c>
      <c r="AO29" s="16">
        <f>Jan!$AO$29+Feb!AI29</f>
        <v>0</v>
      </c>
      <c r="AP29" s="17">
        <f>Jan!$AP$29+Feb!AJ29</f>
        <v>0</v>
      </c>
      <c r="AQ29" s="17">
        <f>Jan!$AQ$29+Feb!AK29</f>
        <v>0</v>
      </c>
      <c r="AR29" s="17">
        <f>Jan!$AR$29+Feb!AL29</f>
        <v>0</v>
      </c>
      <c r="AS29" s="18">
        <f>Jan!$AS$29+Feb!AM29</f>
        <v>0</v>
      </c>
    </row>
    <row r="30" spans="1:45" ht="5.25" customHeight="1">
      <c r="A30" s="7"/>
      <c r="B30" s="8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77"/>
      <c r="AI30" s="24">
        <f t="shared" si="1"/>
        <v>0</v>
      </c>
      <c r="AJ30" s="25">
        <f t="shared" si="2"/>
        <v>0</v>
      </c>
      <c r="AK30" s="25">
        <f t="shared" si="3"/>
        <v>0</v>
      </c>
      <c r="AL30" s="25">
        <f t="shared" si="4"/>
        <v>0</v>
      </c>
      <c r="AM30" s="26">
        <f t="shared" si="5"/>
        <v>0</v>
      </c>
      <c r="AO30" s="21">
        <f>Jan!$AO$15+Feb!AI30</f>
        <v>0</v>
      </c>
      <c r="AP30" s="22">
        <f>Jan!$AP$15+Feb!AJ30</f>
        <v>0</v>
      </c>
      <c r="AQ30" s="22">
        <f>Jan!$AQ$15+Feb!AK30</f>
        <v>0</v>
      </c>
      <c r="AR30" s="22">
        <f>Jan!$AR$15+Feb!AL30</f>
        <v>0</v>
      </c>
      <c r="AS30" s="23">
        <f>Jan!$AS$15+Feb!AM30</f>
        <v>0</v>
      </c>
    </row>
    <row r="31" spans="1:45" ht="12" customHeight="1">
      <c r="A31" s="60" t="str">
        <f>Jan!A31</f>
        <v>Freel. F/O 1</v>
      </c>
      <c r="B31" s="8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77"/>
      <c r="AI31" s="16">
        <f t="shared" si="1"/>
        <v>0</v>
      </c>
      <c r="AJ31" s="17">
        <f t="shared" si="2"/>
        <v>0</v>
      </c>
      <c r="AK31" s="17">
        <f t="shared" si="3"/>
        <v>0</v>
      </c>
      <c r="AL31" s="17">
        <f t="shared" si="4"/>
        <v>0</v>
      </c>
      <c r="AM31" s="18">
        <f t="shared" si="5"/>
        <v>0</v>
      </c>
      <c r="AO31" s="16">
        <f>Jan!$AO$31+Feb!AI31</f>
        <v>0</v>
      </c>
      <c r="AP31" s="17">
        <f>Jan!$AP$31+Feb!AJ31</f>
        <v>0</v>
      </c>
      <c r="AQ31" s="17">
        <f>Jan!$AQ$31+Feb!AK31</f>
        <v>0</v>
      </c>
      <c r="AR31" s="17">
        <f>Jan!$AR$31+Feb!AL31</f>
        <v>0</v>
      </c>
      <c r="AS31" s="18">
        <f>Jan!$AS$31+Feb!AM31</f>
        <v>0</v>
      </c>
    </row>
    <row r="32" spans="1:45" ht="5.25" customHeight="1">
      <c r="A32" s="7"/>
      <c r="B32" s="8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77"/>
      <c r="AI32" s="24">
        <f t="shared" si="1"/>
        <v>0</v>
      </c>
      <c r="AJ32" s="25">
        <f t="shared" si="2"/>
        <v>0</v>
      </c>
      <c r="AK32" s="25">
        <f t="shared" si="3"/>
        <v>0</v>
      </c>
      <c r="AL32" s="25">
        <f t="shared" si="4"/>
        <v>0</v>
      </c>
      <c r="AM32" s="26">
        <f t="shared" si="5"/>
        <v>0</v>
      </c>
      <c r="AO32" s="21">
        <f>Jan!$AO$15+Feb!AI32</f>
        <v>0</v>
      </c>
      <c r="AP32" s="22">
        <f>Jan!$AP$15+Feb!AJ32</f>
        <v>0</v>
      </c>
      <c r="AQ32" s="22">
        <f>Jan!$AQ$15+Feb!AK32</f>
        <v>0</v>
      </c>
      <c r="AR32" s="22">
        <f>Jan!$AR$15+Feb!AL32</f>
        <v>0</v>
      </c>
      <c r="AS32" s="23">
        <f>Jan!$AS$15+Feb!AM32</f>
        <v>0</v>
      </c>
    </row>
    <row r="33" spans="1:45" ht="12" customHeight="1">
      <c r="A33" s="60" t="str">
        <f>Jan!A33</f>
        <v>Freel. F/O 2</v>
      </c>
      <c r="B33" s="8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77"/>
      <c r="AI33" s="16">
        <f t="shared" si="1"/>
        <v>0</v>
      </c>
      <c r="AJ33" s="17">
        <f t="shared" si="2"/>
        <v>0</v>
      </c>
      <c r="AK33" s="17">
        <f t="shared" si="3"/>
        <v>0</v>
      </c>
      <c r="AL33" s="17">
        <f t="shared" si="4"/>
        <v>0</v>
      </c>
      <c r="AM33" s="18">
        <f t="shared" si="5"/>
        <v>0</v>
      </c>
      <c r="AO33" s="16">
        <f>Jan!$AO$33+Feb!AI33</f>
        <v>0</v>
      </c>
      <c r="AP33" s="17">
        <f>Jan!$AP$33+Feb!AJ33</f>
        <v>0</v>
      </c>
      <c r="AQ33" s="17">
        <f>Jan!$AQ$33+Feb!AK33</f>
        <v>0</v>
      </c>
      <c r="AR33" s="17">
        <f>Jan!$AR$33+Feb!AL33</f>
        <v>0</v>
      </c>
      <c r="AS33" s="18">
        <f>Jan!$AS$33+Feb!AM33</f>
        <v>0</v>
      </c>
    </row>
    <row r="34" spans="1:45" ht="5.25" customHeight="1" thickBot="1">
      <c r="A34" s="27"/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78"/>
      <c r="AI34" s="34">
        <f t="shared" si="1"/>
        <v>0</v>
      </c>
      <c r="AJ34" s="35">
        <f t="shared" si="2"/>
        <v>0</v>
      </c>
      <c r="AK34" s="35">
        <f t="shared" si="3"/>
        <v>0</v>
      </c>
      <c r="AL34" s="35">
        <f t="shared" si="4"/>
        <v>0</v>
      </c>
      <c r="AM34" s="36">
        <f t="shared" si="5"/>
        <v>0</v>
      </c>
      <c r="AO34" s="44">
        <f>Jan!$AO$15+Feb!AI34</f>
        <v>0</v>
      </c>
      <c r="AP34" s="45">
        <f>Jan!$AP$15+Feb!AJ34</f>
        <v>0</v>
      </c>
      <c r="AQ34" s="45">
        <f>Jan!$AQ$15+Feb!AK34</f>
        <v>0</v>
      </c>
      <c r="AR34" s="45">
        <f>Jan!$AR$15+Feb!AL34</f>
        <v>0</v>
      </c>
      <c r="AS34" s="46">
        <f>Jan!$AS$15+Feb!AM34</f>
        <v>0</v>
      </c>
    </row>
    <row r="35" spans="1:45" ht="12" customHeight="1">
      <c r="A35" s="10" t="s">
        <v>25</v>
      </c>
      <c r="B35" s="5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77"/>
      <c r="AI35" s="24">
        <f t="shared" si="1"/>
        <v>0</v>
      </c>
      <c r="AJ35" s="25">
        <f t="shared" si="2"/>
        <v>0</v>
      </c>
      <c r="AK35" s="25">
        <f t="shared" si="3"/>
        <v>0</v>
      </c>
      <c r="AL35" s="25">
        <f t="shared" si="4"/>
        <v>0</v>
      </c>
      <c r="AM35" s="26">
        <f t="shared" si="5"/>
        <v>0</v>
      </c>
      <c r="AO35" s="39">
        <f>Jan!$AO$15+Feb!AI35</f>
        <v>0</v>
      </c>
      <c r="AP35" s="40">
        <f>Jan!$AP$15+Feb!AJ35</f>
        <v>0</v>
      </c>
      <c r="AQ35" s="40">
        <f>Jan!$AQ$15+Feb!AK35</f>
        <v>0</v>
      </c>
      <c r="AR35" s="40">
        <f>Jan!$AR$15+Feb!AL35</f>
        <v>0</v>
      </c>
      <c r="AS35" s="41">
        <f>Jan!$AS$15+Feb!AM35</f>
        <v>0</v>
      </c>
    </row>
    <row r="36" spans="1:45" ht="12" customHeight="1">
      <c r="A36" s="60" t="str">
        <f>Jan!A36</f>
        <v>ISP 1</v>
      </c>
      <c r="B36" s="8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77"/>
      <c r="AI36" s="16">
        <f t="shared" si="1"/>
        <v>0</v>
      </c>
      <c r="AJ36" s="17">
        <f t="shared" si="2"/>
        <v>0</v>
      </c>
      <c r="AK36" s="17">
        <f t="shared" si="3"/>
        <v>0</v>
      </c>
      <c r="AL36" s="17">
        <f t="shared" si="4"/>
        <v>0</v>
      </c>
      <c r="AM36" s="18">
        <f t="shared" si="5"/>
        <v>0</v>
      </c>
      <c r="AO36" s="16">
        <f>Jan!$AO$36+Feb!AI36</f>
        <v>0</v>
      </c>
      <c r="AP36" s="17">
        <f>Jan!$AP$36+Feb!AJ36</f>
        <v>0</v>
      </c>
      <c r="AQ36" s="17">
        <f>Jan!$AQ$36+Feb!AK36</f>
        <v>0</v>
      </c>
      <c r="AR36" s="17">
        <f>Jan!$AR$36+Feb!AL36</f>
        <v>0</v>
      </c>
      <c r="AS36" s="18">
        <f>Jan!$AS$36+Feb!AM36</f>
        <v>0</v>
      </c>
    </row>
    <row r="37" spans="1:45" ht="12" customHeight="1">
      <c r="A37" s="7" t="s">
        <v>18</v>
      </c>
      <c r="B37" s="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75"/>
      <c r="AF37" s="75"/>
      <c r="AG37" s="80"/>
      <c r="AH37" s="77"/>
      <c r="AI37" s="16">
        <f t="shared" si="1"/>
        <v>0</v>
      </c>
      <c r="AJ37" s="17">
        <f t="shared" si="2"/>
        <v>0</v>
      </c>
      <c r="AK37" s="17">
        <f t="shared" si="3"/>
        <v>0</v>
      </c>
      <c r="AL37" s="17">
        <f t="shared" si="4"/>
        <v>0</v>
      </c>
      <c r="AM37" s="18">
        <f t="shared" si="5"/>
        <v>0</v>
      </c>
      <c r="AO37" s="16">
        <f>Jan!$AO$37+Feb!AI37</f>
        <v>0</v>
      </c>
      <c r="AP37" s="17">
        <f>Jan!$AP$37+Feb!AJ37</f>
        <v>0</v>
      </c>
      <c r="AQ37" s="17">
        <f>Jan!$AQ$37+Feb!AK37</f>
        <v>0</v>
      </c>
      <c r="AR37" s="17">
        <f>Jan!$AR$37+Feb!AL37</f>
        <v>0</v>
      </c>
      <c r="AS37" s="18">
        <f>Jan!$AS$37+Feb!AM37</f>
        <v>0</v>
      </c>
    </row>
    <row r="38" spans="1:45" ht="5.25" customHeight="1">
      <c r="A38" s="7"/>
      <c r="B38" s="8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77"/>
      <c r="AI38" s="24">
        <f t="shared" si="1"/>
        <v>0</v>
      </c>
      <c r="AJ38" s="25">
        <f t="shared" si="2"/>
        <v>0</v>
      </c>
      <c r="AK38" s="25">
        <f t="shared" si="3"/>
        <v>0</v>
      </c>
      <c r="AL38" s="25">
        <f t="shared" si="4"/>
        <v>0</v>
      </c>
      <c r="AM38" s="26">
        <f t="shared" si="5"/>
        <v>0</v>
      </c>
      <c r="AO38" s="21">
        <f>Jan!$AO$15+Feb!AI38</f>
        <v>0</v>
      </c>
      <c r="AP38" s="22">
        <f>Jan!$AP$15+Feb!AJ38</f>
        <v>0</v>
      </c>
      <c r="AQ38" s="22">
        <f>Jan!$AQ$15+Feb!AK38</f>
        <v>0</v>
      </c>
      <c r="AR38" s="22">
        <f>Jan!$AR$15+Feb!AL38</f>
        <v>0</v>
      </c>
      <c r="AS38" s="23">
        <f>Jan!$AS$15+Feb!AM38</f>
        <v>0</v>
      </c>
    </row>
    <row r="39" spans="1:45" ht="12" customHeight="1">
      <c r="A39" s="60" t="str">
        <f>Jan!A39</f>
        <v>ISP 2</v>
      </c>
      <c r="B39" s="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77"/>
      <c r="AI39" s="16">
        <f t="shared" si="1"/>
        <v>0</v>
      </c>
      <c r="AJ39" s="17">
        <f t="shared" si="2"/>
        <v>0</v>
      </c>
      <c r="AK39" s="17">
        <f t="shared" si="3"/>
        <v>0</v>
      </c>
      <c r="AL39" s="17">
        <f t="shared" si="4"/>
        <v>0</v>
      </c>
      <c r="AM39" s="18">
        <f t="shared" si="5"/>
        <v>0</v>
      </c>
      <c r="AO39" s="16">
        <f>Jan!$AO$39+Feb!AI39</f>
        <v>0</v>
      </c>
      <c r="AP39" s="17">
        <f>Jan!$AP$39+Feb!AJ39</f>
        <v>0</v>
      </c>
      <c r="AQ39" s="17">
        <f>Jan!$AQ$39+Feb!AK39</f>
        <v>0</v>
      </c>
      <c r="AR39" s="17">
        <f>Jan!$AR$39+Feb!AL39</f>
        <v>0</v>
      </c>
      <c r="AS39" s="18">
        <f>Jan!$AS$39+Feb!AM39</f>
        <v>0</v>
      </c>
    </row>
    <row r="40" spans="1:45" ht="12" customHeight="1">
      <c r="A40" s="7" t="s">
        <v>18</v>
      </c>
      <c r="B40" s="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75"/>
      <c r="AF40" s="75"/>
      <c r="AG40" s="80"/>
      <c r="AH40" s="77"/>
      <c r="AI40" s="16">
        <f t="shared" si="1"/>
        <v>0</v>
      </c>
      <c r="AJ40" s="17">
        <f t="shared" si="2"/>
        <v>0</v>
      </c>
      <c r="AK40" s="17">
        <f t="shared" si="3"/>
        <v>0</v>
      </c>
      <c r="AL40" s="17">
        <f t="shared" si="4"/>
        <v>0</v>
      </c>
      <c r="AM40" s="18">
        <f t="shared" si="5"/>
        <v>0</v>
      </c>
      <c r="AO40" s="16">
        <f>Jan!$AO$40+Feb!AI40</f>
        <v>0</v>
      </c>
      <c r="AP40" s="17">
        <f>Jan!$AP$40+Feb!AJ40</f>
        <v>0</v>
      </c>
      <c r="AQ40" s="17">
        <f>Jan!$AQ$40+Feb!AK40</f>
        <v>0</v>
      </c>
      <c r="AR40" s="17">
        <f>Jan!$AR$40+Feb!AL40</f>
        <v>0</v>
      </c>
      <c r="AS40" s="18">
        <f>Jan!$AS$40+Feb!AM40</f>
        <v>0</v>
      </c>
    </row>
    <row r="41" spans="1:45" ht="5.25" customHeight="1">
      <c r="A41" s="7"/>
      <c r="B41" s="8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77"/>
      <c r="AI41" s="24">
        <f t="shared" si="1"/>
        <v>0</v>
      </c>
      <c r="AJ41" s="25">
        <f t="shared" si="2"/>
        <v>0</v>
      </c>
      <c r="AK41" s="25">
        <f t="shared" si="3"/>
        <v>0</v>
      </c>
      <c r="AL41" s="25">
        <f t="shared" si="4"/>
        <v>0</v>
      </c>
      <c r="AM41" s="26">
        <f t="shared" si="5"/>
        <v>0</v>
      </c>
      <c r="AO41" s="21">
        <f>Jan!$AO$15+Feb!AI41</f>
        <v>0</v>
      </c>
      <c r="AP41" s="22">
        <f>Jan!$AP$15+Feb!AJ41</f>
        <v>0</v>
      </c>
      <c r="AQ41" s="22">
        <f>Jan!$AQ$15+Feb!AK41</f>
        <v>0</v>
      </c>
      <c r="AR41" s="22">
        <f>Jan!$AR$15+Feb!AL41</f>
        <v>0</v>
      </c>
      <c r="AS41" s="23">
        <f>Jan!$AS$15+Feb!AM41</f>
        <v>0</v>
      </c>
    </row>
    <row r="42" spans="1:45" ht="12" customHeight="1">
      <c r="A42" s="60" t="str">
        <f>Jan!A42</f>
        <v>Freel.ISP 1</v>
      </c>
      <c r="B42" s="8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77"/>
      <c r="AI42" s="16">
        <f t="shared" si="1"/>
        <v>0</v>
      </c>
      <c r="AJ42" s="17">
        <f t="shared" si="2"/>
        <v>0</v>
      </c>
      <c r="AK42" s="17">
        <f t="shared" si="3"/>
        <v>0</v>
      </c>
      <c r="AL42" s="17">
        <f t="shared" si="4"/>
        <v>0</v>
      </c>
      <c r="AM42" s="18">
        <f t="shared" si="5"/>
        <v>0</v>
      </c>
      <c r="AO42" s="16">
        <f>Jan!$AO$42+Feb!AI42</f>
        <v>0</v>
      </c>
      <c r="AP42" s="17">
        <f>Jan!$AP$42+Feb!AJ42</f>
        <v>0</v>
      </c>
      <c r="AQ42" s="17">
        <f>Jan!$AQ$42+Feb!AK42</f>
        <v>0</v>
      </c>
      <c r="AR42" s="17">
        <f>Jan!$AR$42+Feb!AL42</f>
        <v>0</v>
      </c>
      <c r="AS42" s="18">
        <f>Jan!$AS$42+Feb!AM42</f>
        <v>0</v>
      </c>
    </row>
    <row r="43" spans="1:45" ht="5.25" customHeight="1">
      <c r="A43" s="7"/>
      <c r="B43" s="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77"/>
      <c r="AI43" s="24">
        <f t="shared" si="1"/>
        <v>0</v>
      </c>
      <c r="AJ43" s="25">
        <f t="shared" si="2"/>
        <v>0</v>
      </c>
      <c r="AK43" s="25">
        <f t="shared" si="3"/>
        <v>0</v>
      </c>
      <c r="AL43" s="25">
        <f t="shared" si="4"/>
        <v>0</v>
      </c>
      <c r="AM43" s="26">
        <f t="shared" si="5"/>
        <v>0</v>
      </c>
      <c r="AO43" s="21">
        <f>Jan!$AO$15+Feb!AI43</f>
        <v>0</v>
      </c>
      <c r="AP43" s="22">
        <f>Jan!$AP$15+Feb!AJ43</f>
        <v>0</v>
      </c>
      <c r="AQ43" s="22">
        <f>Jan!$AQ$15+Feb!AK43</f>
        <v>0</v>
      </c>
      <c r="AR43" s="22">
        <f>Jan!$AR$15+Feb!AL43</f>
        <v>0</v>
      </c>
      <c r="AS43" s="23">
        <f>Jan!$AS$15+Feb!AM43</f>
        <v>0</v>
      </c>
    </row>
    <row r="44" spans="1:45" ht="12" customHeight="1" thickBot="1">
      <c r="A44" s="65" t="str">
        <f>Jan!A44</f>
        <v>Freel.ISP 2</v>
      </c>
      <c r="B44" s="2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14"/>
      <c r="AF44" s="14"/>
      <c r="AG44" s="14"/>
      <c r="AH44" s="78"/>
      <c r="AI44" s="49">
        <f t="shared" si="1"/>
        <v>0</v>
      </c>
      <c r="AJ44" s="50">
        <f t="shared" si="2"/>
        <v>0</v>
      </c>
      <c r="AK44" s="50">
        <f t="shared" si="3"/>
        <v>0</v>
      </c>
      <c r="AL44" s="50">
        <f t="shared" si="4"/>
        <v>0</v>
      </c>
      <c r="AM44" s="51">
        <f t="shared" si="5"/>
        <v>0</v>
      </c>
      <c r="AO44" s="49">
        <f>Jan!$AO$44+Feb!AI44</f>
        <v>0</v>
      </c>
      <c r="AP44" s="50">
        <f>Jan!$AP$44+Feb!AJ44</f>
        <v>0</v>
      </c>
      <c r="AQ44" s="50">
        <f>Jan!$AQ$44+Feb!AK44</f>
        <v>0</v>
      </c>
      <c r="AR44" s="50">
        <f>Jan!$AR$44+Feb!AL44</f>
        <v>0</v>
      </c>
      <c r="AS44" s="51">
        <f>Jan!$AS$44+Feb!AM44</f>
        <v>0</v>
      </c>
    </row>
  </sheetData>
  <mergeCells count="13">
    <mergeCell ref="R5:V6"/>
    <mergeCell ref="Y5:AB6"/>
    <mergeCell ref="AC5:AE6"/>
    <mergeCell ref="AM1:AM9"/>
    <mergeCell ref="AO1:AO9"/>
    <mergeCell ref="AI1:AI9"/>
    <mergeCell ref="AJ1:AJ9"/>
    <mergeCell ref="AK1:AK9"/>
    <mergeCell ref="AL1:AL9"/>
    <mergeCell ref="AR1:AR9"/>
    <mergeCell ref="AS1:AS9"/>
    <mergeCell ref="AP1:AP9"/>
    <mergeCell ref="AQ1:AQ9"/>
  </mergeCells>
  <phoneticPr fontId="1" type="noConversion"/>
  <conditionalFormatting sqref="C14:AC14 J11:P11">
    <cfRule type="cellIs" dxfId="1112" priority="143" stopIfTrue="1" operator="equal">
      <formula>"D"</formula>
    </cfRule>
    <cfRule type="cellIs" dxfId="1111" priority="144" stopIfTrue="1" operator="equal">
      <formula>"T"</formula>
    </cfRule>
    <cfRule type="cellIs" dxfId="1110" priority="145" stopIfTrue="1" operator="equal">
      <formula>"S"</formula>
    </cfRule>
  </conditionalFormatting>
  <conditionalFormatting sqref="Q11:AD11 AD14">
    <cfRule type="cellIs" dxfId="1109" priority="146" stopIfTrue="1" operator="equal">
      <formula>"D"</formula>
    </cfRule>
    <cfRule type="cellIs" dxfId="1108" priority="147" stopIfTrue="1" operator="equal">
      <formula>"T"</formula>
    </cfRule>
    <cfRule type="cellIs" dxfId="1107" priority="148" stopIfTrue="1" operator="equal">
      <formula>"S"</formula>
    </cfRule>
  </conditionalFormatting>
  <conditionalFormatting sqref="C11:I13 C15:AD24 J12:AD13 C27:AD27 AE11:AG44 K29:Z29 C30:AD44 C26:F26 AD26">
    <cfRule type="cellIs" dxfId="1106" priority="149" stopIfTrue="1" operator="equal">
      <formula>"D"</formula>
    </cfRule>
    <cfRule type="cellIs" dxfId="1105" priority="150" stopIfTrue="1" operator="equal">
      <formula>"T"</formula>
    </cfRule>
    <cfRule type="cellIs" dxfId="1104" priority="151" stopIfTrue="1" operator="equal">
      <formula>"S"</formula>
    </cfRule>
  </conditionalFormatting>
  <conditionalFormatting sqref="C29:I29">
    <cfRule type="cellIs" dxfId="1103" priority="119" stopIfTrue="1" operator="equal">
      <formula>"D"</formula>
    </cfRule>
    <cfRule type="cellIs" dxfId="1102" priority="120" stopIfTrue="1" operator="equal">
      <formula>"T"</formula>
    </cfRule>
    <cfRule type="cellIs" dxfId="1101" priority="121" stopIfTrue="1" operator="equal">
      <formula>"S"</formula>
    </cfRule>
  </conditionalFormatting>
  <conditionalFormatting sqref="J29">
    <cfRule type="cellIs" dxfId="1100" priority="113" stopIfTrue="1" operator="equal">
      <formula>"D"</formula>
    </cfRule>
    <cfRule type="cellIs" dxfId="1099" priority="114" stopIfTrue="1" operator="equal">
      <formula>"T"</formula>
    </cfRule>
    <cfRule type="cellIs" dxfId="1098" priority="115" stopIfTrue="1" operator="equal">
      <formula>"S"</formula>
    </cfRule>
  </conditionalFormatting>
  <conditionalFormatting sqref="G26:I26">
    <cfRule type="cellIs" dxfId="1097" priority="107" stopIfTrue="1" operator="equal">
      <formula>"D"</formula>
    </cfRule>
    <cfRule type="cellIs" dxfId="1096" priority="108" stopIfTrue="1" operator="equal">
      <formula>"T"</formula>
    </cfRule>
    <cfRule type="cellIs" dxfId="1095" priority="109" stopIfTrue="1" operator="equal">
      <formula>"S"</formula>
    </cfRule>
  </conditionalFormatting>
  <conditionalFormatting sqref="J26:P26">
    <cfRule type="cellIs" dxfId="1094" priority="101" stopIfTrue="1" operator="equal">
      <formula>"D"</formula>
    </cfRule>
    <cfRule type="cellIs" dxfId="1093" priority="102" stopIfTrue="1" operator="equal">
      <formula>"T"</formula>
    </cfRule>
    <cfRule type="cellIs" dxfId="1092" priority="103" stopIfTrue="1" operator="equal">
      <formula>"S"</formula>
    </cfRule>
  </conditionalFormatting>
  <conditionalFormatting sqref="Q26:S26">
    <cfRule type="cellIs" dxfId="1091" priority="95" stopIfTrue="1" operator="equal">
      <formula>"D"</formula>
    </cfRule>
    <cfRule type="cellIs" dxfId="1090" priority="96" stopIfTrue="1" operator="equal">
      <formula>"T"</formula>
    </cfRule>
    <cfRule type="cellIs" dxfId="1089" priority="97" stopIfTrue="1" operator="equal">
      <formula>"S"</formula>
    </cfRule>
  </conditionalFormatting>
  <conditionalFormatting sqref="T26:Z26">
    <cfRule type="cellIs" dxfId="1088" priority="89" stopIfTrue="1" operator="equal">
      <formula>"D"</formula>
    </cfRule>
    <cfRule type="cellIs" dxfId="1087" priority="90" stopIfTrue="1" operator="equal">
      <formula>"T"</formula>
    </cfRule>
    <cfRule type="cellIs" dxfId="1086" priority="91" stopIfTrue="1" operator="equal">
      <formula>"S"</formula>
    </cfRule>
  </conditionalFormatting>
  <conditionalFormatting sqref="AA26:AC26">
    <cfRule type="cellIs" dxfId="1085" priority="83" stopIfTrue="1" operator="equal">
      <formula>"D"</formula>
    </cfRule>
    <cfRule type="cellIs" dxfId="1084" priority="84" stopIfTrue="1" operator="equal">
      <formula>"T"</formula>
    </cfRule>
    <cfRule type="cellIs" dxfId="1083" priority="85" stopIfTrue="1" operator="equal">
      <formula>"S"</formula>
    </cfRule>
  </conditionalFormatting>
  <conditionalFormatting sqref="AA29:AD29">
    <cfRule type="cellIs" dxfId="1082" priority="77" stopIfTrue="1" operator="equal">
      <formula>"D"</formula>
    </cfRule>
    <cfRule type="cellIs" dxfId="1081" priority="78" stopIfTrue="1" operator="equal">
      <formula>"T"</formula>
    </cfRule>
    <cfRule type="cellIs" dxfId="1080" priority="79" stopIfTrue="1" operator="equal">
      <formula>"S"</formula>
    </cfRule>
  </conditionalFormatting>
  <conditionalFormatting sqref="C25:AD25">
    <cfRule type="cellIs" dxfId="1079" priority="71" stopIfTrue="1" operator="equal">
      <formula>"D"</formula>
    </cfRule>
    <cfRule type="cellIs" dxfId="1078" priority="72" stopIfTrue="1" operator="equal">
      <formula>"T"</formula>
    </cfRule>
    <cfRule type="cellIs" dxfId="1077" priority="73" stopIfTrue="1" operator="equal">
      <formula>"S"</formula>
    </cfRule>
  </conditionalFormatting>
  <conditionalFormatting sqref="C28:AD28">
    <cfRule type="cellIs" dxfId="1076" priority="68" stopIfTrue="1" operator="equal">
      <formula>"D"</formula>
    </cfRule>
    <cfRule type="cellIs" dxfId="1075" priority="69" stopIfTrue="1" operator="equal">
      <formula>"T"</formula>
    </cfRule>
    <cfRule type="cellIs" dxfId="1074" priority="70" stopIfTrue="1" operator="equal">
      <formula>"S"</formula>
    </cfRule>
  </conditionalFormatting>
  <conditionalFormatting sqref="AE8:AG44">
    <cfRule type="expression" dxfId="1073" priority="62" stopIfTrue="1">
      <formula>CELL("contenu",AE$9)=""</formula>
    </cfRule>
  </conditionalFormatting>
  <conditionalFormatting sqref="AE11:AG11 AE14:AG14">
    <cfRule type="cellIs" dxfId="1072" priority="59" stopIfTrue="1" operator="equal">
      <formula>"D"</formula>
    </cfRule>
    <cfRule type="cellIs" dxfId="1071" priority="60" stopIfTrue="1" operator="equal">
      <formula>"T"</formula>
    </cfRule>
    <cfRule type="cellIs" dxfId="1070" priority="61" stopIfTrue="1" operator="equal">
      <formula>"S"</formula>
    </cfRule>
  </conditionalFormatting>
  <conditionalFormatting sqref="AG29 AE12:AG13 AE15:AG24 AE27:AG27 AE30:AG44">
    <cfRule type="cellIs" dxfId="1069" priority="56" stopIfTrue="1" operator="equal">
      <formula>"D"</formula>
    </cfRule>
    <cfRule type="cellIs" dxfId="1068" priority="57" stopIfTrue="1" operator="equal">
      <formula>"T"</formula>
    </cfRule>
    <cfRule type="cellIs" dxfId="1067" priority="58" stopIfTrue="1" operator="equal">
      <formula>"S"</formula>
    </cfRule>
  </conditionalFormatting>
  <conditionalFormatting sqref="AG25">
    <cfRule type="cellIs" dxfId="1066" priority="53" stopIfTrue="1" operator="equal">
      <formula>"D"</formula>
    </cfRule>
    <cfRule type="cellIs" dxfId="1065" priority="54" stopIfTrue="1" operator="equal">
      <formula>"T"</formula>
    </cfRule>
    <cfRule type="cellIs" dxfId="1064" priority="55" stopIfTrue="1" operator="equal">
      <formula>"S"</formula>
    </cfRule>
  </conditionalFormatting>
  <conditionalFormatting sqref="AE26:AG26">
    <cfRule type="cellIs" dxfId="1063" priority="50" stopIfTrue="1" operator="equal">
      <formula>"D"</formula>
    </cfRule>
    <cfRule type="cellIs" dxfId="1062" priority="51" stopIfTrue="1" operator="equal">
      <formula>"T"</formula>
    </cfRule>
    <cfRule type="cellIs" dxfId="1061" priority="52" stopIfTrue="1" operator="equal">
      <formula>"S"</formula>
    </cfRule>
  </conditionalFormatting>
  <conditionalFormatting sqref="AE29:AF29">
    <cfRule type="cellIs" dxfId="1060" priority="47" stopIfTrue="1" operator="equal">
      <formula>"D"</formula>
    </cfRule>
    <cfRule type="cellIs" dxfId="1059" priority="48" stopIfTrue="1" operator="equal">
      <formula>"T"</formula>
    </cfRule>
    <cfRule type="cellIs" dxfId="1058" priority="49" stopIfTrue="1" operator="equal">
      <formula>"S"</formula>
    </cfRule>
  </conditionalFormatting>
  <conditionalFormatting sqref="AE25:AF25">
    <cfRule type="cellIs" dxfId="1057" priority="44" stopIfTrue="1" operator="equal">
      <formula>"D"</formula>
    </cfRule>
    <cfRule type="cellIs" dxfId="1056" priority="45" stopIfTrue="1" operator="equal">
      <formula>"T"</formula>
    </cfRule>
    <cfRule type="cellIs" dxfId="1055" priority="46" stopIfTrue="1" operator="equal">
      <formula>"S"</formula>
    </cfRule>
  </conditionalFormatting>
  <conditionalFormatting sqref="AE28:AG28">
    <cfRule type="cellIs" dxfId="1054" priority="41" stopIfTrue="1" operator="equal">
      <formula>"D"</formula>
    </cfRule>
    <cfRule type="cellIs" dxfId="1053" priority="42" stopIfTrue="1" operator="equal">
      <formula>"T"</formula>
    </cfRule>
    <cfRule type="cellIs" dxfId="1052" priority="43" stopIfTrue="1" operator="equal">
      <formula>"S"</formula>
    </cfRule>
  </conditionalFormatting>
  <conditionalFormatting sqref="AE11:AG44">
    <cfRule type="cellIs" dxfId="1051" priority="38" stopIfTrue="1" operator="equal">
      <formula>"D"</formula>
    </cfRule>
    <cfRule type="cellIs" dxfId="1050" priority="39" stopIfTrue="1" operator="equal">
      <formula>"T"</formula>
    </cfRule>
    <cfRule type="cellIs" dxfId="1049" priority="40" stopIfTrue="1" operator="equal">
      <formula>"S"</formula>
    </cfRule>
  </conditionalFormatting>
  <conditionalFormatting sqref="AE8:AG44">
    <cfRule type="expression" dxfId="1048" priority="37" stopIfTrue="1">
      <formula>CELL("contenu",AE$9)=""</formula>
    </cfRule>
  </conditionalFormatting>
  <conditionalFormatting sqref="AE17:AG17">
    <cfRule type="cellIs" dxfId="1047" priority="34" stopIfTrue="1" operator="equal">
      <formula>"D"</formula>
    </cfRule>
    <cfRule type="cellIs" dxfId="1046" priority="35" stopIfTrue="1" operator="equal">
      <formula>"T"</formula>
    </cfRule>
    <cfRule type="cellIs" dxfId="1045" priority="36" stopIfTrue="1" operator="equal">
      <formula>"S"</formula>
    </cfRule>
  </conditionalFormatting>
  <conditionalFormatting sqref="AE20:AG20">
    <cfRule type="cellIs" dxfId="1044" priority="31" stopIfTrue="1" operator="equal">
      <formula>"D"</formula>
    </cfRule>
    <cfRule type="cellIs" dxfId="1043" priority="32" stopIfTrue="1" operator="equal">
      <formula>"T"</formula>
    </cfRule>
    <cfRule type="cellIs" dxfId="1042" priority="33" stopIfTrue="1" operator="equal">
      <formula>"S"</formula>
    </cfRule>
  </conditionalFormatting>
  <conditionalFormatting sqref="AE22:AG22">
    <cfRule type="cellIs" dxfId="1041" priority="28" stopIfTrue="1" operator="equal">
      <formula>"D"</formula>
    </cfRule>
    <cfRule type="cellIs" dxfId="1040" priority="29" stopIfTrue="1" operator="equal">
      <formula>"T"</formula>
    </cfRule>
    <cfRule type="cellIs" dxfId="1039" priority="30" stopIfTrue="1" operator="equal">
      <formula>"S"</formula>
    </cfRule>
  </conditionalFormatting>
  <conditionalFormatting sqref="AE25:AG25">
    <cfRule type="cellIs" dxfId="1038" priority="25" stopIfTrue="1" operator="equal">
      <formula>"D"</formula>
    </cfRule>
    <cfRule type="cellIs" dxfId="1037" priority="26" stopIfTrue="1" operator="equal">
      <formula>"T"</formula>
    </cfRule>
    <cfRule type="cellIs" dxfId="1036" priority="27" stopIfTrue="1" operator="equal">
      <formula>"S"</formula>
    </cfRule>
  </conditionalFormatting>
  <conditionalFormatting sqref="AE28:AG28">
    <cfRule type="cellIs" dxfId="1035" priority="22" stopIfTrue="1" operator="equal">
      <formula>"D"</formula>
    </cfRule>
    <cfRule type="cellIs" dxfId="1034" priority="23" stopIfTrue="1" operator="equal">
      <formula>"T"</formula>
    </cfRule>
    <cfRule type="cellIs" dxfId="1033" priority="24" stopIfTrue="1" operator="equal">
      <formula>"S"</formula>
    </cfRule>
  </conditionalFormatting>
  <conditionalFormatting sqref="AE31:AG31">
    <cfRule type="cellIs" dxfId="1032" priority="19" stopIfTrue="1" operator="equal">
      <formula>"D"</formula>
    </cfRule>
    <cfRule type="cellIs" dxfId="1031" priority="20" stopIfTrue="1" operator="equal">
      <formula>"T"</formula>
    </cfRule>
    <cfRule type="cellIs" dxfId="1030" priority="21" stopIfTrue="1" operator="equal">
      <formula>"S"</formula>
    </cfRule>
  </conditionalFormatting>
  <conditionalFormatting sqref="AE33:AG33">
    <cfRule type="cellIs" dxfId="1029" priority="16" stopIfTrue="1" operator="equal">
      <formula>"D"</formula>
    </cfRule>
    <cfRule type="cellIs" dxfId="1028" priority="17" stopIfTrue="1" operator="equal">
      <formula>"T"</formula>
    </cfRule>
    <cfRule type="cellIs" dxfId="1027" priority="18" stopIfTrue="1" operator="equal">
      <formula>"S"</formula>
    </cfRule>
  </conditionalFormatting>
  <conditionalFormatting sqref="AE36:AG36">
    <cfRule type="cellIs" dxfId="1026" priority="13" stopIfTrue="1" operator="equal">
      <formula>"D"</formula>
    </cfRule>
    <cfRule type="cellIs" dxfId="1025" priority="14" stopIfTrue="1" operator="equal">
      <formula>"T"</formula>
    </cfRule>
    <cfRule type="cellIs" dxfId="1024" priority="15" stopIfTrue="1" operator="equal">
      <formula>"S"</formula>
    </cfRule>
  </conditionalFormatting>
  <conditionalFormatting sqref="AE39:AG39">
    <cfRule type="cellIs" dxfId="1023" priority="10" stopIfTrue="1" operator="equal">
      <formula>"D"</formula>
    </cfRule>
    <cfRule type="cellIs" dxfId="1022" priority="11" stopIfTrue="1" operator="equal">
      <formula>"T"</formula>
    </cfRule>
    <cfRule type="cellIs" dxfId="1021" priority="12" stopIfTrue="1" operator="equal">
      <formula>"S"</formula>
    </cfRule>
  </conditionalFormatting>
  <conditionalFormatting sqref="AE42:AG42">
    <cfRule type="cellIs" dxfId="1020" priority="7" stopIfTrue="1" operator="equal">
      <formula>"D"</formula>
    </cfRule>
    <cfRule type="cellIs" dxfId="1019" priority="8" stopIfTrue="1" operator="equal">
      <formula>"T"</formula>
    </cfRule>
    <cfRule type="cellIs" dxfId="1018" priority="9" stopIfTrue="1" operator="equal">
      <formula>"S"</formula>
    </cfRule>
  </conditionalFormatting>
  <conditionalFormatting sqref="AE44:AG44">
    <cfRule type="cellIs" dxfId="1017" priority="4" stopIfTrue="1" operator="equal">
      <formula>"D"</formula>
    </cfRule>
    <cfRule type="cellIs" dxfId="1016" priority="5" stopIfTrue="1" operator="equal">
      <formula>"T"</formula>
    </cfRule>
    <cfRule type="cellIs" dxfId="1015" priority="6" stopIfTrue="1" operator="equal">
      <formula>"S"</formula>
    </cfRule>
  </conditionalFormatting>
  <conditionalFormatting sqref="AE11:AG44">
    <cfRule type="cellIs" dxfId="1014" priority="1" stopIfTrue="1" operator="equal">
      <formula>"D"</formula>
    </cfRule>
    <cfRule type="cellIs" dxfId="1013" priority="2" stopIfTrue="1" operator="equal">
      <formula>"T"</formula>
    </cfRule>
    <cfRule type="cellIs" dxfId="1012" priority="3" stopIfTrue="1" operator="equal">
      <formula>"S"</formula>
    </cfRule>
  </conditionalFormatting>
  <pageMargins left="0.19685039370078741" right="0" top="0.78740157480314965" bottom="0" header="0.51181102362204722" footer="0.51181102362204722"/>
  <pageSetup paperSize="9" scale="99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4"/>
  <sheetViews>
    <sheetView showGridLines="0" showZeros="0" zoomScaleNormal="100" workbookViewId="0">
      <selection activeCell="AC5" sqref="AC5:AE6"/>
    </sheetView>
  </sheetViews>
  <sheetFormatPr baseColWidth="10" defaultColWidth="4.85546875" defaultRowHeight="12" customHeight="1"/>
  <cols>
    <col min="1" max="2" width="5.7109375" customWidth="1"/>
    <col min="3" max="39" width="3.140625" customWidth="1"/>
    <col min="40" max="40" width="0.85546875" customWidth="1"/>
    <col min="41" max="45" width="3.140625" customWidth="1"/>
  </cols>
  <sheetData>
    <row r="1" spans="1:45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52"/>
      <c r="R1" s="52"/>
      <c r="S1" s="52"/>
      <c r="T1" s="52"/>
      <c r="U1" s="52"/>
      <c r="V1" s="5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88" t="s">
        <v>1</v>
      </c>
      <c r="AJ1" s="82" t="s">
        <v>2</v>
      </c>
      <c r="AK1" s="82" t="s">
        <v>3</v>
      </c>
      <c r="AL1" s="82" t="s">
        <v>4</v>
      </c>
      <c r="AM1" s="86" t="s">
        <v>5</v>
      </c>
      <c r="AN1" s="1"/>
      <c r="AO1" s="87" t="s">
        <v>6</v>
      </c>
      <c r="AP1" s="83" t="s">
        <v>7</v>
      </c>
      <c r="AQ1" s="83" t="s">
        <v>8</v>
      </c>
      <c r="AR1" s="83" t="s">
        <v>9</v>
      </c>
      <c r="AS1" s="84" t="s">
        <v>10</v>
      </c>
    </row>
    <row r="2" spans="1:45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52"/>
      <c r="P2" s="52"/>
      <c r="Q2" s="52"/>
      <c r="R2" s="52"/>
      <c r="S2" s="52"/>
      <c r="T2" s="52"/>
      <c r="U2" s="52"/>
      <c r="V2" s="5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88"/>
      <c r="AJ2" s="82"/>
      <c r="AK2" s="82"/>
      <c r="AL2" s="82"/>
      <c r="AM2" s="86"/>
      <c r="AN2" s="1"/>
      <c r="AO2" s="87"/>
      <c r="AP2" s="83"/>
      <c r="AQ2" s="83"/>
      <c r="AR2" s="83"/>
      <c r="AS2" s="84"/>
    </row>
    <row r="3" spans="1:45" ht="12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52"/>
      <c r="P3" s="52"/>
      <c r="Q3" s="52"/>
      <c r="R3" s="52"/>
      <c r="S3" s="52"/>
      <c r="T3" s="52"/>
      <c r="U3" s="52"/>
      <c r="V3" s="5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88"/>
      <c r="AJ3" s="82"/>
      <c r="AK3" s="82"/>
      <c r="AL3" s="82"/>
      <c r="AM3" s="86"/>
      <c r="AN3" s="1"/>
      <c r="AO3" s="87"/>
      <c r="AP3" s="83"/>
      <c r="AQ3" s="83"/>
      <c r="AR3" s="83"/>
      <c r="AS3" s="84"/>
    </row>
    <row r="4" spans="1:45" ht="12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88"/>
      <c r="AJ4" s="82"/>
      <c r="AK4" s="82"/>
      <c r="AL4" s="82"/>
      <c r="AM4" s="86"/>
      <c r="AN4" s="1"/>
      <c r="AO4" s="87"/>
      <c r="AP4" s="83"/>
      <c r="AQ4" s="83"/>
      <c r="AR4" s="83"/>
      <c r="AS4" s="84"/>
    </row>
    <row r="5" spans="1:45" ht="12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90" t="str">
        <f>Jan!Q3</f>
        <v>M-ATPS</v>
      </c>
      <c r="S5" s="90"/>
      <c r="T5" s="90"/>
      <c r="U5" s="90"/>
      <c r="V5" s="90"/>
      <c r="W5" s="1"/>
      <c r="X5" s="1"/>
      <c r="Y5" s="90" t="s">
        <v>36</v>
      </c>
      <c r="Z5" s="90"/>
      <c r="AA5" s="90"/>
      <c r="AB5" s="90"/>
      <c r="AC5" s="90">
        <f>Jan!R1</f>
        <v>2015</v>
      </c>
      <c r="AD5" s="90"/>
      <c r="AE5" s="90"/>
      <c r="AF5" s="1"/>
      <c r="AG5" s="1"/>
      <c r="AH5" s="1"/>
      <c r="AI5" s="88"/>
      <c r="AJ5" s="82"/>
      <c r="AK5" s="82"/>
      <c r="AL5" s="82"/>
      <c r="AM5" s="86"/>
      <c r="AN5" s="1"/>
      <c r="AO5" s="87"/>
      <c r="AP5" s="83"/>
      <c r="AQ5" s="83"/>
      <c r="AR5" s="83"/>
      <c r="AS5" s="84"/>
    </row>
    <row r="6" spans="1:45" ht="12" customHeight="1">
      <c r="A6" s="1"/>
      <c r="B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90"/>
      <c r="S6" s="90"/>
      <c r="T6" s="90"/>
      <c r="U6" s="90"/>
      <c r="V6" s="90"/>
      <c r="W6" s="1"/>
      <c r="X6" s="1"/>
      <c r="Y6" s="90"/>
      <c r="Z6" s="90"/>
      <c r="AA6" s="90"/>
      <c r="AB6" s="90"/>
      <c r="AC6" s="90"/>
      <c r="AD6" s="90"/>
      <c r="AE6" s="90"/>
      <c r="AF6" s="1"/>
      <c r="AG6" s="1"/>
      <c r="AH6" s="1"/>
      <c r="AI6" s="88"/>
      <c r="AJ6" s="82"/>
      <c r="AK6" s="82"/>
      <c r="AL6" s="82"/>
      <c r="AM6" s="86"/>
      <c r="AN6" s="1"/>
      <c r="AO6" s="87"/>
      <c r="AP6" s="83"/>
      <c r="AQ6" s="83"/>
      <c r="AR6" s="83"/>
      <c r="AS6" s="84"/>
    </row>
    <row r="7" spans="1:45" ht="12" customHeight="1" thickBot="1">
      <c r="A7" s="1"/>
      <c r="B7" s="1"/>
      <c r="C7" s="1" t="s">
        <v>15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88"/>
      <c r="AJ7" s="82"/>
      <c r="AK7" s="82"/>
      <c r="AL7" s="82"/>
      <c r="AM7" s="86"/>
      <c r="AN7" s="1"/>
      <c r="AO7" s="87"/>
      <c r="AP7" s="83"/>
      <c r="AQ7" s="83"/>
      <c r="AR7" s="83"/>
      <c r="AS7" s="84"/>
    </row>
    <row r="8" spans="1:45" ht="12" customHeight="1" thickBot="1">
      <c r="A8" s="4"/>
      <c r="B8" s="53" t="str">
        <f>Feb!AD8</f>
        <v>So</v>
      </c>
      <c r="C8" s="6" t="str">
        <f t="shared" ref="C8:AG8" si="0">IF(B8="Mo","Di",IF(B8="Di","Mi",IF(B8="Mi","Do",IF(B8="Do","Fr",IF(B8="Fr","Sa",IF(B8="Sa","So","Mo"))))))</f>
        <v>Mo</v>
      </c>
      <c r="D8" s="6" t="str">
        <f t="shared" si="0"/>
        <v>Di</v>
      </c>
      <c r="E8" s="6" t="str">
        <f t="shared" si="0"/>
        <v>Mi</v>
      </c>
      <c r="F8" s="6" t="str">
        <f t="shared" si="0"/>
        <v>Do</v>
      </c>
      <c r="G8" s="6" t="str">
        <f t="shared" si="0"/>
        <v>Fr</v>
      </c>
      <c r="H8" s="6" t="str">
        <f t="shared" si="0"/>
        <v>Sa</v>
      </c>
      <c r="I8" s="6" t="str">
        <f t="shared" si="0"/>
        <v>So</v>
      </c>
      <c r="J8" s="6" t="str">
        <f t="shared" si="0"/>
        <v>Mo</v>
      </c>
      <c r="K8" s="6" t="str">
        <f t="shared" si="0"/>
        <v>Di</v>
      </c>
      <c r="L8" s="6" t="str">
        <f t="shared" si="0"/>
        <v>Mi</v>
      </c>
      <c r="M8" s="6" t="str">
        <f t="shared" si="0"/>
        <v>Do</v>
      </c>
      <c r="N8" s="6" t="str">
        <f t="shared" si="0"/>
        <v>Fr</v>
      </c>
      <c r="O8" s="6" t="str">
        <f t="shared" si="0"/>
        <v>Sa</v>
      </c>
      <c r="P8" s="6" t="str">
        <f t="shared" si="0"/>
        <v>So</v>
      </c>
      <c r="Q8" s="6" t="str">
        <f t="shared" si="0"/>
        <v>Mo</v>
      </c>
      <c r="R8" s="6" t="str">
        <f t="shared" si="0"/>
        <v>Di</v>
      </c>
      <c r="S8" s="6" t="str">
        <f t="shared" si="0"/>
        <v>Mi</v>
      </c>
      <c r="T8" s="6" t="str">
        <f t="shared" si="0"/>
        <v>Do</v>
      </c>
      <c r="U8" s="6" t="str">
        <f t="shared" si="0"/>
        <v>Fr</v>
      </c>
      <c r="V8" s="6" t="str">
        <f t="shared" si="0"/>
        <v>Sa</v>
      </c>
      <c r="W8" s="6" t="str">
        <f t="shared" si="0"/>
        <v>So</v>
      </c>
      <c r="X8" s="6" t="str">
        <f t="shared" si="0"/>
        <v>Mo</v>
      </c>
      <c r="Y8" s="6" t="str">
        <f t="shared" si="0"/>
        <v>Di</v>
      </c>
      <c r="Z8" s="6" t="str">
        <f t="shared" si="0"/>
        <v>Mi</v>
      </c>
      <c r="AA8" s="6" t="str">
        <f t="shared" si="0"/>
        <v>Do</v>
      </c>
      <c r="AB8" s="6" t="str">
        <f t="shared" si="0"/>
        <v>Fr</v>
      </c>
      <c r="AC8" s="6" t="str">
        <f t="shared" si="0"/>
        <v>Sa</v>
      </c>
      <c r="AD8" s="6" t="str">
        <f t="shared" si="0"/>
        <v>So</v>
      </c>
      <c r="AE8" s="6" t="str">
        <f t="shared" si="0"/>
        <v>Mo</v>
      </c>
      <c r="AF8" s="6" t="str">
        <f t="shared" si="0"/>
        <v>Di</v>
      </c>
      <c r="AG8" s="6" t="str">
        <f t="shared" si="0"/>
        <v>Mi</v>
      </c>
      <c r="AH8" s="5"/>
      <c r="AI8" s="88"/>
      <c r="AJ8" s="82"/>
      <c r="AK8" s="82"/>
      <c r="AL8" s="82"/>
      <c r="AM8" s="86"/>
      <c r="AN8" s="1"/>
      <c r="AO8" s="87"/>
      <c r="AP8" s="83"/>
      <c r="AQ8" s="83"/>
      <c r="AR8" s="83"/>
      <c r="AS8" s="84"/>
    </row>
    <row r="9" spans="1:45" ht="12" customHeight="1" thickBot="1">
      <c r="A9" s="7"/>
      <c r="B9" s="55">
        <f>Feb!AD9</f>
        <v>28</v>
      </c>
      <c r="C9" s="9">
        <v>1</v>
      </c>
      <c r="D9" s="9">
        <v>2</v>
      </c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9">
        <v>12</v>
      </c>
      <c r="O9" s="9">
        <v>13</v>
      </c>
      <c r="P9" s="9">
        <v>14</v>
      </c>
      <c r="Q9" s="9">
        <v>15</v>
      </c>
      <c r="R9" s="9">
        <v>16</v>
      </c>
      <c r="S9" s="9">
        <v>17</v>
      </c>
      <c r="T9" s="9">
        <v>18</v>
      </c>
      <c r="U9" s="9">
        <v>19</v>
      </c>
      <c r="V9" s="9">
        <v>20</v>
      </c>
      <c r="W9" s="9">
        <v>21</v>
      </c>
      <c r="X9" s="9">
        <v>22</v>
      </c>
      <c r="Y9" s="9">
        <v>23</v>
      </c>
      <c r="Z9" s="9">
        <v>24</v>
      </c>
      <c r="AA9" s="9">
        <v>25</v>
      </c>
      <c r="AB9" s="9">
        <v>26</v>
      </c>
      <c r="AC9" s="9">
        <v>27</v>
      </c>
      <c r="AD9" s="9">
        <v>28</v>
      </c>
      <c r="AE9" s="81">
        <f>IF(AD9="","",IF(AD9+1&lt;=VLOOKUP($Y$5,J_MOIS!$A$2:$B$13,2,FALSE),AD9+1,""))</f>
        <v>29</v>
      </c>
      <c r="AF9" s="81">
        <f>IF(AE9="","",IF(AE9+1&lt;=VLOOKUP($Y$5,J_MOIS!$A$2:$B$13,2,FALSE),AE9+1,""))</f>
        <v>30</v>
      </c>
      <c r="AG9" s="81">
        <f>IF(AF9="","",IF(AF9+1&lt;=VLOOKUP($Y$5,J_MOIS!$A$2:$B$13,2,FALSE),AF9+1,""))</f>
        <v>31</v>
      </c>
      <c r="AH9" s="8"/>
      <c r="AI9" s="88"/>
      <c r="AJ9" s="82"/>
      <c r="AK9" s="82"/>
      <c r="AL9" s="82"/>
      <c r="AM9" s="86"/>
      <c r="AN9" s="1"/>
      <c r="AO9" s="87"/>
      <c r="AP9" s="83"/>
      <c r="AQ9" s="83"/>
      <c r="AR9" s="83"/>
      <c r="AS9" s="84"/>
    </row>
    <row r="10" spans="1:45" ht="12" customHeight="1">
      <c r="A10" s="10" t="s">
        <v>16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7"/>
      <c r="AJ10" s="8"/>
      <c r="AK10" s="8"/>
      <c r="AL10" s="8"/>
      <c r="AM10" s="11"/>
      <c r="AN10" s="1"/>
      <c r="AO10" s="57"/>
      <c r="AP10" s="58"/>
      <c r="AQ10" s="58"/>
      <c r="AR10" s="58"/>
      <c r="AS10" s="59"/>
    </row>
    <row r="11" spans="1:45" ht="12" customHeight="1">
      <c r="A11" s="60">
        <f>Jan!A11</f>
        <v>0</v>
      </c>
      <c r="B11" s="8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/>
      <c r="AI11" s="16">
        <f t="shared" ref="AI11:AI44" si="1">COUNTIF(C11:AG11,"S")</f>
        <v>0</v>
      </c>
      <c r="AJ11" s="17">
        <f t="shared" ref="AJ11:AJ44" si="2">COUNTIF(C11:AG11,"D")</f>
        <v>0</v>
      </c>
      <c r="AK11" s="17">
        <f t="shared" ref="AK11:AK44" si="3">COUNTIF(C11:AG11,"T")</f>
        <v>0</v>
      </c>
      <c r="AL11" s="17">
        <f t="shared" ref="AL11:AL44" si="4">COUNTIF(C11:AG11,"O")</f>
        <v>0</v>
      </c>
      <c r="AM11" s="18">
        <f t="shared" ref="AM11:AM44" si="5">COUNTIF(C11:AG11,"V")</f>
        <v>0</v>
      </c>
      <c r="AN11" s="1"/>
      <c r="AO11" s="16">
        <f>Feb!$AO$11+Mar!AI11</f>
        <v>0</v>
      </c>
      <c r="AP11" s="17">
        <f>Feb!$AP$11+Mar!AJ11</f>
        <v>0</v>
      </c>
      <c r="AQ11" s="17">
        <f>Feb!$AQ$11+Mar!AK11</f>
        <v>0</v>
      </c>
      <c r="AR11" s="17">
        <f>Feb!$AR$11+Mar!AL11</f>
        <v>0</v>
      </c>
      <c r="AS11" s="18">
        <f>Feb!$AS$11+Mar!AM11</f>
        <v>0</v>
      </c>
    </row>
    <row r="12" spans="1:45" ht="12" customHeight="1">
      <c r="A12" s="7" t="s">
        <v>18</v>
      </c>
      <c r="B12" s="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75"/>
      <c r="AF12" s="75"/>
      <c r="AG12" s="75"/>
      <c r="AH12" s="15"/>
      <c r="AI12" s="16">
        <f t="shared" si="1"/>
        <v>0</v>
      </c>
      <c r="AJ12" s="17">
        <f t="shared" si="2"/>
        <v>0</v>
      </c>
      <c r="AK12" s="17">
        <f t="shared" si="3"/>
        <v>0</v>
      </c>
      <c r="AL12" s="17">
        <f t="shared" si="4"/>
        <v>0</v>
      </c>
      <c r="AM12" s="18">
        <f t="shared" si="5"/>
        <v>0</v>
      </c>
      <c r="AN12" s="1"/>
      <c r="AO12" s="16">
        <f>Feb!$AO$12+Mar!AI12</f>
        <v>0</v>
      </c>
      <c r="AP12" s="17">
        <f>Feb!$AP$12+Mar!AJ12</f>
        <v>0</v>
      </c>
      <c r="AQ12" s="17">
        <f>Feb!$AQ$12+Mar!AK12</f>
        <v>0</v>
      </c>
      <c r="AR12" s="17">
        <f>Feb!$AR$12+Mar!AL12</f>
        <v>0</v>
      </c>
      <c r="AS12" s="18">
        <f>Feb!$AS$12+Mar!AM12</f>
        <v>0</v>
      </c>
    </row>
    <row r="13" spans="1:45" ht="5.25" customHeight="1">
      <c r="A13" s="7"/>
      <c r="B13" s="8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15"/>
      <c r="AI13" s="24">
        <f t="shared" si="1"/>
        <v>0</v>
      </c>
      <c r="AJ13" s="25">
        <f t="shared" si="2"/>
        <v>0</v>
      </c>
      <c r="AK13" s="25">
        <f t="shared" si="3"/>
        <v>0</v>
      </c>
      <c r="AL13" s="25">
        <f t="shared" si="4"/>
        <v>0</v>
      </c>
      <c r="AM13" s="26">
        <f t="shared" si="5"/>
        <v>0</v>
      </c>
      <c r="AN13" s="1"/>
      <c r="AO13" s="21"/>
      <c r="AP13" s="22"/>
      <c r="AQ13" s="22"/>
      <c r="AR13" s="22"/>
      <c r="AS13" s="23"/>
    </row>
    <row r="14" spans="1:45" ht="12" customHeight="1">
      <c r="A14" s="60">
        <f>Jan!A14</f>
        <v>0</v>
      </c>
      <c r="B14" s="8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5"/>
      <c r="AI14" s="16">
        <f t="shared" si="1"/>
        <v>0</v>
      </c>
      <c r="AJ14" s="17">
        <f t="shared" si="2"/>
        <v>0</v>
      </c>
      <c r="AK14" s="17">
        <f t="shared" si="3"/>
        <v>0</v>
      </c>
      <c r="AL14" s="17">
        <f t="shared" si="4"/>
        <v>0</v>
      </c>
      <c r="AM14" s="18">
        <f t="shared" si="5"/>
        <v>0</v>
      </c>
      <c r="AN14" s="1"/>
      <c r="AO14" s="16">
        <f>Feb!$AO$14+Mar!AI14</f>
        <v>0</v>
      </c>
      <c r="AP14" s="17">
        <f>Feb!$AP$14+Mar!AJ14</f>
        <v>0</v>
      </c>
      <c r="AQ14" s="17">
        <f>Feb!$AQ$14+Mar!AK14</f>
        <v>0</v>
      </c>
      <c r="AR14" s="17">
        <f>Feb!$AR$14+Mar!AL14</f>
        <v>0</v>
      </c>
      <c r="AS14" s="18">
        <f>Feb!$AS$14+Mar!AM14</f>
        <v>0</v>
      </c>
    </row>
    <row r="15" spans="1:45" ht="12" customHeight="1">
      <c r="A15" s="7" t="s">
        <v>18</v>
      </c>
      <c r="B15" s="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75"/>
      <c r="AF15" s="75"/>
      <c r="AG15" s="75"/>
      <c r="AH15" s="15"/>
      <c r="AI15" s="16">
        <f t="shared" si="1"/>
        <v>0</v>
      </c>
      <c r="AJ15" s="17">
        <f t="shared" si="2"/>
        <v>0</v>
      </c>
      <c r="AK15" s="17">
        <f t="shared" si="3"/>
        <v>0</v>
      </c>
      <c r="AL15" s="17">
        <f t="shared" si="4"/>
        <v>0</v>
      </c>
      <c r="AM15" s="18">
        <f t="shared" si="5"/>
        <v>0</v>
      </c>
      <c r="AN15" s="1"/>
      <c r="AO15" s="16">
        <f>Feb!$AO$15+Mar!AI15</f>
        <v>0</v>
      </c>
      <c r="AP15" s="17">
        <f>Feb!$AP$15+Mar!AJ15</f>
        <v>0</v>
      </c>
      <c r="AQ15" s="17">
        <f>Feb!$AQ$15+Mar!AK15</f>
        <v>0</v>
      </c>
      <c r="AR15" s="17">
        <f>Feb!$AR$15+Mar!AL15</f>
        <v>0</v>
      </c>
      <c r="AS15" s="18">
        <f>Feb!$AS$15+Mar!AM15</f>
        <v>0</v>
      </c>
    </row>
    <row r="16" spans="1:45" ht="5.25" customHeight="1">
      <c r="A16" s="7"/>
      <c r="B16" s="8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15"/>
      <c r="AI16" s="24">
        <f t="shared" si="1"/>
        <v>0</v>
      </c>
      <c r="AJ16" s="25">
        <f t="shared" si="2"/>
        <v>0</v>
      </c>
      <c r="AK16" s="25">
        <f t="shared" si="3"/>
        <v>0</v>
      </c>
      <c r="AL16" s="25">
        <f t="shared" si="4"/>
        <v>0</v>
      </c>
      <c r="AM16" s="26">
        <f t="shared" si="5"/>
        <v>0</v>
      </c>
      <c r="AN16" s="1"/>
      <c r="AO16" s="21">
        <f>Feb!$AO$15+Mar!AI16</f>
        <v>0</v>
      </c>
      <c r="AP16" s="22">
        <f>Feb!$AP$15+Mar!AJ16</f>
        <v>0</v>
      </c>
      <c r="AQ16" s="22">
        <f>Feb!$AQ$15+Mar!AK16</f>
        <v>0</v>
      </c>
      <c r="AR16" s="22">
        <f>Feb!$AR$15+Mar!AL16</f>
        <v>0</v>
      </c>
      <c r="AS16" s="23">
        <f>Feb!$AS$15+Mar!AM16</f>
        <v>0</v>
      </c>
    </row>
    <row r="17" spans="1:45" ht="12" customHeight="1">
      <c r="A17" s="60" t="str">
        <f>Jan!A17</f>
        <v>Capt.3</v>
      </c>
      <c r="B17" s="8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5"/>
      <c r="AI17" s="16">
        <f t="shared" si="1"/>
        <v>0</v>
      </c>
      <c r="AJ17" s="17">
        <f t="shared" si="2"/>
        <v>0</v>
      </c>
      <c r="AK17" s="17">
        <f t="shared" si="3"/>
        <v>0</v>
      </c>
      <c r="AL17" s="17">
        <f t="shared" si="4"/>
        <v>0</v>
      </c>
      <c r="AM17" s="18">
        <f t="shared" si="5"/>
        <v>0</v>
      </c>
      <c r="AN17" s="1"/>
      <c r="AO17" s="16">
        <f>Feb!$AO$17+Mar!AI17</f>
        <v>0</v>
      </c>
      <c r="AP17" s="17">
        <f>Feb!$AP$17+Mar!AJ17</f>
        <v>0</v>
      </c>
      <c r="AQ17" s="17">
        <f>Feb!$AQ$17+Mar!AK17</f>
        <v>0</v>
      </c>
      <c r="AR17" s="17">
        <f>Feb!$AR$17+Mar!AL17</f>
        <v>0</v>
      </c>
      <c r="AS17" s="18">
        <f>Feb!$AS$17+Mar!AM17</f>
        <v>0</v>
      </c>
    </row>
    <row r="18" spans="1:45" ht="12" customHeight="1">
      <c r="A18" s="7" t="s">
        <v>18</v>
      </c>
      <c r="B18" s="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75"/>
      <c r="AF18" s="75"/>
      <c r="AG18" s="75"/>
      <c r="AH18" s="15"/>
      <c r="AI18" s="16">
        <f t="shared" si="1"/>
        <v>0</v>
      </c>
      <c r="AJ18" s="17">
        <f t="shared" si="2"/>
        <v>0</v>
      </c>
      <c r="AK18" s="17">
        <f t="shared" si="3"/>
        <v>0</v>
      </c>
      <c r="AL18" s="17">
        <f t="shared" si="4"/>
        <v>0</v>
      </c>
      <c r="AM18" s="18">
        <f t="shared" si="5"/>
        <v>0</v>
      </c>
      <c r="AN18" s="1"/>
      <c r="AO18" s="16">
        <f>Feb!$AO$18+Mar!AI18</f>
        <v>0</v>
      </c>
      <c r="AP18" s="17">
        <f>Feb!$AP$18+Mar!AJ18</f>
        <v>0</v>
      </c>
      <c r="AQ18" s="17">
        <f>Feb!$AQ$18+Mar!AK18</f>
        <v>0</v>
      </c>
      <c r="AR18" s="17">
        <f>Feb!$AR$18+Mar!AL18</f>
        <v>0</v>
      </c>
      <c r="AS18" s="18">
        <f>Feb!$AS$18+Mar!AM18</f>
        <v>0</v>
      </c>
    </row>
    <row r="19" spans="1:45" ht="5.25" customHeight="1">
      <c r="A19" s="7"/>
      <c r="B19" s="8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15"/>
      <c r="AI19" s="24">
        <f t="shared" si="1"/>
        <v>0</v>
      </c>
      <c r="AJ19" s="25">
        <f t="shared" si="2"/>
        <v>0</v>
      </c>
      <c r="AK19" s="25">
        <f t="shared" si="3"/>
        <v>0</v>
      </c>
      <c r="AL19" s="25">
        <f t="shared" si="4"/>
        <v>0</v>
      </c>
      <c r="AM19" s="26">
        <f t="shared" si="5"/>
        <v>0</v>
      </c>
      <c r="AN19" s="1"/>
      <c r="AO19" s="21">
        <f>Feb!$AO$15+Mar!AI19</f>
        <v>0</v>
      </c>
      <c r="AP19" s="22">
        <f>Feb!$AP$15+Mar!AJ19</f>
        <v>0</v>
      </c>
      <c r="AQ19" s="22">
        <f>Feb!$AQ$15+Mar!AK19</f>
        <v>0</v>
      </c>
      <c r="AR19" s="22">
        <f>Feb!$AR$15+Mar!AL19</f>
        <v>0</v>
      </c>
      <c r="AS19" s="23">
        <f>Feb!$AS$15+Mar!AM19</f>
        <v>0</v>
      </c>
    </row>
    <row r="20" spans="1:45" ht="12" customHeight="1">
      <c r="A20" s="60" t="str">
        <f>Jan!A20</f>
        <v>Freel.1</v>
      </c>
      <c r="B20" s="8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5"/>
      <c r="AI20" s="16">
        <f t="shared" si="1"/>
        <v>0</v>
      </c>
      <c r="AJ20" s="17">
        <f t="shared" si="2"/>
        <v>0</v>
      </c>
      <c r="AK20" s="17">
        <f t="shared" si="3"/>
        <v>0</v>
      </c>
      <c r="AL20" s="17">
        <f t="shared" si="4"/>
        <v>0</v>
      </c>
      <c r="AM20" s="18">
        <f t="shared" si="5"/>
        <v>0</v>
      </c>
      <c r="AN20" s="1"/>
      <c r="AO20" s="16">
        <f>Feb!$AO$20+Mar!AI20</f>
        <v>0</v>
      </c>
      <c r="AP20" s="17">
        <f>Feb!$AP$20+Mar!AJ20</f>
        <v>0</v>
      </c>
      <c r="AQ20" s="17">
        <f>Feb!$AQ$20+Mar!AK20</f>
        <v>0</v>
      </c>
      <c r="AR20" s="17">
        <f>Feb!$AR$20+Mar!AL20</f>
        <v>0</v>
      </c>
      <c r="AS20" s="18">
        <f>Feb!$AS$20+Mar!AM20</f>
        <v>0</v>
      </c>
    </row>
    <row r="21" spans="1:45" ht="5.25" customHeight="1">
      <c r="A21" s="7"/>
      <c r="B21" s="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15"/>
      <c r="AI21" s="24">
        <f t="shared" si="1"/>
        <v>0</v>
      </c>
      <c r="AJ21" s="25">
        <f t="shared" si="2"/>
        <v>0</v>
      </c>
      <c r="AK21" s="25">
        <f t="shared" si="3"/>
        <v>0</v>
      </c>
      <c r="AL21" s="25">
        <f t="shared" si="4"/>
        <v>0</v>
      </c>
      <c r="AM21" s="26">
        <f t="shared" si="5"/>
        <v>0</v>
      </c>
      <c r="AN21" s="1"/>
      <c r="AO21" s="21">
        <f>Feb!$AO$15+Mar!AI21</f>
        <v>0</v>
      </c>
      <c r="AP21" s="22">
        <f>Feb!$AP$15+Mar!AJ21</f>
        <v>0</v>
      </c>
      <c r="AQ21" s="22">
        <f>Feb!$AQ$15+Mar!AK21</f>
        <v>0</v>
      </c>
      <c r="AR21" s="22">
        <f>Feb!$AR$15+Mar!AL21</f>
        <v>0</v>
      </c>
      <c r="AS21" s="23">
        <f>Feb!$AS$15+Mar!AM21</f>
        <v>0</v>
      </c>
    </row>
    <row r="22" spans="1:45" ht="12" customHeight="1">
      <c r="A22" s="60" t="str">
        <f>Jan!A22</f>
        <v>Freel.2</v>
      </c>
      <c r="B22" s="8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5"/>
      <c r="AI22" s="16">
        <f t="shared" si="1"/>
        <v>0</v>
      </c>
      <c r="AJ22" s="17">
        <f t="shared" si="2"/>
        <v>0</v>
      </c>
      <c r="AK22" s="17">
        <f t="shared" si="3"/>
        <v>0</v>
      </c>
      <c r="AL22" s="17">
        <f t="shared" si="4"/>
        <v>0</v>
      </c>
      <c r="AM22" s="18">
        <f t="shared" si="5"/>
        <v>0</v>
      </c>
      <c r="AN22" s="1"/>
      <c r="AO22" s="16">
        <f>Feb!$AO$22+Mar!AI22</f>
        <v>0</v>
      </c>
      <c r="AP22" s="17">
        <f>Feb!$AP$22+Mar!AJ22</f>
        <v>0</v>
      </c>
      <c r="AQ22" s="17">
        <f>Feb!$AQ$22+Mar!AK22</f>
        <v>0</v>
      </c>
      <c r="AR22" s="17">
        <f>Feb!$AR$22+Mar!AL22</f>
        <v>0</v>
      </c>
      <c r="AS22" s="18">
        <f>Feb!$AS$22+Mar!AM22</f>
        <v>0</v>
      </c>
    </row>
    <row r="23" spans="1:45" ht="5.25" customHeight="1" thickBot="1">
      <c r="A23" s="27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30"/>
      <c r="AI23" s="34">
        <f t="shared" si="1"/>
        <v>0</v>
      </c>
      <c r="AJ23" s="35">
        <f t="shared" si="2"/>
        <v>0</v>
      </c>
      <c r="AK23" s="35">
        <f t="shared" si="3"/>
        <v>0</v>
      </c>
      <c r="AL23" s="35">
        <f t="shared" si="4"/>
        <v>0</v>
      </c>
      <c r="AM23" s="36">
        <f t="shared" si="5"/>
        <v>0</v>
      </c>
      <c r="AN23" s="1"/>
      <c r="AO23" s="44">
        <f>Feb!$AO$15+Mar!AI23</f>
        <v>0</v>
      </c>
      <c r="AP23" s="45">
        <f>Feb!$AP$15+Mar!AJ23</f>
        <v>0</v>
      </c>
      <c r="AQ23" s="45">
        <f>Feb!$AQ$15+Mar!AK23</f>
        <v>0</v>
      </c>
      <c r="AR23" s="45">
        <f>Feb!$AR$15+Mar!AL23</f>
        <v>0</v>
      </c>
      <c r="AS23" s="46">
        <f>Feb!$AS$15+Mar!AM23</f>
        <v>0</v>
      </c>
    </row>
    <row r="24" spans="1:45" ht="12" customHeight="1">
      <c r="A24" s="10" t="s">
        <v>22</v>
      </c>
      <c r="B24" s="5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8"/>
      <c r="AI24" s="10">
        <f t="shared" si="1"/>
        <v>0</v>
      </c>
      <c r="AJ24" s="42">
        <f t="shared" si="2"/>
        <v>0</v>
      </c>
      <c r="AK24" s="42">
        <f t="shared" si="3"/>
        <v>0</v>
      </c>
      <c r="AL24" s="42">
        <f t="shared" si="4"/>
        <v>0</v>
      </c>
      <c r="AM24" s="43">
        <f t="shared" si="5"/>
        <v>0</v>
      </c>
      <c r="AN24" s="1"/>
      <c r="AO24" s="39">
        <f>Feb!$AO$15+Mar!AI24</f>
        <v>0</v>
      </c>
      <c r="AP24" s="40">
        <f>Feb!$AP$15+Mar!AJ24</f>
        <v>0</v>
      </c>
      <c r="AQ24" s="40">
        <f>Feb!$AQ$15+Mar!AK24</f>
        <v>0</v>
      </c>
      <c r="AR24" s="40">
        <f>Feb!$AR$15+Mar!AL24</f>
        <v>0</v>
      </c>
      <c r="AS24" s="41">
        <f>Feb!$AS$15+Mar!AM24</f>
        <v>0</v>
      </c>
    </row>
    <row r="25" spans="1:45" ht="12" customHeight="1">
      <c r="A25" s="60" t="str">
        <f>Jan!A25</f>
        <v>A. Marnas</v>
      </c>
      <c r="B25" s="8"/>
      <c r="C25" s="14" t="s">
        <v>17</v>
      </c>
      <c r="D25" s="14" t="s">
        <v>17</v>
      </c>
      <c r="E25" s="14" t="s">
        <v>17</v>
      </c>
      <c r="F25" s="14" t="s">
        <v>17</v>
      </c>
      <c r="G25" s="14" t="s">
        <v>17</v>
      </c>
      <c r="H25" s="14" t="s">
        <v>17</v>
      </c>
      <c r="I25" s="14" t="s">
        <v>17</v>
      </c>
      <c r="J25" s="14" t="s">
        <v>17</v>
      </c>
      <c r="K25" s="14" t="s">
        <v>17</v>
      </c>
      <c r="L25" s="14" t="s">
        <v>17</v>
      </c>
      <c r="M25" s="14" t="s">
        <v>17</v>
      </c>
      <c r="N25" s="14" t="s">
        <v>17</v>
      </c>
      <c r="O25" s="14" t="s">
        <v>17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 t="s">
        <v>17</v>
      </c>
      <c r="AD25" s="14" t="s">
        <v>17</v>
      </c>
      <c r="AE25" s="14" t="s">
        <v>17</v>
      </c>
      <c r="AF25" s="14" t="s">
        <v>17</v>
      </c>
      <c r="AG25" s="14" t="s">
        <v>17</v>
      </c>
      <c r="AH25" s="15"/>
      <c r="AI25" s="16">
        <f>COUNTIF(D25:AG25,"S")</f>
        <v>0</v>
      </c>
      <c r="AJ25" s="17">
        <f>COUNTIF(D25:AG25,"D")</f>
        <v>17</v>
      </c>
      <c r="AK25" s="17">
        <f>COUNTIF(D25:AG25,"T")</f>
        <v>0</v>
      </c>
      <c r="AL25" s="17">
        <f>COUNTIF(D25:AG25,"O")</f>
        <v>0</v>
      </c>
      <c r="AM25" s="18">
        <f>COUNTIF(D25:AG25,"V")</f>
        <v>0</v>
      </c>
      <c r="AN25" s="1"/>
      <c r="AO25" s="16">
        <f>Feb!$AO$25+Mar!AI25</f>
        <v>0</v>
      </c>
      <c r="AP25" s="17">
        <f>Feb!$AP$25+Mar!AJ25</f>
        <v>49</v>
      </c>
      <c r="AQ25" s="17">
        <f>Feb!$AQ$25+Mar!AK25</f>
        <v>0</v>
      </c>
      <c r="AR25" s="17">
        <f>Feb!$AR$25+Mar!AL25</f>
        <v>0</v>
      </c>
      <c r="AS25" s="18">
        <f>Feb!$AS$25+Mar!AM25</f>
        <v>0</v>
      </c>
    </row>
    <row r="26" spans="1:45" ht="12" customHeight="1">
      <c r="A26" s="7" t="s">
        <v>18</v>
      </c>
      <c r="B26" s="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75"/>
      <c r="AF26" s="75"/>
      <c r="AG26" s="75"/>
      <c r="AH26" s="15"/>
      <c r="AI26" s="16">
        <f t="shared" si="1"/>
        <v>0</v>
      </c>
      <c r="AJ26" s="17">
        <f t="shared" si="2"/>
        <v>0</v>
      </c>
      <c r="AK26" s="17">
        <f t="shared" si="3"/>
        <v>0</v>
      </c>
      <c r="AL26" s="17">
        <f t="shared" si="4"/>
        <v>0</v>
      </c>
      <c r="AM26" s="18">
        <f t="shared" si="5"/>
        <v>0</v>
      </c>
      <c r="AN26" s="1"/>
      <c r="AO26" s="16">
        <f>Feb!$AO$26+Mar!AI26</f>
        <v>0</v>
      </c>
      <c r="AP26" s="17">
        <f>Feb!$AP$26+Mar!AJ26</f>
        <v>0</v>
      </c>
      <c r="AQ26" s="17">
        <f>Feb!$AQ$26+Mar!AK26</f>
        <v>0</v>
      </c>
      <c r="AR26" s="17">
        <f>Feb!$AR$26+Mar!AL26</f>
        <v>0</v>
      </c>
      <c r="AS26" s="18">
        <f>Feb!$AS$26+Mar!AM26</f>
        <v>0</v>
      </c>
    </row>
    <row r="27" spans="1:45" ht="5.25" customHeight="1">
      <c r="A27" s="7"/>
      <c r="B27" s="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15"/>
      <c r="AI27" s="24">
        <f t="shared" si="1"/>
        <v>0</v>
      </c>
      <c r="AJ27" s="25">
        <f t="shared" si="2"/>
        <v>0</v>
      </c>
      <c r="AK27" s="25">
        <f t="shared" si="3"/>
        <v>0</v>
      </c>
      <c r="AL27" s="25">
        <f t="shared" si="4"/>
        <v>0</v>
      </c>
      <c r="AM27" s="26">
        <f t="shared" si="5"/>
        <v>0</v>
      </c>
      <c r="AN27" s="1"/>
      <c r="AO27" s="21">
        <f>Feb!$AO$15+Mar!AI27</f>
        <v>0</v>
      </c>
      <c r="AP27" s="22">
        <f>Feb!$AP$15+Mar!AJ27</f>
        <v>0</v>
      </c>
      <c r="AQ27" s="22">
        <f>Feb!$AQ$15+Mar!AK27</f>
        <v>0</v>
      </c>
      <c r="AR27" s="22">
        <f>Feb!$AR$15+Mar!AL27</f>
        <v>0</v>
      </c>
      <c r="AS27" s="23">
        <f>Feb!$AS$15+Mar!AM27</f>
        <v>0</v>
      </c>
    </row>
    <row r="28" spans="1:45" ht="12" customHeight="1">
      <c r="A28" s="60" t="str">
        <f>Jan!A28</f>
        <v>S. Cleghorn</v>
      </c>
      <c r="B28" s="8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 t="s">
        <v>17</v>
      </c>
      <c r="P28" s="14" t="s">
        <v>17</v>
      </c>
      <c r="Q28" s="14" t="s">
        <v>17</v>
      </c>
      <c r="R28" s="14" t="s">
        <v>17</v>
      </c>
      <c r="S28" s="14" t="s">
        <v>17</v>
      </c>
      <c r="T28" s="14" t="s">
        <v>17</v>
      </c>
      <c r="U28" s="14" t="s">
        <v>17</v>
      </c>
      <c r="V28" s="14" t="s">
        <v>17</v>
      </c>
      <c r="W28" s="14" t="s">
        <v>17</v>
      </c>
      <c r="X28" s="14" t="s">
        <v>17</v>
      </c>
      <c r="Y28" s="14" t="s">
        <v>17</v>
      </c>
      <c r="Z28" s="14" t="s">
        <v>17</v>
      </c>
      <c r="AA28" s="14" t="s">
        <v>17</v>
      </c>
      <c r="AB28" s="14" t="s">
        <v>17</v>
      </c>
      <c r="AC28" s="14" t="s">
        <v>17</v>
      </c>
      <c r="AD28" s="14"/>
      <c r="AE28" s="14"/>
      <c r="AF28" s="14"/>
      <c r="AG28" s="14"/>
      <c r="AH28" s="15"/>
      <c r="AI28" s="16">
        <f t="shared" si="1"/>
        <v>0</v>
      </c>
      <c r="AJ28" s="17">
        <f t="shared" si="2"/>
        <v>15</v>
      </c>
      <c r="AK28" s="17">
        <f t="shared" si="3"/>
        <v>0</v>
      </c>
      <c r="AL28" s="17">
        <f t="shared" si="4"/>
        <v>0</v>
      </c>
      <c r="AM28" s="18">
        <f t="shared" si="5"/>
        <v>0</v>
      </c>
      <c r="AN28" s="1"/>
      <c r="AO28" s="16">
        <f>Feb!$AO$28+Mar!AI28</f>
        <v>0</v>
      </c>
      <c r="AP28" s="17">
        <f>Feb!$AP$28+Mar!AJ28</f>
        <v>47</v>
      </c>
      <c r="AQ28" s="17">
        <f>Feb!$AQ$28+Mar!AK28</f>
        <v>0</v>
      </c>
      <c r="AR28" s="17">
        <f>Feb!$AR$28+Mar!AL28</f>
        <v>0</v>
      </c>
      <c r="AS28" s="18">
        <f>Feb!$AS$28+Mar!AM28</f>
        <v>0</v>
      </c>
    </row>
    <row r="29" spans="1:45" ht="12" customHeight="1">
      <c r="A29" s="7" t="s">
        <v>18</v>
      </c>
      <c r="B29" s="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75"/>
      <c r="AF29" s="75"/>
      <c r="AG29" s="75"/>
      <c r="AH29" s="15"/>
      <c r="AI29" s="16">
        <f t="shared" si="1"/>
        <v>0</v>
      </c>
      <c r="AJ29" s="17">
        <f t="shared" si="2"/>
        <v>0</v>
      </c>
      <c r="AK29" s="17">
        <f t="shared" si="3"/>
        <v>0</v>
      </c>
      <c r="AL29" s="17">
        <f t="shared" si="4"/>
        <v>0</v>
      </c>
      <c r="AM29" s="18">
        <f t="shared" si="5"/>
        <v>0</v>
      </c>
      <c r="AN29" s="1"/>
      <c r="AO29" s="16">
        <f>Feb!$AO$29+Mar!AI29</f>
        <v>0</v>
      </c>
      <c r="AP29" s="17">
        <f>Feb!$AP$29+Mar!AJ29</f>
        <v>0</v>
      </c>
      <c r="AQ29" s="17">
        <f>Feb!$AQ$29+Mar!AK29</f>
        <v>0</v>
      </c>
      <c r="AR29" s="17">
        <f>Feb!$AR$29+Mar!AL29</f>
        <v>0</v>
      </c>
      <c r="AS29" s="18">
        <f>Feb!$AS$29+Mar!AM29</f>
        <v>0</v>
      </c>
    </row>
    <row r="30" spans="1:45" ht="5.25" customHeight="1">
      <c r="A30" s="7"/>
      <c r="B30" s="8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15"/>
      <c r="AI30" s="24">
        <f t="shared" si="1"/>
        <v>0</v>
      </c>
      <c r="AJ30" s="25">
        <f t="shared" si="2"/>
        <v>0</v>
      </c>
      <c r="AK30" s="25">
        <f t="shared" si="3"/>
        <v>0</v>
      </c>
      <c r="AL30" s="25">
        <f t="shared" si="4"/>
        <v>0</v>
      </c>
      <c r="AM30" s="26">
        <f t="shared" si="5"/>
        <v>0</v>
      </c>
      <c r="AN30" s="1"/>
      <c r="AO30" s="21">
        <f>Feb!$AO$15+Mar!AI30</f>
        <v>0</v>
      </c>
      <c r="AP30" s="22">
        <f>Feb!$AP$15+Mar!AJ30</f>
        <v>0</v>
      </c>
      <c r="AQ30" s="22">
        <f>Feb!$AQ$15+Mar!AK30</f>
        <v>0</v>
      </c>
      <c r="AR30" s="22">
        <f>Feb!$AR$15+Mar!AL30</f>
        <v>0</v>
      </c>
      <c r="AS30" s="23">
        <f>Feb!$AS$15+Mar!AM30</f>
        <v>0</v>
      </c>
    </row>
    <row r="31" spans="1:45" ht="12" customHeight="1">
      <c r="A31" s="60" t="str">
        <f>Jan!A31</f>
        <v>Freel. F/O 1</v>
      </c>
      <c r="B31" s="8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5"/>
      <c r="AI31" s="16">
        <f t="shared" si="1"/>
        <v>0</v>
      </c>
      <c r="AJ31" s="17">
        <f t="shared" si="2"/>
        <v>0</v>
      </c>
      <c r="AK31" s="17">
        <f t="shared" si="3"/>
        <v>0</v>
      </c>
      <c r="AL31" s="17">
        <f t="shared" si="4"/>
        <v>0</v>
      </c>
      <c r="AM31" s="18">
        <f t="shared" si="5"/>
        <v>0</v>
      </c>
      <c r="AN31" s="1"/>
      <c r="AO31" s="16">
        <f>Feb!$AO$31+Mar!AI31</f>
        <v>0</v>
      </c>
      <c r="AP31" s="17">
        <f>Feb!$AP$31+Mar!AJ31</f>
        <v>0</v>
      </c>
      <c r="AQ31" s="17">
        <f>Feb!$AQ$31+Mar!AK31</f>
        <v>0</v>
      </c>
      <c r="AR31" s="17">
        <f>Feb!$AR$31+Mar!AL31</f>
        <v>0</v>
      </c>
      <c r="AS31" s="18">
        <f>Feb!$AS$31+Mar!AM31</f>
        <v>0</v>
      </c>
    </row>
    <row r="32" spans="1:45" ht="5.25" customHeight="1">
      <c r="A32" s="7"/>
      <c r="B32" s="8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15"/>
      <c r="AI32" s="24">
        <f t="shared" si="1"/>
        <v>0</v>
      </c>
      <c r="AJ32" s="25">
        <f t="shared" si="2"/>
        <v>0</v>
      </c>
      <c r="AK32" s="25">
        <f t="shared" si="3"/>
        <v>0</v>
      </c>
      <c r="AL32" s="25">
        <f t="shared" si="4"/>
        <v>0</v>
      </c>
      <c r="AM32" s="26">
        <f t="shared" si="5"/>
        <v>0</v>
      </c>
      <c r="AN32" s="1"/>
      <c r="AO32" s="21">
        <f>Feb!$AO$15+Mar!AI32</f>
        <v>0</v>
      </c>
      <c r="AP32" s="22">
        <f>Feb!$AP$15+Mar!AJ32</f>
        <v>0</v>
      </c>
      <c r="AQ32" s="22">
        <f>Feb!$AQ$15+Mar!AK32</f>
        <v>0</v>
      </c>
      <c r="AR32" s="22">
        <f>Feb!$AR$15+Mar!AL32</f>
        <v>0</v>
      </c>
      <c r="AS32" s="23">
        <f>Feb!$AS$15+Mar!AM32</f>
        <v>0</v>
      </c>
    </row>
    <row r="33" spans="1:45" ht="12" customHeight="1">
      <c r="A33" s="60" t="str">
        <f>Jan!A33</f>
        <v>Freel. F/O 2</v>
      </c>
      <c r="B33" s="8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5"/>
      <c r="AI33" s="16">
        <f t="shared" si="1"/>
        <v>0</v>
      </c>
      <c r="AJ33" s="17">
        <f t="shared" si="2"/>
        <v>0</v>
      </c>
      <c r="AK33" s="17">
        <f t="shared" si="3"/>
        <v>0</v>
      </c>
      <c r="AL33" s="17">
        <f t="shared" si="4"/>
        <v>0</v>
      </c>
      <c r="AM33" s="18">
        <f t="shared" si="5"/>
        <v>0</v>
      </c>
      <c r="AN33" s="1"/>
      <c r="AO33" s="16">
        <f>Feb!$AO$33+Mar!AI33</f>
        <v>0</v>
      </c>
      <c r="AP33" s="17">
        <f>Feb!$AP$33+Mar!AJ33</f>
        <v>0</v>
      </c>
      <c r="AQ33" s="17">
        <f>Feb!$AQ$33+Mar!AK33</f>
        <v>0</v>
      </c>
      <c r="AR33" s="17">
        <f>Feb!$AR$33+Mar!AL33</f>
        <v>0</v>
      </c>
      <c r="AS33" s="18">
        <f>Feb!$AS$33+Mar!AM33</f>
        <v>0</v>
      </c>
    </row>
    <row r="34" spans="1:45" ht="5.25" customHeight="1" thickBot="1">
      <c r="A34" s="27"/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30"/>
      <c r="AI34" s="34">
        <f t="shared" si="1"/>
        <v>0</v>
      </c>
      <c r="AJ34" s="35">
        <f t="shared" si="2"/>
        <v>0</v>
      </c>
      <c r="AK34" s="35">
        <f t="shared" si="3"/>
        <v>0</v>
      </c>
      <c r="AL34" s="35">
        <f t="shared" si="4"/>
        <v>0</v>
      </c>
      <c r="AM34" s="36">
        <f t="shared" si="5"/>
        <v>0</v>
      </c>
      <c r="AN34" s="1"/>
      <c r="AO34" s="44">
        <f>Feb!$AO$15+Mar!AI34</f>
        <v>0</v>
      </c>
      <c r="AP34" s="45">
        <f>Feb!$AP$15+Mar!AJ34</f>
        <v>0</v>
      </c>
      <c r="AQ34" s="45">
        <f>Feb!$AQ$15+Mar!AK34</f>
        <v>0</v>
      </c>
      <c r="AR34" s="45">
        <f>Feb!$AR$15+Mar!AL34</f>
        <v>0</v>
      </c>
      <c r="AS34" s="46">
        <f>Feb!$AS$15+Mar!AM34</f>
        <v>0</v>
      </c>
    </row>
    <row r="35" spans="1:45" ht="12" customHeight="1">
      <c r="A35" s="10" t="s">
        <v>25</v>
      </c>
      <c r="B35" s="5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66"/>
      <c r="AI35" s="24">
        <f t="shared" si="1"/>
        <v>0</v>
      </c>
      <c r="AJ35" s="25">
        <f t="shared" si="2"/>
        <v>0</v>
      </c>
      <c r="AK35" s="25">
        <f t="shared" si="3"/>
        <v>0</v>
      </c>
      <c r="AL35" s="25">
        <f t="shared" si="4"/>
        <v>0</v>
      </c>
      <c r="AM35" s="26">
        <f t="shared" si="5"/>
        <v>0</v>
      </c>
      <c r="AN35" s="1"/>
      <c r="AO35" s="39">
        <f>Feb!$AO$15+Mar!AI35</f>
        <v>0</v>
      </c>
      <c r="AP35" s="40">
        <f>Feb!$AP$15+Mar!AJ35</f>
        <v>0</v>
      </c>
      <c r="AQ35" s="40">
        <f>Feb!$AQ$15+Mar!AK35</f>
        <v>0</v>
      </c>
      <c r="AR35" s="40">
        <f>Feb!$AR$15+Mar!AL35</f>
        <v>0</v>
      </c>
      <c r="AS35" s="41">
        <f>Feb!$AS$15+Mar!AM35</f>
        <v>0</v>
      </c>
    </row>
    <row r="36" spans="1:45" ht="12" customHeight="1">
      <c r="A36" s="60" t="str">
        <f>Jan!A36</f>
        <v>ISP 1</v>
      </c>
      <c r="B36" s="8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67"/>
      <c r="AI36" s="16">
        <f t="shared" si="1"/>
        <v>0</v>
      </c>
      <c r="AJ36" s="17">
        <f t="shared" si="2"/>
        <v>0</v>
      </c>
      <c r="AK36" s="17">
        <f t="shared" si="3"/>
        <v>0</v>
      </c>
      <c r="AL36" s="17">
        <f t="shared" si="4"/>
        <v>0</v>
      </c>
      <c r="AM36" s="18">
        <f t="shared" si="5"/>
        <v>0</v>
      </c>
      <c r="AN36" s="1"/>
      <c r="AO36" s="16">
        <f>Feb!$AO$36+Mar!AI36</f>
        <v>0</v>
      </c>
      <c r="AP36" s="17">
        <f>Feb!$AP$36+Mar!AJ36</f>
        <v>0</v>
      </c>
      <c r="AQ36" s="17">
        <f>Feb!$AQ$36+Mar!AK36</f>
        <v>0</v>
      </c>
      <c r="AR36" s="17">
        <f>Feb!$AR$36+Mar!AL36</f>
        <v>0</v>
      </c>
      <c r="AS36" s="18">
        <f>Feb!$AS$36+Mar!AM36</f>
        <v>0</v>
      </c>
    </row>
    <row r="37" spans="1:45" ht="12" customHeight="1">
      <c r="A37" s="7" t="s">
        <v>18</v>
      </c>
      <c r="B37" s="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75"/>
      <c r="AF37" s="75"/>
      <c r="AG37" s="80"/>
      <c r="AH37" s="67"/>
      <c r="AI37" s="16">
        <f t="shared" si="1"/>
        <v>0</v>
      </c>
      <c r="AJ37" s="17">
        <f t="shared" si="2"/>
        <v>0</v>
      </c>
      <c r="AK37" s="17">
        <f t="shared" si="3"/>
        <v>0</v>
      </c>
      <c r="AL37" s="17">
        <f t="shared" si="4"/>
        <v>0</v>
      </c>
      <c r="AM37" s="18">
        <f t="shared" si="5"/>
        <v>0</v>
      </c>
      <c r="AN37" s="1"/>
      <c r="AO37" s="16">
        <f>Feb!$AO$37+Mar!AI37</f>
        <v>0</v>
      </c>
      <c r="AP37" s="17">
        <f>Feb!$AP$37+Mar!AJ37</f>
        <v>0</v>
      </c>
      <c r="AQ37" s="17">
        <f>Feb!$AQ$37+Mar!AK37</f>
        <v>0</v>
      </c>
      <c r="AR37" s="17">
        <f>Feb!$AR$37+Mar!AL37</f>
        <v>0</v>
      </c>
      <c r="AS37" s="18">
        <f>Feb!$AS$37+Mar!AM37</f>
        <v>0</v>
      </c>
    </row>
    <row r="38" spans="1:45" ht="5.25" customHeight="1">
      <c r="A38" s="7"/>
      <c r="B38" s="8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67"/>
      <c r="AI38" s="24">
        <f t="shared" si="1"/>
        <v>0</v>
      </c>
      <c r="AJ38" s="25">
        <f t="shared" si="2"/>
        <v>0</v>
      </c>
      <c r="AK38" s="25">
        <f t="shared" si="3"/>
        <v>0</v>
      </c>
      <c r="AL38" s="25">
        <f t="shared" si="4"/>
        <v>0</v>
      </c>
      <c r="AM38" s="26">
        <f t="shared" si="5"/>
        <v>0</v>
      </c>
      <c r="AN38" s="1"/>
      <c r="AO38" s="21">
        <f>Feb!$AO$15+Mar!AI38</f>
        <v>0</v>
      </c>
      <c r="AP38" s="22">
        <f>Feb!$AP$15+Mar!AJ38</f>
        <v>0</v>
      </c>
      <c r="AQ38" s="22">
        <f>Feb!$AQ$15+Mar!AK38</f>
        <v>0</v>
      </c>
      <c r="AR38" s="22">
        <f>Feb!$AR$15+Mar!AL38</f>
        <v>0</v>
      </c>
      <c r="AS38" s="23">
        <f>Feb!$AS$15+Mar!AM38</f>
        <v>0</v>
      </c>
    </row>
    <row r="39" spans="1:45" ht="12" customHeight="1">
      <c r="A39" s="60" t="str">
        <f>Jan!A39</f>
        <v>ISP 2</v>
      </c>
      <c r="B39" s="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67"/>
      <c r="AI39" s="16">
        <f t="shared" si="1"/>
        <v>0</v>
      </c>
      <c r="AJ39" s="17">
        <f t="shared" si="2"/>
        <v>0</v>
      </c>
      <c r="AK39" s="17">
        <f t="shared" si="3"/>
        <v>0</v>
      </c>
      <c r="AL39" s="17">
        <f t="shared" si="4"/>
        <v>0</v>
      </c>
      <c r="AM39" s="18">
        <f t="shared" si="5"/>
        <v>0</v>
      </c>
      <c r="AN39" s="1"/>
      <c r="AO39" s="16">
        <f>Feb!$AO$39+Mar!AI39</f>
        <v>0</v>
      </c>
      <c r="AP39" s="17">
        <f>Feb!$AP$39+Mar!AJ39</f>
        <v>0</v>
      </c>
      <c r="AQ39" s="17">
        <f>Feb!$AQ$39+Mar!AK39</f>
        <v>0</v>
      </c>
      <c r="AR39" s="17">
        <f>Feb!$AR$39+Mar!AL39</f>
        <v>0</v>
      </c>
      <c r="AS39" s="18">
        <f>Feb!$AS$39+Mar!AM39</f>
        <v>0</v>
      </c>
    </row>
    <row r="40" spans="1:45" ht="12" customHeight="1">
      <c r="A40" s="7" t="s">
        <v>18</v>
      </c>
      <c r="B40" s="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75"/>
      <c r="AF40" s="75"/>
      <c r="AG40" s="80"/>
      <c r="AH40" s="67"/>
      <c r="AI40" s="16">
        <f t="shared" si="1"/>
        <v>0</v>
      </c>
      <c r="AJ40" s="17">
        <f t="shared" si="2"/>
        <v>0</v>
      </c>
      <c r="AK40" s="17">
        <f t="shared" si="3"/>
        <v>0</v>
      </c>
      <c r="AL40" s="17">
        <f t="shared" si="4"/>
        <v>0</v>
      </c>
      <c r="AM40" s="18">
        <f t="shared" si="5"/>
        <v>0</v>
      </c>
      <c r="AN40" s="1"/>
      <c r="AO40" s="16">
        <f>Feb!$AO$40+Mar!AI40</f>
        <v>0</v>
      </c>
      <c r="AP40" s="17">
        <f>Feb!$AP$40+Mar!AJ40</f>
        <v>0</v>
      </c>
      <c r="AQ40" s="17">
        <f>Feb!$AQ$40+Mar!AK40</f>
        <v>0</v>
      </c>
      <c r="AR40" s="17">
        <f>Feb!$AR$40+Mar!AL40</f>
        <v>0</v>
      </c>
      <c r="AS40" s="18">
        <f>Feb!$AS$40+Mar!AM40</f>
        <v>0</v>
      </c>
    </row>
    <row r="41" spans="1:45" ht="5.25" customHeight="1">
      <c r="A41" s="7"/>
      <c r="B41" s="8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67"/>
      <c r="AI41" s="24">
        <f t="shared" si="1"/>
        <v>0</v>
      </c>
      <c r="AJ41" s="25">
        <f t="shared" si="2"/>
        <v>0</v>
      </c>
      <c r="AK41" s="25">
        <f t="shared" si="3"/>
        <v>0</v>
      </c>
      <c r="AL41" s="25">
        <f t="shared" si="4"/>
        <v>0</v>
      </c>
      <c r="AM41" s="26">
        <f t="shared" si="5"/>
        <v>0</v>
      </c>
      <c r="AN41" s="1"/>
      <c r="AO41" s="21">
        <f>Feb!$AO$15+Mar!AI41</f>
        <v>0</v>
      </c>
      <c r="AP41" s="22">
        <f>Feb!$AP$15+Mar!AJ41</f>
        <v>0</v>
      </c>
      <c r="AQ41" s="22">
        <f>Feb!$AQ$15+Mar!AK41</f>
        <v>0</v>
      </c>
      <c r="AR41" s="22">
        <f>Feb!$AR$15+Mar!AL41</f>
        <v>0</v>
      </c>
      <c r="AS41" s="23">
        <f>Feb!$AS$15+Mar!AM41</f>
        <v>0</v>
      </c>
    </row>
    <row r="42" spans="1:45" ht="12" customHeight="1">
      <c r="A42" s="60" t="str">
        <f>Jan!A42</f>
        <v>Freel.ISP 1</v>
      </c>
      <c r="B42" s="8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67"/>
      <c r="AI42" s="16">
        <f t="shared" si="1"/>
        <v>0</v>
      </c>
      <c r="AJ42" s="17">
        <f t="shared" si="2"/>
        <v>0</v>
      </c>
      <c r="AK42" s="17">
        <f t="shared" si="3"/>
        <v>0</v>
      </c>
      <c r="AL42" s="17">
        <f t="shared" si="4"/>
        <v>0</v>
      </c>
      <c r="AM42" s="18">
        <f t="shared" si="5"/>
        <v>0</v>
      </c>
      <c r="AN42" s="1"/>
      <c r="AO42" s="16">
        <f>Feb!$AO$42+Mar!AI42</f>
        <v>0</v>
      </c>
      <c r="AP42" s="17">
        <f>Feb!$AP$42+Mar!AJ42</f>
        <v>0</v>
      </c>
      <c r="AQ42" s="17">
        <f>Feb!$AQ$42+Mar!AK42</f>
        <v>0</v>
      </c>
      <c r="AR42" s="17">
        <f>Feb!$AR$42+Mar!AL42</f>
        <v>0</v>
      </c>
      <c r="AS42" s="18">
        <f>Feb!$AS$42+Mar!AM42</f>
        <v>0</v>
      </c>
    </row>
    <row r="43" spans="1:45" ht="5.25" customHeight="1">
      <c r="A43" s="7"/>
      <c r="B43" s="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67"/>
      <c r="AI43" s="24">
        <f t="shared" si="1"/>
        <v>0</v>
      </c>
      <c r="AJ43" s="25">
        <f t="shared" si="2"/>
        <v>0</v>
      </c>
      <c r="AK43" s="25">
        <f t="shared" si="3"/>
        <v>0</v>
      </c>
      <c r="AL43" s="25">
        <f t="shared" si="4"/>
        <v>0</v>
      </c>
      <c r="AM43" s="26">
        <f t="shared" si="5"/>
        <v>0</v>
      </c>
      <c r="AN43" s="1"/>
      <c r="AO43" s="21">
        <f>Feb!$AO$15+Mar!AI43</f>
        <v>0</v>
      </c>
      <c r="AP43" s="22">
        <f>Feb!$AP$15+Mar!AJ43</f>
        <v>0</v>
      </c>
      <c r="AQ43" s="22">
        <f>Feb!$AQ$15+Mar!AK43</f>
        <v>0</v>
      </c>
      <c r="AR43" s="22">
        <f>Feb!$AR$15+Mar!AL43</f>
        <v>0</v>
      </c>
      <c r="AS43" s="23">
        <f>Feb!$AS$15+Mar!AM43</f>
        <v>0</v>
      </c>
    </row>
    <row r="44" spans="1:45" ht="12" customHeight="1" thickBot="1">
      <c r="A44" s="65" t="str">
        <f>Jan!A44</f>
        <v>Freel.ISP 2</v>
      </c>
      <c r="B44" s="2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14"/>
      <c r="AF44" s="14"/>
      <c r="AG44" s="14"/>
      <c r="AH44" s="68"/>
      <c r="AI44" s="49">
        <f t="shared" si="1"/>
        <v>0</v>
      </c>
      <c r="AJ44" s="50">
        <f t="shared" si="2"/>
        <v>0</v>
      </c>
      <c r="AK44" s="50">
        <f t="shared" si="3"/>
        <v>0</v>
      </c>
      <c r="AL44" s="50">
        <f t="shared" si="4"/>
        <v>0</v>
      </c>
      <c r="AM44" s="51">
        <f t="shared" si="5"/>
        <v>0</v>
      </c>
      <c r="AN44" s="1"/>
      <c r="AO44" s="49">
        <f>Feb!$AO$44+Mar!AI44</f>
        <v>0</v>
      </c>
      <c r="AP44" s="50">
        <f>Feb!$AP$44+Mar!AJ44</f>
        <v>0</v>
      </c>
      <c r="AQ44" s="50">
        <f>Feb!$AQ$44+Mar!AK44</f>
        <v>0</v>
      </c>
      <c r="AR44" s="50">
        <f>Feb!$AR$44+Mar!AL44</f>
        <v>0</v>
      </c>
      <c r="AS44" s="51">
        <f>Feb!$AS$44+Mar!AM44</f>
        <v>0</v>
      </c>
    </row>
  </sheetData>
  <mergeCells count="13">
    <mergeCell ref="R5:V6"/>
    <mergeCell ref="Y5:AB6"/>
    <mergeCell ref="AC5:AE6"/>
    <mergeCell ref="AM1:AM9"/>
    <mergeCell ref="AO1:AO9"/>
    <mergeCell ref="AI1:AI9"/>
    <mergeCell ref="AJ1:AJ9"/>
    <mergeCell ref="AK1:AK9"/>
    <mergeCell ref="AL1:AL9"/>
    <mergeCell ref="AR1:AR9"/>
    <mergeCell ref="AS1:AS9"/>
    <mergeCell ref="AP1:AP9"/>
    <mergeCell ref="AQ1:AQ9"/>
  </mergeCells>
  <phoneticPr fontId="1" type="noConversion"/>
  <conditionalFormatting sqref="D11:P11 T14:AG14">
    <cfRule type="cellIs" dxfId="1011" priority="102" stopIfTrue="1" operator="equal">
      <formula>"D"</formula>
    </cfRule>
    <cfRule type="cellIs" dxfId="1010" priority="103" stopIfTrue="1" operator="equal">
      <formula>"T"</formula>
    </cfRule>
    <cfRule type="cellIs" dxfId="1009" priority="104" stopIfTrue="1" operator="equal">
      <formula>"S"</formula>
    </cfRule>
  </conditionalFormatting>
  <conditionalFormatting sqref="C11 G14:M14 W11">
    <cfRule type="cellIs" dxfId="1008" priority="108" stopIfTrue="1" operator="equal">
      <formula>"D"</formula>
    </cfRule>
    <cfRule type="cellIs" dxfId="1007" priority="109" stopIfTrue="1" operator="equal">
      <formula>"T"</formula>
    </cfRule>
    <cfRule type="cellIs" dxfId="1006" priority="110" stopIfTrue="1" operator="equal">
      <formula>"S"</formula>
    </cfRule>
  </conditionalFormatting>
  <conditionalFormatting sqref="N14:S14 Z11:AG11">
    <cfRule type="cellIs" dxfId="1005" priority="111" stopIfTrue="1" operator="equal">
      <formula>"D"</formula>
    </cfRule>
    <cfRule type="cellIs" dxfId="1004" priority="112" stopIfTrue="1" operator="equal">
      <formula>"T"</formula>
    </cfRule>
    <cfRule type="cellIs" dxfId="1003" priority="113" stopIfTrue="1" operator="equal">
      <formula>"S"</formula>
    </cfRule>
  </conditionalFormatting>
  <conditionalFormatting sqref="C14:F14 Q11:V11 X11:Y11">
    <cfRule type="cellIs" dxfId="1002" priority="114" stopIfTrue="1" operator="equal">
      <formula>"D"</formula>
    </cfRule>
    <cfRule type="cellIs" dxfId="1001" priority="115" stopIfTrue="1" operator="equal">
      <formula>"T"</formula>
    </cfRule>
    <cfRule type="cellIs" dxfId="1000" priority="116" stopIfTrue="1" operator="equal">
      <formula>"S"</formula>
    </cfRule>
  </conditionalFormatting>
  <conditionalFormatting sqref="C12:AG13 C15:AG24 C26:P27 C30:AG44 Q27:AG27 V29:AG29 V26:AG26 Q26:R26">
    <cfRule type="cellIs" dxfId="999" priority="120" stopIfTrue="1" operator="equal">
      <formula>"D"</formula>
    </cfRule>
    <cfRule type="cellIs" dxfId="998" priority="121" stopIfTrue="1" operator="equal">
      <formula>"T"</formula>
    </cfRule>
    <cfRule type="cellIs" dxfId="997" priority="122" stopIfTrue="1" operator="equal">
      <formula>"S"</formula>
    </cfRule>
  </conditionalFormatting>
  <conditionalFormatting sqref="C29:U29">
    <cfRule type="cellIs" dxfId="996" priority="87" stopIfTrue="1" operator="equal">
      <formula>"D"</formula>
    </cfRule>
    <cfRule type="cellIs" dxfId="995" priority="88" stopIfTrue="1" operator="equal">
      <formula>"T"</formula>
    </cfRule>
    <cfRule type="cellIs" dxfId="994" priority="89" stopIfTrue="1" operator="equal">
      <formula>"S"</formula>
    </cfRule>
  </conditionalFormatting>
  <conditionalFormatting sqref="S26:U26">
    <cfRule type="cellIs" dxfId="993" priority="81" stopIfTrue="1" operator="equal">
      <formula>"D"</formula>
    </cfRule>
    <cfRule type="cellIs" dxfId="992" priority="82" stopIfTrue="1" operator="equal">
      <formula>"T"</formula>
    </cfRule>
    <cfRule type="cellIs" dxfId="991" priority="83" stopIfTrue="1" operator="equal">
      <formula>"S"</formula>
    </cfRule>
  </conditionalFormatting>
  <conditionalFormatting sqref="C25:AG25">
    <cfRule type="cellIs" dxfId="990" priority="75" stopIfTrue="1" operator="equal">
      <formula>"D"</formula>
    </cfRule>
    <cfRule type="cellIs" dxfId="989" priority="76" stopIfTrue="1" operator="equal">
      <formula>"T"</formula>
    </cfRule>
    <cfRule type="cellIs" dxfId="988" priority="77" stopIfTrue="1" operator="equal">
      <formula>"S"</formula>
    </cfRule>
  </conditionalFormatting>
  <conditionalFormatting sqref="C28:AC28">
    <cfRule type="cellIs" dxfId="987" priority="72" stopIfTrue="1" operator="equal">
      <formula>"D"</formula>
    </cfRule>
    <cfRule type="cellIs" dxfId="986" priority="73" stopIfTrue="1" operator="equal">
      <formula>"T"</formula>
    </cfRule>
    <cfRule type="cellIs" dxfId="985" priority="74" stopIfTrue="1" operator="equal">
      <formula>"S"</formula>
    </cfRule>
  </conditionalFormatting>
  <conditionalFormatting sqref="AD28:AG28">
    <cfRule type="cellIs" dxfId="984" priority="66" stopIfTrue="1" operator="equal">
      <formula>"D"</formula>
    </cfRule>
    <cfRule type="cellIs" dxfId="983" priority="67" stopIfTrue="1" operator="equal">
      <formula>"T"</formula>
    </cfRule>
    <cfRule type="cellIs" dxfId="982" priority="68" stopIfTrue="1" operator="equal">
      <formula>"S"</formula>
    </cfRule>
  </conditionalFormatting>
  <conditionalFormatting sqref="AE11:AG44">
    <cfRule type="cellIs" dxfId="981" priority="63" stopIfTrue="1" operator="equal">
      <formula>"D"</formula>
    </cfRule>
    <cfRule type="cellIs" dxfId="980" priority="64" stopIfTrue="1" operator="equal">
      <formula>"T"</formula>
    </cfRule>
    <cfRule type="cellIs" dxfId="979" priority="65" stopIfTrue="1" operator="equal">
      <formula>"S"</formula>
    </cfRule>
  </conditionalFormatting>
  <conditionalFormatting sqref="AE8:AG44">
    <cfRule type="expression" dxfId="978" priority="62" stopIfTrue="1">
      <formula>CELL("contenu",AE$9)=""</formula>
    </cfRule>
  </conditionalFormatting>
  <conditionalFormatting sqref="AE11:AG11 AE14:AG14">
    <cfRule type="cellIs" dxfId="977" priority="59" stopIfTrue="1" operator="equal">
      <formula>"D"</formula>
    </cfRule>
    <cfRule type="cellIs" dxfId="976" priority="60" stopIfTrue="1" operator="equal">
      <formula>"T"</formula>
    </cfRule>
    <cfRule type="cellIs" dxfId="975" priority="61" stopIfTrue="1" operator="equal">
      <formula>"S"</formula>
    </cfRule>
  </conditionalFormatting>
  <conditionalFormatting sqref="AG29 AE12:AG13 AE15:AG24 AE27:AG27 AE30:AG44">
    <cfRule type="cellIs" dxfId="974" priority="56" stopIfTrue="1" operator="equal">
      <formula>"D"</formula>
    </cfRule>
    <cfRule type="cellIs" dxfId="973" priority="57" stopIfTrue="1" operator="equal">
      <formula>"T"</formula>
    </cfRule>
    <cfRule type="cellIs" dxfId="972" priority="58" stopIfTrue="1" operator="equal">
      <formula>"S"</formula>
    </cfRule>
  </conditionalFormatting>
  <conditionalFormatting sqref="AG25">
    <cfRule type="cellIs" dxfId="971" priority="53" stopIfTrue="1" operator="equal">
      <formula>"D"</formula>
    </cfRule>
    <cfRule type="cellIs" dxfId="970" priority="54" stopIfTrue="1" operator="equal">
      <formula>"T"</formula>
    </cfRule>
    <cfRule type="cellIs" dxfId="969" priority="55" stopIfTrue="1" operator="equal">
      <formula>"S"</formula>
    </cfRule>
  </conditionalFormatting>
  <conditionalFormatting sqref="AE26:AG26">
    <cfRule type="cellIs" dxfId="968" priority="50" stopIfTrue="1" operator="equal">
      <formula>"D"</formula>
    </cfRule>
    <cfRule type="cellIs" dxfId="967" priority="51" stopIfTrue="1" operator="equal">
      <formula>"T"</formula>
    </cfRule>
    <cfRule type="cellIs" dxfId="966" priority="52" stopIfTrue="1" operator="equal">
      <formula>"S"</formula>
    </cfRule>
  </conditionalFormatting>
  <conditionalFormatting sqref="AE29:AF29">
    <cfRule type="cellIs" dxfId="965" priority="47" stopIfTrue="1" operator="equal">
      <formula>"D"</formula>
    </cfRule>
    <cfRule type="cellIs" dxfId="964" priority="48" stopIfTrue="1" operator="equal">
      <formula>"T"</formula>
    </cfRule>
    <cfRule type="cellIs" dxfId="963" priority="49" stopIfTrue="1" operator="equal">
      <formula>"S"</formula>
    </cfRule>
  </conditionalFormatting>
  <conditionalFormatting sqref="AE25:AF25">
    <cfRule type="cellIs" dxfId="962" priority="44" stopIfTrue="1" operator="equal">
      <formula>"D"</formula>
    </cfRule>
    <cfRule type="cellIs" dxfId="961" priority="45" stopIfTrue="1" operator="equal">
      <formula>"T"</formula>
    </cfRule>
    <cfRule type="cellIs" dxfId="960" priority="46" stopIfTrue="1" operator="equal">
      <formula>"S"</formula>
    </cfRule>
  </conditionalFormatting>
  <conditionalFormatting sqref="AE28:AG28">
    <cfRule type="cellIs" dxfId="959" priority="41" stopIfTrue="1" operator="equal">
      <formula>"D"</formula>
    </cfRule>
    <cfRule type="cellIs" dxfId="958" priority="42" stopIfTrue="1" operator="equal">
      <formula>"T"</formula>
    </cfRule>
    <cfRule type="cellIs" dxfId="957" priority="43" stopIfTrue="1" operator="equal">
      <formula>"S"</formula>
    </cfRule>
  </conditionalFormatting>
  <conditionalFormatting sqref="AE11:AG44">
    <cfRule type="cellIs" dxfId="956" priority="38" stopIfTrue="1" operator="equal">
      <formula>"D"</formula>
    </cfRule>
    <cfRule type="cellIs" dxfId="955" priority="39" stopIfTrue="1" operator="equal">
      <formula>"T"</formula>
    </cfRule>
    <cfRule type="cellIs" dxfId="954" priority="40" stopIfTrue="1" operator="equal">
      <formula>"S"</formula>
    </cfRule>
  </conditionalFormatting>
  <conditionalFormatting sqref="AE8:AG44">
    <cfRule type="expression" dxfId="953" priority="37" stopIfTrue="1">
      <formula>CELL("contenu",AE$9)=""</formula>
    </cfRule>
  </conditionalFormatting>
  <conditionalFormatting sqref="AE17:AG17">
    <cfRule type="cellIs" dxfId="952" priority="34" stopIfTrue="1" operator="equal">
      <formula>"D"</formula>
    </cfRule>
    <cfRule type="cellIs" dxfId="951" priority="35" stopIfTrue="1" operator="equal">
      <formula>"T"</formula>
    </cfRule>
    <cfRule type="cellIs" dxfId="950" priority="36" stopIfTrue="1" operator="equal">
      <formula>"S"</formula>
    </cfRule>
  </conditionalFormatting>
  <conditionalFormatting sqref="AE20:AG20">
    <cfRule type="cellIs" dxfId="949" priority="31" stopIfTrue="1" operator="equal">
      <formula>"D"</formula>
    </cfRule>
    <cfRule type="cellIs" dxfId="948" priority="32" stopIfTrue="1" operator="equal">
      <formula>"T"</formula>
    </cfRule>
    <cfRule type="cellIs" dxfId="947" priority="33" stopIfTrue="1" operator="equal">
      <formula>"S"</formula>
    </cfRule>
  </conditionalFormatting>
  <conditionalFormatting sqref="AE22:AG22">
    <cfRule type="cellIs" dxfId="946" priority="28" stopIfTrue="1" operator="equal">
      <formula>"D"</formula>
    </cfRule>
    <cfRule type="cellIs" dxfId="945" priority="29" stopIfTrue="1" operator="equal">
      <formula>"T"</formula>
    </cfRule>
    <cfRule type="cellIs" dxfId="944" priority="30" stopIfTrue="1" operator="equal">
      <formula>"S"</formula>
    </cfRule>
  </conditionalFormatting>
  <conditionalFormatting sqref="AE25:AG25">
    <cfRule type="cellIs" dxfId="943" priority="25" stopIfTrue="1" operator="equal">
      <formula>"D"</formula>
    </cfRule>
    <cfRule type="cellIs" dxfId="942" priority="26" stopIfTrue="1" operator="equal">
      <formula>"T"</formula>
    </cfRule>
    <cfRule type="cellIs" dxfId="941" priority="27" stopIfTrue="1" operator="equal">
      <formula>"S"</formula>
    </cfRule>
  </conditionalFormatting>
  <conditionalFormatting sqref="AE28:AG28">
    <cfRule type="cellIs" dxfId="940" priority="22" stopIfTrue="1" operator="equal">
      <formula>"D"</formula>
    </cfRule>
    <cfRule type="cellIs" dxfId="939" priority="23" stopIfTrue="1" operator="equal">
      <formula>"T"</formula>
    </cfRule>
    <cfRule type="cellIs" dxfId="938" priority="24" stopIfTrue="1" operator="equal">
      <formula>"S"</formula>
    </cfRule>
  </conditionalFormatting>
  <conditionalFormatting sqref="AE31:AG31">
    <cfRule type="cellIs" dxfId="937" priority="19" stopIfTrue="1" operator="equal">
      <formula>"D"</formula>
    </cfRule>
    <cfRule type="cellIs" dxfId="936" priority="20" stopIfTrue="1" operator="equal">
      <formula>"T"</formula>
    </cfRule>
    <cfRule type="cellIs" dxfId="935" priority="21" stopIfTrue="1" operator="equal">
      <formula>"S"</formula>
    </cfRule>
  </conditionalFormatting>
  <conditionalFormatting sqref="AE33:AG33">
    <cfRule type="cellIs" dxfId="934" priority="16" stopIfTrue="1" operator="equal">
      <formula>"D"</formula>
    </cfRule>
    <cfRule type="cellIs" dxfId="933" priority="17" stopIfTrue="1" operator="equal">
      <formula>"T"</formula>
    </cfRule>
    <cfRule type="cellIs" dxfId="932" priority="18" stopIfTrue="1" operator="equal">
      <formula>"S"</formula>
    </cfRule>
  </conditionalFormatting>
  <conditionalFormatting sqref="AE36:AG36">
    <cfRule type="cellIs" dxfId="931" priority="13" stopIfTrue="1" operator="equal">
      <formula>"D"</formula>
    </cfRule>
    <cfRule type="cellIs" dxfId="930" priority="14" stopIfTrue="1" operator="equal">
      <formula>"T"</formula>
    </cfRule>
    <cfRule type="cellIs" dxfId="929" priority="15" stopIfTrue="1" operator="equal">
      <formula>"S"</formula>
    </cfRule>
  </conditionalFormatting>
  <conditionalFormatting sqref="AE39:AG39">
    <cfRule type="cellIs" dxfId="928" priority="10" stopIfTrue="1" operator="equal">
      <formula>"D"</formula>
    </cfRule>
    <cfRule type="cellIs" dxfId="927" priority="11" stopIfTrue="1" operator="equal">
      <formula>"T"</formula>
    </cfRule>
    <cfRule type="cellIs" dxfId="926" priority="12" stopIfTrue="1" operator="equal">
      <formula>"S"</formula>
    </cfRule>
  </conditionalFormatting>
  <conditionalFormatting sqref="AE42:AG42">
    <cfRule type="cellIs" dxfId="925" priority="7" stopIfTrue="1" operator="equal">
      <formula>"D"</formula>
    </cfRule>
    <cfRule type="cellIs" dxfId="924" priority="8" stopIfTrue="1" operator="equal">
      <formula>"T"</formula>
    </cfRule>
    <cfRule type="cellIs" dxfId="923" priority="9" stopIfTrue="1" operator="equal">
      <formula>"S"</formula>
    </cfRule>
  </conditionalFormatting>
  <conditionalFormatting sqref="AE44:AG44">
    <cfRule type="cellIs" dxfId="922" priority="4" stopIfTrue="1" operator="equal">
      <formula>"D"</formula>
    </cfRule>
    <cfRule type="cellIs" dxfId="921" priority="5" stopIfTrue="1" operator="equal">
      <formula>"T"</formula>
    </cfRule>
    <cfRule type="cellIs" dxfId="920" priority="6" stopIfTrue="1" operator="equal">
      <formula>"S"</formula>
    </cfRule>
  </conditionalFormatting>
  <conditionalFormatting sqref="AE11:AG44">
    <cfRule type="cellIs" dxfId="919" priority="1" stopIfTrue="1" operator="equal">
      <formula>"D"</formula>
    </cfRule>
    <cfRule type="cellIs" dxfId="918" priority="2" stopIfTrue="1" operator="equal">
      <formula>"T"</formula>
    </cfRule>
    <cfRule type="cellIs" dxfId="917" priority="3" stopIfTrue="1" operator="equal">
      <formula>"S"</formula>
    </cfRule>
  </conditionalFormatting>
  <pageMargins left="0.19685039370078741" right="0" top="0.78740157480314965" bottom="0" header="0.51181102362204722" footer="0.51181102362204722"/>
  <pageSetup paperSize="9" scale="99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4"/>
  <sheetViews>
    <sheetView showGridLines="0" showZeros="0" zoomScaleNormal="100" workbookViewId="0">
      <selection activeCell="AC5" sqref="AC5:AE6"/>
    </sheetView>
  </sheetViews>
  <sheetFormatPr baseColWidth="10" defaultColWidth="4.85546875" defaultRowHeight="12" customHeight="1"/>
  <cols>
    <col min="1" max="2" width="5.7109375" customWidth="1"/>
    <col min="3" max="39" width="3.140625" customWidth="1"/>
    <col min="40" max="40" width="0.85546875" customWidth="1"/>
    <col min="41" max="45" width="3.140625" customWidth="1"/>
  </cols>
  <sheetData>
    <row r="1" spans="1:45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52"/>
      <c r="R1" s="52"/>
      <c r="S1" s="52"/>
      <c r="T1" s="52"/>
      <c r="U1" s="52"/>
      <c r="V1" s="5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88" t="s">
        <v>1</v>
      </c>
      <c r="AJ1" s="82" t="s">
        <v>2</v>
      </c>
      <c r="AK1" s="82" t="s">
        <v>3</v>
      </c>
      <c r="AL1" s="82" t="s">
        <v>4</v>
      </c>
      <c r="AM1" s="86" t="s">
        <v>5</v>
      </c>
      <c r="AN1" s="1"/>
      <c r="AO1" s="87" t="s">
        <v>6</v>
      </c>
      <c r="AP1" s="83" t="s">
        <v>7</v>
      </c>
      <c r="AQ1" s="83" t="s">
        <v>8</v>
      </c>
      <c r="AR1" s="83" t="s">
        <v>9</v>
      </c>
      <c r="AS1" s="84" t="s">
        <v>10</v>
      </c>
    </row>
    <row r="2" spans="1:45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52"/>
      <c r="P2" s="52"/>
      <c r="Q2" s="52"/>
      <c r="R2" s="52"/>
      <c r="S2" s="52"/>
      <c r="T2" s="52"/>
      <c r="U2" s="52"/>
      <c r="V2" s="5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88"/>
      <c r="AJ2" s="82"/>
      <c r="AK2" s="82"/>
      <c r="AL2" s="82"/>
      <c r="AM2" s="86"/>
      <c r="AN2" s="1"/>
      <c r="AO2" s="87"/>
      <c r="AP2" s="83"/>
      <c r="AQ2" s="83"/>
      <c r="AR2" s="83"/>
      <c r="AS2" s="84"/>
    </row>
    <row r="3" spans="1:45" ht="12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52"/>
      <c r="P3" s="52"/>
      <c r="Q3" s="52"/>
      <c r="R3" s="52"/>
      <c r="S3" s="52"/>
      <c r="T3" s="52"/>
      <c r="U3" s="52"/>
      <c r="V3" s="5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88"/>
      <c r="AJ3" s="82"/>
      <c r="AK3" s="82"/>
      <c r="AL3" s="82"/>
      <c r="AM3" s="86"/>
      <c r="AN3" s="1"/>
      <c r="AO3" s="87"/>
      <c r="AP3" s="83"/>
      <c r="AQ3" s="83"/>
      <c r="AR3" s="83"/>
      <c r="AS3" s="84"/>
    </row>
    <row r="4" spans="1:45" ht="12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88"/>
      <c r="AJ4" s="82"/>
      <c r="AK4" s="82"/>
      <c r="AL4" s="82"/>
      <c r="AM4" s="86"/>
      <c r="AN4" s="1"/>
      <c r="AO4" s="87"/>
      <c r="AP4" s="83"/>
      <c r="AQ4" s="83"/>
      <c r="AR4" s="83"/>
      <c r="AS4" s="84"/>
    </row>
    <row r="5" spans="1:45" ht="12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90" t="str">
        <f>Jan!Q3</f>
        <v>M-ATPS</v>
      </c>
      <c r="S5" s="90"/>
      <c r="T5" s="90"/>
      <c r="U5" s="90"/>
      <c r="V5" s="90"/>
      <c r="W5" s="1"/>
      <c r="X5" s="1"/>
      <c r="Y5" s="90" t="s">
        <v>37</v>
      </c>
      <c r="Z5" s="90"/>
      <c r="AA5" s="90"/>
      <c r="AB5" s="90"/>
      <c r="AC5" s="90">
        <f>Jan!R1</f>
        <v>2015</v>
      </c>
      <c r="AD5" s="90"/>
      <c r="AE5" s="90"/>
      <c r="AF5" s="1"/>
      <c r="AG5" s="1"/>
      <c r="AH5" s="1"/>
      <c r="AI5" s="88"/>
      <c r="AJ5" s="82"/>
      <c r="AK5" s="82"/>
      <c r="AL5" s="82"/>
      <c r="AM5" s="86"/>
      <c r="AN5" s="1"/>
      <c r="AO5" s="87"/>
      <c r="AP5" s="83"/>
      <c r="AQ5" s="83"/>
      <c r="AR5" s="83"/>
      <c r="AS5" s="84"/>
    </row>
    <row r="6" spans="1:45" ht="12" customHeight="1">
      <c r="A6" s="1"/>
      <c r="B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90"/>
      <c r="S6" s="90"/>
      <c r="T6" s="90"/>
      <c r="U6" s="90"/>
      <c r="V6" s="90"/>
      <c r="W6" s="1"/>
      <c r="X6" s="1"/>
      <c r="Y6" s="90"/>
      <c r="Z6" s="90"/>
      <c r="AA6" s="90"/>
      <c r="AB6" s="90"/>
      <c r="AC6" s="90"/>
      <c r="AD6" s="90"/>
      <c r="AE6" s="90"/>
      <c r="AF6" s="1"/>
      <c r="AG6" s="1"/>
      <c r="AH6" s="1"/>
      <c r="AI6" s="88"/>
      <c r="AJ6" s="82"/>
      <c r="AK6" s="82"/>
      <c r="AL6" s="82"/>
      <c r="AM6" s="86"/>
      <c r="AN6" s="1"/>
      <c r="AO6" s="87"/>
      <c r="AP6" s="83"/>
      <c r="AQ6" s="83"/>
      <c r="AR6" s="83"/>
      <c r="AS6" s="84"/>
    </row>
    <row r="7" spans="1:45" ht="12" customHeight="1" thickBot="1">
      <c r="A7" s="1"/>
      <c r="B7" s="1"/>
      <c r="C7" s="1" t="s">
        <v>15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88"/>
      <c r="AJ7" s="82"/>
      <c r="AK7" s="82"/>
      <c r="AL7" s="82"/>
      <c r="AM7" s="86"/>
      <c r="AN7" s="1"/>
      <c r="AO7" s="87"/>
      <c r="AP7" s="83"/>
      <c r="AQ7" s="83"/>
      <c r="AR7" s="83"/>
      <c r="AS7" s="84"/>
    </row>
    <row r="8" spans="1:45" ht="12" customHeight="1" thickBot="1">
      <c r="A8" s="4"/>
      <c r="B8" s="53" t="str">
        <f>Mar!$AG$8</f>
        <v>Mi</v>
      </c>
      <c r="C8" s="6" t="str">
        <f t="shared" ref="C8:AG8" si="0">IF(B8="Mo","Di",IF(B8="Di","Mi",IF(B8="Mi","Do",IF(B8="Do","Fr",IF(B8="Fr","Sa",IF(B8="Sa","So","Mo"))))))</f>
        <v>Do</v>
      </c>
      <c r="D8" s="6" t="str">
        <f t="shared" si="0"/>
        <v>Fr</v>
      </c>
      <c r="E8" s="6" t="str">
        <f t="shared" si="0"/>
        <v>Sa</v>
      </c>
      <c r="F8" s="6" t="str">
        <f t="shared" si="0"/>
        <v>So</v>
      </c>
      <c r="G8" s="6" t="str">
        <f t="shared" si="0"/>
        <v>Mo</v>
      </c>
      <c r="H8" s="6" t="str">
        <f t="shared" si="0"/>
        <v>Di</v>
      </c>
      <c r="I8" s="6" t="str">
        <f t="shared" si="0"/>
        <v>Mi</v>
      </c>
      <c r="J8" s="6" t="str">
        <f t="shared" si="0"/>
        <v>Do</v>
      </c>
      <c r="K8" s="6" t="str">
        <f t="shared" si="0"/>
        <v>Fr</v>
      </c>
      <c r="L8" s="6" t="str">
        <f t="shared" si="0"/>
        <v>Sa</v>
      </c>
      <c r="M8" s="6" t="str">
        <f t="shared" si="0"/>
        <v>So</v>
      </c>
      <c r="N8" s="6" t="str">
        <f t="shared" si="0"/>
        <v>Mo</v>
      </c>
      <c r="O8" s="6" t="str">
        <f t="shared" si="0"/>
        <v>Di</v>
      </c>
      <c r="P8" s="6" t="str">
        <f t="shared" si="0"/>
        <v>Mi</v>
      </c>
      <c r="Q8" s="6" t="str">
        <f t="shared" si="0"/>
        <v>Do</v>
      </c>
      <c r="R8" s="6" t="str">
        <f t="shared" si="0"/>
        <v>Fr</v>
      </c>
      <c r="S8" s="6" t="str">
        <f t="shared" si="0"/>
        <v>Sa</v>
      </c>
      <c r="T8" s="6" t="str">
        <f t="shared" si="0"/>
        <v>So</v>
      </c>
      <c r="U8" s="6" t="str">
        <f t="shared" si="0"/>
        <v>Mo</v>
      </c>
      <c r="V8" s="6" t="str">
        <f t="shared" si="0"/>
        <v>Di</v>
      </c>
      <c r="W8" s="6" t="str">
        <f t="shared" si="0"/>
        <v>Mi</v>
      </c>
      <c r="X8" s="6" t="str">
        <f t="shared" si="0"/>
        <v>Do</v>
      </c>
      <c r="Y8" s="6" t="str">
        <f t="shared" si="0"/>
        <v>Fr</v>
      </c>
      <c r="Z8" s="6" t="str">
        <f t="shared" si="0"/>
        <v>Sa</v>
      </c>
      <c r="AA8" s="6" t="str">
        <f t="shared" si="0"/>
        <v>So</v>
      </c>
      <c r="AB8" s="6" t="str">
        <f t="shared" si="0"/>
        <v>Mo</v>
      </c>
      <c r="AC8" s="6" t="str">
        <f t="shared" si="0"/>
        <v>Di</v>
      </c>
      <c r="AD8" s="6" t="str">
        <f t="shared" si="0"/>
        <v>Mi</v>
      </c>
      <c r="AE8" s="6" t="str">
        <f t="shared" si="0"/>
        <v>Do</v>
      </c>
      <c r="AF8" s="6" t="str">
        <f t="shared" si="0"/>
        <v>Fr</v>
      </c>
      <c r="AG8" s="6" t="str">
        <f t="shared" si="0"/>
        <v>Sa</v>
      </c>
      <c r="AH8" s="54"/>
      <c r="AI8" s="88"/>
      <c r="AJ8" s="82"/>
      <c r="AK8" s="82"/>
      <c r="AL8" s="82"/>
      <c r="AM8" s="86"/>
      <c r="AN8" s="1"/>
      <c r="AO8" s="87"/>
      <c r="AP8" s="83"/>
      <c r="AQ8" s="83"/>
      <c r="AR8" s="83"/>
      <c r="AS8" s="84"/>
    </row>
    <row r="9" spans="1:45" ht="12" customHeight="1" thickBot="1">
      <c r="A9" s="7"/>
      <c r="B9" s="55">
        <f>Mar!$AG$9</f>
        <v>31</v>
      </c>
      <c r="C9" s="9">
        <v>1</v>
      </c>
      <c r="D9" s="9">
        <v>2</v>
      </c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9">
        <v>12</v>
      </c>
      <c r="O9" s="9">
        <v>13</v>
      </c>
      <c r="P9" s="9">
        <v>14</v>
      </c>
      <c r="Q9" s="9">
        <v>15</v>
      </c>
      <c r="R9" s="9">
        <v>16</v>
      </c>
      <c r="S9" s="9">
        <v>17</v>
      </c>
      <c r="T9" s="9">
        <v>18</v>
      </c>
      <c r="U9" s="9">
        <v>19</v>
      </c>
      <c r="V9" s="9">
        <v>20</v>
      </c>
      <c r="W9" s="9">
        <v>21</v>
      </c>
      <c r="X9" s="9">
        <v>22</v>
      </c>
      <c r="Y9" s="9">
        <v>23</v>
      </c>
      <c r="Z9" s="9">
        <v>24</v>
      </c>
      <c r="AA9" s="9">
        <v>25</v>
      </c>
      <c r="AB9" s="9">
        <v>26</v>
      </c>
      <c r="AC9" s="9">
        <v>27</v>
      </c>
      <c r="AD9" s="9">
        <v>28</v>
      </c>
      <c r="AE9" s="81">
        <f>IF(AD9="","",IF(AD9+1&lt;=VLOOKUP($Y$5,J_MOIS!$A$2:$B$13,2,FALSE),AD9+1,""))</f>
        <v>29</v>
      </c>
      <c r="AF9" s="81">
        <f>IF(AE9="","",IF(AE9+1&lt;=VLOOKUP($Y$5,J_MOIS!$A$2:$B$13,2,FALSE),AE9+1,""))</f>
        <v>30</v>
      </c>
      <c r="AG9" s="81" t="str">
        <f>IF(AF9="","",IF(AF9+1&lt;=VLOOKUP($Y$5,J_MOIS!$A$2:$B$13,2,FALSE),AF9+1,""))</f>
        <v/>
      </c>
      <c r="AH9" s="56"/>
      <c r="AI9" s="88"/>
      <c r="AJ9" s="82"/>
      <c r="AK9" s="82"/>
      <c r="AL9" s="82"/>
      <c r="AM9" s="86"/>
      <c r="AN9" s="1"/>
      <c r="AO9" s="87"/>
      <c r="AP9" s="83"/>
      <c r="AQ9" s="83"/>
      <c r="AR9" s="83"/>
      <c r="AS9" s="84"/>
    </row>
    <row r="10" spans="1:45" ht="12" customHeight="1">
      <c r="A10" s="10" t="s">
        <v>16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4"/>
      <c r="AI10" s="7"/>
      <c r="AJ10" s="8"/>
      <c r="AK10" s="8"/>
      <c r="AL10" s="8"/>
      <c r="AM10" s="11"/>
      <c r="AN10" s="1"/>
      <c r="AO10" s="57"/>
      <c r="AP10" s="58"/>
      <c r="AQ10" s="58"/>
      <c r="AR10" s="58"/>
      <c r="AS10" s="59"/>
    </row>
    <row r="11" spans="1:45" ht="12" customHeight="1">
      <c r="A11" s="60">
        <f>Jan!A11</f>
        <v>0</v>
      </c>
      <c r="B11" s="8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62"/>
      <c r="AI11" s="16">
        <f t="shared" ref="AI11:AI44" si="1">COUNTIF(C11:AG11,"S")</f>
        <v>0</v>
      </c>
      <c r="AJ11" s="17">
        <f t="shared" ref="AJ11:AJ44" si="2">COUNTIF(C11:AG11,"D")</f>
        <v>0</v>
      </c>
      <c r="AK11" s="17">
        <f t="shared" ref="AK11:AK44" si="3">COUNTIF(C11:AG11,"T")</f>
        <v>0</v>
      </c>
      <c r="AL11" s="17">
        <f t="shared" ref="AL11:AL44" si="4">COUNTIF(C11:AG11,"O")</f>
        <v>0</v>
      </c>
      <c r="AM11" s="18">
        <f t="shared" ref="AM11:AM44" si="5">COUNTIF(C11:AG11,"V")</f>
        <v>0</v>
      </c>
      <c r="AN11" s="1"/>
      <c r="AO11" s="16">
        <f>Mar!$AO$11+Apr!AI11</f>
        <v>0</v>
      </c>
      <c r="AP11" s="17">
        <f>Mar!$AP$11+Apr!AJ11</f>
        <v>0</v>
      </c>
      <c r="AQ11" s="17">
        <f>Mar!$AQ$11+Apr!AK11</f>
        <v>0</v>
      </c>
      <c r="AR11" s="17">
        <f>Mar!$AR$11+Apr!AL11</f>
        <v>0</v>
      </c>
      <c r="AS11" s="18">
        <f>Mar!$AS$11+Apr!AM11</f>
        <v>0</v>
      </c>
    </row>
    <row r="12" spans="1:45" ht="12" customHeight="1">
      <c r="A12" s="7" t="s">
        <v>18</v>
      </c>
      <c r="B12" s="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75"/>
      <c r="AF12" s="75"/>
      <c r="AG12" s="75"/>
      <c r="AH12" s="62"/>
      <c r="AI12" s="16">
        <f t="shared" si="1"/>
        <v>0</v>
      </c>
      <c r="AJ12" s="17">
        <f t="shared" si="2"/>
        <v>0</v>
      </c>
      <c r="AK12" s="17">
        <f t="shared" si="3"/>
        <v>0</v>
      </c>
      <c r="AL12" s="17">
        <f t="shared" si="4"/>
        <v>0</v>
      </c>
      <c r="AM12" s="18">
        <f t="shared" si="5"/>
        <v>0</v>
      </c>
      <c r="AN12" s="1"/>
      <c r="AO12" s="16">
        <f>Mar!$AO$12+Apr!AI12</f>
        <v>0</v>
      </c>
      <c r="AP12" s="17">
        <f>Mar!$AP$12+Apr!AJ12</f>
        <v>0</v>
      </c>
      <c r="AQ12" s="17">
        <f>Mar!$AQ$12+Apr!AK12</f>
        <v>0</v>
      </c>
      <c r="AR12" s="17">
        <f>Mar!$AR$12+Apr!AL12</f>
        <v>0</v>
      </c>
      <c r="AS12" s="18">
        <f>Mar!$AS$12+Apr!AM12</f>
        <v>0</v>
      </c>
    </row>
    <row r="13" spans="1:45" ht="5.25" customHeight="1">
      <c r="A13" s="7"/>
      <c r="B13" s="8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62"/>
      <c r="AI13" s="24">
        <f t="shared" si="1"/>
        <v>0</v>
      </c>
      <c r="AJ13" s="25">
        <f t="shared" si="2"/>
        <v>0</v>
      </c>
      <c r="AK13" s="25">
        <f t="shared" si="3"/>
        <v>0</v>
      </c>
      <c r="AL13" s="25">
        <f t="shared" si="4"/>
        <v>0</v>
      </c>
      <c r="AM13" s="26">
        <f t="shared" si="5"/>
        <v>0</v>
      </c>
      <c r="AN13" s="1"/>
      <c r="AO13" s="21"/>
      <c r="AP13" s="22"/>
      <c r="AQ13" s="22"/>
      <c r="AR13" s="22"/>
      <c r="AS13" s="23"/>
    </row>
    <row r="14" spans="1:45" ht="12" customHeight="1">
      <c r="A14" s="60">
        <f>Jan!A14</f>
        <v>0</v>
      </c>
      <c r="B14" s="8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62"/>
      <c r="AI14" s="16">
        <f t="shared" si="1"/>
        <v>0</v>
      </c>
      <c r="AJ14" s="17">
        <f t="shared" si="2"/>
        <v>0</v>
      </c>
      <c r="AK14" s="17">
        <f t="shared" si="3"/>
        <v>0</v>
      </c>
      <c r="AL14" s="17">
        <f t="shared" si="4"/>
        <v>0</v>
      </c>
      <c r="AM14" s="18">
        <f t="shared" si="5"/>
        <v>0</v>
      </c>
      <c r="AN14" s="1"/>
      <c r="AO14" s="16">
        <f>Mar!$AO$14+Apr!AI14</f>
        <v>0</v>
      </c>
      <c r="AP14" s="17">
        <f>Mar!$AP$14+Apr!AJ14</f>
        <v>0</v>
      </c>
      <c r="AQ14" s="17">
        <f>Mar!$AQ$14+Apr!AK14</f>
        <v>0</v>
      </c>
      <c r="AR14" s="17">
        <f>Mar!$AR$14+Apr!AL14</f>
        <v>0</v>
      </c>
      <c r="AS14" s="18">
        <f>Mar!$AS$14+Apr!AM14</f>
        <v>0</v>
      </c>
    </row>
    <row r="15" spans="1:45" ht="12" customHeight="1">
      <c r="A15" s="7" t="s">
        <v>18</v>
      </c>
      <c r="B15" s="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75"/>
      <c r="AF15" s="75"/>
      <c r="AG15" s="75"/>
      <c r="AH15" s="62"/>
      <c r="AI15" s="16">
        <f t="shared" si="1"/>
        <v>0</v>
      </c>
      <c r="AJ15" s="17">
        <f t="shared" si="2"/>
        <v>0</v>
      </c>
      <c r="AK15" s="17">
        <f t="shared" si="3"/>
        <v>0</v>
      </c>
      <c r="AL15" s="17">
        <f t="shared" si="4"/>
        <v>0</v>
      </c>
      <c r="AM15" s="18">
        <f t="shared" si="5"/>
        <v>0</v>
      </c>
      <c r="AN15" s="1"/>
      <c r="AO15" s="16">
        <f>Mar!$AO$15+Apr!AI15</f>
        <v>0</v>
      </c>
      <c r="AP15" s="17">
        <f>Mar!$AP$15+Apr!AJ15</f>
        <v>0</v>
      </c>
      <c r="AQ15" s="17">
        <f>Mar!$AQ$15+Apr!AK15</f>
        <v>0</v>
      </c>
      <c r="AR15" s="17">
        <f>Mar!$AR$15+Apr!AL15</f>
        <v>0</v>
      </c>
      <c r="AS15" s="18">
        <f>Mar!$AS$15+Apr!AM15</f>
        <v>0</v>
      </c>
    </row>
    <row r="16" spans="1:45" ht="5.25" customHeight="1">
      <c r="A16" s="7"/>
      <c r="B16" s="8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62"/>
      <c r="AI16" s="24">
        <f t="shared" si="1"/>
        <v>0</v>
      </c>
      <c r="AJ16" s="25">
        <f t="shared" si="2"/>
        <v>0</v>
      </c>
      <c r="AK16" s="25">
        <f t="shared" si="3"/>
        <v>0</v>
      </c>
      <c r="AL16" s="25">
        <f t="shared" si="4"/>
        <v>0</v>
      </c>
      <c r="AM16" s="26">
        <f t="shared" si="5"/>
        <v>0</v>
      </c>
      <c r="AN16" s="1"/>
      <c r="AO16" s="21">
        <f>Mar!$AO$15+Apr!AI16</f>
        <v>0</v>
      </c>
      <c r="AP16" s="22">
        <f>Mar!$AP$15+Apr!AJ16</f>
        <v>0</v>
      </c>
      <c r="AQ16" s="22">
        <f>Mar!$AQ$15+Apr!AK16</f>
        <v>0</v>
      </c>
      <c r="AR16" s="22">
        <f>Mar!$AR$15+Apr!AL16</f>
        <v>0</v>
      </c>
      <c r="AS16" s="23">
        <f>Mar!$AS$15+Apr!AM16</f>
        <v>0</v>
      </c>
    </row>
    <row r="17" spans="1:45" ht="12" customHeight="1">
      <c r="A17" s="60" t="str">
        <f>Jan!A17</f>
        <v>Capt.3</v>
      </c>
      <c r="B17" s="8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62"/>
      <c r="AI17" s="16">
        <f t="shared" si="1"/>
        <v>0</v>
      </c>
      <c r="AJ17" s="17">
        <f t="shared" si="2"/>
        <v>0</v>
      </c>
      <c r="AK17" s="17">
        <f t="shared" si="3"/>
        <v>0</v>
      </c>
      <c r="AL17" s="17">
        <f t="shared" si="4"/>
        <v>0</v>
      </c>
      <c r="AM17" s="18">
        <f t="shared" si="5"/>
        <v>0</v>
      </c>
      <c r="AN17" s="1"/>
      <c r="AO17" s="16">
        <f>Mar!$AO$17+Apr!AI17</f>
        <v>0</v>
      </c>
      <c r="AP17" s="17">
        <f>Mar!$AP$17+Apr!AJ17</f>
        <v>0</v>
      </c>
      <c r="AQ17" s="17">
        <f>Mar!$AQ$17+Apr!AK17</f>
        <v>0</v>
      </c>
      <c r="AR17" s="17">
        <f>Mar!$AR$17+Apr!AL17</f>
        <v>0</v>
      </c>
      <c r="AS17" s="18">
        <f>Mar!$AS$17+Apr!AM17</f>
        <v>0</v>
      </c>
    </row>
    <row r="18" spans="1:45" ht="12" customHeight="1">
      <c r="A18" s="7" t="s">
        <v>18</v>
      </c>
      <c r="B18" s="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75"/>
      <c r="AF18" s="75"/>
      <c r="AG18" s="75"/>
      <c r="AH18" s="62"/>
      <c r="AI18" s="16">
        <f t="shared" si="1"/>
        <v>0</v>
      </c>
      <c r="AJ18" s="17">
        <f t="shared" si="2"/>
        <v>0</v>
      </c>
      <c r="AK18" s="17">
        <f t="shared" si="3"/>
        <v>0</v>
      </c>
      <c r="AL18" s="17">
        <f t="shared" si="4"/>
        <v>0</v>
      </c>
      <c r="AM18" s="18">
        <f t="shared" si="5"/>
        <v>0</v>
      </c>
      <c r="AN18" s="1"/>
      <c r="AO18" s="16">
        <f>Mar!$AO$18+Apr!AI18</f>
        <v>0</v>
      </c>
      <c r="AP18" s="17">
        <f>Mar!$AP$18+Apr!AJ18</f>
        <v>0</v>
      </c>
      <c r="AQ18" s="17">
        <f>Mar!$AQ$18+Apr!AK18</f>
        <v>0</v>
      </c>
      <c r="AR18" s="17">
        <f>Mar!$AR$18+Apr!AL18</f>
        <v>0</v>
      </c>
      <c r="AS18" s="18">
        <f>Mar!$AS$18+Apr!AM18</f>
        <v>0</v>
      </c>
    </row>
    <row r="19" spans="1:45" ht="5.25" customHeight="1">
      <c r="A19" s="7"/>
      <c r="B19" s="8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62"/>
      <c r="AI19" s="24">
        <f t="shared" si="1"/>
        <v>0</v>
      </c>
      <c r="AJ19" s="25">
        <f t="shared" si="2"/>
        <v>0</v>
      </c>
      <c r="AK19" s="25">
        <f t="shared" si="3"/>
        <v>0</v>
      </c>
      <c r="AL19" s="25">
        <f t="shared" si="4"/>
        <v>0</v>
      </c>
      <c r="AM19" s="26">
        <f t="shared" si="5"/>
        <v>0</v>
      </c>
      <c r="AN19" s="1"/>
      <c r="AO19" s="21">
        <f>Mar!$AO$15+Apr!AI19</f>
        <v>0</v>
      </c>
      <c r="AP19" s="22">
        <f>Mar!$AP$15+Apr!AJ19</f>
        <v>0</v>
      </c>
      <c r="AQ19" s="22">
        <f>Mar!$AQ$15+Apr!AK19</f>
        <v>0</v>
      </c>
      <c r="AR19" s="22">
        <f>Mar!$AR$15+Apr!AL19</f>
        <v>0</v>
      </c>
      <c r="AS19" s="23">
        <f>Mar!$AS$15+Apr!AM19</f>
        <v>0</v>
      </c>
    </row>
    <row r="20" spans="1:45" ht="12" customHeight="1">
      <c r="A20" s="60" t="str">
        <f>Jan!A20</f>
        <v>Freel.1</v>
      </c>
      <c r="B20" s="8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62"/>
      <c r="AI20" s="16">
        <f t="shared" si="1"/>
        <v>0</v>
      </c>
      <c r="AJ20" s="17">
        <f t="shared" si="2"/>
        <v>0</v>
      </c>
      <c r="AK20" s="17">
        <f t="shared" si="3"/>
        <v>0</v>
      </c>
      <c r="AL20" s="17">
        <f t="shared" si="4"/>
        <v>0</v>
      </c>
      <c r="AM20" s="18">
        <f t="shared" si="5"/>
        <v>0</v>
      </c>
      <c r="AN20" s="1"/>
      <c r="AO20" s="16">
        <f>Mar!$AO$20+Apr!AI20</f>
        <v>0</v>
      </c>
      <c r="AP20" s="17">
        <f>Mar!$AP$20+Apr!AJ20</f>
        <v>0</v>
      </c>
      <c r="AQ20" s="17">
        <f>Mar!$AQ$20+Apr!AK20</f>
        <v>0</v>
      </c>
      <c r="AR20" s="17">
        <f>Mar!$AR$20+Apr!AL20</f>
        <v>0</v>
      </c>
      <c r="AS20" s="18">
        <f>Mar!$AS$20+Apr!AM20</f>
        <v>0</v>
      </c>
    </row>
    <row r="21" spans="1:45" ht="5.25" customHeight="1">
      <c r="A21" s="7"/>
      <c r="B21" s="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62"/>
      <c r="AI21" s="24">
        <f t="shared" si="1"/>
        <v>0</v>
      </c>
      <c r="AJ21" s="25">
        <f t="shared" si="2"/>
        <v>0</v>
      </c>
      <c r="AK21" s="25">
        <f t="shared" si="3"/>
        <v>0</v>
      </c>
      <c r="AL21" s="25">
        <f t="shared" si="4"/>
        <v>0</v>
      </c>
      <c r="AM21" s="26">
        <f t="shared" si="5"/>
        <v>0</v>
      </c>
      <c r="AN21" s="1"/>
      <c r="AO21" s="21">
        <f>Mar!$AO$15+Apr!AI21</f>
        <v>0</v>
      </c>
      <c r="AP21" s="22">
        <f>Mar!$AP$15+Apr!AJ21</f>
        <v>0</v>
      </c>
      <c r="AQ21" s="22">
        <f>Mar!$AQ$15+Apr!AK21</f>
        <v>0</v>
      </c>
      <c r="AR21" s="22">
        <f>Mar!$AR$15+Apr!AL21</f>
        <v>0</v>
      </c>
      <c r="AS21" s="23">
        <f>Mar!$AS$15+Apr!AM21</f>
        <v>0</v>
      </c>
    </row>
    <row r="22" spans="1:45" ht="12" customHeight="1">
      <c r="A22" s="60" t="str">
        <f>Jan!A22</f>
        <v>Freel.2</v>
      </c>
      <c r="B22" s="8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62"/>
      <c r="AI22" s="16">
        <f t="shared" si="1"/>
        <v>0</v>
      </c>
      <c r="AJ22" s="17">
        <f t="shared" si="2"/>
        <v>0</v>
      </c>
      <c r="AK22" s="17">
        <f t="shared" si="3"/>
        <v>0</v>
      </c>
      <c r="AL22" s="17">
        <f t="shared" si="4"/>
        <v>0</v>
      </c>
      <c r="AM22" s="18">
        <f t="shared" si="5"/>
        <v>0</v>
      </c>
      <c r="AN22" s="1"/>
      <c r="AO22" s="16">
        <f>Mar!$AO$22+Apr!AI22</f>
        <v>0</v>
      </c>
      <c r="AP22" s="17">
        <f>Mar!$AP$22+Apr!AJ22</f>
        <v>0</v>
      </c>
      <c r="AQ22" s="17">
        <f>Mar!$AQ$22+Apr!AK22</f>
        <v>0</v>
      </c>
      <c r="AR22" s="17">
        <f>Mar!$AR$22+Apr!AL22</f>
        <v>0</v>
      </c>
      <c r="AS22" s="18">
        <f>Mar!$AS$22+Apr!AM22</f>
        <v>0</v>
      </c>
    </row>
    <row r="23" spans="1:45" ht="5.25" customHeight="1" thickBot="1">
      <c r="A23" s="27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63"/>
      <c r="AI23" s="34">
        <f t="shared" si="1"/>
        <v>0</v>
      </c>
      <c r="AJ23" s="35">
        <f t="shared" si="2"/>
        <v>0</v>
      </c>
      <c r="AK23" s="35">
        <f t="shared" si="3"/>
        <v>0</v>
      </c>
      <c r="AL23" s="35">
        <f t="shared" si="4"/>
        <v>0</v>
      </c>
      <c r="AM23" s="36">
        <f t="shared" si="5"/>
        <v>0</v>
      </c>
      <c r="AN23" s="1"/>
      <c r="AO23" s="44">
        <f>Mar!$AO$15+Apr!AI23</f>
        <v>0</v>
      </c>
      <c r="AP23" s="45">
        <f>Mar!$AP$15+Apr!AJ23</f>
        <v>0</v>
      </c>
      <c r="AQ23" s="45">
        <f>Mar!$AQ$15+Apr!AK23</f>
        <v>0</v>
      </c>
      <c r="AR23" s="45">
        <f>Mar!$AR$15+Apr!AL23</f>
        <v>0</v>
      </c>
      <c r="AS23" s="46">
        <f>Mar!$AS$15+Apr!AM23</f>
        <v>0</v>
      </c>
    </row>
    <row r="24" spans="1:45" ht="12" customHeight="1">
      <c r="A24" s="10" t="s">
        <v>22</v>
      </c>
      <c r="B24" s="5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64"/>
      <c r="AI24" s="10">
        <f t="shared" si="1"/>
        <v>0</v>
      </c>
      <c r="AJ24" s="42">
        <f t="shared" si="2"/>
        <v>0</v>
      </c>
      <c r="AK24" s="42">
        <f t="shared" si="3"/>
        <v>0</v>
      </c>
      <c r="AL24" s="42">
        <f t="shared" si="4"/>
        <v>0</v>
      </c>
      <c r="AM24" s="43">
        <f t="shared" si="5"/>
        <v>0</v>
      </c>
      <c r="AN24" s="1"/>
      <c r="AO24" s="39">
        <f>Mar!$AO$15+Apr!AI24</f>
        <v>0</v>
      </c>
      <c r="AP24" s="40">
        <f>Mar!$AP$15+Apr!AJ24</f>
        <v>0</v>
      </c>
      <c r="AQ24" s="40">
        <f>Mar!$AQ$15+Apr!AK24</f>
        <v>0</v>
      </c>
      <c r="AR24" s="40">
        <f>Mar!$AR$15+Apr!AL24</f>
        <v>0</v>
      </c>
      <c r="AS24" s="41">
        <f>Mar!$AS$15+Apr!AM24</f>
        <v>0</v>
      </c>
    </row>
    <row r="25" spans="1:45" ht="12" customHeight="1">
      <c r="A25" s="60" t="str">
        <f xml:space="preserve"> Jan!A25</f>
        <v>A. Marnas</v>
      </c>
      <c r="B25" s="8"/>
      <c r="C25" s="14" t="s">
        <v>17</v>
      </c>
      <c r="D25" s="14" t="s">
        <v>17</v>
      </c>
      <c r="E25" s="14" t="s">
        <v>17</v>
      </c>
      <c r="F25" s="14" t="s">
        <v>17</v>
      </c>
      <c r="G25" s="14" t="s">
        <v>17</v>
      </c>
      <c r="H25" s="14" t="s">
        <v>17</v>
      </c>
      <c r="I25" s="14" t="s">
        <v>17</v>
      </c>
      <c r="J25" s="14"/>
      <c r="K25" s="14"/>
      <c r="L25" s="14" t="s">
        <v>49</v>
      </c>
      <c r="M25" s="14" t="s">
        <v>49</v>
      </c>
      <c r="N25" s="14" t="s">
        <v>49</v>
      </c>
      <c r="O25" s="14" t="s">
        <v>49</v>
      </c>
      <c r="P25" s="14" t="s">
        <v>49</v>
      </c>
      <c r="Q25" s="14" t="s">
        <v>49</v>
      </c>
      <c r="R25" s="14" t="s">
        <v>49</v>
      </c>
      <c r="S25" s="14" t="s">
        <v>49</v>
      </c>
      <c r="T25" s="14"/>
      <c r="U25" s="14"/>
      <c r="V25" s="14"/>
      <c r="W25" s="14"/>
      <c r="X25" s="14" t="s">
        <v>17</v>
      </c>
      <c r="Y25" s="14" t="s">
        <v>17</v>
      </c>
      <c r="Z25" s="14" t="s">
        <v>17</v>
      </c>
      <c r="AA25" s="14" t="s">
        <v>17</v>
      </c>
      <c r="AB25" s="14" t="s">
        <v>17</v>
      </c>
      <c r="AC25" s="14" t="s">
        <v>17</v>
      </c>
      <c r="AD25" s="14" t="s">
        <v>17</v>
      </c>
      <c r="AE25" s="14" t="s">
        <v>17</v>
      </c>
      <c r="AF25" s="14" t="s">
        <v>17</v>
      </c>
      <c r="AG25" s="14"/>
      <c r="AH25" s="62"/>
      <c r="AI25" s="16">
        <f t="shared" si="1"/>
        <v>0</v>
      </c>
      <c r="AJ25" s="17">
        <f t="shared" si="2"/>
        <v>16</v>
      </c>
      <c r="AK25" s="17">
        <f t="shared" si="3"/>
        <v>0</v>
      </c>
      <c r="AL25" s="17">
        <f t="shared" si="4"/>
        <v>0</v>
      </c>
      <c r="AM25" s="18">
        <f t="shared" si="5"/>
        <v>8</v>
      </c>
      <c r="AN25" s="1"/>
      <c r="AO25" s="16">
        <f>Mar!$AO$25+Apr!AI25</f>
        <v>0</v>
      </c>
      <c r="AP25" s="17">
        <f>Mar!$AP$25+Apr!AJ25</f>
        <v>65</v>
      </c>
      <c r="AQ25" s="17">
        <f>Mar!$AQ$25+Apr!AK25</f>
        <v>0</v>
      </c>
      <c r="AR25" s="17">
        <f>Mar!$AR$25+Apr!AL25</f>
        <v>0</v>
      </c>
      <c r="AS25" s="18">
        <f>Mar!$AS$25+Apr!AM25</f>
        <v>8</v>
      </c>
    </row>
    <row r="26" spans="1:45" ht="12" customHeight="1">
      <c r="A26" s="7" t="s">
        <v>18</v>
      </c>
      <c r="B26" s="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75"/>
      <c r="AF26" s="75"/>
      <c r="AG26" s="75"/>
      <c r="AH26" s="62"/>
      <c r="AI26" s="16">
        <f t="shared" si="1"/>
        <v>0</v>
      </c>
      <c r="AJ26" s="17">
        <f t="shared" si="2"/>
        <v>0</v>
      </c>
      <c r="AK26" s="17">
        <f t="shared" si="3"/>
        <v>0</v>
      </c>
      <c r="AL26" s="17">
        <f t="shared" si="4"/>
        <v>0</v>
      </c>
      <c r="AM26" s="18">
        <f t="shared" si="5"/>
        <v>0</v>
      </c>
      <c r="AN26" s="1"/>
      <c r="AO26" s="16">
        <f>Mar!$AO$26+Apr!AI26</f>
        <v>0</v>
      </c>
      <c r="AP26" s="17">
        <f>Mar!$AP$26+Apr!AJ26</f>
        <v>0</v>
      </c>
      <c r="AQ26" s="17">
        <f>Mar!$AQ$26+Apr!AK26</f>
        <v>0</v>
      </c>
      <c r="AR26" s="17">
        <f>Mar!$AR$26+Apr!AL26</f>
        <v>0</v>
      </c>
      <c r="AS26" s="18">
        <f>Mar!$AS$26+Apr!AM26</f>
        <v>0</v>
      </c>
    </row>
    <row r="27" spans="1:45" ht="5.25" customHeight="1">
      <c r="A27" s="7"/>
      <c r="B27" s="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62"/>
      <c r="AI27" s="24">
        <f t="shared" si="1"/>
        <v>0</v>
      </c>
      <c r="AJ27" s="25">
        <f t="shared" si="2"/>
        <v>0</v>
      </c>
      <c r="AK27" s="25">
        <f t="shared" si="3"/>
        <v>0</v>
      </c>
      <c r="AL27" s="25">
        <f t="shared" si="4"/>
        <v>0</v>
      </c>
      <c r="AM27" s="26">
        <f t="shared" si="5"/>
        <v>0</v>
      </c>
      <c r="AN27" s="1"/>
      <c r="AO27" s="21">
        <f>Mar!$AO$15+Apr!AI27</f>
        <v>0</v>
      </c>
      <c r="AP27" s="22">
        <f>Mar!$AP$15+Apr!AJ27</f>
        <v>0</v>
      </c>
      <c r="AQ27" s="22">
        <f>Mar!$AQ$15+Apr!AK27</f>
        <v>0</v>
      </c>
      <c r="AR27" s="22">
        <f>Mar!$AR$15+Apr!AL27</f>
        <v>0</v>
      </c>
      <c r="AS27" s="23">
        <f>Mar!$AS$15+Apr!AM27</f>
        <v>0</v>
      </c>
    </row>
    <row r="28" spans="1:45" ht="12" customHeight="1">
      <c r="A28" s="60" t="str">
        <f>Jan!A28</f>
        <v>S. Cleghorn</v>
      </c>
      <c r="B28" s="8"/>
      <c r="C28" s="14"/>
      <c r="D28" s="14"/>
      <c r="E28" s="14"/>
      <c r="F28" s="14"/>
      <c r="G28" s="14"/>
      <c r="H28" s="14"/>
      <c r="I28" s="14" t="s">
        <v>17</v>
      </c>
      <c r="J28" s="14" t="s">
        <v>17</v>
      </c>
      <c r="K28" s="14" t="s">
        <v>17</v>
      </c>
      <c r="L28" s="14" t="s">
        <v>17</v>
      </c>
      <c r="M28" s="14" t="s">
        <v>17</v>
      </c>
      <c r="N28" s="14" t="s">
        <v>17</v>
      </c>
      <c r="O28" s="14" t="s">
        <v>17</v>
      </c>
      <c r="P28" s="14" t="s">
        <v>17</v>
      </c>
      <c r="Q28" s="14" t="s">
        <v>17</v>
      </c>
      <c r="R28" s="14" t="s">
        <v>17</v>
      </c>
      <c r="S28" s="14" t="s">
        <v>17</v>
      </c>
      <c r="T28" s="14" t="s">
        <v>17</v>
      </c>
      <c r="U28" s="14" t="s">
        <v>17</v>
      </c>
      <c r="V28" s="14" t="s">
        <v>17</v>
      </c>
      <c r="W28" s="14" t="s">
        <v>17</v>
      </c>
      <c r="X28" s="14" t="s">
        <v>17</v>
      </c>
      <c r="Y28" s="14"/>
      <c r="Z28" s="14"/>
      <c r="AA28" s="14"/>
      <c r="AB28" s="14"/>
      <c r="AC28" s="14"/>
      <c r="AD28" s="14"/>
      <c r="AE28" s="14"/>
      <c r="AF28" s="14"/>
      <c r="AG28" s="14"/>
      <c r="AH28" s="62"/>
      <c r="AI28" s="16">
        <f t="shared" si="1"/>
        <v>0</v>
      </c>
      <c r="AJ28" s="17">
        <f t="shared" si="2"/>
        <v>16</v>
      </c>
      <c r="AK28" s="17">
        <f t="shared" si="3"/>
        <v>0</v>
      </c>
      <c r="AL28" s="17">
        <f t="shared" si="4"/>
        <v>0</v>
      </c>
      <c r="AM28" s="18">
        <f t="shared" si="5"/>
        <v>0</v>
      </c>
      <c r="AN28" s="1"/>
      <c r="AO28" s="16">
        <f>Mar!$AO$28+Apr!AI28</f>
        <v>0</v>
      </c>
      <c r="AP28" s="17">
        <f>Mar!$AP$28+Apr!AJ28</f>
        <v>63</v>
      </c>
      <c r="AQ28" s="17">
        <f>Mar!$AQ$28+Apr!AK28</f>
        <v>0</v>
      </c>
      <c r="AR28" s="17">
        <f>Mar!$AR$28+Apr!AL28</f>
        <v>0</v>
      </c>
      <c r="AS28" s="18">
        <f>Mar!$AS$28+Apr!AM28</f>
        <v>0</v>
      </c>
    </row>
    <row r="29" spans="1:45" ht="12" customHeight="1">
      <c r="A29" s="7" t="s">
        <v>18</v>
      </c>
      <c r="B29" s="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75"/>
      <c r="AF29" s="75"/>
      <c r="AG29" s="75"/>
      <c r="AH29" s="62"/>
      <c r="AI29" s="16">
        <f t="shared" si="1"/>
        <v>0</v>
      </c>
      <c r="AJ29" s="17">
        <f t="shared" si="2"/>
        <v>0</v>
      </c>
      <c r="AK29" s="17">
        <f t="shared" si="3"/>
        <v>0</v>
      </c>
      <c r="AL29" s="17">
        <f t="shared" si="4"/>
        <v>0</v>
      </c>
      <c r="AM29" s="18">
        <f t="shared" si="5"/>
        <v>0</v>
      </c>
      <c r="AN29" s="1"/>
      <c r="AO29" s="16">
        <f>Mar!$AO$29+Apr!AI29</f>
        <v>0</v>
      </c>
      <c r="AP29" s="17">
        <f>Mar!$AP$29+Apr!AJ29</f>
        <v>0</v>
      </c>
      <c r="AQ29" s="17">
        <f>Mar!$AQ$29+Apr!AK29</f>
        <v>0</v>
      </c>
      <c r="AR29" s="17">
        <f>Mar!$AR$29+Apr!AL29</f>
        <v>0</v>
      </c>
      <c r="AS29" s="18">
        <f>Mar!$AS$29+Apr!AM29</f>
        <v>0</v>
      </c>
    </row>
    <row r="30" spans="1:45" ht="5.25" customHeight="1">
      <c r="A30" s="7"/>
      <c r="B30" s="8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62"/>
      <c r="AI30" s="24">
        <f t="shared" si="1"/>
        <v>0</v>
      </c>
      <c r="AJ30" s="25">
        <f t="shared" si="2"/>
        <v>0</v>
      </c>
      <c r="AK30" s="25">
        <f t="shared" si="3"/>
        <v>0</v>
      </c>
      <c r="AL30" s="25">
        <f t="shared" si="4"/>
        <v>0</v>
      </c>
      <c r="AM30" s="26">
        <f t="shared" si="5"/>
        <v>0</v>
      </c>
      <c r="AN30" s="1"/>
      <c r="AO30" s="21">
        <f>Mar!$AO$15+Apr!AI30</f>
        <v>0</v>
      </c>
      <c r="AP30" s="22">
        <f>Mar!$AP$15+Apr!AJ30</f>
        <v>0</v>
      </c>
      <c r="AQ30" s="22">
        <f>Mar!$AQ$15+Apr!AK30</f>
        <v>0</v>
      </c>
      <c r="AR30" s="22">
        <f>Mar!$AR$15+Apr!AL30</f>
        <v>0</v>
      </c>
      <c r="AS30" s="23">
        <f>Mar!$AS$15+Apr!AM30</f>
        <v>0</v>
      </c>
    </row>
    <row r="31" spans="1:45" ht="12" customHeight="1">
      <c r="A31" s="60" t="str">
        <f>Jan!A31</f>
        <v>Freel. F/O 1</v>
      </c>
      <c r="B31" s="8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62"/>
      <c r="AI31" s="16">
        <f t="shared" si="1"/>
        <v>0</v>
      </c>
      <c r="AJ31" s="17">
        <f t="shared" si="2"/>
        <v>0</v>
      </c>
      <c r="AK31" s="17">
        <f t="shared" si="3"/>
        <v>0</v>
      </c>
      <c r="AL31" s="17">
        <f t="shared" si="4"/>
        <v>0</v>
      </c>
      <c r="AM31" s="18">
        <f t="shared" si="5"/>
        <v>0</v>
      </c>
      <c r="AN31" s="1"/>
      <c r="AO31" s="16">
        <f>Mar!$AO$31+Apr!AI31</f>
        <v>0</v>
      </c>
      <c r="AP31" s="17">
        <f>Mar!$AP$31+Apr!AJ31</f>
        <v>0</v>
      </c>
      <c r="AQ31" s="17">
        <f>Mar!$AQ$31+Apr!AK31</f>
        <v>0</v>
      </c>
      <c r="AR31" s="17">
        <f>Mar!$AR$31+Apr!AL31</f>
        <v>0</v>
      </c>
      <c r="AS31" s="18">
        <f>Mar!$AS$31+Apr!AM31</f>
        <v>0</v>
      </c>
    </row>
    <row r="32" spans="1:45" ht="5.25" customHeight="1">
      <c r="A32" s="7"/>
      <c r="B32" s="8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62"/>
      <c r="AI32" s="24">
        <f t="shared" si="1"/>
        <v>0</v>
      </c>
      <c r="AJ32" s="25">
        <f t="shared" si="2"/>
        <v>0</v>
      </c>
      <c r="AK32" s="25">
        <f t="shared" si="3"/>
        <v>0</v>
      </c>
      <c r="AL32" s="25">
        <f t="shared" si="4"/>
        <v>0</v>
      </c>
      <c r="AM32" s="26">
        <f t="shared" si="5"/>
        <v>0</v>
      </c>
      <c r="AN32" s="1"/>
      <c r="AO32" s="21">
        <f>Mar!$AO$15+Apr!AI32</f>
        <v>0</v>
      </c>
      <c r="AP32" s="22">
        <f>Mar!$AP$15+Apr!AJ32</f>
        <v>0</v>
      </c>
      <c r="AQ32" s="22">
        <f>Mar!$AQ$15+Apr!AK32</f>
        <v>0</v>
      </c>
      <c r="AR32" s="22">
        <f>Mar!$AR$15+Apr!AL32</f>
        <v>0</v>
      </c>
      <c r="AS32" s="23">
        <f>Mar!$AS$15+Apr!AM32</f>
        <v>0</v>
      </c>
    </row>
    <row r="33" spans="1:45" ht="12" customHeight="1">
      <c r="A33" s="60" t="str">
        <f>Jan!A33</f>
        <v>Freel. F/O 2</v>
      </c>
      <c r="B33" s="8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62"/>
      <c r="AI33" s="16">
        <f t="shared" si="1"/>
        <v>0</v>
      </c>
      <c r="AJ33" s="17">
        <f t="shared" si="2"/>
        <v>0</v>
      </c>
      <c r="AK33" s="17">
        <f t="shared" si="3"/>
        <v>0</v>
      </c>
      <c r="AL33" s="17">
        <f t="shared" si="4"/>
        <v>0</v>
      </c>
      <c r="AM33" s="18">
        <f t="shared" si="5"/>
        <v>0</v>
      </c>
      <c r="AN33" s="1"/>
      <c r="AO33" s="16">
        <f>Mar!$AO$33+Apr!AI33</f>
        <v>0</v>
      </c>
      <c r="AP33" s="17">
        <f>Mar!$AP$33+Apr!AJ33</f>
        <v>0</v>
      </c>
      <c r="AQ33" s="17">
        <f>Mar!$AQ$33+Apr!AK33</f>
        <v>0</v>
      </c>
      <c r="AR33" s="17">
        <f>Mar!$AR$33+Apr!AL33</f>
        <v>0</v>
      </c>
      <c r="AS33" s="18">
        <f>Mar!$AS$33+Apr!AM33</f>
        <v>0</v>
      </c>
    </row>
    <row r="34" spans="1:45" ht="5.25" customHeight="1" thickBot="1">
      <c r="A34" s="27"/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63"/>
      <c r="AI34" s="34">
        <f t="shared" si="1"/>
        <v>0</v>
      </c>
      <c r="AJ34" s="35">
        <f t="shared" si="2"/>
        <v>0</v>
      </c>
      <c r="AK34" s="35">
        <f t="shared" si="3"/>
        <v>0</v>
      </c>
      <c r="AL34" s="35">
        <f t="shared" si="4"/>
        <v>0</v>
      </c>
      <c r="AM34" s="36">
        <f t="shared" si="5"/>
        <v>0</v>
      </c>
      <c r="AN34" s="1"/>
      <c r="AO34" s="44">
        <f>Mar!$AO$15+Apr!AI34</f>
        <v>0</v>
      </c>
      <c r="AP34" s="45">
        <f>Mar!$AP$15+Apr!AJ34</f>
        <v>0</v>
      </c>
      <c r="AQ34" s="45">
        <f>Mar!$AQ$15+Apr!AK34</f>
        <v>0</v>
      </c>
      <c r="AR34" s="45">
        <f>Mar!$AR$15+Apr!AL34</f>
        <v>0</v>
      </c>
      <c r="AS34" s="46">
        <f>Mar!$AS$15+Apr!AM34</f>
        <v>0</v>
      </c>
    </row>
    <row r="35" spans="1:45" ht="12" customHeight="1">
      <c r="A35" s="10" t="s">
        <v>25</v>
      </c>
      <c r="B35" s="5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69"/>
      <c r="AI35" s="24">
        <f t="shared" si="1"/>
        <v>0</v>
      </c>
      <c r="AJ35" s="25">
        <f t="shared" si="2"/>
        <v>0</v>
      </c>
      <c r="AK35" s="25">
        <f t="shared" si="3"/>
        <v>0</v>
      </c>
      <c r="AL35" s="25">
        <f t="shared" si="4"/>
        <v>0</v>
      </c>
      <c r="AM35" s="26">
        <f t="shared" si="5"/>
        <v>0</v>
      </c>
      <c r="AN35" s="1"/>
      <c r="AO35" s="39">
        <f>Mar!$AO$15+Apr!AI35</f>
        <v>0</v>
      </c>
      <c r="AP35" s="40">
        <f>Mar!$AP$15+Apr!AJ35</f>
        <v>0</v>
      </c>
      <c r="AQ35" s="40">
        <f>Mar!$AQ$15+Apr!AK35</f>
        <v>0</v>
      </c>
      <c r="AR35" s="40">
        <f>Mar!$AR$15+Apr!AL35</f>
        <v>0</v>
      </c>
      <c r="AS35" s="41">
        <f>Mar!$AS$15+Apr!AM35</f>
        <v>0</v>
      </c>
    </row>
    <row r="36" spans="1:45" ht="12" customHeight="1">
      <c r="A36" s="60" t="str">
        <f>Jan!A36</f>
        <v>ISP 1</v>
      </c>
      <c r="B36" s="8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70"/>
      <c r="AI36" s="16">
        <f t="shared" si="1"/>
        <v>0</v>
      </c>
      <c r="AJ36" s="17">
        <f t="shared" si="2"/>
        <v>0</v>
      </c>
      <c r="AK36" s="17">
        <f t="shared" si="3"/>
        <v>0</v>
      </c>
      <c r="AL36" s="17">
        <f t="shared" si="4"/>
        <v>0</v>
      </c>
      <c r="AM36" s="18">
        <f t="shared" si="5"/>
        <v>0</v>
      </c>
      <c r="AN36" s="1"/>
      <c r="AO36" s="16">
        <f>Mar!$AO$36+Apr!AI36</f>
        <v>0</v>
      </c>
      <c r="AP36" s="17">
        <f>Mar!$AP$36+Apr!AJ36</f>
        <v>0</v>
      </c>
      <c r="AQ36" s="17">
        <f>Mar!$AQ$36+Apr!AK36</f>
        <v>0</v>
      </c>
      <c r="AR36" s="17">
        <f>Mar!$AR$36+Apr!AL36</f>
        <v>0</v>
      </c>
      <c r="AS36" s="18">
        <f>Mar!$AS$36+Apr!AM36</f>
        <v>0</v>
      </c>
    </row>
    <row r="37" spans="1:45" ht="12" customHeight="1">
      <c r="A37" s="7" t="s">
        <v>18</v>
      </c>
      <c r="B37" s="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75"/>
      <c r="AF37" s="75"/>
      <c r="AG37" s="80"/>
      <c r="AH37" s="70"/>
      <c r="AI37" s="16">
        <f t="shared" si="1"/>
        <v>0</v>
      </c>
      <c r="AJ37" s="17">
        <f t="shared" si="2"/>
        <v>0</v>
      </c>
      <c r="AK37" s="17">
        <f t="shared" si="3"/>
        <v>0</v>
      </c>
      <c r="AL37" s="17">
        <f t="shared" si="4"/>
        <v>0</v>
      </c>
      <c r="AM37" s="18">
        <f t="shared" si="5"/>
        <v>0</v>
      </c>
      <c r="AN37" s="1"/>
      <c r="AO37" s="16">
        <f>Mar!$AO$37+Apr!AI37</f>
        <v>0</v>
      </c>
      <c r="AP37" s="17">
        <f>Mar!$AP$37+Apr!AJ37</f>
        <v>0</v>
      </c>
      <c r="AQ37" s="17">
        <f>Mar!$AQ$37+Apr!AK37</f>
        <v>0</v>
      </c>
      <c r="AR37" s="17">
        <f>Mar!$AR$37+Apr!AL37</f>
        <v>0</v>
      </c>
      <c r="AS37" s="18">
        <f>Mar!$AS$37+Apr!AM37</f>
        <v>0</v>
      </c>
    </row>
    <row r="38" spans="1:45" ht="5.25" customHeight="1">
      <c r="A38" s="7"/>
      <c r="B38" s="8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70"/>
      <c r="AI38" s="24">
        <f t="shared" si="1"/>
        <v>0</v>
      </c>
      <c r="AJ38" s="25">
        <f t="shared" si="2"/>
        <v>0</v>
      </c>
      <c r="AK38" s="25">
        <f t="shared" si="3"/>
        <v>0</v>
      </c>
      <c r="AL38" s="25">
        <f t="shared" si="4"/>
        <v>0</v>
      </c>
      <c r="AM38" s="26">
        <f t="shared" si="5"/>
        <v>0</v>
      </c>
      <c r="AN38" s="1"/>
      <c r="AO38" s="21">
        <f>Mar!$AO$15+Apr!AI38</f>
        <v>0</v>
      </c>
      <c r="AP38" s="22">
        <f>Mar!$AP$15+Apr!AJ38</f>
        <v>0</v>
      </c>
      <c r="AQ38" s="22">
        <f>Mar!$AQ$15+Apr!AK38</f>
        <v>0</v>
      </c>
      <c r="AR38" s="22">
        <f>Mar!$AR$15+Apr!AL38</f>
        <v>0</v>
      </c>
      <c r="AS38" s="23">
        <f>Mar!$AS$15+Apr!AM38</f>
        <v>0</v>
      </c>
    </row>
    <row r="39" spans="1:45" ht="12" customHeight="1">
      <c r="A39" s="60" t="str">
        <f>Jan!A39</f>
        <v>ISP 2</v>
      </c>
      <c r="B39" s="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70"/>
      <c r="AI39" s="16">
        <f t="shared" si="1"/>
        <v>0</v>
      </c>
      <c r="AJ39" s="17">
        <f t="shared" si="2"/>
        <v>0</v>
      </c>
      <c r="AK39" s="17">
        <f t="shared" si="3"/>
        <v>0</v>
      </c>
      <c r="AL39" s="17">
        <f t="shared" si="4"/>
        <v>0</v>
      </c>
      <c r="AM39" s="18">
        <f t="shared" si="5"/>
        <v>0</v>
      </c>
      <c r="AN39" s="1"/>
      <c r="AO39" s="16">
        <f>Mar!$AO$39+Apr!AI39</f>
        <v>0</v>
      </c>
      <c r="AP39" s="17">
        <f>Mar!$AP$39+Apr!AJ39</f>
        <v>0</v>
      </c>
      <c r="AQ39" s="17">
        <f>Mar!$AQ$39+Apr!AK39</f>
        <v>0</v>
      </c>
      <c r="AR39" s="17">
        <f>Mar!$AR$39+Apr!AL39</f>
        <v>0</v>
      </c>
      <c r="AS39" s="18">
        <f>Mar!$AS$39+Apr!AM39</f>
        <v>0</v>
      </c>
    </row>
    <row r="40" spans="1:45" ht="12" customHeight="1">
      <c r="A40" s="7" t="s">
        <v>18</v>
      </c>
      <c r="B40" s="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75"/>
      <c r="AF40" s="75"/>
      <c r="AG40" s="80"/>
      <c r="AH40" s="70"/>
      <c r="AI40" s="16">
        <f t="shared" si="1"/>
        <v>0</v>
      </c>
      <c r="AJ40" s="17">
        <f t="shared" si="2"/>
        <v>0</v>
      </c>
      <c r="AK40" s="17">
        <f t="shared" si="3"/>
        <v>0</v>
      </c>
      <c r="AL40" s="17">
        <f t="shared" si="4"/>
        <v>0</v>
      </c>
      <c r="AM40" s="18">
        <f t="shared" si="5"/>
        <v>0</v>
      </c>
      <c r="AN40" s="1"/>
      <c r="AO40" s="16">
        <f>Mar!$AO$40+Apr!AI40</f>
        <v>0</v>
      </c>
      <c r="AP40" s="17">
        <f>Mar!$AP$40+Apr!AJ40</f>
        <v>0</v>
      </c>
      <c r="AQ40" s="17">
        <f>Mar!$AQ$40+Apr!AK40</f>
        <v>0</v>
      </c>
      <c r="AR40" s="17">
        <f>Mar!$AR$40+Apr!AL40</f>
        <v>0</v>
      </c>
      <c r="AS40" s="18">
        <f>Mar!$AS$40+Apr!AM40</f>
        <v>0</v>
      </c>
    </row>
    <row r="41" spans="1:45" ht="5.25" customHeight="1">
      <c r="A41" s="7"/>
      <c r="B41" s="8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70"/>
      <c r="AI41" s="24">
        <f t="shared" si="1"/>
        <v>0</v>
      </c>
      <c r="AJ41" s="25">
        <f t="shared" si="2"/>
        <v>0</v>
      </c>
      <c r="AK41" s="25">
        <f t="shared" si="3"/>
        <v>0</v>
      </c>
      <c r="AL41" s="25">
        <f t="shared" si="4"/>
        <v>0</v>
      </c>
      <c r="AM41" s="26">
        <f t="shared" si="5"/>
        <v>0</v>
      </c>
      <c r="AN41" s="1"/>
      <c r="AO41" s="21">
        <f>Mar!$AO$15+Apr!AI41</f>
        <v>0</v>
      </c>
      <c r="AP41" s="22">
        <f>Mar!$AP$15+Apr!AJ41</f>
        <v>0</v>
      </c>
      <c r="AQ41" s="22">
        <f>Mar!$AQ$15+Apr!AK41</f>
        <v>0</v>
      </c>
      <c r="AR41" s="22">
        <f>Mar!$AR$15+Apr!AL41</f>
        <v>0</v>
      </c>
      <c r="AS41" s="23">
        <f>Mar!$AS$15+Apr!AM41</f>
        <v>0</v>
      </c>
    </row>
    <row r="42" spans="1:45" ht="12" customHeight="1">
      <c r="A42" s="60" t="str">
        <f>Jan!A42</f>
        <v>Freel.ISP 1</v>
      </c>
      <c r="B42" s="8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70"/>
      <c r="AI42" s="16">
        <f t="shared" si="1"/>
        <v>0</v>
      </c>
      <c r="AJ42" s="17">
        <f t="shared" si="2"/>
        <v>0</v>
      </c>
      <c r="AK42" s="17">
        <f t="shared" si="3"/>
        <v>0</v>
      </c>
      <c r="AL42" s="17">
        <f t="shared" si="4"/>
        <v>0</v>
      </c>
      <c r="AM42" s="18">
        <f t="shared" si="5"/>
        <v>0</v>
      </c>
      <c r="AN42" s="1"/>
      <c r="AO42" s="16">
        <f>Mar!$AO$42+Apr!AI42</f>
        <v>0</v>
      </c>
      <c r="AP42" s="17">
        <f>Mar!$AP$42+Apr!AJ42</f>
        <v>0</v>
      </c>
      <c r="AQ42" s="17">
        <f>Mar!$AQ$42+Apr!AK42</f>
        <v>0</v>
      </c>
      <c r="AR42" s="17">
        <f>Mar!$AR$42+Apr!AL42</f>
        <v>0</v>
      </c>
      <c r="AS42" s="18">
        <f>Mar!$AS$42+Apr!AM42</f>
        <v>0</v>
      </c>
    </row>
    <row r="43" spans="1:45" ht="5.25" customHeight="1">
      <c r="A43" s="7"/>
      <c r="B43" s="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70"/>
      <c r="AI43" s="24">
        <f t="shared" si="1"/>
        <v>0</v>
      </c>
      <c r="AJ43" s="25">
        <f t="shared" si="2"/>
        <v>0</v>
      </c>
      <c r="AK43" s="25">
        <f t="shared" si="3"/>
        <v>0</v>
      </c>
      <c r="AL43" s="25">
        <f t="shared" si="4"/>
        <v>0</v>
      </c>
      <c r="AM43" s="26">
        <f t="shared" si="5"/>
        <v>0</v>
      </c>
      <c r="AN43" s="1"/>
      <c r="AO43" s="21">
        <f>Mar!$AO$15+Apr!AI43</f>
        <v>0</v>
      </c>
      <c r="AP43" s="22">
        <f>Mar!$AP$15+Apr!AJ43</f>
        <v>0</v>
      </c>
      <c r="AQ43" s="22">
        <f>Mar!$AQ$15+Apr!AK43</f>
        <v>0</v>
      </c>
      <c r="AR43" s="22">
        <f>Mar!$AR$15+Apr!AL43</f>
        <v>0</v>
      </c>
      <c r="AS43" s="23">
        <f>Mar!$AS$15+Apr!AM43</f>
        <v>0</v>
      </c>
    </row>
    <row r="44" spans="1:45" ht="12" customHeight="1" thickBot="1">
      <c r="A44" s="65" t="str">
        <f>Jan!A44</f>
        <v>Freel.ISP 2</v>
      </c>
      <c r="B44" s="2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14"/>
      <c r="AF44" s="14"/>
      <c r="AG44" s="14"/>
      <c r="AH44" s="71"/>
      <c r="AI44" s="49">
        <f t="shared" si="1"/>
        <v>0</v>
      </c>
      <c r="AJ44" s="50">
        <f t="shared" si="2"/>
        <v>0</v>
      </c>
      <c r="AK44" s="50">
        <f t="shared" si="3"/>
        <v>0</v>
      </c>
      <c r="AL44" s="50">
        <f t="shared" si="4"/>
        <v>0</v>
      </c>
      <c r="AM44" s="51">
        <f t="shared" si="5"/>
        <v>0</v>
      </c>
      <c r="AN44" s="1"/>
      <c r="AO44" s="49">
        <f>Mar!$AO$44+Apr!AI44</f>
        <v>0</v>
      </c>
      <c r="AP44" s="50">
        <f>Mar!$AP$44+Apr!AJ44</f>
        <v>0</v>
      </c>
      <c r="AQ44" s="50">
        <f>Mar!$AQ$44+Apr!AK44</f>
        <v>0</v>
      </c>
      <c r="AR44" s="50">
        <f>Mar!$AR$44+Apr!AL44</f>
        <v>0</v>
      </c>
      <c r="AS44" s="51">
        <f>Mar!$AS$44+Apr!AM44</f>
        <v>0</v>
      </c>
    </row>
  </sheetData>
  <mergeCells count="13">
    <mergeCell ref="R5:V6"/>
    <mergeCell ref="Y5:AB6"/>
    <mergeCell ref="AC5:AE6"/>
    <mergeCell ref="AM1:AM9"/>
    <mergeCell ref="AO1:AO9"/>
    <mergeCell ref="AI1:AI9"/>
    <mergeCell ref="AJ1:AJ9"/>
    <mergeCell ref="AK1:AK9"/>
    <mergeCell ref="AL1:AL9"/>
    <mergeCell ref="AR1:AR9"/>
    <mergeCell ref="AS1:AS9"/>
    <mergeCell ref="AP1:AP9"/>
    <mergeCell ref="AQ1:AQ9"/>
  </mergeCells>
  <phoneticPr fontId="1" type="noConversion"/>
  <conditionalFormatting sqref="D11:X11 Z14:AF14">
    <cfRule type="cellIs" dxfId="916" priority="84" stopIfTrue="1" operator="equal">
      <formula>"D"</formula>
    </cfRule>
    <cfRule type="cellIs" dxfId="915" priority="85" stopIfTrue="1" operator="equal">
      <formula>"T"</formula>
    </cfRule>
    <cfRule type="cellIs" dxfId="914" priority="86" stopIfTrue="1" operator="equal">
      <formula>"S"</formula>
    </cfRule>
  </conditionalFormatting>
  <conditionalFormatting sqref="P14:T14 AA11:AD11">
    <cfRule type="cellIs" dxfId="913" priority="87" stopIfTrue="1" operator="equal">
      <formula>"D"</formula>
    </cfRule>
    <cfRule type="cellIs" dxfId="912" priority="88" stopIfTrue="1" operator="equal">
      <formula>"T"</formula>
    </cfRule>
    <cfRule type="cellIs" dxfId="911" priority="89" stopIfTrue="1" operator="equal">
      <formula>"S"</formula>
    </cfRule>
  </conditionalFormatting>
  <conditionalFormatting sqref="D14:F14 U14 AE11:AF11">
    <cfRule type="cellIs" dxfId="910" priority="90" stopIfTrue="1" operator="equal">
      <formula>"D"</formula>
    </cfRule>
    <cfRule type="cellIs" dxfId="909" priority="91" stopIfTrue="1" operator="equal">
      <formula>"T"</formula>
    </cfRule>
    <cfRule type="cellIs" dxfId="908" priority="92" stopIfTrue="1" operator="equal">
      <formula>"S"</formula>
    </cfRule>
  </conditionalFormatting>
  <conditionalFormatting sqref="C11 G14:O14 Y11:Z11">
    <cfRule type="cellIs" dxfId="907" priority="93" stopIfTrue="1" operator="equal">
      <formula>"D"</formula>
    </cfRule>
    <cfRule type="cellIs" dxfId="906" priority="94" stopIfTrue="1" operator="equal">
      <formula>"T"</formula>
    </cfRule>
    <cfRule type="cellIs" dxfId="905" priority="95" stopIfTrue="1" operator="equal">
      <formula>"S"</formula>
    </cfRule>
  </conditionalFormatting>
  <conditionalFormatting sqref="C14 V14:Y14">
    <cfRule type="cellIs" dxfId="904" priority="96" stopIfTrue="1" operator="equal">
      <formula>"D"</formula>
    </cfRule>
    <cfRule type="cellIs" dxfId="903" priority="97" stopIfTrue="1" operator="equal">
      <formula>"T"</formula>
    </cfRule>
    <cfRule type="cellIs" dxfId="902" priority="98" stopIfTrue="1" operator="equal">
      <formula>"S"</formula>
    </cfRule>
  </conditionalFormatting>
  <conditionalFormatting sqref="C12:AF13 C15:AF24 C27:AF27 C30:AF44 AG11:AG44">
    <cfRule type="cellIs" dxfId="901" priority="99" stopIfTrue="1" operator="equal">
      <formula>"D"</formula>
    </cfRule>
    <cfRule type="cellIs" dxfId="900" priority="100" stopIfTrue="1" operator="equal">
      <formula>"T"</formula>
    </cfRule>
    <cfRule type="cellIs" dxfId="899" priority="101" stopIfTrue="1" operator="equal">
      <formula>"S"</formula>
    </cfRule>
  </conditionalFormatting>
  <conditionalFormatting sqref="C25:AF25">
    <cfRule type="cellIs" dxfId="898" priority="75" stopIfTrue="1" operator="equal">
      <formula>"D"</formula>
    </cfRule>
    <cfRule type="cellIs" dxfId="897" priority="76" stopIfTrue="1" operator="equal">
      <formula>"T"</formula>
    </cfRule>
    <cfRule type="cellIs" dxfId="896" priority="77" stopIfTrue="1" operator="equal">
      <formula>"S"</formula>
    </cfRule>
  </conditionalFormatting>
  <conditionalFormatting sqref="C28:AF28">
    <cfRule type="cellIs" dxfId="895" priority="72" stopIfTrue="1" operator="equal">
      <formula>"D"</formula>
    </cfRule>
    <cfRule type="cellIs" dxfId="894" priority="73" stopIfTrue="1" operator="equal">
      <formula>"T"</formula>
    </cfRule>
    <cfRule type="cellIs" dxfId="893" priority="74" stopIfTrue="1" operator="equal">
      <formula>"S"</formula>
    </cfRule>
  </conditionalFormatting>
  <conditionalFormatting sqref="C26:AF26">
    <cfRule type="cellIs" dxfId="892" priority="69" stopIfTrue="1" operator="equal">
      <formula>"D"</formula>
    </cfRule>
    <cfRule type="cellIs" dxfId="891" priority="70" stopIfTrue="1" operator="equal">
      <formula>"T"</formula>
    </cfRule>
    <cfRule type="cellIs" dxfId="890" priority="71" stopIfTrue="1" operator="equal">
      <formula>"S"</formula>
    </cfRule>
  </conditionalFormatting>
  <conditionalFormatting sqref="C29:AF29">
    <cfRule type="cellIs" dxfId="889" priority="66" stopIfTrue="1" operator="equal">
      <formula>"D"</formula>
    </cfRule>
    <cfRule type="cellIs" dxfId="888" priority="67" stopIfTrue="1" operator="equal">
      <formula>"T"</formula>
    </cfRule>
    <cfRule type="cellIs" dxfId="887" priority="68" stopIfTrue="1" operator="equal">
      <formula>"S"</formula>
    </cfRule>
  </conditionalFormatting>
  <conditionalFormatting sqref="AE11:AG44">
    <cfRule type="cellIs" dxfId="886" priority="63" stopIfTrue="1" operator="equal">
      <formula>"D"</formula>
    </cfRule>
    <cfRule type="cellIs" dxfId="885" priority="64" stopIfTrue="1" operator="equal">
      <formula>"T"</formula>
    </cfRule>
    <cfRule type="cellIs" dxfId="884" priority="65" stopIfTrue="1" operator="equal">
      <formula>"S"</formula>
    </cfRule>
  </conditionalFormatting>
  <conditionalFormatting sqref="AE8:AG44">
    <cfRule type="expression" dxfId="883" priority="62" stopIfTrue="1">
      <formula>CELL("contenu",AE$9)=""</formula>
    </cfRule>
  </conditionalFormatting>
  <conditionalFormatting sqref="AE11:AG11 AE14:AG14">
    <cfRule type="cellIs" dxfId="882" priority="59" stopIfTrue="1" operator="equal">
      <formula>"D"</formula>
    </cfRule>
    <cfRule type="cellIs" dxfId="881" priority="60" stopIfTrue="1" operator="equal">
      <formula>"T"</formula>
    </cfRule>
    <cfRule type="cellIs" dxfId="880" priority="61" stopIfTrue="1" operator="equal">
      <formula>"S"</formula>
    </cfRule>
  </conditionalFormatting>
  <conditionalFormatting sqref="AG29 AE12:AG13 AE15:AG24 AE27:AG27 AE30:AG44">
    <cfRule type="cellIs" dxfId="879" priority="56" stopIfTrue="1" operator="equal">
      <formula>"D"</formula>
    </cfRule>
    <cfRule type="cellIs" dxfId="878" priority="57" stopIfTrue="1" operator="equal">
      <formula>"T"</formula>
    </cfRule>
    <cfRule type="cellIs" dxfId="877" priority="58" stopIfTrue="1" operator="equal">
      <formula>"S"</formula>
    </cfRule>
  </conditionalFormatting>
  <conditionalFormatting sqref="AG25">
    <cfRule type="cellIs" dxfId="876" priority="53" stopIfTrue="1" operator="equal">
      <formula>"D"</formula>
    </cfRule>
    <cfRule type="cellIs" dxfId="875" priority="54" stopIfTrue="1" operator="equal">
      <formula>"T"</formula>
    </cfRule>
    <cfRule type="cellIs" dxfId="874" priority="55" stopIfTrue="1" operator="equal">
      <formula>"S"</formula>
    </cfRule>
  </conditionalFormatting>
  <conditionalFormatting sqref="AE26:AG26">
    <cfRule type="cellIs" dxfId="873" priority="50" stopIfTrue="1" operator="equal">
      <formula>"D"</formula>
    </cfRule>
    <cfRule type="cellIs" dxfId="872" priority="51" stopIfTrue="1" operator="equal">
      <formula>"T"</formula>
    </cfRule>
    <cfRule type="cellIs" dxfId="871" priority="52" stopIfTrue="1" operator="equal">
      <formula>"S"</formula>
    </cfRule>
  </conditionalFormatting>
  <conditionalFormatting sqref="AE29:AF29">
    <cfRule type="cellIs" dxfId="870" priority="47" stopIfTrue="1" operator="equal">
      <formula>"D"</formula>
    </cfRule>
    <cfRule type="cellIs" dxfId="869" priority="48" stopIfTrue="1" operator="equal">
      <formula>"T"</formula>
    </cfRule>
    <cfRule type="cellIs" dxfId="868" priority="49" stopIfTrue="1" operator="equal">
      <formula>"S"</formula>
    </cfRule>
  </conditionalFormatting>
  <conditionalFormatting sqref="AE25:AF25">
    <cfRule type="cellIs" dxfId="867" priority="44" stopIfTrue="1" operator="equal">
      <formula>"D"</formula>
    </cfRule>
    <cfRule type="cellIs" dxfId="866" priority="45" stopIfTrue="1" operator="equal">
      <formula>"T"</formula>
    </cfRule>
    <cfRule type="cellIs" dxfId="865" priority="46" stopIfTrue="1" operator="equal">
      <formula>"S"</formula>
    </cfRule>
  </conditionalFormatting>
  <conditionalFormatting sqref="AE28:AG28">
    <cfRule type="cellIs" dxfId="864" priority="41" stopIfTrue="1" operator="equal">
      <formula>"D"</formula>
    </cfRule>
    <cfRule type="cellIs" dxfId="863" priority="42" stopIfTrue="1" operator="equal">
      <formula>"T"</formula>
    </cfRule>
    <cfRule type="cellIs" dxfId="862" priority="43" stopIfTrue="1" operator="equal">
      <formula>"S"</formula>
    </cfRule>
  </conditionalFormatting>
  <conditionalFormatting sqref="AE11:AG44">
    <cfRule type="cellIs" dxfId="861" priority="38" stopIfTrue="1" operator="equal">
      <formula>"D"</formula>
    </cfRule>
    <cfRule type="cellIs" dxfId="860" priority="39" stopIfTrue="1" operator="equal">
      <formula>"T"</formula>
    </cfRule>
    <cfRule type="cellIs" dxfId="859" priority="40" stopIfTrue="1" operator="equal">
      <formula>"S"</formula>
    </cfRule>
  </conditionalFormatting>
  <conditionalFormatting sqref="AE8:AG44">
    <cfRule type="expression" dxfId="858" priority="37" stopIfTrue="1">
      <formula>CELL("contenu",AE$9)=""</formula>
    </cfRule>
  </conditionalFormatting>
  <conditionalFormatting sqref="AE17:AG17">
    <cfRule type="cellIs" dxfId="857" priority="34" stopIfTrue="1" operator="equal">
      <formula>"D"</formula>
    </cfRule>
    <cfRule type="cellIs" dxfId="856" priority="35" stopIfTrue="1" operator="equal">
      <formula>"T"</formula>
    </cfRule>
    <cfRule type="cellIs" dxfId="855" priority="36" stopIfTrue="1" operator="equal">
      <formula>"S"</formula>
    </cfRule>
  </conditionalFormatting>
  <conditionalFormatting sqref="AE20:AG20">
    <cfRule type="cellIs" dxfId="854" priority="31" stopIfTrue="1" operator="equal">
      <formula>"D"</formula>
    </cfRule>
    <cfRule type="cellIs" dxfId="853" priority="32" stopIfTrue="1" operator="equal">
      <formula>"T"</formula>
    </cfRule>
    <cfRule type="cellIs" dxfId="852" priority="33" stopIfTrue="1" operator="equal">
      <formula>"S"</formula>
    </cfRule>
  </conditionalFormatting>
  <conditionalFormatting sqref="AE22:AG22">
    <cfRule type="cellIs" dxfId="851" priority="28" stopIfTrue="1" operator="equal">
      <formula>"D"</formula>
    </cfRule>
    <cfRule type="cellIs" dxfId="850" priority="29" stopIfTrue="1" operator="equal">
      <formula>"T"</formula>
    </cfRule>
    <cfRule type="cellIs" dxfId="849" priority="30" stopIfTrue="1" operator="equal">
      <formula>"S"</formula>
    </cfRule>
  </conditionalFormatting>
  <conditionalFormatting sqref="AE25:AG25">
    <cfRule type="cellIs" dxfId="848" priority="25" stopIfTrue="1" operator="equal">
      <formula>"D"</formula>
    </cfRule>
    <cfRule type="cellIs" dxfId="847" priority="26" stopIfTrue="1" operator="equal">
      <formula>"T"</formula>
    </cfRule>
    <cfRule type="cellIs" dxfId="846" priority="27" stopIfTrue="1" operator="equal">
      <formula>"S"</formula>
    </cfRule>
  </conditionalFormatting>
  <conditionalFormatting sqref="AE28:AG28">
    <cfRule type="cellIs" dxfId="845" priority="22" stopIfTrue="1" operator="equal">
      <formula>"D"</formula>
    </cfRule>
    <cfRule type="cellIs" dxfId="844" priority="23" stopIfTrue="1" operator="equal">
      <formula>"T"</formula>
    </cfRule>
    <cfRule type="cellIs" dxfId="843" priority="24" stopIfTrue="1" operator="equal">
      <formula>"S"</formula>
    </cfRule>
  </conditionalFormatting>
  <conditionalFormatting sqref="AE31:AG31">
    <cfRule type="cellIs" dxfId="842" priority="19" stopIfTrue="1" operator="equal">
      <formula>"D"</formula>
    </cfRule>
    <cfRule type="cellIs" dxfId="841" priority="20" stopIfTrue="1" operator="equal">
      <formula>"T"</formula>
    </cfRule>
    <cfRule type="cellIs" dxfId="840" priority="21" stopIfTrue="1" operator="equal">
      <formula>"S"</formula>
    </cfRule>
  </conditionalFormatting>
  <conditionalFormatting sqref="AE33:AG33">
    <cfRule type="cellIs" dxfId="839" priority="16" stopIfTrue="1" operator="equal">
      <formula>"D"</formula>
    </cfRule>
    <cfRule type="cellIs" dxfId="838" priority="17" stopIfTrue="1" operator="equal">
      <formula>"T"</formula>
    </cfRule>
    <cfRule type="cellIs" dxfId="837" priority="18" stopIfTrue="1" operator="equal">
      <formula>"S"</formula>
    </cfRule>
  </conditionalFormatting>
  <conditionalFormatting sqref="AE36:AG36">
    <cfRule type="cellIs" dxfId="836" priority="13" stopIfTrue="1" operator="equal">
      <formula>"D"</formula>
    </cfRule>
    <cfRule type="cellIs" dxfId="835" priority="14" stopIfTrue="1" operator="equal">
      <formula>"T"</formula>
    </cfRule>
    <cfRule type="cellIs" dxfId="834" priority="15" stopIfTrue="1" operator="equal">
      <formula>"S"</formula>
    </cfRule>
  </conditionalFormatting>
  <conditionalFormatting sqref="AE39:AG39">
    <cfRule type="cellIs" dxfId="833" priority="10" stopIfTrue="1" operator="equal">
      <formula>"D"</formula>
    </cfRule>
    <cfRule type="cellIs" dxfId="832" priority="11" stopIfTrue="1" operator="equal">
      <formula>"T"</formula>
    </cfRule>
    <cfRule type="cellIs" dxfId="831" priority="12" stopIfTrue="1" operator="equal">
      <formula>"S"</formula>
    </cfRule>
  </conditionalFormatting>
  <conditionalFormatting sqref="AE42:AG42">
    <cfRule type="cellIs" dxfId="830" priority="7" stopIfTrue="1" operator="equal">
      <formula>"D"</formula>
    </cfRule>
    <cfRule type="cellIs" dxfId="829" priority="8" stopIfTrue="1" operator="equal">
      <formula>"T"</formula>
    </cfRule>
    <cfRule type="cellIs" dxfId="828" priority="9" stopIfTrue="1" operator="equal">
      <formula>"S"</formula>
    </cfRule>
  </conditionalFormatting>
  <conditionalFormatting sqref="AE44:AG44">
    <cfRule type="cellIs" dxfId="827" priority="4" stopIfTrue="1" operator="equal">
      <formula>"D"</formula>
    </cfRule>
    <cfRule type="cellIs" dxfId="826" priority="5" stopIfTrue="1" operator="equal">
      <formula>"T"</formula>
    </cfRule>
    <cfRule type="cellIs" dxfId="825" priority="6" stopIfTrue="1" operator="equal">
      <formula>"S"</formula>
    </cfRule>
  </conditionalFormatting>
  <conditionalFormatting sqref="AE11:AG44">
    <cfRule type="cellIs" dxfId="824" priority="1" stopIfTrue="1" operator="equal">
      <formula>"D"</formula>
    </cfRule>
    <cfRule type="cellIs" dxfId="823" priority="2" stopIfTrue="1" operator="equal">
      <formula>"T"</formula>
    </cfRule>
    <cfRule type="cellIs" dxfId="822" priority="3" stopIfTrue="1" operator="equal">
      <formula>"S"</formula>
    </cfRule>
  </conditionalFormatting>
  <pageMargins left="0.19685039370078741" right="0" top="0.78740157480314965" bottom="0" header="0.51181102362204722" footer="0.51181102362204722"/>
  <pageSetup paperSize="9" scale="99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4"/>
  <sheetViews>
    <sheetView showGridLines="0" showZeros="0" zoomScaleNormal="100" workbookViewId="0">
      <selection activeCell="AH25" sqref="AH25"/>
    </sheetView>
  </sheetViews>
  <sheetFormatPr baseColWidth="10" defaultColWidth="4.85546875" defaultRowHeight="12" customHeight="1"/>
  <cols>
    <col min="1" max="2" width="5.7109375" customWidth="1"/>
    <col min="3" max="39" width="3.140625" customWidth="1"/>
    <col min="40" max="40" width="0.85546875" customWidth="1"/>
    <col min="41" max="45" width="3.140625" customWidth="1"/>
  </cols>
  <sheetData>
    <row r="1" spans="1:45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52"/>
      <c r="R1" s="52"/>
      <c r="S1" s="52"/>
      <c r="T1" s="52"/>
      <c r="U1" s="52"/>
      <c r="V1" s="5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88" t="s">
        <v>1</v>
      </c>
      <c r="AJ1" s="82" t="s">
        <v>2</v>
      </c>
      <c r="AK1" s="82" t="s">
        <v>3</v>
      </c>
      <c r="AL1" s="82" t="s">
        <v>4</v>
      </c>
      <c r="AM1" s="86" t="s">
        <v>5</v>
      </c>
      <c r="AN1" s="1"/>
      <c r="AO1" s="87" t="s">
        <v>6</v>
      </c>
      <c r="AP1" s="83" t="s">
        <v>7</v>
      </c>
      <c r="AQ1" s="83" t="s">
        <v>8</v>
      </c>
      <c r="AR1" s="83" t="s">
        <v>9</v>
      </c>
      <c r="AS1" s="84" t="s">
        <v>10</v>
      </c>
    </row>
    <row r="2" spans="1:45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52"/>
      <c r="P2" s="52"/>
      <c r="Q2" s="52"/>
      <c r="R2" s="52"/>
      <c r="S2" s="52"/>
      <c r="T2" s="52"/>
      <c r="U2" s="52"/>
      <c r="V2" s="5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88"/>
      <c r="AJ2" s="82"/>
      <c r="AK2" s="82"/>
      <c r="AL2" s="82"/>
      <c r="AM2" s="86"/>
      <c r="AN2" s="1"/>
      <c r="AO2" s="87"/>
      <c r="AP2" s="83"/>
      <c r="AQ2" s="83"/>
      <c r="AR2" s="83"/>
      <c r="AS2" s="84"/>
    </row>
    <row r="3" spans="1:45" ht="12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52"/>
      <c r="P3" s="52"/>
      <c r="Q3" s="52"/>
      <c r="R3" s="52"/>
      <c r="S3" s="52"/>
      <c r="T3" s="52"/>
      <c r="U3" s="52"/>
      <c r="V3" s="5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88"/>
      <c r="AJ3" s="82"/>
      <c r="AK3" s="82"/>
      <c r="AL3" s="82"/>
      <c r="AM3" s="86"/>
      <c r="AN3" s="1"/>
      <c r="AO3" s="87"/>
      <c r="AP3" s="83"/>
      <c r="AQ3" s="83"/>
      <c r="AR3" s="83"/>
      <c r="AS3" s="84"/>
    </row>
    <row r="4" spans="1:45" ht="12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88"/>
      <c r="AJ4" s="82"/>
      <c r="AK4" s="82"/>
      <c r="AL4" s="82"/>
      <c r="AM4" s="86"/>
      <c r="AN4" s="1"/>
      <c r="AO4" s="87"/>
      <c r="AP4" s="83"/>
      <c r="AQ4" s="83"/>
      <c r="AR4" s="83"/>
      <c r="AS4" s="84"/>
    </row>
    <row r="5" spans="1:45" ht="12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90" t="str">
        <f>Jan!Q3</f>
        <v>M-ATPS</v>
      </c>
      <c r="S5" s="90"/>
      <c r="T5" s="90"/>
      <c r="U5" s="90"/>
      <c r="V5" s="90"/>
      <c r="W5" s="1"/>
      <c r="X5" s="1"/>
      <c r="Y5" s="90" t="s">
        <v>38</v>
      </c>
      <c r="Z5" s="90"/>
      <c r="AA5" s="90"/>
      <c r="AB5" s="90"/>
      <c r="AC5" s="90">
        <f>Jan!R1</f>
        <v>2015</v>
      </c>
      <c r="AD5" s="90"/>
      <c r="AE5" s="90"/>
      <c r="AF5" s="1"/>
      <c r="AG5" s="1"/>
      <c r="AH5" s="1"/>
      <c r="AI5" s="88"/>
      <c r="AJ5" s="82"/>
      <c r="AK5" s="82"/>
      <c r="AL5" s="82"/>
      <c r="AM5" s="86"/>
      <c r="AN5" s="1"/>
      <c r="AO5" s="87"/>
      <c r="AP5" s="83"/>
      <c r="AQ5" s="83"/>
      <c r="AR5" s="83"/>
      <c r="AS5" s="84"/>
    </row>
    <row r="6" spans="1:45" ht="12" customHeight="1">
      <c r="A6" s="1"/>
      <c r="B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90"/>
      <c r="S6" s="90"/>
      <c r="T6" s="90"/>
      <c r="U6" s="90"/>
      <c r="V6" s="90"/>
      <c r="W6" s="1"/>
      <c r="X6" s="1"/>
      <c r="Y6" s="90"/>
      <c r="Z6" s="90"/>
      <c r="AA6" s="90"/>
      <c r="AB6" s="90"/>
      <c r="AC6" s="90"/>
      <c r="AD6" s="90"/>
      <c r="AE6" s="90"/>
      <c r="AF6" s="1"/>
      <c r="AG6" s="1"/>
      <c r="AH6" s="1"/>
      <c r="AI6" s="88"/>
      <c r="AJ6" s="82"/>
      <c r="AK6" s="82"/>
      <c r="AL6" s="82"/>
      <c r="AM6" s="86"/>
      <c r="AN6" s="1"/>
      <c r="AO6" s="87"/>
      <c r="AP6" s="83"/>
      <c r="AQ6" s="83"/>
      <c r="AR6" s="83"/>
      <c r="AS6" s="84"/>
    </row>
    <row r="7" spans="1:45" ht="12" customHeight="1" thickBot="1">
      <c r="A7" s="1"/>
      <c r="B7" s="1"/>
      <c r="C7" s="1" t="s">
        <v>15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88"/>
      <c r="AJ7" s="82"/>
      <c r="AK7" s="82"/>
      <c r="AL7" s="82"/>
      <c r="AM7" s="86"/>
      <c r="AN7" s="1"/>
      <c r="AO7" s="87"/>
      <c r="AP7" s="83"/>
      <c r="AQ7" s="83"/>
      <c r="AR7" s="83"/>
      <c r="AS7" s="84"/>
    </row>
    <row r="8" spans="1:45" ht="12" customHeight="1" thickBot="1">
      <c r="A8" s="4"/>
      <c r="B8" s="53" t="str">
        <f>Apr!AF8</f>
        <v>Fr</v>
      </c>
      <c r="C8" s="6" t="str">
        <f t="shared" ref="C8:AG8" si="0">IF(B8="Mo","Di",IF(B8="Di","Mi",IF(B8="Mi","Do",IF(B8="Do","Fr",IF(B8="Fr","Sa",IF(B8="Sa","So","Mo"))))))</f>
        <v>Sa</v>
      </c>
      <c r="D8" s="6" t="str">
        <f t="shared" si="0"/>
        <v>So</v>
      </c>
      <c r="E8" s="6" t="str">
        <f t="shared" si="0"/>
        <v>Mo</v>
      </c>
      <c r="F8" s="6" t="str">
        <f t="shared" si="0"/>
        <v>Di</v>
      </c>
      <c r="G8" s="6" t="str">
        <f t="shared" si="0"/>
        <v>Mi</v>
      </c>
      <c r="H8" s="6" t="str">
        <f t="shared" si="0"/>
        <v>Do</v>
      </c>
      <c r="I8" s="6" t="str">
        <f t="shared" si="0"/>
        <v>Fr</v>
      </c>
      <c r="J8" s="6" t="str">
        <f t="shared" si="0"/>
        <v>Sa</v>
      </c>
      <c r="K8" s="6" t="str">
        <f t="shared" si="0"/>
        <v>So</v>
      </c>
      <c r="L8" s="6" t="str">
        <f t="shared" si="0"/>
        <v>Mo</v>
      </c>
      <c r="M8" s="6" t="str">
        <f t="shared" si="0"/>
        <v>Di</v>
      </c>
      <c r="N8" s="6" t="str">
        <f t="shared" si="0"/>
        <v>Mi</v>
      </c>
      <c r="O8" s="6" t="str">
        <f t="shared" si="0"/>
        <v>Do</v>
      </c>
      <c r="P8" s="6" t="str">
        <f t="shared" si="0"/>
        <v>Fr</v>
      </c>
      <c r="Q8" s="6" t="str">
        <f t="shared" si="0"/>
        <v>Sa</v>
      </c>
      <c r="R8" s="6" t="str">
        <f t="shared" si="0"/>
        <v>So</v>
      </c>
      <c r="S8" s="6" t="str">
        <f t="shared" si="0"/>
        <v>Mo</v>
      </c>
      <c r="T8" s="6" t="str">
        <f t="shared" si="0"/>
        <v>Di</v>
      </c>
      <c r="U8" s="6" t="str">
        <f t="shared" si="0"/>
        <v>Mi</v>
      </c>
      <c r="V8" s="6" t="str">
        <f t="shared" si="0"/>
        <v>Do</v>
      </c>
      <c r="W8" s="6" t="str">
        <f t="shared" si="0"/>
        <v>Fr</v>
      </c>
      <c r="X8" s="6" t="str">
        <f t="shared" si="0"/>
        <v>Sa</v>
      </c>
      <c r="Y8" s="6" t="str">
        <f t="shared" si="0"/>
        <v>So</v>
      </c>
      <c r="Z8" s="6" t="str">
        <f t="shared" si="0"/>
        <v>Mo</v>
      </c>
      <c r="AA8" s="6" t="str">
        <f t="shared" si="0"/>
        <v>Di</v>
      </c>
      <c r="AB8" s="6" t="str">
        <f t="shared" si="0"/>
        <v>Mi</v>
      </c>
      <c r="AC8" s="6" t="str">
        <f t="shared" si="0"/>
        <v>Do</v>
      </c>
      <c r="AD8" s="6" t="str">
        <f t="shared" si="0"/>
        <v>Fr</v>
      </c>
      <c r="AE8" s="6" t="str">
        <f t="shared" si="0"/>
        <v>Sa</v>
      </c>
      <c r="AF8" s="6" t="str">
        <f t="shared" si="0"/>
        <v>So</v>
      </c>
      <c r="AG8" s="6" t="str">
        <f t="shared" si="0"/>
        <v>Mo</v>
      </c>
      <c r="AH8" s="5"/>
      <c r="AI8" s="88"/>
      <c r="AJ8" s="82"/>
      <c r="AK8" s="82"/>
      <c r="AL8" s="82"/>
      <c r="AM8" s="86"/>
      <c r="AN8" s="1"/>
      <c r="AO8" s="87"/>
      <c r="AP8" s="83"/>
      <c r="AQ8" s="83"/>
      <c r="AR8" s="83"/>
      <c r="AS8" s="84"/>
    </row>
    <row r="9" spans="1:45" ht="12" customHeight="1" thickBot="1">
      <c r="A9" s="7"/>
      <c r="B9" s="55">
        <f>Apr!AF9</f>
        <v>30</v>
      </c>
      <c r="C9" s="9">
        <v>1</v>
      </c>
      <c r="D9" s="9">
        <v>2</v>
      </c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9">
        <v>12</v>
      </c>
      <c r="O9" s="9">
        <v>13</v>
      </c>
      <c r="P9" s="9">
        <v>14</v>
      </c>
      <c r="Q9" s="9">
        <v>15</v>
      </c>
      <c r="R9" s="9">
        <v>16</v>
      </c>
      <c r="S9" s="9">
        <v>17</v>
      </c>
      <c r="T9" s="9">
        <v>18</v>
      </c>
      <c r="U9" s="9">
        <v>19</v>
      </c>
      <c r="V9" s="9">
        <v>20</v>
      </c>
      <c r="W9" s="9">
        <v>21</v>
      </c>
      <c r="X9" s="9">
        <v>22</v>
      </c>
      <c r="Y9" s="9">
        <v>23</v>
      </c>
      <c r="Z9" s="9">
        <v>24</v>
      </c>
      <c r="AA9" s="9">
        <v>25</v>
      </c>
      <c r="AB9" s="9">
        <v>26</v>
      </c>
      <c r="AC9" s="9">
        <v>27</v>
      </c>
      <c r="AD9" s="9">
        <v>28</v>
      </c>
      <c r="AE9" s="81">
        <f>IF(AD9="","",IF(AD9+1&lt;=VLOOKUP($Y$5,J_MOIS!$A$2:$B$13,2,FALSE),AD9+1,""))</f>
        <v>29</v>
      </c>
      <c r="AF9" s="81">
        <f>IF(AE9="","",IF(AE9+1&lt;=VLOOKUP($Y$5,J_MOIS!$A$2:$B$13,2,FALSE),AE9+1,""))</f>
        <v>30</v>
      </c>
      <c r="AG9" s="81">
        <f>IF(AF9="","",IF(AF9+1&lt;=VLOOKUP($Y$5,J_MOIS!$A$2:$B$13,2,FALSE),AF9+1,""))</f>
        <v>31</v>
      </c>
      <c r="AH9" s="8"/>
      <c r="AI9" s="88"/>
      <c r="AJ9" s="82"/>
      <c r="AK9" s="82"/>
      <c r="AL9" s="82"/>
      <c r="AM9" s="86"/>
      <c r="AN9" s="1"/>
      <c r="AO9" s="87"/>
      <c r="AP9" s="83"/>
      <c r="AQ9" s="83"/>
      <c r="AR9" s="83"/>
      <c r="AS9" s="84"/>
    </row>
    <row r="10" spans="1:45" ht="12" customHeight="1">
      <c r="A10" s="10" t="s">
        <v>16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7"/>
      <c r="AJ10" s="8"/>
      <c r="AK10" s="8"/>
      <c r="AL10" s="8"/>
      <c r="AM10" s="11"/>
      <c r="AN10" s="1"/>
      <c r="AO10" s="57"/>
      <c r="AP10" s="58"/>
      <c r="AQ10" s="58"/>
      <c r="AR10" s="58"/>
      <c r="AS10" s="59"/>
    </row>
    <row r="11" spans="1:45" ht="12" customHeight="1">
      <c r="A11" s="60">
        <f>Jan!A11</f>
        <v>0</v>
      </c>
      <c r="B11" s="8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/>
      <c r="AI11" s="16">
        <f t="shared" ref="AI11:AI44" si="1">COUNTIF(C11:AG11,"S")</f>
        <v>0</v>
      </c>
      <c r="AJ11" s="17">
        <f t="shared" ref="AJ11:AJ44" si="2">COUNTIF(C11:AG11,"D")</f>
        <v>0</v>
      </c>
      <c r="AK11" s="17">
        <f t="shared" ref="AK11:AK44" si="3">COUNTIF(C11:AG11,"T")</f>
        <v>0</v>
      </c>
      <c r="AL11" s="17">
        <f t="shared" ref="AL11:AL44" si="4">COUNTIF(C11:AG11,"O")</f>
        <v>0</v>
      </c>
      <c r="AM11" s="18">
        <f t="shared" ref="AM11:AM44" si="5">COUNTIF(C11:AG11,"V")</f>
        <v>0</v>
      </c>
      <c r="AN11" s="1"/>
      <c r="AO11" s="16">
        <f>Apr!$AO$11+May!AI11</f>
        <v>0</v>
      </c>
      <c r="AP11" s="17">
        <f>Apr!$AP$11+May!AJ11</f>
        <v>0</v>
      </c>
      <c r="AQ11" s="17">
        <f>Apr!$AQ$11+May!AK11</f>
        <v>0</v>
      </c>
      <c r="AR11" s="17">
        <f>Apr!$AR$11+May!AL11</f>
        <v>0</v>
      </c>
      <c r="AS11" s="18">
        <f>Apr!$AS$11+May!AM11</f>
        <v>0</v>
      </c>
    </row>
    <row r="12" spans="1:45" ht="12" customHeight="1">
      <c r="A12" s="7" t="s">
        <v>18</v>
      </c>
      <c r="B12" s="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75"/>
      <c r="AF12" s="75"/>
      <c r="AG12" s="75"/>
      <c r="AH12" s="15"/>
      <c r="AI12" s="16">
        <f t="shared" si="1"/>
        <v>0</v>
      </c>
      <c r="AJ12" s="17">
        <f t="shared" si="2"/>
        <v>0</v>
      </c>
      <c r="AK12" s="17">
        <f t="shared" si="3"/>
        <v>0</v>
      </c>
      <c r="AL12" s="17">
        <f t="shared" si="4"/>
        <v>0</v>
      </c>
      <c r="AM12" s="18">
        <f t="shared" si="5"/>
        <v>0</v>
      </c>
      <c r="AN12" s="1"/>
      <c r="AO12" s="16">
        <f>Apr!$AO$12+May!AI12</f>
        <v>0</v>
      </c>
      <c r="AP12" s="17">
        <f>Apr!$AP$12+May!AJ12</f>
        <v>0</v>
      </c>
      <c r="AQ12" s="17">
        <f>Apr!$AQ$12+May!AK12</f>
        <v>0</v>
      </c>
      <c r="AR12" s="17">
        <f>Apr!$AR$12+May!AL12</f>
        <v>0</v>
      </c>
      <c r="AS12" s="18">
        <f>Apr!$AS$12+May!AM12</f>
        <v>0</v>
      </c>
    </row>
    <row r="13" spans="1:45" ht="5.25" customHeight="1">
      <c r="A13" s="7"/>
      <c r="B13" s="8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15"/>
      <c r="AI13" s="24">
        <f t="shared" si="1"/>
        <v>0</v>
      </c>
      <c r="AJ13" s="25">
        <f t="shared" si="2"/>
        <v>0</v>
      </c>
      <c r="AK13" s="25">
        <f t="shared" si="3"/>
        <v>0</v>
      </c>
      <c r="AL13" s="25">
        <f t="shared" si="4"/>
        <v>0</v>
      </c>
      <c r="AM13" s="26">
        <f t="shared" si="5"/>
        <v>0</v>
      </c>
      <c r="AN13" s="1"/>
      <c r="AO13" s="21"/>
      <c r="AP13" s="22"/>
      <c r="AQ13" s="22"/>
      <c r="AR13" s="22"/>
      <c r="AS13" s="23"/>
    </row>
    <row r="14" spans="1:45" ht="12" customHeight="1">
      <c r="A14" s="60">
        <f>Jan!A14</f>
        <v>0</v>
      </c>
      <c r="B14" s="8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5"/>
      <c r="AI14" s="16">
        <f t="shared" si="1"/>
        <v>0</v>
      </c>
      <c r="AJ14" s="17">
        <f t="shared" si="2"/>
        <v>0</v>
      </c>
      <c r="AK14" s="17">
        <f t="shared" si="3"/>
        <v>0</v>
      </c>
      <c r="AL14" s="17">
        <f t="shared" si="4"/>
        <v>0</v>
      </c>
      <c r="AM14" s="18">
        <f t="shared" si="5"/>
        <v>0</v>
      </c>
      <c r="AN14" s="1"/>
      <c r="AO14" s="16">
        <f>Apr!$AO$14+May!AI14</f>
        <v>0</v>
      </c>
      <c r="AP14" s="17">
        <f>Apr!$AP$14+May!AJ14</f>
        <v>0</v>
      </c>
      <c r="AQ14" s="17">
        <f>Apr!$AQ$14+May!AK14</f>
        <v>0</v>
      </c>
      <c r="AR14" s="17">
        <f>Apr!$AR$14+May!AL14</f>
        <v>0</v>
      </c>
      <c r="AS14" s="18">
        <f>Apr!$AS$14+May!AM14</f>
        <v>0</v>
      </c>
    </row>
    <row r="15" spans="1:45" ht="12" customHeight="1">
      <c r="A15" s="7" t="s">
        <v>18</v>
      </c>
      <c r="B15" s="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75"/>
      <c r="AF15" s="75"/>
      <c r="AG15" s="75"/>
      <c r="AH15" s="15"/>
      <c r="AI15" s="16">
        <f t="shared" si="1"/>
        <v>0</v>
      </c>
      <c r="AJ15" s="17">
        <f t="shared" si="2"/>
        <v>0</v>
      </c>
      <c r="AK15" s="17">
        <f t="shared" si="3"/>
        <v>0</v>
      </c>
      <c r="AL15" s="17">
        <f t="shared" si="4"/>
        <v>0</v>
      </c>
      <c r="AM15" s="18">
        <f t="shared" si="5"/>
        <v>0</v>
      </c>
      <c r="AN15" s="1"/>
      <c r="AO15" s="16">
        <f>Apr!$AO$15+May!AI15</f>
        <v>0</v>
      </c>
      <c r="AP15" s="17">
        <f>Apr!$AP$15+May!AJ15</f>
        <v>0</v>
      </c>
      <c r="AQ15" s="17">
        <f>Apr!$AQ$15+May!AK15</f>
        <v>0</v>
      </c>
      <c r="AR15" s="17">
        <f>Apr!$AR$15+May!AL15</f>
        <v>0</v>
      </c>
      <c r="AS15" s="18">
        <f>Apr!$AS$15+May!AM15</f>
        <v>0</v>
      </c>
    </row>
    <row r="16" spans="1:45" ht="5.25" customHeight="1">
      <c r="A16" s="7"/>
      <c r="B16" s="8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15"/>
      <c r="AI16" s="24">
        <f t="shared" si="1"/>
        <v>0</v>
      </c>
      <c r="AJ16" s="25">
        <f t="shared" si="2"/>
        <v>0</v>
      </c>
      <c r="AK16" s="25">
        <f t="shared" si="3"/>
        <v>0</v>
      </c>
      <c r="AL16" s="25">
        <f t="shared" si="4"/>
        <v>0</v>
      </c>
      <c r="AM16" s="26">
        <f t="shared" si="5"/>
        <v>0</v>
      </c>
      <c r="AN16" s="1"/>
      <c r="AO16" s="21">
        <f>Apr!$AO$15+May!AI16</f>
        <v>0</v>
      </c>
      <c r="AP16" s="22">
        <f>Apr!$AP$15+May!AJ16</f>
        <v>0</v>
      </c>
      <c r="AQ16" s="22">
        <f>Apr!$AQ$15+May!AK16</f>
        <v>0</v>
      </c>
      <c r="AR16" s="22">
        <f>Apr!$AR$15+May!AL16</f>
        <v>0</v>
      </c>
      <c r="AS16" s="23">
        <f>Apr!$AS$15+May!AM16</f>
        <v>0</v>
      </c>
    </row>
    <row r="17" spans="1:45" ht="12" customHeight="1">
      <c r="A17" s="60" t="str">
        <f>Jan!A17</f>
        <v>Capt.3</v>
      </c>
      <c r="B17" s="8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5"/>
      <c r="AI17" s="16">
        <f t="shared" si="1"/>
        <v>0</v>
      </c>
      <c r="AJ17" s="17">
        <f t="shared" si="2"/>
        <v>0</v>
      </c>
      <c r="AK17" s="17">
        <f t="shared" si="3"/>
        <v>0</v>
      </c>
      <c r="AL17" s="17">
        <f t="shared" si="4"/>
        <v>0</v>
      </c>
      <c r="AM17" s="18">
        <f t="shared" si="5"/>
        <v>0</v>
      </c>
      <c r="AN17" s="1"/>
      <c r="AO17" s="16">
        <f>Apr!$AO$17+May!AI17</f>
        <v>0</v>
      </c>
      <c r="AP17" s="17">
        <f>Apr!$AP$17+May!AJ17</f>
        <v>0</v>
      </c>
      <c r="AQ17" s="17">
        <f>Apr!$AQ$17+May!AK17</f>
        <v>0</v>
      </c>
      <c r="AR17" s="17">
        <f>Apr!$AR$17+May!AL17</f>
        <v>0</v>
      </c>
      <c r="AS17" s="18">
        <f>Apr!$AS$17+May!AM17</f>
        <v>0</v>
      </c>
    </row>
    <row r="18" spans="1:45" ht="12" customHeight="1">
      <c r="A18" s="7" t="s">
        <v>18</v>
      </c>
      <c r="B18" s="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75"/>
      <c r="AF18" s="75"/>
      <c r="AG18" s="75"/>
      <c r="AH18" s="15"/>
      <c r="AI18" s="16">
        <f t="shared" si="1"/>
        <v>0</v>
      </c>
      <c r="AJ18" s="17">
        <f t="shared" si="2"/>
        <v>0</v>
      </c>
      <c r="AK18" s="17">
        <f t="shared" si="3"/>
        <v>0</v>
      </c>
      <c r="AL18" s="17">
        <f t="shared" si="4"/>
        <v>0</v>
      </c>
      <c r="AM18" s="18">
        <f t="shared" si="5"/>
        <v>0</v>
      </c>
      <c r="AN18" s="1"/>
      <c r="AO18" s="16">
        <f>Apr!$AO$18+May!AI18</f>
        <v>0</v>
      </c>
      <c r="AP18" s="17">
        <f>Apr!$AP$18+May!AJ18</f>
        <v>0</v>
      </c>
      <c r="AQ18" s="17">
        <f>Apr!$AQ$18+May!AK18</f>
        <v>0</v>
      </c>
      <c r="AR18" s="17">
        <f>Apr!$AR$18+May!AL18</f>
        <v>0</v>
      </c>
      <c r="AS18" s="18">
        <f>Apr!$AS$18+May!AM18</f>
        <v>0</v>
      </c>
    </row>
    <row r="19" spans="1:45" ht="5.25" customHeight="1">
      <c r="A19" s="7"/>
      <c r="B19" s="8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15"/>
      <c r="AI19" s="24">
        <f t="shared" si="1"/>
        <v>0</v>
      </c>
      <c r="AJ19" s="25">
        <f t="shared" si="2"/>
        <v>0</v>
      </c>
      <c r="AK19" s="25">
        <f t="shared" si="3"/>
        <v>0</v>
      </c>
      <c r="AL19" s="25">
        <f t="shared" si="4"/>
        <v>0</v>
      </c>
      <c r="AM19" s="26">
        <f t="shared" si="5"/>
        <v>0</v>
      </c>
      <c r="AN19" s="1"/>
      <c r="AO19" s="21">
        <f>Apr!$AO$15+May!AI19</f>
        <v>0</v>
      </c>
      <c r="AP19" s="22">
        <f>Apr!$AP$15+May!AJ19</f>
        <v>0</v>
      </c>
      <c r="AQ19" s="22">
        <f>Apr!$AQ$15+May!AK19</f>
        <v>0</v>
      </c>
      <c r="AR19" s="22">
        <f>Apr!$AR$15+May!AL19</f>
        <v>0</v>
      </c>
      <c r="AS19" s="23">
        <f>Apr!$AS$15+May!AM19</f>
        <v>0</v>
      </c>
    </row>
    <row r="20" spans="1:45" ht="12" customHeight="1">
      <c r="A20" s="60" t="str">
        <f>Jan!A20</f>
        <v>Freel.1</v>
      </c>
      <c r="B20" s="8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5"/>
      <c r="AI20" s="16">
        <f t="shared" si="1"/>
        <v>0</v>
      </c>
      <c r="AJ20" s="17">
        <f t="shared" si="2"/>
        <v>0</v>
      </c>
      <c r="AK20" s="17">
        <f t="shared" si="3"/>
        <v>0</v>
      </c>
      <c r="AL20" s="17">
        <f t="shared" si="4"/>
        <v>0</v>
      </c>
      <c r="AM20" s="18">
        <f t="shared" si="5"/>
        <v>0</v>
      </c>
      <c r="AN20" s="1"/>
      <c r="AO20" s="16">
        <f>Apr!$AO$20+May!AI20</f>
        <v>0</v>
      </c>
      <c r="AP20" s="17">
        <f>Apr!$AP$20+May!AJ20</f>
        <v>0</v>
      </c>
      <c r="AQ20" s="17">
        <f>Apr!$AQ$20+May!AK20</f>
        <v>0</v>
      </c>
      <c r="AR20" s="17">
        <f>Apr!$AR$20+May!AL20</f>
        <v>0</v>
      </c>
      <c r="AS20" s="18">
        <f>Apr!$AS$20+May!AM20</f>
        <v>0</v>
      </c>
    </row>
    <row r="21" spans="1:45" ht="5.25" customHeight="1">
      <c r="A21" s="7"/>
      <c r="B21" s="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15"/>
      <c r="AI21" s="24">
        <f t="shared" si="1"/>
        <v>0</v>
      </c>
      <c r="AJ21" s="25">
        <f t="shared" si="2"/>
        <v>0</v>
      </c>
      <c r="AK21" s="25">
        <f t="shared" si="3"/>
        <v>0</v>
      </c>
      <c r="AL21" s="25">
        <f t="shared" si="4"/>
        <v>0</v>
      </c>
      <c r="AM21" s="26">
        <f t="shared" si="5"/>
        <v>0</v>
      </c>
      <c r="AN21" s="1"/>
      <c r="AO21" s="21">
        <f>Apr!$AO$15+May!AI21</f>
        <v>0</v>
      </c>
      <c r="AP21" s="22">
        <f>Apr!$AP$15+May!AJ21</f>
        <v>0</v>
      </c>
      <c r="AQ21" s="22">
        <f>Apr!$AQ$15+May!AK21</f>
        <v>0</v>
      </c>
      <c r="AR21" s="22">
        <f>Apr!$AR$15+May!AL21</f>
        <v>0</v>
      </c>
      <c r="AS21" s="23">
        <f>Apr!$AS$15+May!AM21</f>
        <v>0</v>
      </c>
    </row>
    <row r="22" spans="1:45" ht="12" customHeight="1">
      <c r="A22" s="60" t="str">
        <f>Jan!A22</f>
        <v>Freel.2</v>
      </c>
      <c r="B22" s="8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5"/>
      <c r="AI22" s="16">
        <f t="shared" si="1"/>
        <v>0</v>
      </c>
      <c r="AJ22" s="17">
        <f t="shared" si="2"/>
        <v>0</v>
      </c>
      <c r="AK22" s="17">
        <f t="shared" si="3"/>
        <v>0</v>
      </c>
      <c r="AL22" s="17">
        <f t="shared" si="4"/>
        <v>0</v>
      </c>
      <c r="AM22" s="18">
        <f t="shared" si="5"/>
        <v>0</v>
      </c>
      <c r="AN22" s="1"/>
      <c r="AO22" s="16">
        <f>Apr!$AO$22+May!AI22</f>
        <v>0</v>
      </c>
      <c r="AP22" s="17">
        <f>Apr!$AP$22+May!AJ22</f>
        <v>0</v>
      </c>
      <c r="AQ22" s="17">
        <f>Apr!$AQ$22+May!AK22</f>
        <v>0</v>
      </c>
      <c r="AR22" s="17">
        <f>Apr!$AR$22+May!AL22</f>
        <v>0</v>
      </c>
      <c r="AS22" s="18">
        <f>Apr!$AS$22+May!AM22</f>
        <v>0</v>
      </c>
    </row>
    <row r="23" spans="1:45" ht="5.25" customHeight="1" thickBot="1">
      <c r="A23" s="27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30"/>
      <c r="AI23" s="34">
        <f t="shared" si="1"/>
        <v>0</v>
      </c>
      <c r="AJ23" s="35">
        <f t="shared" si="2"/>
        <v>0</v>
      </c>
      <c r="AK23" s="35">
        <f t="shared" si="3"/>
        <v>0</v>
      </c>
      <c r="AL23" s="35">
        <f t="shared" si="4"/>
        <v>0</v>
      </c>
      <c r="AM23" s="36">
        <f t="shared" si="5"/>
        <v>0</v>
      </c>
      <c r="AN23" s="1"/>
      <c r="AO23" s="44">
        <f>Apr!$AO$15+May!AI23</f>
        <v>0</v>
      </c>
      <c r="AP23" s="45">
        <f>Apr!$AP$15+May!AJ23</f>
        <v>0</v>
      </c>
      <c r="AQ23" s="45">
        <f>Apr!$AQ$15+May!AK23</f>
        <v>0</v>
      </c>
      <c r="AR23" s="45">
        <f>Apr!$AR$15+May!AL23</f>
        <v>0</v>
      </c>
      <c r="AS23" s="46">
        <f>Apr!$AS$15+May!AM23</f>
        <v>0</v>
      </c>
    </row>
    <row r="24" spans="1:45" ht="12" customHeight="1">
      <c r="A24" s="10" t="s">
        <v>22</v>
      </c>
      <c r="B24" s="5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8"/>
      <c r="AI24" s="10">
        <f t="shared" si="1"/>
        <v>0</v>
      </c>
      <c r="AJ24" s="42">
        <f t="shared" si="2"/>
        <v>0</v>
      </c>
      <c r="AK24" s="42">
        <f t="shared" si="3"/>
        <v>0</v>
      </c>
      <c r="AL24" s="42">
        <f t="shared" si="4"/>
        <v>0</v>
      </c>
      <c r="AM24" s="43">
        <f t="shared" si="5"/>
        <v>0</v>
      </c>
      <c r="AN24" s="1"/>
      <c r="AO24" s="39">
        <f>Apr!$AO$15+May!AI24</f>
        <v>0</v>
      </c>
      <c r="AP24" s="40">
        <f>Apr!$AP$15+May!AJ24</f>
        <v>0</v>
      </c>
      <c r="AQ24" s="40">
        <f>Apr!$AQ$15+May!AK24</f>
        <v>0</v>
      </c>
      <c r="AR24" s="40">
        <f>Apr!$AR$15+May!AL24</f>
        <v>0</v>
      </c>
      <c r="AS24" s="41">
        <f>Apr!$AS$15+May!AM24</f>
        <v>0</v>
      </c>
    </row>
    <row r="25" spans="1:45" ht="12" customHeight="1">
      <c r="A25" s="60" t="str">
        <f>Jan!A25</f>
        <v>A. Marnas</v>
      </c>
      <c r="B25" s="8"/>
      <c r="C25" s="14" t="s">
        <v>17</v>
      </c>
      <c r="D25" s="14" t="s">
        <v>17</v>
      </c>
      <c r="E25" s="14" t="s">
        <v>17</v>
      </c>
      <c r="F25" s="14" t="s">
        <v>17</v>
      </c>
      <c r="G25" s="14" t="s">
        <v>17</v>
      </c>
      <c r="H25" s="14" t="s">
        <v>17</v>
      </c>
      <c r="I25" s="14" t="s">
        <v>17</v>
      </c>
      <c r="J25" s="14" t="s">
        <v>17</v>
      </c>
      <c r="K25" s="14"/>
      <c r="L25" s="14"/>
      <c r="M25" s="14"/>
      <c r="N25" s="14"/>
      <c r="O25" s="14" t="s">
        <v>49</v>
      </c>
      <c r="P25" s="14" t="s">
        <v>49</v>
      </c>
      <c r="Q25" s="14" t="s">
        <v>49</v>
      </c>
      <c r="R25" s="14" t="s">
        <v>49</v>
      </c>
      <c r="S25" s="14"/>
      <c r="T25" s="14"/>
      <c r="U25" s="14" t="s">
        <v>17</v>
      </c>
      <c r="V25" s="14" t="s">
        <v>17</v>
      </c>
      <c r="W25" s="14" t="s">
        <v>17</v>
      </c>
      <c r="X25" s="14" t="s">
        <v>17</v>
      </c>
      <c r="Y25" s="14" t="s">
        <v>17</v>
      </c>
      <c r="Z25" s="14" t="s">
        <v>17</v>
      </c>
      <c r="AA25" s="14" t="s">
        <v>17</v>
      </c>
      <c r="AB25" s="14" t="s">
        <v>17</v>
      </c>
      <c r="AC25" s="14" t="s">
        <v>17</v>
      </c>
      <c r="AD25" s="14" t="s">
        <v>17</v>
      </c>
      <c r="AE25" s="14" t="s">
        <v>17</v>
      </c>
      <c r="AF25" s="14" t="s">
        <v>17</v>
      </c>
      <c r="AG25" s="14" t="s">
        <v>17</v>
      </c>
      <c r="AH25" s="15"/>
      <c r="AI25" s="16">
        <f t="shared" si="1"/>
        <v>0</v>
      </c>
      <c r="AJ25" s="17">
        <f t="shared" si="2"/>
        <v>21</v>
      </c>
      <c r="AK25" s="17">
        <f t="shared" si="3"/>
        <v>0</v>
      </c>
      <c r="AL25" s="17">
        <f t="shared" si="4"/>
        <v>0</v>
      </c>
      <c r="AM25" s="18">
        <f t="shared" si="5"/>
        <v>4</v>
      </c>
      <c r="AN25" s="1"/>
      <c r="AO25" s="16">
        <f>Apr!$AO$25+May!AI25</f>
        <v>0</v>
      </c>
      <c r="AP25" s="17">
        <f>Apr!$AP$25+May!AJ25</f>
        <v>86</v>
      </c>
      <c r="AQ25" s="17">
        <f>Apr!$AQ$25+May!AK25</f>
        <v>0</v>
      </c>
      <c r="AR25" s="17">
        <f>Apr!$AR$25+May!AL25</f>
        <v>0</v>
      </c>
      <c r="AS25" s="18">
        <f>Apr!$AS$25+May!AM25</f>
        <v>12</v>
      </c>
    </row>
    <row r="26" spans="1:45" ht="12" customHeight="1">
      <c r="A26" s="7" t="s">
        <v>18</v>
      </c>
      <c r="B26" s="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75"/>
      <c r="AF26" s="75"/>
      <c r="AG26" s="75"/>
      <c r="AH26" s="15"/>
      <c r="AI26" s="16">
        <f t="shared" si="1"/>
        <v>0</v>
      </c>
      <c r="AJ26" s="17">
        <f t="shared" si="2"/>
        <v>0</v>
      </c>
      <c r="AK26" s="17">
        <f t="shared" si="3"/>
        <v>0</v>
      </c>
      <c r="AL26" s="17">
        <f t="shared" si="4"/>
        <v>0</v>
      </c>
      <c r="AM26" s="18">
        <f t="shared" si="5"/>
        <v>0</v>
      </c>
      <c r="AN26" s="1"/>
      <c r="AO26" s="16">
        <f>Apr!$AO$26+May!AI26</f>
        <v>0</v>
      </c>
      <c r="AP26" s="17">
        <f>Apr!$AP$26+May!AJ26</f>
        <v>0</v>
      </c>
      <c r="AQ26" s="17">
        <f>Apr!$AQ$26+May!AK26</f>
        <v>0</v>
      </c>
      <c r="AR26" s="17">
        <f>Apr!$AR$26+May!AL26</f>
        <v>0</v>
      </c>
      <c r="AS26" s="18">
        <f>Apr!$AS$26+May!AM26</f>
        <v>0</v>
      </c>
    </row>
    <row r="27" spans="1:45" ht="5.25" customHeight="1">
      <c r="A27" s="7"/>
      <c r="B27" s="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15"/>
      <c r="AI27" s="24">
        <f t="shared" si="1"/>
        <v>0</v>
      </c>
      <c r="AJ27" s="25">
        <f t="shared" si="2"/>
        <v>0</v>
      </c>
      <c r="AK27" s="25">
        <f t="shared" si="3"/>
        <v>0</v>
      </c>
      <c r="AL27" s="25">
        <f t="shared" si="4"/>
        <v>0</v>
      </c>
      <c r="AM27" s="26">
        <f t="shared" si="5"/>
        <v>0</v>
      </c>
      <c r="AN27" s="1"/>
      <c r="AO27" s="21">
        <f>Apr!$AO$15+May!AI27</f>
        <v>0</v>
      </c>
      <c r="AP27" s="22">
        <f>Apr!$AP$15+May!AJ27</f>
        <v>0</v>
      </c>
      <c r="AQ27" s="22">
        <f>Apr!$AQ$15+May!AK27</f>
        <v>0</v>
      </c>
      <c r="AR27" s="22">
        <f>Apr!$AR$15+May!AL27</f>
        <v>0</v>
      </c>
      <c r="AS27" s="23">
        <f>Apr!$AS$15+May!AM27</f>
        <v>0</v>
      </c>
    </row>
    <row r="28" spans="1:45" ht="12" customHeight="1">
      <c r="A28" s="60" t="str">
        <f>Jan!A28</f>
        <v>S. Cleghorn</v>
      </c>
      <c r="B28" s="8"/>
      <c r="C28" s="14"/>
      <c r="D28" s="14"/>
      <c r="E28" s="14"/>
      <c r="F28" s="14"/>
      <c r="G28" s="14"/>
      <c r="H28" s="14"/>
      <c r="I28" s="14"/>
      <c r="J28" s="14" t="s">
        <v>17</v>
      </c>
      <c r="K28" s="14" t="s">
        <v>17</v>
      </c>
      <c r="L28" s="14" t="s">
        <v>17</v>
      </c>
      <c r="M28" s="14" t="s">
        <v>17</v>
      </c>
      <c r="N28" s="14" t="s">
        <v>17</v>
      </c>
      <c r="O28" s="14" t="s">
        <v>17</v>
      </c>
      <c r="P28" s="14" t="s">
        <v>17</v>
      </c>
      <c r="Q28" s="14" t="s">
        <v>17</v>
      </c>
      <c r="R28" s="14" t="s">
        <v>17</v>
      </c>
      <c r="S28" s="14" t="s">
        <v>17</v>
      </c>
      <c r="T28" s="14" t="s">
        <v>17</v>
      </c>
      <c r="U28" s="14" t="s">
        <v>17</v>
      </c>
      <c r="V28" s="14" t="s">
        <v>49</v>
      </c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5"/>
      <c r="AI28" s="16">
        <f t="shared" si="1"/>
        <v>0</v>
      </c>
      <c r="AJ28" s="17">
        <f t="shared" si="2"/>
        <v>12</v>
      </c>
      <c r="AK28" s="17">
        <f t="shared" si="3"/>
        <v>0</v>
      </c>
      <c r="AL28" s="17">
        <f t="shared" si="4"/>
        <v>0</v>
      </c>
      <c r="AM28" s="18">
        <f t="shared" si="5"/>
        <v>1</v>
      </c>
      <c r="AN28" s="1"/>
      <c r="AO28" s="16">
        <f>Apr!$AO$28+May!AI28</f>
        <v>0</v>
      </c>
      <c r="AP28" s="17">
        <f>Apr!$AP$28+May!AJ28</f>
        <v>75</v>
      </c>
      <c r="AQ28" s="17">
        <f>Apr!$AQ$28+May!AK28</f>
        <v>0</v>
      </c>
      <c r="AR28" s="17">
        <f>Apr!$AR$28+May!AL28</f>
        <v>0</v>
      </c>
      <c r="AS28" s="18">
        <f>Apr!$AS$28+May!AM28</f>
        <v>1</v>
      </c>
    </row>
    <row r="29" spans="1:45" ht="12" customHeight="1">
      <c r="A29" s="7" t="s">
        <v>18</v>
      </c>
      <c r="B29" s="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75"/>
      <c r="AF29" s="75"/>
      <c r="AG29" s="75"/>
      <c r="AH29" s="15"/>
      <c r="AI29" s="16">
        <f t="shared" si="1"/>
        <v>0</v>
      </c>
      <c r="AJ29" s="17">
        <f t="shared" si="2"/>
        <v>0</v>
      </c>
      <c r="AK29" s="17">
        <f t="shared" si="3"/>
        <v>0</v>
      </c>
      <c r="AL29" s="17">
        <f t="shared" si="4"/>
        <v>0</v>
      </c>
      <c r="AM29" s="18">
        <f t="shared" si="5"/>
        <v>0</v>
      </c>
      <c r="AN29" s="1"/>
      <c r="AO29" s="16">
        <f>Apr!$AO$29+May!AI29</f>
        <v>0</v>
      </c>
      <c r="AP29" s="17">
        <f>Apr!$AP$29+May!AJ29</f>
        <v>0</v>
      </c>
      <c r="AQ29" s="17">
        <f>Apr!$AQ$29+May!AK29</f>
        <v>0</v>
      </c>
      <c r="AR29" s="17">
        <f>Apr!$AR$29+May!AL29</f>
        <v>0</v>
      </c>
      <c r="AS29" s="18">
        <f>Apr!$AS$29+May!AM29</f>
        <v>0</v>
      </c>
    </row>
    <row r="30" spans="1:45" ht="5.25" customHeight="1">
      <c r="A30" s="7"/>
      <c r="B30" s="8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15"/>
      <c r="AI30" s="24">
        <f t="shared" si="1"/>
        <v>0</v>
      </c>
      <c r="AJ30" s="25">
        <f t="shared" si="2"/>
        <v>0</v>
      </c>
      <c r="AK30" s="25">
        <f t="shared" si="3"/>
        <v>0</v>
      </c>
      <c r="AL30" s="25">
        <f t="shared" si="4"/>
        <v>0</v>
      </c>
      <c r="AM30" s="26">
        <f t="shared" si="5"/>
        <v>0</v>
      </c>
      <c r="AN30" s="1"/>
      <c r="AO30" s="21">
        <f>Apr!$AO$15+May!AI30</f>
        <v>0</v>
      </c>
      <c r="AP30" s="22">
        <f>Apr!$AP$15+May!AJ30</f>
        <v>0</v>
      </c>
      <c r="AQ30" s="22">
        <f>Apr!$AQ$15+May!AK30</f>
        <v>0</v>
      </c>
      <c r="AR30" s="22">
        <f>Apr!$AR$15+May!AL30</f>
        <v>0</v>
      </c>
      <c r="AS30" s="23">
        <f>Apr!$AS$15+May!AM30</f>
        <v>0</v>
      </c>
    </row>
    <row r="31" spans="1:45" ht="12" customHeight="1">
      <c r="A31" s="60" t="str">
        <f>Jan!A31</f>
        <v>Freel. F/O 1</v>
      </c>
      <c r="B31" s="8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5"/>
      <c r="AI31" s="16">
        <f t="shared" si="1"/>
        <v>0</v>
      </c>
      <c r="AJ31" s="17">
        <f t="shared" si="2"/>
        <v>0</v>
      </c>
      <c r="AK31" s="17">
        <f t="shared" si="3"/>
        <v>0</v>
      </c>
      <c r="AL31" s="17">
        <f t="shared" si="4"/>
        <v>0</v>
      </c>
      <c r="AM31" s="18">
        <f t="shared" si="5"/>
        <v>0</v>
      </c>
      <c r="AN31" s="1"/>
      <c r="AO31" s="16">
        <f>Apr!$AO$31+May!AI31</f>
        <v>0</v>
      </c>
      <c r="AP31" s="17">
        <f>Apr!$AP$31+May!AJ31</f>
        <v>0</v>
      </c>
      <c r="AQ31" s="17">
        <f>Apr!$AQ$31+May!AK31</f>
        <v>0</v>
      </c>
      <c r="AR31" s="17">
        <f>Apr!$AR$31+May!AL31</f>
        <v>0</v>
      </c>
      <c r="AS31" s="18">
        <f>Apr!$AS$31+May!AM31</f>
        <v>0</v>
      </c>
    </row>
    <row r="32" spans="1:45" ht="5.25" customHeight="1">
      <c r="A32" s="7"/>
      <c r="B32" s="8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15"/>
      <c r="AI32" s="24">
        <f t="shared" si="1"/>
        <v>0</v>
      </c>
      <c r="AJ32" s="25">
        <f t="shared" si="2"/>
        <v>0</v>
      </c>
      <c r="AK32" s="25">
        <f t="shared" si="3"/>
        <v>0</v>
      </c>
      <c r="AL32" s="25">
        <f t="shared" si="4"/>
        <v>0</v>
      </c>
      <c r="AM32" s="26">
        <f t="shared" si="5"/>
        <v>0</v>
      </c>
      <c r="AN32" s="1"/>
      <c r="AO32" s="21">
        <f>Apr!$AO$15+May!AI32</f>
        <v>0</v>
      </c>
      <c r="AP32" s="22">
        <f>Apr!$AP$15+May!AJ32</f>
        <v>0</v>
      </c>
      <c r="AQ32" s="22">
        <f>Apr!$AQ$15+May!AK32</f>
        <v>0</v>
      </c>
      <c r="AR32" s="22">
        <f>Apr!$AR$15+May!AL32</f>
        <v>0</v>
      </c>
      <c r="AS32" s="23">
        <f>Apr!$AS$15+May!AM32</f>
        <v>0</v>
      </c>
    </row>
    <row r="33" spans="1:45" ht="12" customHeight="1">
      <c r="A33" s="60" t="str">
        <f>Jan!A33</f>
        <v>Freel. F/O 2</v>
      </c>
      <c r="B33" s="8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5"/>
      <c r="AI33" s="16">
        <f t="shared" si="1"/>
        <v>0</v>
      </c>
      <c r="AJ33" s="17">
        <f t="shared" si="2"/>
        <v>0</v>
      </c>
      <c r="AK33" s="17">
        <f t="shared" si="3"/>
        <v>0</v>
      </c>
      <c r="AL33" s="17">
        <f t="shared" si="4"/>
        <v>0</v>
      </c>
      <c r="AM33" s="18">
        <f t="shared" si="5"/>
        <v>0</v>
      </c>
      <c r="AN33" s="1"/>
      <c r="AO33" s="16">
        <f>Apr!$AO$33+May!AI33</f>
        <v>0</v>
      </c>
      <c r="AP33" s="17">
        <f>Apr!$AP$33+May!AJ33</f>
        <v>0</v>
      </c>
      <c r="AQ33" s="17">
        <f>Apr!$AQ$33+May!AK33</f>
        <v>0</v>
      </c>
      <c r="AR33" s="17">
        <f>Apr!$AR$33+May!AL33</f>
        <v>0</v>
      </c>
      <c r="AS33" s="18">
        <f>Apr!$AS$33+May!AM33</f>
        <v>0</v>
      </c>
    </row>
    <row r="34" spans="1:45" ht="5.25" customHeight="1" thickBot="1">
      <c r="A34" s="27"/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30"/>
      <c r="AI34" s="34">
        <f t="shared" si="1"/>
        <v>0</v>
      </c>
      <c r="AJ34" s="35">
        <f t="shared" si="2"/>
        <v>0</v>
      </c>
      <c r="AK34" s="35">
        <f t="shared" si="3"/>
        <v>0</v>
      </c>
      <c r="AL34" s="35">
        <f t="shared" si="4"/>
        <v>0</v>
      </c>
      <c r="AM34" s="36">
        <f t="shared" si="5"/>
        <v>0</v>
      </c>
      <c r="AN34" s="1"/>
      <c r="AO34" s="44">
        <f>Apr!$AO$15+May!AI34</f>
        <v>0</v>
      </c>
      <c r="AP34" s="45">
        <f>Apr!$AP$15+May!AJ34</f>
        <v>0</v>
      </c>
      <c r="AQ34" s="45">
        <f>Apr!$AQ$15+May!AK34</f>
        <v>0</v>
      </c>
      <c r="AR34" s="45">
        <f>Apr!$AR$15+May!AL34</f>
        <v>0</v>
      </c>
      <c r="AS34" s="46">
        <f>Apr!$AS$15+May!AM34</f>
        <v>0</v>
      </c>
    </row>
    <row r="35" spans="1:45" ht="12" customHeight="1">
      <c r="A35" s="10" t="s">
        <v>25</v>
      </c>
      <c r="B35" s="5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66"/>
      <c r="AI35" s="24">
        <f t="shared" si="1"/>
        <v>0</v>
      </c>
      <c r="AJ35" s="25">
        <f t="shared" si="2"/>
        <v>0</v>
      </c>
      <c r="AK35" s="25">
        <f t="shared" si="3"/>
        <v>0</v>
      </c>
      <c r="AL35" s="25">
        <f t="shared" si="4"/>
        <v>0</v>
      </c>
      <c r="AM35" s="26">
        <f t="shared" si="5"/>
        <v>0</v>
      </c>
      <c r="AN35" s="1"/>
      <c r="AO35" s="39">
        <f>Apr!$AO$15+May!AI35</f>
        <v>0</v>
      </c>
      <c r="AP35" s="40">
        <f>Apr!$AP$15+May!AJ35</f>
        <v>0</v>
      </c>
      <c r="AQ35" s="40">
        <f>Apr!$AQ$15+May!AK35</f>
        <v>0</v>
      </c>
      <c r="AR35" s="40">
        <f>Apr!$AR$15+May!AL35</f>
        <v>0</v>
      </c>
      <c r="AS35" s="41">
        <f>Apr!$AS$15+May!AM35</f>
        <v>0</v>
      </c>
    </row>
    <row r="36" spans="1:45" ht="12" customHeight="1">
      <c r="A36" s="60" t="str">
        <f>Jan!A36</f>
        <v>ISP 1</v>
      </c>
      <c r="B36" s="8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67"/>
      <c r="AI36" s="16">
        <f t="shared" si="1"/>
        <v>0</v>
      </c>
      <c r="AJ36" s="17">
        <f t="shared" si="2"/>
        <v>0</v>
      </c>
      <c r="AK36" s="17">
        <f t="shared" si="3"/>
        <v>0</v>
      </c>
      <c r="AL36" s="17">
        <f t="shared" si="4"/>
        <v>0</v>
      </c>
      <c r="AM36" s="18">
        <f t="shared" si="5"/>
        <v>0</v>
      </c>
      <c r="AN36" s="1"/>
      <c r="AO36" s="16">
        <f>Apr!$AO$36+May!AI36</f>
        <v>0</v>
      </c>
      <c r="AP36" s="17">
        <f>Apr!$AP$36+May!AJ36</f>
        <v>0</v>
      </c>
      <c r="AQ36" s="17">
        <f>Apr!$AQ$36+May!AK36</f>
        <v>0</v>
      </c>
      <c r="AR36" s="17">
        <f>Apr!$AR$36+May!AL36</f>
        <v>0</v>
      </c>
      <c r="AS36" s="18">
        <f>Apr!$AS$36+May!AM36</f>
        <v>0</v>
      </c>
    </row>
    <row r="37" spans="1:45" ht="12" customHeight="1">
      <c r="A37" s="7" t="s">
        <v>18</v>
      </c>
      <c r="B37" s="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75"/>
      <c r="AF37" s="75"/>
      <c r="AG37" s="80"/>
      <c r="AH37" s="67"/>
      <c r="AI37" s="16">
        <f t="shared" si="1"/>
        <v>0</v>
      </c>
      <c r="AJ37" s="17">
        <f t="shared" si="2"/>
        <v>0</v>
      </c>
      <c r="AK37" s="17">
        <f t="shared" si="3"/>
        <v>0</v>
      </c>
      <c r="AL37" s="17">
        <f t="shared" si="4"/>
        <v>0</v>
      </c>
      <c r="AM37" s="18">
        <f t="shared" si="5"/>
        <v>0</v>
      </c>
      <c r="AN37" s="1"/>
      <c r="AO37" s="16">
        <f>Apr!$AO$37+May!AI37</f>
        <v>0</v>
      </c>
      <c r="AP37" s="17">
        <f>Apr!$AP$37+May!AJ37</f>
        <v>0</v>
      </c>
      <c r="AQ37" s="17">
        <f>Apr!$AQ$37+May!AK37</f>
        <v>0</v>
      </c>
      <c r="AR37" s="17">
        <f>Apr!$AR$37+May!AL37</f>
        <v>0</v>
      </c>
      <c r="AS37" s="18">
        <f>Apr!$AS$37+May!AM37</f>
        <v>0</v>
      </c>
    </row>
    <row r="38" spans="1:45" ht="5.25" customHeight="1">
      <c r="A38" s="7"/>
      <c r="B38" s="8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67"/>
      <c r="AI38" s="24">
        <f t="shared" si="1"/>
        <v>0</v>
      </c>
      <c r="AJ38" s="25">
        <f t="shared" si="2"/>
        <v>0</v>
      </c>
      <c r="AK38" s="25">
        <f t="shared" si="3"/>
        <v>0</v>
      </c>
      <c r="AL38" s="25">
        <f t="shared" si="4"/>
        <v>0</v>
      </c>
      <c r="AM38" s="26">
        <f t="shared" si="5"/>
        <v>0</v>
      </c>
      <c r="AN38" s="1"/>
      <c r="AO38" s="21">
        <f>Apr!$AO$15+May!AI38</f>
        <v>0</v>
      </c>
      <c r="AP38" s="22">
        <f>Apr!$AP$15+May!AJ38</f>
        <v>0</v>
      </c>
      <c r="AQ38" s="22">
        <f>Apr!$AQ$15+May!AK38</f>
        <v>0</v>
      </c>
      <c r="AR38" s="22">
        <f>Apr!$AR$15+May!AL38</f>
        <v>0</v>
      </c>
      <c r="AS38" s="23">
        <f>Apr!$AS$15+May!AM38</f>
        <v>0</v>
      </c>
    </row>
    <row r="39" spans="1:45" ht="12" customHeight="1">
      <c r="A39" s="60" t="str">
        <f>Jan!A39</f>
        <v>ISP 2</v>
      </c>
      <c r="B39" s="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67"/>
      <c r="AI39" s="16">
        <f t="shared" si="1"/>
        <v>0</v>
      </c>
      <c r="AJ39" s="17">
        <f t="shared" si="2"/>
        <v>0</v>
      </c>
      <c r="AK39" s="17">
        <f t="shared" si="3"/>
        <v>0</v>
      </c>
      <c r="AL39" s="17">
        <f t="shared" si="4"/>
        <v>0</v>
      </c>
      <c r="AM39" s="18">
        <f t="shared" si="5"/>
        <v>0</v>
      </c>
      <c r="AN39" s="1"/>
      <c r="AO39" s="16">
        <f>Apr!$AO$39+May!AI39</f>
        <v>0</v>
      </c>
      <c r="AP39" s="17">
        <f>Apr!$AP$39+May!AJ39</f>
        <v>0</v>
      </c>
      <c r="AQ39" s="17">
        <f>Apr!$AQ$39+May!AK39</f>
        <v>0</v>
      </c>
      <c r="AR39" s="17">
        <f>Apr!$AR$39+May!AL39</f>
        <v>0</v>
      </c>
      <c r="AS39" s="18">
        <f>Apr!$AS$39+May!AM39</f>
        <v>0</v>
      </c>
    </row>
    <row r="40" spans="1:45" ht="12" customHeight="1">
      <c r="A40" s="7" t="s">
        <v>18</v>
      </c>
      <c r="B40" s="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75"/>
      <c r="AF40" s="75"/>
      <c r="AG40" s="80"/>
      <c r="AH40" s="67"/>
      <c r="AI40" s="16">
        <f t="shared" si="1"/>
        <v>0</v>
      </c>
      <c r="AJ40" s="17">
        <f t="shared" si="2"/>
        <v>0</v>
      </c>
      <c r="AK40" s="17">
        <f t="shared" si="3"/>
        <v>0</v>
      </c>
      <c r="AL40" s="17">
        <f t="shared" si="4"/>
        <v>0</v>
      </c>
      <c r="AM40" s="18">
        <f t="shared" si="5"/>
        <v>0</v>
      </c>
      <c r="AN40" s="1"/>
      <c r="AO40" s="16">
        <f>Apr!$AO$40+May!AI40</f>
        <v>0</v>
      </c>
      <c r="AP40" s="17">
        <f>Apr!$AP$40+May!AJ40</f>
        <v>0</v>
      </c>
      <c r="AQ40" s="17">
        <f>Apr!$AQ$40+May!AK40</f>
        <v>0</v>
      </c>
      <c r="AR40" s="17">
        <f>Apr!$AR$40+May!AL40</f>
        <v>0</v>
      </c>
      <c r="AS40" s="18">
        <f>Apr!$AS$40+May!AM40</f>
        <v>0</v>
      </c>
    </row>
    <row r="41" spans="1:45" ht="5.25" customHeight="1">
      <c r="A41" s="7"/>
      <c r="B41" s="8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67"/>
      <c r="AI41" s="24">
        <f t="shared" si="1"/>
        <v>0</v>
      </c>
      <c r="AJ41" s="25">
        <f t="shared" si="2"/>
        <v>0</v>
      </c>
      <c r="AK41" s="25">
        <f t="shared" si="3"/>
        <v>0</v>
      </c>
      <c r="AL41" s="25">
        <f t="shared" si="4"/>
        <v>0</v>
      </c>
      <c r="AM41" s="26">
        <f t="shared" si="5"/>
        <v>0</v>
      </c>
      <c r="AN41" s="1"/>
      <c r="AO41" s="21">
        <f>Apr!$AO$15+May!AI41</f>
        <v>0</v>
      </c>
      <c r="AP41" s="22">
        <f>Apr!$AP$15+May!AJ41</f>
        <v>0</v>
      </c>
      <c r="AQ41" s="22">
        <f>Apr!$AQ$15+May!AK41</f>
        <v>0</v>
      </c>
      <c r="AR41" s="22">
        <f>Apr!$AR$15+May!AL41</f>
        <v>0</v>
      </c>
      <c r="AS41" s="23">
        <f>Apr!$AS$15+May!AM41</f>
        <v>0</v>
      </c>
    </row>
    <row r="42" spans="1:45" ht="12" customHeight="1">
      <c r="A42" s="60" t="str">
        <f>Jan!A42</f>
        <v>Freel.ISP 1</v>
      </c>
      <c r="B42" s="8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67"/>
      <c r="AI42" s="16">
        <f t="shared" si="1"/>
        <v>0</v>
      </c>
      <c r="AJ42" s="17">
        <f t="shared" si="2"/>
        <v>0</v>
      </c>
      <c r="AK42" s="17">
        <f t="shared" si="3"/>
        <v>0</v>
      </c>
      <c r="AL42" s="17">
        <f t="shared" si="4"/>
        <v>0</v>
      </c>
      <c r="AM42" s="18">
        <f t="shared" si="5"/>
        <v>0</v>
      </c>
      <c r="AN42" s="1"/>
      <c r="AO42" s="16">
        <f>Apr!$AO$42+May!AI42</f>
        <v>0</v>
      </c>
      <c r="AP42" s="17">
        <f>Apr!$AP$42+May!AJ42</f>
        <v>0</v>
      </c>
      <c r="AQ42" s="17">
        <f>Apr!$AQ$42+May!AK42</f>
        <v>0</v>
      </c>
      <c r="AR42" s="17">
        <f>Apr!$AR$42+May!AL42</f>
        <v>0</v>
      </c>
      <c r="AS42" s="18">
        <f>Apr!$AS$42+May!AM42</f>
        <v>0</v>
      </c>
    </row>
    <row r="43" spans="1:45" ht="5.25" customHeight="1">
      <c r="A43" s="7"/>
      <c r="B43" s="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67"/>
      <c r="AI43" s="24">
        <f t="shared" si="1"/>
        <v>0</v>
      </c>
      <c r="AJ43" s="25">
        <f t="shared" si="2"/>
        <v>0</v>
      </c>
      <c r="AK43" s="25">
        <f t="shared" si="3"/>
        <v>0</v>
      </c>
      <c r="AL43" s="25">
        <f t="shared" si="4"/>
        <v>0</v>
      </c>
      <c r="AM43" s="26">
        <f t="shared" si="5"/>
        <v>0</v>
      </c>
      <c r="AN43" s="1"/>
      <c r="AO43" s="21">
        <f>Apr!$AO$15+May!AI43</f>
        <v>0</v>
      </c>
      <c r="AP43" s="22">
        <f>Apr!$AP$15+May!AJ43</f>
        <v>0</v>
      </c>
      <c r="AQ43" s="22">
        <f>Apr!$AQ$15+May!AK43</f>
        <v>0</v>
      </c>
      <c r="AR43" s="22">
        <f>Apr!$AR$15+May!AL43</f>
        <v>0</v>
      </c>
      <c r="AS43" s="23">
        <f>Apr!$AS$15+May!AM43</f>
        <v>0</v>
      </c>
    </row>
    <row r="44" spans="1:45" ht="12" customHeight="1" thickBot="1">
      <c r="A44" s="65" t="str">
        <f>Jan!A44</f>
        <v>Freel.ISP 2</v>
      </c>
      <c r="B44" s="2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14"/>
      <c r="AF44" s="14"/>
      <c r="AG44" s="14"/>
      <c r="AH44" s="68"/>
      <c r="AI44" s="49">
        <f t="shared" si="1"/>
        <v>0</v>
      </c>
      <c r="AJ44" s="50">
        <f t="shared" si="2"/>
        <v>0</v>
      </c>
      <c r="AK44" s="50">
        <f t="shared" si="3"/>
        <v>0</v>
      </c>
      <c r="AL44" s="50">
        <f t="shared" si="4"/>
        <v>0</v>
      </c>
      <c r="AM44" s="51">
        <f t="shared" si="5"/>
        <v>0</v>
      </c>
      <c r="AN44" s="1"/>
      <c r="AO44" s="49">
        <f>Apr!$AO$44+May!AI44</f>
        <v>0</v>
      </c>
      <c r="AP44" s="50">
        <f>Apr!$AP$44+May!AJ44</f>
        <v>0</v>
      </c>
      <c r="AQ44" s="50">
        <f>Apr!$AQ$44+May!AK44</f>
        <v>0</v>
      </c>
      <c r="AR44" s="50">
        <f>Apr!$AR$44+May!AL44</f>
        <v>0</v>
      </c>
      <c r="AS44" s="51">
        <f>Apr!$AS$44+May!AM44</f>
        <v>0</v>
      </c>
    </row>
  </sheetData>
  <mergeCells count="13">
    <mergeCell ref="R5:V6"/>
    <mergeCell ref="Y5:AB6"/>
    <mergeCell ref="AC5:AE6"/>
    <mergeCell ref="AM1:AM9"/>
    <mergeCell ref="AO1:AO9"/>
    <mergeCell ref="AI1:AI9"/>
    <mergeCell ref="AJ1:AJ9"/>
    <mergeCell ref="AK1:AK9"/>
    <mergeCell ref="AL1:AL9"/>
    <mergeCell ref="AR1:AR9"/>
    <mergeCell ref="AS1:AS9"/>
    <mergeCell ref="AP1:AP9"/>
    <mergeCell ref="AQ1:AQ9"/>
  </mergeCells>
  <phoneticPr fontId="1" type="noConversion"/>
  <conditionalFormatting sqref="C14:I14 S14:V14 X11:AG11">
    <cfRule type="cellIs" dxfId="821" priority="111" stopIfTrue="1" operator="equal">
      <formula>"D"</formula>
    </cfRule>
    <cfRule type="cellIs" dxfId="820" priority="112" stopIfTrue="1" operator="equal">
      <formula>"T"</formula>
    </cfRule>
    <cfRule type="cellIs" dxfId="819" priority="113" stopIfTrue="1" operator="equal">
      <formula>"S"</formula>
    </cfRule>
  </conditionalFormatting>
  <conditionalFormatting sqref="U11">
    <cfRule type="cellIs" dxfId="818" priority="114" stopIfTrue="1" operator="equal">
      <formula>"D"</formula>
    </cfRule>
    <cfRule type="cellIs" dxfId="817" priority="115" stopIfTrue="1" operator="equal">
      <formula>"T"</formula>
    </cfRule>
    <cfRule type="cellIs" dxfId="816" priority="116" stopIfTrue="1" operator="equal">
      <formula>"S"</formula>
    </cfRule>
  </conditionalFormatting>
  <conditionalFormatting sqref="F11:T11 W14:AG14">
    <cfRule type="cellIs" dxfId="815" priority="117" stopIfTrue="1" operator="equal">
      <formula>"D"</formula>
    </cfRule>
    <cfRule type="cellIs" dxfId="814" priority="118" stopIfTrue="1" operator="equal">
      <formula>"T"</formula>
    </cfRule>
    <cfRule type="cellIs" dxfId="813" priority="119" stopIfTrue="1" operator="equal">
      <formula>"S"</formula>
    </cfRule>
  </conditionalFormatting>
  <conditionalFormatting sqref="D11:E11 J14:K14 Q14:R14">
    <cfRule type="cellIs" dxfId="812" priority="120" stopIfTrue="1" operator="equal">
      <formula>"D"</formula>
    </cfRule>
    <cfRule type="cellIs" dxfId="811" priority="121" stopIfTrue="1" operator="equal">
      <formula>"T"</formula>
    </cfRule>
    <cfRule type="cellIs" dxfId="810" priority="122" stopIfTrue="1" operator="equal">
      <formula>"S"</formula>
    </cfRule>
  </conditionalFormatting>
  <conditionalFormatting sqref="C11:C13 C15:K24 C30:AG44 D12:U13 L14:P24 Q15:AG24 V11:W13 X12:AG13 C27:AG27">
    <cfRule type="cellIs" dxfId="809" priority="123" stopIfTrue="1" operator="equal">
      <formula>"D"</formula>
    </cfRule>
    <cfRule type="cellIs" dxfId="808" priority="124" stopIfTrue="1" operator="equal">
      <formula>"T"</formula>
    </cfRule>
    <cfRule type="cellIs" dxfId="807" priority="125" stopIfTrue="1" operator="equal">
      <formula>"S"</formula>
    </cfRule>
  </conditionalFormatting>
  <conditionalFormatting sqref="C25:AG25">
    <cfRule type="cellIs" dxfId="806" priority="84" stopIfTrue="1" operator="equal">
      <formula>"D"</formula>
    </cfRule>
    <cfRule type="cellIs" dxfId="805" priority="85" stopIfTrue="1" operator="equal">
      <formula>"T"</formula>
    </cfRule>
    <cfRule type="cellIs" dxfId="804" priority="86" stopIfTrue="1" operator="equal">
      <formula>"S"</formula>
    </cfRule>
  </conditionalFormatting>
  <conditionalFormatting sqref="C28:AF28">
    <cfRule type="cellIs" dxfId="803" priority="81" stopIfTrue="1" operator="equal">
      <formula>"D"</formula>
    </cfRule>
    <cfRule type="cellIs" dxfId="802" priority="82" stopIfTrue="1" operator="equal">
      <formula>"T"</formula>
    </cfRule>
    <cfRule type="cellIs" dxfId="801" priority="83" stopIfTrue="1" operator="equal">
      <formula>"S"</formula>
    </cfRule>
  </conditionalFormatting>
  <conditionalFormatting sqref="AG28">
    <cfRule type="cellIs" dxfId="800" priority="75" stopIfTrue="1" operator="equal">
      <formula>"D"</formula>
    </cfRule>
    <cfRule type="cellIs" dxfId="799" priority="76" stopIfTrue="1" operator="equal">
      <formula>"T"</formula>
    </cfRule>
    <cfRule type="cellIs" dxfId="798" priority="77" stopIfTrue="1" operator="equal">
      <formula>"S"</formula>
    </cfRule>
  </conditionalFormatting>
  <conditionalFormatting sqref="C26:AG26">
    <cfRule type="cellIs" dxfId="797" priority="69" stopIfTrue="1" operator="equal">
      <formula>"D"</formula>
    </cfRule>
    <cfRule type="cellIs" dxfId="796" priority="70" stopIfTrue="1" operator="equal">
      <formula>"T"</formula>
    </cfRule>
    <cfRule type="cellIs" dxfId="795" priority="71" stopIfTrue="1" operator="equal">
      <formula>"S"</formula>
    </cfRule>
  </conditionalFormatting>
  <conditionalFormatting sqref="C29:AG29">
    <cfRule type="cellIs" dxfId="794" priority="66" stopIfTrue="1" operator="equal">
      <formula>"D"</formula>
    </cfRule>
    <cfRule type="cellIs" dxfId="793" priority="67" stopIfTrue="1" operator="equal">
      <formula>"T"</formula>
    </cfRule>
    <cfRule type="cellIs" dxfId="792" priority="68" stopIfTrue="1" operator="equal">
      <formula>"S"</formula>
    </cfRule>
  </conditionalFormatting>
  <conditionalFormatting sqref="AE11:AG44">
    <cfRule type="cellIs" dxfId="791" priority="63" stopIfTrue="1" operator="equal">
      <formula>"D"</formula>
    </cfRule>
    <cfRule type="cellIs" dxfId="790" priority="64" stopIfTrue="1" operator="equal">
      <formula>"T"</formula>
    </cfRule>
    <cfRule type="cellIs" dxfId="789" priority="65" stopIfTrue="1" operator="equal">
      <formula>"S"</formula>
    </cfRule>
  </conditionalFormatting>
  <conditionalFormatting sqref="AE8:AG44">
    <cfRule type="expression" dxfId="788" priority="62" stopIfTrue="1">
      <formula>CELL("contenu",AE$9)=""</formula>
    </cfRule>
  </conditionalFormatting>
  <conditionalFormatting sqref="AE11:AG11 AE14:AG14">
    <cfRule type="cellIs" dxfId="787" priority="59" stopIfTrue="1" operator="equal">
      <formula>"D"</formula>
    </cfRule>
    <cfRule type="cellIs" dxfId="786" priority="60" stopIfTrue="1" operator="equal">
      <formula>"T"</formula>
    </cfRule>
    <cfRule type="cellIs" dxfId="785" priority="61" stopIfTrue="1" operator="equal">
      <formula>"S"</formula>
    </cfRule>
  </conditionalFormatting>
  <conditionalFormatting sqref="AG29 AE12:AG13 AE15:AG24 AE27:AG27 AE30:AG44">
    <cfRule type="cellIs" dxfId="784" priority="56" stopIfTrue="1" operator="equal">
      <formula>"D"</formula>
    </cfRule>
    <cfRule type="cellIs" dxfId="783" priority="57" stopIfTrue="1" operator="equal">
      <formula>"T"</formula>
    </cfRule>
    <cfRule type="cellIs" dxfId="782" priority="58" stopIfTrue="1" operator="equal">
      <formula>"S"</formula>
    </cfRule>
  </conditionalFormatting>
  <conditionalFormatting sqref="AG25">
    <cfRule type="cellIs" dxfId="781" priority="53" stopIfTrue="1" operator="equal">
      <formula>"D"</formula>
    </cfRule>
    <cfRule type="cellIs" dxfId="780" priority="54" stopIfTrue="1" operator="equal">
      <formula>"T"</formula>
    </cfRule>
    <cfRule type="cellIs" dxfId="779" priority="55" stopIfTrue="1" operator="equal">
      <formula>"S"</formula>
    </cfRule>
  </conditionalFormatting>
  <conditionalFormatting sqref="AE26:AG26">
    <cfRule type="cellIs" dxfId="778" priority="50" stopIfTrue="1" operator="equal">
      <formula>"D"</formula>
    </cfRule>
    <cfRule type="cellIs" dxfId="777" priority="51" stopIfTrue="1" operator="equal">
      <formula>"T"</formula>
    </cfRule>
    <cfRule type="cellIs" dxfId="776" priority="52" stopIfTrue="1" operator="equal">
      <formula>"S"</formula>
    </cfRule>
  </conditionalFormatting>
  <conditionalFormatting sqref="AE29:AF29">
    <cfRule type="cellIs" dxfId="775" priority="47" stopIfTrue="1" operator="equal">
      <formula>"D"</formula>
    </cfRule>
    <cfRule type="cellIs" dxfId="774" priority="48" stopIfTrue="1" operator="equal">
      <formula>"T"</formula>
    </cfRule>
    <cfRule type="cellIs" dxfId="773" priority="49" stopIfTrue="1" operator="equal">
      <formula>"S"</formula>
    </cfRule>
  </conditionalFormatting>
  <conditionalFormatting sqref="AE25:AF25">
    <cfRule type="cellIs" dxfId="772" priority="44" stopIfTrue="1" operator="equal">
      <formula>"D"</formula>
    </cfRule>
    <cfRule type="cellIs" dxfId="771" priority="45" stopIfTrue="1" operator="equal">
      <formula>"T"</formula>
    </cfRule>
    <cfRule type="cellIs" dxfId="770" priority="46" stopIfTrue="1" operator="equal">
      <formula>"S"</formula>
    </cfRule>
  </conditionalFormatting>
  <conditionalFormatting sqref="AE28:AG28">
    <cfRule type="cellIs" dxfId="769" priority="41" stopIfTrue="1" operator="equal">
      <formula>"D"</formula>
    </cfRule>
    <cfRule type="cellIs" dxfId="768" priority="42" stopIfTrue="1" operator="equal">
      <formula>"T"</formula>
    </cfRule>
    <cfRule type="cellIs" dxfId="767" priority="43" stopIfTrue="1" operator="equal">
      <formula>"S"</formula>
    </cfRule>
  </conditionalFormatting>
  <conditionalFormatting sqref="AE11:AG44">
    <cfRule type="cellIs" dxfId="766" priority="38" stopIfTrue="1" operator="equal">
      <formula>"D"</formula>
    </cfRule>
    <cfRule type="cellIs" dxfId="765" priority="39" stopIfTrue="1" operator="equal">
      <formula>"T"</formula>
    </cfRule>
    <cfRule type="cellIs" dxfId="764" priority="40" stopIfTrue="1" operator="equal">
      <formula>"S"</formula>
    </cfRule>
  </conditionalFormatting>
  <conditionalFormatting sqref="AE8:AG44">
    <cfRule type="expression" dxfId="763" priority="37" stopIfTrue="1">
      <formula>CELL("contenu",AE$9)=""</formula>
    </cfRule>
  </conditionalFormatting>
  <conditionalFormatting sqref="AE17:AG17">
    <cfRule type="cellIs" dxfId="762" priority="34" stopIfTrue="1" operator="equal">
      <formula>"D"</formula>
    </cfRule>
    <cfRule type="cellIs" dxfId="761" priority="35" stopIfTrue="1" operator="equal">
      <formula>"T"</formula>
    </cfRule>
    <cfRule type="cellIs" dxfId="760" priority="36" stopIfTrue="1" operator="equal">
      <formula>"S"</formula>
    </cfRule>
  </conditionalFormatting>
  <conditionalFormatting sqref="AE20:AG20">
    <cfRule type="cellIs" dxfId="759" priority="31" stopIfTrue="1" operator="equal">
      <formula>"D"</formula>
    </cfRule>
    <cfRule type="cellIs" dxfId="758" priority="32" stopIfTrue="1" operator="equal">
      <formula>"T"</formula>
    </cfRule>
    <cfRule type="cellIs" dxfId="757" priority="33" stopIfTrue="1" operator="equal">
      <formula>"S"</formula>
    </cfRule>
  </conditionalFormatting>
  <conditionalFormatting sqref="AE22:AG22">
    <cfRule type="cellIs" dxfId="756" priority="28" stopIfTrue="1" operator="equal">
      <formula>"D"</formula>
    </cfRule>
    <cfRule type="cellIs" dxfId="755" priority="29" stopIfTrue="1" operator="equal">
      <formula>"T"</formula>
    </cfRule>
    <cfRule type="cellIs" dxfId="754" priority="30" stopIfTrue="1" operator="equal">
      <formula>"S"</formula>
    </cfRule>
  </conditionalFormatting>
  <conditionalFormatting sqref="AE25:AG25">
    <cfRule type="cellIs" dxfId="753" priority="25" stopIfTrue="1" operator="equal">
      <formula>"D"</formula>
    </cfRule>
    <cfRule type="cellIs" dxfId="752" priority="26" stopIfTrue="1" operator="equal">
      <formula>"T"</formula>
    </cfRule>
    <cfRule type="cellIs" dxfId="751" priority="27" stopIfTrue="1" operator="equal">
      <formula>"S"</formula>
    </cfRule>
  </conditionalFormatting>
  <conditionalFormatting sqref="AE28:AG28">
    <cfRule type="cellIs" dxfId="750" priority="22" stopIfTrue="1" operator="equal">
      <formula>"D"</formula>
    </cfRule>
    <cfRule type="cellIs" dxfId="749" priority="23" stopIfTrue="1" operator="equal">
      <formula>"T"</formula>
    </cfRule>
    <cfRule type="cellIs" dxfId="748" priority="24" stopIfTrue="1" operator="equal">
      <formula>"S"</formula>
    </cfRule>
  </conditionalFormatting>
  <conditionalFormatting sqref="AE31:AG31">
    <cfRule type="cellIs" dxfId="747" priority="19" stopIfTrue="1" operator="equal">
      <formula>"D"</formula>
    </cfRule>
    <cfRule type="cellIs" dxfId="746" priority="20" stopIfTrue="1" operator="equal">
      <formula>"T"</formula>
    </cfRule>
    <cfRule type="cellIs" dxfId="745" priority="21" stopIfTrue="1" operator="equal">
      <formula>"S"</formula>
    </cfRule>
  </conditionalFormatting>
  <conditionalFormatting sqref="AE33:AG33">
    <cfRule type="cellIs" dxfId="744" priority="16" stopIfTrue="1" operator="equal">
      <formula>"D"</formula>
    </cfRule>
    <cfRule type="cellIs" dxfId="743" priority="17" stopIfTrue="1" operator="equal">
      <formula>"T"</formula>
    </cfRule>
    <cfRule type="cellIs" dxfId="742" priority="18" stopIfTrue="1" operator="equal">
      <formula>"S"</formula>
    </cfRule>
  </conditionalFormatting>
  <conditionalFormatting sqref="AE36:AG36">
    <cfRule type="cellIs" dxfId="741" priority="13" stopIfTrue="1" operator="equal">
      <formula>"D"</formula>
    </cfRule>
    <cfRule type="cellIs" dxfId="740" priority="14" stopIfTrue="1" operator="equal">
      <formula>"T"</formula>
    </cfRule>
    <cfRule type="cellIs" dxfId="739" priority="15" stopIfTrue="1" operator="equal">
      <formula>"S"</formula>
    </cfRule>
  </conditionalFormatting>
  <conditionalFormatting sqref="AE39:AG39">
    <cfRule type="cellIs" dxfId="738" priority="10" stopIfTrue="1" operator="equal">
      <formula>"D"</formula>
    </cfRule>
    <cfRule type="cellIs" dxfId="737" priority="11" stopIfTrue="1" operator="equal">
      <formula>"T"</formula>
    </cfRule>
    <cfRule type="cellIs" dxfId="736" priority="12" stopIfTrue="1" operator="equal">
      <formula>"S"</formula>
    </cfRule>
  </conditionalFormatting>
  <conditionalFormatting sqref="AE42:AG42">
    <cfRule type="cellIs" dxfId="735" priority="7" stopIfTrue="1" operator="equal">
      <formula>"D"</formula>
    </cfRule>
    <cfRule type="cellIs" dxfId="734" priority="8" stopIfTrue="1" operator="equal">
      <formula>"T"</formula>
    </cfRule>
    <cfRule type="cellIs" dxfId="733" priority="9" stopIfTrue="1" operator="equal">
      <formula>"S"</formula>
    </cfRule>
  </conditionalFormatting>
  <conditionalFormatting sqref="AE44:AG44">
    <cfRule type="cellIs" dxfId="732" priority="4" stopIfTrue="1" operator="equal">
      <formula>"D"</formula>
    </cfRule>
    <cfRule type="cellIs" dxfId="731" priority="5" stopIfTrue="1" operator="equal">
      <formula>"T"</formula>
    </cfRule>
    <cfRule type="cellIs" dxfId="730" priority="6" stopIfTrue="1" operator="equal">
      <formula>"S"</formula>
    </cfRule>
  </conditionalFormatting>
  <conditionalFormatting sqref="AE11:AG44">
    <cfRule type="cellIs" dxfId="729" priority="1" stopIfTrue="1" operator="equal">
      <formula>"D"</formula>
    </cfRule>
    <cfRule type="cellIs" dxfId="728" priority="2" stopIfTrue="1" operator="equal">
      <formula>"T"</formula>
    </cfRule>
    <cfRule type="cellIs" dxfId="727" priority="3" stopIfTrue="1" operator="equal">
      <formula>"S"</formula>
    </cfRule>
  </conditionalFormatting>
  <pageMargins left="0.19685039370078741" right="0" top="0.78740157480314965" bottom="0" header="0.51181102362204722" footer="0.51181102362204722"/>
  <pageSetup paperSize="9" scale="99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4"/>
  <sheetViews>
    <sheetView showGridLines="0" showZeros="0" zoomScaleNormal="100" workbookViewId="0">
      <selection activeCell="AG25" sqref="AG25"/>
    </sheetView>
  </sheetViews>
  <sheetFormatPr baseColWidth="10" defaultColWidth="4.85546875" defaultRowHeight="12" customHeight="1"/>
  <cols>
    <col min="1" max="2" width="5.7109375" customWidth="1"/>
    <col min="3" max="39" width="3.140625" customWidth="1"/>
    <col min="40" max="40" width="0.85546875" customWidth="1"/>
    <col min="41" max="45" width="3.140625" customWidth="1"/>
  </cols>
  <sheetData>
    <row r="1" spans="1:45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52"/>
      <c r="R1" s="52"/>
      <c r="S1" s="52"/>
      <c r="T1" s="52"/>
      <c r="U1" s="52"/>
      <c r="V1" s="5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88" t="s">
        <v>1</v>
      </c>
      <c r="AJ1" s="82" t="s">
        <v>2</v>
      </c>
      <c r="AK1" s="82" t="s">
        <v>3</v>
      </c>
      <c r="AL1" s="82" t="s">
        <v>4</v>
      </c>
      <c r="AM1" s="86" t="s">
        <v>5</v>
      </c>
      <c r="AN1" s="1"/>
      <c r="AO1" s="87" t="s">
        <v>6</v>
      </c>
      <c r="AP1" s="83" t="s">
        <v>7</v>
      </c>
      <c r="AQ1" s="83" t="s">
        <v>8</v>
      </c>
      <c r="AR1" s="83" t="s">
        <v>9</v>
      </c>
      <c r="AS1" s="84" t="s">
        <v>10</v>
      </c>
    </row>
    <row r="2" spans="1:45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52"/>
      <c r="P2" s="52"/>
      <c r="Q2" s="52"/>
      <c r="R2" s="52"/>
      <c r="S2" s="52"/>
      <c r="T2" s="52"/>
      <c r="U2" s="52"/>
      <c r="V2" s="5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88"/>
      <c r="AJ2" s="82"/>
      <c r="AK2" s="82"/>
      <c r="AL2" s="82"/>
      <c r="AM2" s="86"/>
      <c r="AN2" s="1"/>
      <c r="AO2" s="87"/>
      <c r="AP2" s="83"/>
      <c r="AQ2" s="83"/>
      <c r="AR2" s="83"/>
      <c r="AS2" s="84"/>
    </row>
    <row r="3" spans="1:45" ht="12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52"/>
      <c r="P3" s="52"/>
      <c r="Q3" s="52"/>
      <c r="R3" s="52"/>
      <c r="S3" s="52"/>
      <c r="T3" s="52"/>
      <c r="U3" s="52"/>
      <c r="V3" s="5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88"/>
      <c r="AJ3" s="82"/>
      <c r="AK3" s="82"/>
      <c r="AL3" s="82"/>
      <c r="AM3" s="86"/>
      <c r="AN3" s="1"/>
      <c r="AO3" s="87"/>
      <c r="AP3" s="83"/>
      <c r="AQ3" s="83"/>
      <c r="AR3" s="83"/>
      <c r="AS3" s="84"/>
    </row>
    <row r="4" spans="1:45" ht="12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88"/>
      <c r="AJ4" s="82"/>
      <c r="AK4" s="82"/>
      <c r="AL4" s="82"/>
      <c r="AM4" s="86"/>
      <c r="AN4" s="1"/>
      <c r="AO4" s="87"/>
      <c r="AP4" s="83"/>
      <c r="AQ4" s="83"/>
      <c r="AR4" s="83"/>
      <c r="AS4" s="84"/>
    </row>
    <row r="5" spans="1:45" ht="12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90" t="str">
        <f>Jan!Q3</f>
        <v>M-ATPS</v>
      </c>
      <c r="S5" s="90"/>
      <c r="T5" s="90"/>
      <c r="U5" s="90"/>
      <c r="V5" s="90"/>
      <c r="W5" s="1"/>
      <c r="X5" s="1"/>
      <c r="Y5" s="90" t="s">
        <v>39</v>
      </c>
      <c r="Z5" s="90"/>
      <c r="AA5" s="90"/>
      <c r="AB5" s="90"/>
      <c r="AC5" s="90">
        <f>Jan!R1</f>
        <v>2015</v>
      </c>
      <c r="AD5" s="90"/>
      <c r="AE5" s="90"/>
      <c r="AF5" s="1"/>
      <c r="AG5" s="1"/>
      <c r="AH5" s="1"/>
      <c r="AI5" s="88"/>
      <c r="AJ5" s="82"/>
      <c r="AK5" s="82"/>
      <c r="AL5" s="82"/>
      <c r="AM5" s="86"/>
      <c r="AN5" s="1"/>
      <c r="AO5" s="87"/>
      <c r="AP5" s="83"/>
      <c r="AQ5" s="83"/>
      <c r="AR5" s="83"/>
      <c r="AS5" s="84"/>
    </row>
    <row r="6" spans="1:45" ht="12" customHeight="1">
      <c r="A6" s="1"/>
      <c r="B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90"/>
      <c r="S6" s="90"/>
      <c r="T6" s="90"/>
      <c r="U6" s="90"/>
      <c r="V6" s="90"/>
      <c r="W6" s="1"/>
      <c r="X6" s="1"/>
      <c r="Y6" s="90"/>
      <c r="Z6" s="90"/>
      <c r="AA6" s="90"/>
      <c r="AB6" s="90"/>
      <c r="AC6" s="90"/>
      <c r="AD6" s="90"/>
      <c r="AE6" s="90"/>
      <c r="AF6" s="1"/>
      <c r="AG6" s="1"/>
      <c r="AH6" s="1"/>
      <c r="AI6" s="88"/>
      <c r="AJ6" s="82"/>
      <c r="AK6" s="82"/>
      <c r="AL6" s="82"/>
      <c r="AM6" s="86"/>
      <c r="AN6" s="1"/>
      <c r="AO6" s="87"/>
      <c r="AP6" s="83"/>
      <c r="AQ6" s="83"/>
      <c r="AR6" s="83"/>
      <c r="AS6" s="84"/>
    </row>
    <row r="7" spans="1:45" ht="12" customHeight="1" thickBot="1">
      <c r="A7" s="1"/>
      <c r="B7" s="1"/>
      <c r="C7" s="1" t="s">
        <v>15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88"/>
      <c r="AJ7" s="82"/>
      <c r="AK7" s="82"/>
      <c r="AL7" s="82"/>
      <c r="AM7" s="86"/>
      <c r="AN7" s="1"/>
      <c r="AO7" s="87"/>
      <c r="AP7" s="83"/>
      <c r="AQ7" s="83"/>
      <c r="AR7" s="83"/>
      <c r="AS7" s="84"/>
    </row>
    <row r="8" spans="1:45" ht="12" customHeight="1" thickBot="1">
      <c r="A8" s="4"/>
      <c r="B8" s="53" t="str">
        <f>May!AG8</f>
        <v>Mo</v>
      </c>
      <c r="C8" s="6" t="str">
        <f t="shared" ref="C8:AG8" si="0">IF(B8="Mo","Di",IF(B8="Di","Mi",IF(B8="Mi","Do",IF(B8="Do","Fr",IF(B8="Fr","Sa",IF(B8="Sa","So","Mo"))))))</f>
        <v>Di</v>
      </c>
      <c r="D8" s="6" t="str">
        <f t="shared" si="0"/>
        <v>Mi</v>
      </c>
      <c r="E8" s="6" t="str">
        <f t="shared" si="0"/>
        <v>Do</v>
      </c>
      <c r="F8" s="6" t="str">
        <f t="shared" si="0"/>
        <v>Fr</v>
      </c>
      <c r="G8" s="6" t="str">
        <f t="shared" si="0"/>
        <v>Sa</v>
      </c>
      <c r="H8" s="6" t="str">
        <f t="shared" si="0"/>
        <v>So</v>
      </c>
      <c r="I8" s="6" t="str">
        <f t="shared" si="0"/>
        <v>Mo</v>
      </c>
      <c r="J8" s="6" t="str">
        <f t="shared" si="0"/>
        <v>Di</v>
      </c>
      <c r="K8" s="6" t="str">
        <f t="shared" si="0"/>
        <v>Mi</v>
      </c>
      <c r="L8" s="6" t="str">
        <f t="shared" si="0"/>
        <v>Do</v>
      </c>
      <c r="M8" s="6" t="str">
        <f t="shared" si="0"/>
        <v>Fr</v>
      </c>
      <c r="N8" s="6" t="str">
        <f t="shared" si="0"/>
        <v>Sa</v>
      </c>
      <c r="O8" s="6" t="str">
        <f t="shared" si="0"/>
        <v>So</v>
      </c>
      <c r="P8" s="6" t="str">
        <f t="shared" si="0"/>
        <v>Mo</v>
      </c>
      <c r="Q8" s="6" t="str">
        <f t="shared" si="0"/>
        <v>Di</v>
      </c>
      <c r="R8" s="6" t="str">
        <f t="shared" si="0"/>
        <v>Mi</v>
      </c>
      <c r="S8" s="6" t="str">
        <f t="shared" si="0"/>
        <v>Do</v>
      </c>
      <c r="T8" s="6" t="str">
        <f t="shared" si="0"/>
        <v>Fr</v>
      </c>
      <c r="U8" s="6" t="str">
        <f t="shared" si="0"/>
        <v>Sa</v>
      </c>
      <c r="V8" s="6" t="str">
        <f t="shared" si="0"/>
        <v>So</v>
      </c>
      <c r="W8" s="6" t="str">
        <f t="shared" si="0"/>
        <v>Mo</v>
      </c>
      <c r="X8" s="6" t="str">
        <f t="shared" si="0"/>
        <v>Di</v>
      </c>
      <c r="Y8" s="6" t="str">
        <f t="shared" si="0"/>
        <v>Mi</v>
      </c>
      <c r="Z8" s="6" t="str">
        <f t="shared" si="0"/>
        <v>Do</v>
      </c>
      <c r="AA8" s="6" t="str">
        <f t="shared" si="0"/>
        <v>Fr</v>
      </c>
      <c r="AB8" s="6" t="str">
        <f t="shared" si="0"/>
        <v>Sa</v>
      </c>
      <c r="AC8" s="6" t="str">
        <f t="shared" si="0"/>
        <v>So</v>
      </c>
      <c r="AD8" s="6" t="str">
        <f t="shared" si="0"/>
        <v>Mo</v>
      </c>
      <c r="AE8" s="6" t="str">
        <f t="shared" si="0"/>
        <v>Di</v>
      </c>
      <c r="AF8" s="6" t="str">
        <f t="shared" si="0"/>
        <v>Mi</v>
      </c>
      <c r="AG8" s="6" t="str">
        <f t="shared" si="0"/>
        <v>Do</v>
      </c>
      <c r="AH8" s="54"/>
      <c r="AI8" s="88"/>
      <c r="AJ8" s="82"/>
      <c r="AK8" s="82"/>
      <c r="AL8" s="82"/>
      <c r="AM8" s="86"/>
      <c r="AN8" s="1"/>
      <c r="AO8" s="87"/>
      <c r="AP8" s="83"/>
      <c r="AQ8" s="83"/>
      <c r="AR8" s="83"/>
      <c r="AS8" s="84"/>
    </row>
    <row r="9" spans="1:45" ht="12" customHeight="1" thickBot="1">
      <c r="A9" s="7"/>
      <c r="B9" s="55">
        <f>May!AG9</f>
        <v>31</v>
      </c>
      <c r="C9" s="9">
        <v>1</v>
      </c>
      <c r="D9" s="9">
        <v>2</v>
      </c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9">
        <v>12</v>
      </c>
      <c r="O9" s="9">
        <v>13</v>
      </c>
      <c r="P9" s="9">
        <v>14</v>
      </c>
      <c r="Q9" s="9">
        <v>15</v>
      </c>
      <c r="R9" s="9">
        <v>16</v>
      </c>
      <c r="S9" s="9">
        <v>17</v>
      </c>
      <c r="T9" s="9">
        <v>18</v>
      </c>
      <c r="U9" s="9">
        <v>19</v>
      </c>
      <c r="V9" s="9">
        <v>20</v>
      </c>
      <c r="W9" s="9">
        <v>21</v>
      </c>
      <c r="X9" s="9">
        <v>22</v>
      </c>
      <c r="Y9" s="9">
        <v>23</v>
      </c>
      <c r="Z9" s="9">
        <v>24</v>
      </c>
      <c r="AA9" s="9">
        <v>25</v>
      </c>
      <c r="AB9" s="9">
        <v>26</v>
      </c>
      <c r="AC9" s="9">
        <v>27</v>
      </c>
      <c r="AD9" s="9">
        <v>28</v>
      </c>
      <c r="AE9" s="81">
        <f>IF(AD9="","",IF(AD9+1&lt;=VLOOKUP($Y$5,J_MOIS!$A$2:$B$13,2,FALSE),AD9+1,""))</f>
        <v>29</v>
      </c>
      <c r="AF9" s="81">
        <f>IF(AE9="","",IF(AE9+1&lt;=VLOOKUP($Y$5,J_MOIS!$A$2:$B$13,2,FALSE),AE9+1,""))</f>
        <v>30</v>
      </c>
      <c r="AG9" s="81" t="str">
        <f>IF(AF9="","",IF(AF9+1&lt;=VLOOKUP($Y$5,J_MOIS!$A$2:$B$13,2,FALSE),AF9+1,""))</f>
        <v/>
      </c>
      <c r="AH9" s="56"/>
      <c r="AI9" s="88"/>
      <c r="AJ9" s="82"/>
      <c r="AK9" s="82"/>
      <c r="AL9" s="82"/>
      <c r="AM9" s="86"/>
      <c r="AN9" s="1"/>
      <c r="AO9" s="87"/>
      <c r="AP9" s="83"/>
      <c r="AQ9" s="83"/>
      <c r="AR9" s="83"/>
      <c r="AS9" s="84"/>
    </row>
    <row r="10" spans="1:45" ht="12" customHeight="1">
      <c r="A10" s="10" t="s">
        <v>16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4"/>
      <c r="AI10" s="7"/>
      <c r="AJ10" s="8"/>
      <c r="AK10" s="8"/>
      <c r="AL10" s="8"/>
      <c r="AM10" s="11"/>
      <c r="AN10" s="1"/>
      <c r="AO10" s="57"/>
      <c r="AP10" s="58"/>
      <c r="AQ10" s="58"/>
      <c r="AR10" s="58"/>
      <c r="AS10" s="59"/>
    </row>
    <row r="11" spans="1:45" ht="12" customHeight="1">
      <c r="A11" s="60">
        <f>Jan!A11</f>
        <v>0</v>
      </c>
      <c r="B11" s="8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62"/>
      <c r="AI11" s="16">
        <f t="shared" ref="AI11:AI44" si="1">COUNTIF(C11:AG11,"S")</f>
        <v>0</v>
      </c>
      <c r="AJ11" s="17">
        <f t="shared" ref="AJ11:AJ44" si="2">COUNTIF(C11:AG11,"D")</f>
        <v>0</v>
      </c>
      <c r="AK11" s="17">
        <f t="shared" ref="AK11:AK44" si="3">COUNTIF(C11:AG11,"T")</f>
        <v>0</v>
      </c>
      <c r="AL11" s="17">
        <f t="shared" ref="AL11:AL44" si="4">COUNTIF(C11:AG11,"O")</f>
        <v>0</v>
      </c>
      <c r="AM11" s="18">
        <f t="shared" ref="AM11:AM44" si="5">COUNTIF(C11:AG11,"V")</f>
        <v>0</v>
      </c>
      <c r="AN11" s="1"/>
      <c r="AO11" s="16">
        <f>May!$AO$11+Jun!AI11</f>
        <v>0</v>
      </c>
      <c r="AP11" s="17">
        <f>May!$AP$11+Jun!AJ11</f>
        <v>0</v>
      </c>
      <c r="AQ11" s="17">
        <f>May!$AQ$11+Jun!AK11</f>
        <v>0</v>
      </c>
      <c r="AR11" s="17">
        <f>May!$AR$11+Jun!AL11</f>
        <v>0</v>
      </c>
      <c r="AS11" s="18">
        <f>May!$AS$11+Jun!AM11</f>
        <v>0</v>
      </c>
    </row>
    <row r="12" spans="1:45" ht="12" customHeight="1">
      <c r="A12" s="7" t="s">
        <v>18</v>
      </c>
      <c r="B12" s="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75"/>
      <c r="AF12" s="75"/>
      <c r="AG12" s="75"/>
      <c r="AH12" s="62"/>
      <c r="AI12" s="16">
        <f t="shared" si="1"/>
        <v>0</v>
      </c>
      <c r="AJ12" s="17">
        <f t="shared" si="2"/>
        <v>0</v>
      </c>
      <c r="AK12" s="17">
        <f t="shared" si="3"/>
        <v>0</v>
      </c>
      <c r="AL12" s="17">
        <f t="shared" si="4"/>
        <v>0</v>
      </c>
      <c r="AM12" s="18">
        <f t="shared" si="5"/>
        <v>0</v>
      </c>
      <c r="AN12" s="1"/>
      <c r="AO12" s="16">
        <f>May!$AO$12+Jun!AI12</f>
        <v>0</v>
      </c>
      <c r="AP12" s="17">
        <f>May!$AP$12+Jun!AJ12</f>
        <v>0</v>
      </c>
      <c r="AQ12" s="17">
        <f>May!$AQ$12+Jun!AK12</f>
        <v>0</v>
      </c>
      <c r="AR12" s="17">
        <f>May!$AR$12+Jun!AL12</f>
        <v>0</v>
      </c>
      <c r="AS12" s="18">
        <f>May!$AS$12+Jun!AM12</f>
        <v>0</v>
      </c>
    </row>
    <row r="13" spans="1:45" ht="5.25" customHeight="1">
      <c r="A13" s="7"/>
      <c r="B13" s="8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62"/>
      <c r="AI13" s="24">
        <f t="shared" si="1"/>
        <v>0</v>
      </c>
      <c r="AJ13" s="25">
        <f t="shared" si="2"/>
        <v>0</v>
      </c>
      <c r="AK13" s="25">
        <f t="shared" si="3"/>
        <v>0</v>
      </c>
      <c r="AL13" s="25">
        <f t="shared" si="4"/>
        <v>0</v>
      </c>
      <c r="AM13" s="26">
        <f t="shared" si="5"/>
        <v>0</v>
      </c>
      <c r="AN13" s="1"/>
      <c r="AO13" s="21"/>
      <c r="AP13" s="22"/>
      <c r="AQ13" s="22"/>
      <c r="AR13" s="22"/>
      <c r="AS13" s="23"/>
    </row>
    <row r="14" spans="1:45" ht="12" customHeight="1">
      <c r="A14" s="60">
        <f>Jan!A14</f>
        <v>0</v>
      </c>
      <c r="B14" s="8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62"/>
      <c r="AI14" s="16">
        <f t="shared" si="1"/>
        <v>0</v>
      </c>
      <c r="AJ14" s="17">
        <f t="shared" si="2"/>
        <v>0</v>
      </c>
      <c r="AK14" s="17">
        <f t="shared" si="3"/>
        <v>0</v>
      </c>
      <c r="AL14" s="17">
        <f t="shared" si="4"/>
        <v>0</v>
      </c>
      <c r="AM14" s="18">
        <f t="shared" si="5"/>
        <v>0</v>
      </c>
      <c r="AN14" s="1"/>
      <c r="AO14" s="16">
        <f>May!$AO$14+Jun!AI14</f>
        <v>0</v>
      </c>
      <c r="AP14" s="17">
        <f>May!$AP$14+Jun!AJ14</f>
        <v>0</v>
      </c>
      <c r="AQ14" s="17">
        <f>May!$AQ$14+Jun!AK14</f>
        <v>0</v>
      </c>
      <c r="AR14" s="17">
        <f>May!$AR$14+Jun!AL14</f>
        <v>0</v>
      </c>
      <c r="AS14" s="18">
        <f>May!$AS$14+Jun!AM14</f>
        <v>0</v>
      </c>
    </row>
    <row r="15" spans="1:45" ht="12" customHeight="1">
      <c r="A15" s="7" t="s">
        <v>18</v>
      </c>
      <c r="B15" s="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75"/>
      <c r="AF15" s="75"/>
      <c r="AG15" s="75"/>
      <c r="AH15" s="62"/>
      <c r="AI15" s="16">
        <f t="shared" si="1"/>
        <v>0</v>
      </c>
      <c r="AJ15" s="17">
        <f t="shared" si="2"/>
        <v>0</v>
      </c>
      <c r="AK15" s="17">
        <f t="shared" si="3"/>
        <v>0</v>
      </c>
      <c r="AL15" s="17">
        <f t="shared" si="4"/>
        <v>0</v>
      </c>
      <c r="AM15" s="18">
        <f t="shared" si="5"/>
        <v>0</v>
      </c>
      <c r="AN15" s="1"/>
      <c r="AO15" s="16">
        <f>May!$AO$15+Jun!AI15</f>
        <v>0</v>
      </c>
      <c r="AP15" s="17">
        <f>May!$AP$15+Jun!AJ15</f>
        <v>0</v>
      </c>
      <c r="AQ15" s="17">
        <f>May!$AQ$15+Jun!AK15</f>
        <v>0</v>
      </c>
      <c r="AR15" s="17">
        <f>May!$AR$15+Jun!AL15</f>
        <v>0</v>
      </c>
      <c r="AS15" s="18">
        <f>May!$AS$15+Jun!AM15</f>
        <v>0</v>
      </c>
    </row>
    <row r="16" spans="1:45" ht="5.25" customHeight="1">
      <c r="A16" s="7"/>
      <c r="B16" s="8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62"/>
      <c r="AI16" s="24">
        <f t="shared" si="1"/>
        <v>0</v>
      </c>
      <c r="AJ16" s="25">
        <f t="shared" si="2"/>
        <v>0</v>
      </c>
      <c r="AK16" s="25">
        <f t="shared" si="3"/>
        <v>0</v>
      </c>
      <c r="AL16" s="25">
        <f t="shared" si="4"/>
        <v>0</v>
      </c>
      <c r="AM16" s="26">
        <f t="shared" si="5"/>
        <v>0</v>
      </c>
      <c r="AN16" s="1"/>
      <c r="AO16" s="21">
        <f>May!$AO$15+Jun!AI16</f>
        <v>0</v>
      </c>
      <c r="AP16" s="22">
        <f>May!$AP$15+Jun!AJ16</f>
        <v>0</v>
      </c>
      <c r="AQ16" s="22">
        <f>May!$AQ$15+Jun!AK16</f>
        <v>0</v>
      </c>
      <c r="AR16" s="22">
        <f>May!$AR$15+Jun!AL16</f>
        <v>0</v>
      </c>
      <c r="AS16" s="23">
        <f>May!$AS$15+Jun!AM16</f>
        <v>0</v>
      </c>
    </row>
    <row r="17" spans="1:45" ht="12" customHeight="1">
      <c r="A17" s="60" t="str">
        <f>Jan!A17</f>
        <v>Capt.3</v>
      </c>
      <c r="B17" s="8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62"/>
      <c r="AI17" s="16">
        <f t="shared" si="1"/>
        <v>0</v>
      </c>
      <c r="AJ17" s="17">
        <f t="shared" si="2"/>
        <v>0</v>
      </c>
      <c r="AK17" s="17">
        <f t="shared" si="3"/>
        <v>0</v>
      </c>
      <c r="AL17" s="17">
        <f t="shared" si="4"/>
        <v>0</v>
      </c>
      <c r="AM17" s="18">
        <f t="shared" si="5"/>
        <v>0</v>
      </c>
      <c r="AN17" s="1"/>
      <c r="AO17" s="16">
        <f>May!$AO$17+Jun!AI17</f>
        <v>0</v>
      </c>
      <c r="AP17" s="17">
        <f>May!$AP$17+Jun!AJ17</f>
        <v>0</v>
      </c>
      <c r="AQ17" s="17">
        <f>May!$AQ$17+Jun!AK17</f>
        <v>0</v>
      </c>
      <c r="AR17" s="17">
        <f>May!$AR$17+Jun!AL17</f>
        <v>0</v>
      </c>
      <c r="AS17" s="18">
        <f>May!$AS$17+Jun!AM17</f>
        <v>0</v>
      </c>
    </row>
    <row r="18" spans="1:45" ht="12" customHeight="1">
      <c r="A18" s="7" t="s">
        <v>18</v>
      </c>
      <c r="B18" s="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75"/>
      <c r="AF18" s="75"/>
      <c r="AG18" s="75"/>
      <c r="AH18" s="62"/>
      <c r="AI18" s="16">
        <f t="shared" si="1"/>
        <v>0</v>
      </c>
      <c r="AJ18" s="17">
        <f t="shared" si="2"/>
        <v>0</v>
      </c>
      <c r="AK18" s="17">
        <f t="shared" si="3"/>
        <v>0</v>
      </c>
      <c r="AL18" s="17">
        <f t="shared" si="4"/>
        <v>0</v>
      </c>
      <c r="AM18" s="18">
        <f t="shared" si="5"/>
        <v>0</v>
      </c>
      <c r="AN18" s="1"/>
      <c r="AO18" s="16">
        <f>May!$AO$18+Jun!AI18</f>
        <v>0</v>
      </c>
      <c r="AP18" s="17">
        <f>May!$AP$18+Jun!AJ18</f>
        <v>0</v>
      </c>
      <c r="AQ18" s="17">
        <f>May!$AQ$18+Jun!AK18</f>
        <v>0</v>
      </c>
      <c r="AR18" s="17">
        <f>May!$AR$18+Jun!AL18</f>
        <v>0</v>
      </c>
      <c r="AS18" s="18">
        <f>May!$AS$18+Jun!AM18</f>
        <v>0</v>
      </c>
    </row>
    <row r="19" spans="1:45" ht="5.25" customHeight="1">
      <c r="A19" s="7"/>
      <c r="B19" s="8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62"/>
      <c r="AI19" s="24">
        <f t="shared" si="1"/>
        <v>0</v>
      </c>
      <c r="AJ19" s="25">
        <f t="shared" si="2"/>
        <v>0</v>
      </c>
      <c r="AK19" s="25">
        <f t="shared" si="3"/>
        <v>0</v>
      </c>
      <c r="AL19" s="25">
        <f t="shared" si="4"/>
        <v>0</v>
      </c>
      <c r="AM19" s="26">
        <f t="shared" si="5"/>
        <v>0</v>
      </c>
      <c r="AN19" s="1"/>
      <c r="AO19" s="21">
        <f>May!$AO$15+Jun!AI19</f>
        <v>0</v>
      </c>
      <c r="AP19" s="22">
        <f>May!$AP$15+Jun!AJ19</f>
        <v>0</v>
      </c>
      <c r="AQ19" s="22">
        <f>May!$AQ$15+Jun!AK19</f>
        <v>0</v>
      </c>
      <c r="AR19" s="22">
        <f>May!$AR$15+Jun!AL19</f>
        <v>0</v>
      </c>
      <c r="AS19" s="23">
        <f>May!$AS$15+Jun!AM19</f>
        <v>0</v>
      </c>
    </row>
    <row r="20" spans="1:45" ht="12" customHeight="1">
      <c r="A20" s="60" t="str">
        <f>Jan!A20</f>
        <v>Freel.1</v>
      </c>
      <c r="B20" s="8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62"/>
      <c r="AI20" s="16">
        <f t="shared" si="1"/>
        <v>0</v>
      </c>
      <c r="AJ20" s="17">
        <f t="shared" si="2"/>
        <v>0</v>
      </c>
      <c r="AK20" s="17">
        <f t="shared" si="3"/>
        <v>0</v>
      </c>
      <c r="AL20" s="17">
        <f t="shared" si="4"/>
        <v>0</v>
      </c>
      <c r="AM20" s="18">
        <f t="shared" si="5"/>
        <v>0</v>
      </c>
      <c r="AN20" s="1"/>
      <c r="AO20" s="16">
        <f>May!$AO$20+Jun!AI20</f>
        <v>0</v>
      </c>
      <c r="AP20" s="17">
        <f>May!$AP$20+Jun!AJ20</f>
        <v>0</v>
      </c>
      <c r="AQ20" s="17">
        <f>May!$AQ$20+Jun!AK20</f>
        <v>0</v>
      </c>
      <c r="AR20" s="17">
        <f>May!$AR$20+Jun!AL20</f>
        <v>0</v>
      </c>
      <c r="AS20" s="18">
        <f>May!$AS$20+Jun!AM20</f>
        <v>0</v>
      </c>
    </row>
    <row r="21" spans="1:45" ht="5.25" customHeight="1">
      <c r="A21" s="7"/>
      <c r="B21" s="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62"/>
      <c r="AI21" s="24">
        <f t="shared" si="1"/>
        <v>0</v>
      </c>
      <c r="AJ21" s="25">
        <f t="shared" si="2"/>
        <v>0</v>
      </c>
      <c r="AK21" s="25">
        <f t="shared" si="3"/>
        <v>0</v>
      </c>
      <c r="AL21" s="25">
        <f t="shared" si="4"/>
        <v>0</v>
      </c>
      <c r="AM21" s="26">
        <f t="shared" si="5"/>
        <v>0</v>
      </c>
      <c r="AN21" s="1"/>
      <c r="AO21" s="21">
        <f>May!$AO$15+Jun!AI21</f>
        <v>0</v>
      </c>
      <c r="AP21" s="22">
        <f>May!$AP$15+Jun!AJ21</f>
        <v>0</v>
      </c>
      <c r="AQ21" s="22">
        <f>May!$AQ$15+Jun!AK21</f>
        <v>0</v>
      </c>
      <c r="AR21" s="22">
        <f>May!$AR$15+Jun!AL21</f>
        <v>0</v>
      </c>
      <c r="AS21" s="23">
        <f>May!$AS$15+Jun!AM21</f>
        <v>0</v>
      </c>
    </row>
    <row r="22" spans="1:45" ht="12" customHeight="1">
      <c r="A22" s="60" t="str">
        <f>Jan!A22</f>
        <v>Freel.2</v>
      </c>
      <c r="B22" s="8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62"/>
      <c r="AI22" s="16">
        <f t="shared" si="1"/>
        <v>0</v>
      </c>
      <c r="AJ22" s="17">
        <f t="shared" si="2"/>
        <v>0</v>
      </c>
      <c r="AK22" s="17">
        <f t="shared" si="3"/>
        <v>0</v>
      </c>
      <c r="AL22" s="17">
        <f t="shared" si="4"/>
        <v>0</v>
      </c>
      <c r="AM22" s="18">
        <f t="shared" si="5"/>
        <v>0</v>
      </c>
      <c r="AN22" s="1"/>
      <c r="AO22" s="16">
        <f>May!$AO$22+Jun!AI22</f>
        <v>0</v>
      </c>
      <c r="AP22" s="17">
        <f>May!$AP$22+Jun!AJ22</f>
        <v>0</v>
      </c>
      <c r="AQ22" s="17">
        <f>May!$AQ$22+Jun!AK22</f>
        <v>0</v>
      </c>
      <c r="AR22" s="17">
        <f>May!$AR$22+Jun!AL22</f>
        <v>0</v>
      </c>
      <c r="AS22" s="18">
        <f>May!$AS$22+Jun!AM22</f>
        <v>0</v>
      </c>
    </row>
    <row r="23" spans="1:45" ht="5.25" customHeight="1" thickBot="1">
      <c r="A23" s="27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63"/>
      <c r="AI23" s="34">
        <f t="shared" si="1"/>
        <v>0</v>
      </c>
      <c r="AJ23" s="35">
        <f t="shared" si="2"/>
        <v>0</v>
      </c>
      <c r="AK23" s="35">
        <f t="shared" si="3"/>
        <v>0</v>
      </c>
      <c r="AL23" s="35">
        <f t="shared" si="4"/>
        <v>0</v>
      </c>
      <c r="AM23" s="36">
        <f t="shared" si="5"/>
        <v>0</v>
      </c>
      <c r="AN23" s="1"/>
      <c r="AO23" s="44">
        <f>May!$AO$15+Jun!AI23</f>
        <v>0</v>
      </c>
      <c r="AP23" s="45">
        <f>May!$AP$15+Jun!AJ23</f>
        <v>0</v>
      </c>
      <c r="AQ23" s="45">
        <f>May!$AQ$15+Jun!AK23</f>
        <v>0</v>
      </c>
      <c r="AR23" s="45">
        <f>May!$AR$15+Jun!AL23</f>
        <v>0</v>
      </c>
      <c r="AS23" s="46">
        <f>May!$AS$15+Jun!AM23</f>
        <v>0</v>
      </c>
    </row>
    <row r="24" spans="1:45" ht="12" customHeight="1">
      <c r="A24" s="10" t="s">
        <v>22</v>
      </c>
      <c r="B24" s="5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64"/>
      <c r="AI24" s="10">
        <f t="shared" si="1"/>
        <v>0</v>
      </c>
      <c r="AJ24" s="42">
        <f t="shared" si="2"/>
        <v>0</v>
      </c>
      <c r="AK24" s="42">
        <f t="shared" si="3"/>
        <v>0</v>
      </c>
      <c r="AL24" s="42">
        <f t="shared" si="4"/>
        <v>0</v>
      </c>
      <c r="AM24" s="43">
        <f t="shared" si="5"/>
        <v>0</v>
      </c>
      <c r="AN24" s="1"/>
      <c r="AO24" s="39">
        <f>May!$AO$15+Jun!AI24</f>
        <v>0</v>
      </c>
      <c r="AP24" s="40">
        <f>May!$AP$15+Jun!AJ24</f>
        <v>0</v>
      </c>
      <c r="AQ24" s="40">
        <f>May!$AQ$15+Jun!AK24</f>
        <v>0</v>
      </c>
      <c r="AR24" s="40">
        <f>May!$AR$15+Jun!AL24</f>
        <v>0</v>
      </c>
      <c r="AS24" s="41">
        <f>May!$AS$15+Jun!AM24</f>
        <v>0</v>
      </c>
    </row>
    <row r="25" spans="1:45" ht="12" customHeight="1">
      <c r="A25" s="60" t="str">
        <f>Jan!A25</f>
        <v>A. Marnas</v>
      </c>
      <c r="B25" s="8"/>
      <c r="C25" s="14" t="s">
        <v>17</v>
      </c>
      <c r="D25" s="14" t="s">
        <v>17</v>
      </c>
      <c r="E25" s="14" t="s">
        <v>17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 t="s">
        <v>17</v>
      </c>
      <c r="V25" s="14" t="s">
        <v>17</v>
      </c>
      <c r="W25" s="14" t="s">
        <v>17</v>
      </c>
      <c r="X25" s="14" t="s">
        <v>17</v>
      </c>
      <c r="Y25" s="14" t="s">
        <v>17</v>
      </c>
      <c r="Z25" s="14" t="s">
        <v>17</v>
      </c>
      <c r="AA25" s="14" t="s">
        <v>17</v>
      </c>
      <c r="AB25" s="14" t="s">
        <v>17</v>
      </c>
      <c r="AC25" s="14" t="s">
        <v>17</v>
      </c>
      <c r="AD25" s="14" t="s">
        <v>17</v>
      </c>
      <c r="AE25" s="14" t="s">
        <v>17</v>
      </c>
      <c r="AF25" s="14" t="s">
        <v>17</v>
      </c>
      <c r="AG25" s="14"/>
      <c r="AH25" s="62"/>
      <c r="AI25" s="16">
        <f t="shared" si="1"/>
        <v>0</v>
      </c>
      <c r="AJ25" s="17">
        <f t="shared" si="2"/>
        <v>15</v>
      </c>
      <c r="AK25" s="17">
        <f t="shared" si="3"/>
        <v>0</v>
      </c>
      <c r="AL25" s="17">
        <f t="shared" si="4"/>
        <v>0</v>
      </c>
      <c r="AM25" s="18">
        <f t="shared" si="5"/>
        <v>0</v>
      </c>
      <c r="AN25" s="1"/>
      <c r="AO25" s="16">
        <f>May!$AO$25+Jun!AI25</f>
        <v>0</v>
      </c>
      <c r="AP25" s="17">
        <f>May!$AP$25+Jun!AJ25</f>
        <v>101</v>
      </c>
      <c r="AQ25" s="17">
        <f>May!$AQ$25+Jun!AK25</f>
        <v>0</v>
      </c>
      <c r="AR25" s="17">
        <f>May!$AR$25+Jun!AL25</f>
        <v>0</v>
      </c>
      <c r="AS25" s="18">
        <f>May!$AS$25+Jun!AM25</f>
        <v>12</v>
      </c>
    </row>
    <row r="26" spans="1:45" ht="12" customHeight="1">
      <c r="A26" s="7" t="s">
        <v>18</v>
      </c>
      <c r="B26" s="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75"/>
      <c r="AF26" s="75"/>
      <c r="AG26" s="75"/>
      <c r="AH26" s="62"/>
      <c r="AI26" s="16">
        <f t="shared" si="1"/>
        <v>0</v>
      </c>
      <c r="AJ26" s="17">
        <f t="shared" si="2"/>
        <v>0</v>
      </c>
      <c r="AK26" s="17">
        <f t="shared" si="3"/>
        <v>0</v>
      </c>
      <c r="AL26" s="17">
        <f t="shared" si="4"/>
        <v>0</v>
      </c>
      <c r="AM26" s="18">
        <f t="shared" si="5"/>
        <v>0</v>
      </c>
      <c r="AN26" s="1"/>
      <c r="AO26" s="16">
        <f>May!$AO$26+Jun!AI26</f>
        <v>0</v>
      </c>
      <c r="AP26" s="17">
        <f>May!$AP$26+Jun!AJ26</f>
        <v>0</v>
      </c>
      <c r="AQ26" s="17">
        <f>May!$AQ$26+Jun!AK26</f>
        <v>0</v>
      </c>
      <c r="AR26" s="17">
        <f>May!$AR$26+Jun!AL26</f>
        <v>0</v>
      </c>
      <c r="AS26" s="18">
        <f>May!$AS$26+Jun!AM26</f>
        <v>0</v>
      </c>
    </row>
    <row r="27" spans="1:45" ht="5.25" customHeight="1">
      <c r="A27" s="7"/>
      <c r="B27" s="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62"/>
      <c r="AI27" s="24">
        <f t="shared" si="1"/>
        <v>0</v>
      </c>
      <c r="AJ27" s="25">
        <f t="shared" si="2"/>
        <v>0</v>
      </c>
      <c r="AK27" s="25">
        <f t="shared" si="3"/>
        <v>0</v>
      </c>
      <c r="AL27" s="25">
        <f t="shared" si="4"/>
        <v>0</v>
      </c>
      <c r="AM27" s="26">
        <f t="shared" si="5"/>
        <v>0</v>
      </c>
      <c r="AN27" s="1"/>
      <c r="AO27" s="21">
        <f>May!$AO$15+Jun!AI27</f>
        <v>0</v>
      </c>
      <c r="AP27" s="22">
        <f>May!$AP$15+Jun!AJ27</f>
        <v>0</v>
      </c>
      <c r="AQ27" s="22">
        <f>May!$AQ$15+Jun!AK27</f>
        <v>0</v>
      </c>
      <c r="AR27" s="22">
        <f>May!$AR$15+Jun!AL27</f>
        <v>0</v>
      </c>
      <c r="AS27" s="23">
        <f>May!$AS$15+Jun!AM27</f>
        <v>0</v>
      </c>
    </row>
    <row r="28" spans="1:45" ht="12" customHeight="1">
      <c r="A28" s="60" t="str">
        <f>Jan!A28</f>
        <v>S. Cleghorn</v>
      </c>
      <c r="B28" s="8"/>
      <c r="C28" s="14"/>
      <c r="D28" s="14"/>
      <c r="E28" s="14" t="s">
        <v>17</v>
      </c>
      <c r="F28" s="14" t="s">
        <v>17</v>
      </c>
      <c r="G28" s="14" t="s">
        <v>17</v>
      </c>
      <c r="H28" s="14" t="s">
        <v>17</v>
      </c>
      <c r="I28" s="14" t="s">
        <v>17</v>
      </c>
      <c r="J28" s="14" t="s">
        <v>17</v>
      </c>
      <c r="K28" s="14" t="s">
        <v>17</v>
      </c>
      <c r="L28" s="14" t="s">
        <v>17</v>
      </c>
      <c r="M28" s="14" t="s">
        <v>17</v>
      </c>
      <c r="N28" s="14" t="s">
        <v>17</v>
      </c>
      <c r="O28" s="14" t="s">
        <v>17</v>
      </c>
      <c r="P28" s="14" t="s">
        <v>17</v>
      </c>
      <c r="Q28" s="14" t="s">
        <v>17</v>
      </c>
      <c r="R28" s="14" t="s">
        <v>17</v>
      </c>
      <c r="S28" s="14" t="s">
        <v>17</v>
      </c>
      <c r="T28" s="14" t="s">
        <v>17</v>
      </c>
      <c r="U28" s="14" t="s">
        <v>17</v>
      </c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62"/>
      <c r="AI28" s="16">
        <f t="shared" si="1"/>
        <v>0</v>
      </c>
      <c r="AJ28" s="17">
        <f t="shared" si="2"/>
        <v>17</v>
      </c>
      <c r="AK28" s="17">
        <f t="shared" si="3"/>
        <v>0</v>
      </c>
      <c r="AL28" s="17">
        <f t="shared" si="4"/>
        <v>0</v>
      </c>
      <c r="AM28" s="18">
        <f t="shared" si="5"/>
        <v>0</v>
      </c>
      <c r="AN28" s="1"/>
      <c r="AO28" s="16">
        <f>May!$AO$28+Jun!AI28</f>
        <v>0</v>
      </c>
      <c r="AP28" s="17">
        <f>May!$AP$28+Jun!AJ28</f>
        <v>92</v>
      </c>
      <c r="AQ28" s="17">
        <f>May!$AQ$28+Jun!AK28</f>
        <v>0</v>
      </c>
      <c r="AR28" s="17">
        <f>May!$AR$28+Jun!AL28</f>
        <v>0</v>
      </c>
      <c r="AS28" s="18">
        <f>May!$AS$28+Jun!AM28</f>
        <v>1</v>
      </c>
    </row>
    <row r="29" spans="1:45" ht="12" customHeight="1">
      <c r="A29" s="7" t="s">
        <v>18</v>
      </c>
      <c r="B29" s="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75"/>
      <c r="AF29" s="75"/>
      <c r="AG29" s="75"/>
      <c r="AH29" s="62"/>
      <c r="AI29" s="16">
        <f t="shared" si="1"/>
        <v>0</v>
      </c>
      <c r="AJ29" s="17">
        <f t="shared" si="2"/>
        <v>0</v>
      </c>
      <c r="AK29" s="17">
        <f t="shared" si="3"/>
        <v>0</v>
      </c>
      <c r="AL29" s="17">
        <f t="shared" si="4"/>
        <v>0</v>
      </c>
      <c r="AM29" s="18">
        <f t="shared" si="5"/>
        <v>0</v>
      </c>
      <c r="AN29" s="1"/>
      <c r="AO29" s="16">
        <f>May!$AO$29+Jun!AI29</f>
        <v>0</v>
      </c>
      <c r="AP29" s="17">
        <f>May!$AP$29+Jun!AJ29</f>
        <v>0</v>
      </c>
      <c r="AQ29" s="17">
        <f>May!$AQ$29+Jun!AK29</f>
        <v>0</v>
      </c>
      <c r="AR29" s="17">
        <f>May!$AR$29+Jun!AL29</f>
        <v>0</v>
      </c>
      <c r="AS29" s="18">
        <f>May!$AS$29+Jun!AM29</f>
        <v>0</v>
      </c>
    </row>
    <row r="30" spans="1:45" ht="5.25" customHeight="1">
      <c r="A30" s="7"/>
      <c r="B30" s="8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62"/>
      <c r="AI30" s="24">
        <f t="shared" si="1"/>
        <v>0</v>
      </c>
      <c r="AJ30" s="25">
        <f t="shared" si="2"/>
        <v>0</v>
      </c>
      <c r="AK30" s="25">
        <f t="shared" si="3"/>
        <v>0</v>
      </c>
      <c r="AL30" s="25">
        <f t="shared" si="4"/>
        <v>0</v>
      </c>
      <c r="AM30" s="26">
        <f t="shared" si="5"/>
        <v>0</v>
      </c>
      <c r="AN30" s="1"/>
      <c r="AO30" s="21">
        <f>May!$AO$15+Jun!AI30</f>
        <v>0</v>
      </c>
      <c r="AP30" s="22">
        <f>May!$AP$15+Jun!AJ30</f>
        <v>0</v>
      </c>
      <c r="AQ30" s="22">
        <f>May!$AQ$15+Jun!AK30</f>
        <v>0</v>
      </c>
      <c r="AR30" s="22">
        <f>May!$AR$15+Jun!AL30</f>
        <v>0</v>
      </c>
      <c r="AS30" s="23">
        <f>May!$AS$15+Jun!AM30</f>
        <v>0</v>
      </c>
    </row>
    <row r="31" spans="1:45" ht="12" customHeight="1">
      <c r="A31" s="60" t="str">
        <f>Jan!A31</f>
        <v>Freel. F/O 1</v>
      </c>
      <c r="B31" s="8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62"/>
      <c r="AI31" s="16">
        <f t="shared" si="1"/>
        <v>0</v>
      </c>
      <c r="AJ31" s="17">
        <f t="shared" si="2"/>
        <v>0</v>
      </c>
      <c r="AK31" s="17">
        <f t="shared" si="3"/>
        <v>0</v>
      </c>
      <c r="AL31" s="17">
        <f t="shared" si="4"/>
        <v>0</v>
      </c>
      <c r="AM31" s="18">
        <f t="shared" si="5"/>
        <v>0</v>
      </c>
      <c r="AN31" s="1"/>
      <c r="AO31" s="16">
        <f>May!$AO$31+Jun!AI31</f>
        <v>0</v>
      </c>
      <c r="AP31" s="17">
        <f>May!$AP$31+Jun!AJ31</f>
        <v>0</v>
      </c>
      <c r="AQ31" s="17">
        <f>May!$AQ$31+Jun!AK31</f>
        <v>0</v>
      </c>
      <c r="AR31" s="17">
        <f>May!$AR$31+Jun!AL31</f>
        <v>0</v>
      </c>
      <c r="AS31" s="18">
        <f>May!$AS$31+Jun!AM31</f>
        <v>0</v>
      </c>
    </row>
    <row r="32" spans="1:45" ht="5.25" customHeight="1">
      <c r="A32" s="7"/>
      <c r="B32" s="8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62"/>
      <c r="AI32" s="24">
        <f t="shared" si="1"/>
        <v>0</v>
      </c>
      <c r="AJ32" s="25">
        <f t="shared" si="2"/>
        <v>0</v>
      </c>
      <c r="AK32" s="25">
        <f t="shared" si="3"/>
        <v>0</v>
      </c>
      <c r="AL32" s="25">
        <f t="shared" si="4"/>
        <v>0</v>
      </c>
      <c r="AM32" s="26">
        <f t="shared" si="5"/>
        <v>0</v>
      </c>
      <c r="AN32" s="1"/>
      <c r="AO32" s="21">
        <f>May!$AO$15+Jun!AI32</f>
        <v>0</v>
      </c>
      <c r="AP32" s="22">
        <f>May!$AP$15+Jun!AJ32</f>
        <v>0</v>
      </c>
      <c r="AQ32" s="22">
        <f>May!$AQ$15+Jun!AK32</f>
        <v>0</v>
      </c>
      <c r="AR32" s="22">
        <f>May!$AR$15+Jun!AL32</f>
        <v>0</v>
      </c>
      <c r="AS32" s="23">
        <f>May!$AS$15+Jun!AM32</f>
        <v>0</v>
      </c>
    </row>
    <row r="33" spans="1:45" ht="12" customHeight="1">
      <c r="A33" s="60" t="str">
        <f>Jan!A33</f>
        <v>Freel. F/O 2</v>
      </c>
      <c r="B33" s="8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62"/>
      <c r="AI33" s="16">
        <f t="shared" si="1"/>
        <v>0</v>
      </c>
      <c r="AJ33" s="17">
        <f t="shared" si="2"/>
        <v>0</v>
      </c>
      <c r="AK33" s="17">
        <f t="shared" si="3"/>
        <v>0</v>
      </c>
      <c r="AL33" s="17">
        <f t="shared" si="4"/>
        <v>0</v>
      </c>
      <c r="AM33" s="18">
        <f t="shared" si="5"/>
        <v>0</v>
      </c>
      <c r="AN33" s="1"/>
      <c r="AO33" s="16">
        <f>May!$AO$33+Jun!AI33</f>
        <v>0</v>
      </c>
      <c r="AP33" s="17">
        <f>May!$AP$33+Jun!AJ33</f>
        <v>0</v>
      </c>
      <c r="AQ33" s="17">
        <f>May!$AQ$33+Jun!AK33</f>
        <v>0</v>
      </c>
      <c r="AR33" s="17">
        <f>May!$AR$33+Jun!AL33</f>
        <v>0</v>
      </c>
      <c r="AS33" s="18">
        <f>May!$AS$33+Jun!AM33</f>
        <v>0</v>
      </c>
    </row>
    <row r="34" spans="1:45" ht="5.25" customHeight="1" thickBot="1">
      <c r="A34" s="27"/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63"/>
      <c r="AI34" s="34">
        <f t="shared" si="1"/>
        <v>0</v>
      </c>
      <c r="AJ34" s="35">
        <f t="shared" si="2"/>
        <v>0</v>
      </c>
      <c r="AK34" s="35">
        <f t="shared" si="3"/>
        <v>0</v>
      </c>
      <c r="AL34" s="35">
        <f t="shared" si="4"/>
        <v>0</v>
      </c>
      <c r="AM34" s="36">
        <f t="shared" si="5"/>
        <v>0</v>
      </c>
      <c r="AN34" s="1"/>
      <c r="AO34" s="44">
        <f>May!$AO$15+Jun!AI34</f>
        <v>0</v>
      </c>
      <c r="AP34" s="45">
        <f>May!$AP$15+Jun!AJ34</f>
        <v>0</v>
      </c>
      <c r="AQ34" s="45">
        <f>May!$AQ$15+Jun!AK34</f>
        <v>0</v>
      </c>
      <c r="AR34" s="45">
        <f>May!$AR$15+Jun!AL34</f>
        <v>0</v>
      </c>
      <c r="AS34" s="46">
        <f>May!$AS$15+Jun!AM34</f>
        <v>0</v>
      </c>
    </row>
    <row r="35" spans="1:45" ht="12" customHeight="1">
      <c r="A35" s="10" t="s">
        <v>25</v>
      </c>
      <c r="B35" s="5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69"/>
      <c r="AI35" s="24">
        <f t="shared" si="1"/>
        <v>0</v>
      </c>
      <c r="AJ35" s="25">
        <f t="shared" si="2"/>
        <v>0</v>
      </c>
      <c r="AK35" s="25">
        <f t="shared" si="3"/>
        <v>0</v>
      </c>
      <c r="AL35" s="25">
        <f t="shared" si="4"/>
        <v>0</v>
      </c>
      <c r="AM35" s="26">
        <f t="shared" si="5"/>
        <v>0</v>
      </c>
      <c r="AN35" s="1"/>
      <c r="AO35" s="39">
        <f>May!$AO$15+Jun!AI35</f>
        <v>0</v>
      </c>
      <c r="AP35" s="40">
        <f>May!$AP$15+Jun!AJ35</f>
        <v>0</v>
      </c>
      <c r="AQ35" s="40">
        <f>May!$AQ$15+Jun!AK35</f>
        <v>0</v>
      </c>
      <c r="AR35" s="40">
        <f>May!$AR$15+Jun!AL35</f>
        <v>0</v>
      </c>
      <c r="AS35" s="41">
        <f>May!$AS$15+Jun!AM35</f>
        <v>0</v>
      </c>
    </row>
    <row r="36" spans="1:45" ht="12" customHeight="1">
      <c r="A36" s="60" t="str">
        <f>Jan!A36</f>
        <v>ISP 1</v>
      </c>
      <c r="B36" s="8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70"/>
      <c r="AI36" s="16">
        <f t="shared" si="1"/>
        <v>0</v>
      </c>
      <c r="AJ36" s="17">
        <f t="shared" si="2"/>
        <v>0</v>
      </c>
      <c r="AK36" s="17">
        <f t="shared" si="3"/>
        <v>0</v>
      </c>
      <c r="AL36" s="17">
        <f t="shared" si="4"/>
        <v>0</v>
      </c>
      <c r="AM36" s="18">
        <f t="shared" si="5"/>
        <v>0</v>
      </c>
      <c r="AN36" s="1"/>
      <c r="AO36" s="16">
        <f>May!$AO$36+Jun!AI36</f>
        <v>0</v>
      </c>
      <c r="AP36" s="17">
        <f>May!$AP$36+Jun!AJ36</f>
        <v>0</v>
      </c>
      <c r="AQ36" s="17">
        <f>May!$AQ$36+Jun!AK36</f>
        <v>0</v>
      </c>
      <c r="AR36" s="17">
        <f>May!$AR$36+Jun!AL36</f>
        <v>0</v>
      </c>
      <c r="AS36" s="18">
        <f>May!$AS$36+Jun!AM36</f>
        <v>0</v>
      </c>
    </row>
    <row r="37" spans="1:45" ht="12" customHeight="1">
      <c r="A37" s="7" t="s">
        <v>18</v>
      </c>
      <c r="B37" s="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75"/>
      <c r="AF37" s="75"/>
      <c r="AG37" s="80"/>
      <c r="AH37" s="70"/>
      <c r="AI37" s="16">
        <f t="shared" si="1"/>
        <v>0</v>
      </c>
      <c r="AJ37" s="17">
        <f t="shared" si="2"/>
        <v>0</v>
      </c>
      <c r="AK37" s="17">
        <f t="shared" si="3"/>
        <v>0</v>
      </c>
      <c r="AL37" s="17">
        <f t="shared" si="4"/>
        <v>0</v>
      </c>
      <c r="AM37" s="18">
        <f t="shared" si="5"/>
        <v>0</v>
      </c>
      <c r="AN37" s="1"/>
      <c r="AO37" s="16">
        <f>May!$AO$37+Jun!AI37</f>
        <v>0</v>
      </c>
      <c r="AP37" s="17">
        <f>May!$AP$37+Jun!AJ37</f>
        <v>0</v>
      </c>
      <c r="AQ37" s="17">
        <f>May!$AQ$37+Jun!AK37</f>
        <v>0</v>
      </c>
      <c r="AR37" s="17">
        <f>May!$AR$37+Jun!AL37</f>
        <v>0</v>
      </c>
      <c r="AS37" s="18">
        <f>May!$AS$37+Jun!AM37</f>
        <v>0</v>
      </c>
    </row>
    <row r="38" spans="1:45" ht="5.25" customHeight="1">
      <c r="A38" s="7"/>
      <c r="B38" s="8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70"/>
      <c r="AI38" s="24">
        <f t="shared" si="1"/>
        <v>0</v>
      </c>
      <c r="AJ38" s="25">
        <f t="shared" si="2"/>
        <v>0</v>
      </c>
      <c r="AK38" s="25">
        <f t="shared" si="3"/>
        <v>0</v>
      </c>
      <c r="AL38" s="25">
        <f t="shared" si="4"/>
        <v>0</v>
      </c>
      <c r="AM38" s="26">
        <f t="shared" si="5"/>
        <v>0</v>
      </c>
      <c r="AN38" s="1"/>
      <c r="AO38" s="21">
        <f>May!$AO$15+Jun!AI38</f>
        <v>0</v>
      </c>
      <c r="AP38" s="22">
        <f>May!$AP$15+Jun!AJ38</f>
        <v>0</v>
      </c>
      <c r="AQ38" s="22">
        <f>May!$AQ$15+Jun!AK38</f>
        <v>0</v>
      </c>
      <c r="AR38" s="22">
        <f>May!$AR$15+Jun!AL38</f>
        <v>0</v>
      </c>
      <c r="AS38" s="23">
        <f>May!$AS$15+Jun!AM38</f>
        <v>0</v>
      </c>
    </row>
    <row r="39" spans="1:45" ht="12" customHeight="1">
      <c r="A39" s="60" t="str">
        <f>Jan!A39</f>
        <v>ISP 2</v>
      </c>
      <c r="B39" s="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70"/>
      <c r="AI39" s="16">
        <f t="shared" si="1"/>
        <v>0</v>
      </c>
      <c r="AJ39" s="17">
        <f t="shared" si="2"/>
        <v>0</v>
      </c>
      <c r="AK39" s="17">
        <f t="shared" si="3"/>
        <v>0</v>
      </c>
      <c r="AL39" s="17">
        <f t="shared" si="4"/>
        <v>0</v>
      </c>
      <c r="AM39" s="18">
        <f t="shared" si="5"/>
        <v>0</v>
      </c>
      <c r="AN39" s="1"/>
      <c r="AO39" s="16">
        <f>May!$AO$39+Jun!AI39</f>
        <v>0</v>
      </c>
      <c r="AP39" s="17">
        <f>May!$AP$39+Jun!AJ39</f>
        <v>0</v>
      </c>
      <c r="AQ39" s="17">
        <f>May!$AQ$39+Jun!AK39</f>
        <v>0</v>
      </c>
      <c r="AR39" s="17">
        <f>May!$AR$39+Jun!AL39</f>
        <v>0</v>
      </c>
      <c r="AS39" s="18">
        <f>May!$AS$39+Jun!AM39</f>
        <v>0</v>
      </c>
    </row>
    <row r="40" spans="1:45" ht="12" customHeight="1">
      <c r="A40" s="7" t="s">
        <v>18</v>
      </c>
      <c r="B40" s="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75"/>
      <c r="AF40" s="75"/>
      <c r="AG40" s="80"/>
      <c r="AH40" s="70"/>
      <c r="AI40" s="16">
        <f t="shared" si="1"/>
        <v>0</v>
      </c>
      <c r="AJ40" s="17">
        <f t="shared" si="2"/>
        <v>0</v>
      </c>
      <c r="AK40" s="17">
        <f t="shared" si="3"/>
        <v>0</v>
      </c>
      <c r="AL40" s="17">
        <f t="shared" si="4"/>
        <v>0</v>
      </c>
      <c r="AM40" s="18">
        <f t="shared" si="5"/>
        <v>0</v>
      </c>
      <c r="AN40" s="1"/>
      <c r="AO40" s="16">
        <f>May!$AO$40+Jun!AI40</f>
        <v>0</v>
      </c>
      <c r="AP40" s="17">
        <f>May!$AP$40+Jun!AJ40</f>
        <v>0</v>
      </c>
      <c r="AQ40" s="17">
        <f>May!$AQ$40+Jun!AK40</f>
        <v>0</v>
      </c>
      <c r="AR40" s="17">
        <f>May!$AR$40+Jun!AL40</f>
        <v>0</v>
      </c>
      <c r="AS40" s="18">
        <f>May!$AS$40+Jun!AM40</f>
        <v>0</v>
      </c>
    </row>
    <row r="41" spans="1:45" ht="5.25" customHeight="1">
      <c r="A41" s="7"/>
      <c r="B41" s="8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70"/>
      <c r="AI41" s="24">
        <f t="shared" si="1"/>
        <v>0</v>
      </c>
      <c r="AJ41" s="25">
        <f t="shared" si="2"/>
        <v>0</v>
      </c>
      <c r="AK41" s="25">
        <f t="shared" si="3"/>
        <v>0</v>
      </c>
      <c r="AL41" s="25">
        <f t="shared" si="4"/>
        <v>0</v>
      </c>
      <c r="AM41" s="26">
        <f t="shared" si="5"/>
        <v>0</v>
      </c>
      <c r="AN41" s="1"/>
      <c r="AO41" s="21">
        <f>May!$AO$15+Jun!AI41</f>
        <v>0</v>
      </c>
      <c r="AP41" s="22">
        <f>May!$AP$15+Jun!AJ41</f>
        <v>0</v>
      </c>
      <c r="AQ41" s="22">
        <f>May!$AQ$15+Jun!AK41</f>
        <v>0</v>
      </c>
      <c r="AR41" s="22">
        <f>May!$AR$15+Jun!AL41</f>
        <v>0</v>
      </c>
      <c r="AS41" s="23">
        <f>May!$AS$15+Jun!AM41</f>
        <v>0</v>
      </c>
    </row>
    <row r="42" spans="1:45" ht="12" customHeight="1">
      <c r="A42" s="60" t="str">
        <f>Jan!A42</f>
        <v>Freel.ISP 1</v>
      </c>
      <c r="B42" s="8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70"/>
      <c r="AI42" s="16">
        <f t="shared" si="1"/>
        <v>0</v>
      </c>
      <c r="AJ42" s="17">
        <f t="shared" si="2"/>
        <v>0</v>
      </c>
      <c r="AK42" s="17">
        <f t="shared" si="3"/>
        <v>0</v>
      </c>
      <c r="AL42" s="17">
        <f t="shared" si="4"/>
        <v>0</v>
      </c>
      <c r="AM42" s="18">
        <f t="shared" si="5"/>
        <v>0</v>
      </c>
      <c r="AN42" s="1"/>
      <c r="AO42" s="16">
        <f>May!$AO$42+Jun!AI42</f>
        <v>0</v>
      </c>
      <c r="AP42" s="17">
        <f>May!$AP$42+Jun!AJ42</f>
        <v>0</v>
      </c>
      <c r="AQ42" s="17">
        <f>May!$AQ$42+Jun!AK42</f>
        <v>0</v>
      </c>
      <c r="AR42" s="17">
        <f>May!$AR$42+Jun!AL42</f>
        <v>0</v>
      </c>
      <c r="AS42" s="18">
        <f>May!$AS$42+Jun!AM42</f>
        <v>0</v>
      </c>
    </row>
    <row r="43" spans="1:45" ht="5.25" customHeight="1">
      <c r="A43" s="7"/>
      <c r="B43" s="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70"/>
      <c r="AI43" s="24">
        <f t="shared" si="1"/>
        <v>0</v>
      </c>
      <c r="AJ43" s="25">
        <f t="shared" si="2"/>
        <v>0</v>
      </c>
      <c r="AK43" s="25">
        <f t="shared" si="3"/>
        <v>0</v>
      </c>
      <c r="AL43" s="25">
        <f t="shared" si="4"/>
        <v>0</v>
      </c>
      <c r="AM43" s="26">
        <f t="shared" si="5"/>
        <v>0</v>
      </c>
      <c r="AN43" s="1"/>
      <c r="AO43" s="21">
        <f>May!$AO$15+Jun!AI43</f>
        <v>0</v>
      </c>
      <c r="AP43" s="22">
        <f>May!$AP$15+Jun!AJ43</f>
        <v>0</v>
      </c>
      <c r="AQ43" s="22">
        <f>May!$AQ$15+Jun!AK43</f>
        <v>0</v>
      </c>
      <c r="AR43" s="22">
        <f>May!$AR$15+Jun!AL43</f>
        <v>0</v>
      </c>
      <c r="AS43" s="23">
        <f>May!$AS$15+Jun!AM43</f>
        <v>0</v>
      </c>
    </row>
    <row r="44" spans="1:45" ht="12" customHeight="1" thickBot="1">
      <c r="A44" s="65" t="str">
        <f>Jan!A44</f>
        <v>Freel.ISP 2</v>
      </c>
      <c r="B44" s="2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14"/>
      <c r="AF44" s="14"/>
      <c r="AG44" s="14"/>
      <c r="AH44" s="71"/>
      <c r="AI44" s="49">
        <f t="shared" si="1"/>
        <v>0</v>
      </c>
      <c r="AJ44" s="50">
        <f t="shared" si="2"/>
        <v>0</v>
      </c>
      <c r="AK44" s="50">
        <f t="shared" si="3"/>
        <v>0</v>
      </c>
      <c r="AL44" s="50">
        <f t="shared" si="4"/>
        <v>0</v>
      </c>
      <c r="AM44" s="51">
        <f t="shared" si="5"/>
        <v>0</v>
      </c>
      <c r="AN44" s="1"/>
      <c r="AO44" s="49">
        <f>May!$AO$44+Jun!AI44</f>
        <v>0</v>
      </c>
      <c r="AP44" s="50">
        <f>May!$AP$44+Jun!AJ44</f>
        <v>0</v>
      </c>
      <c r="AQ44" s="50">
        <f>May!$AQ$44+Jun!AK44</f>
        <v>0</v>
      </c>
      <c r="AR44" s="50">
        <f>May!$AR$44+Jun!AL44</f>
        <v>0</v>
      </c>
      <c r="AS44" s="51">
        <f>May!$AS$44+Jun!AM44</f>
        <v>0</v>
      </c>
    </row>
  </sheetData>
  <mergeCells count="13">
    <mergeCell ref="R5:V6"/>
    <mergeCell ref="Y5:AB6"/>
    <mergeCell ref="AC5:AE6"/>
    <mergeCell ref="AM1:AM9"/>
    <mergeCell ref="AO1:AO9"/>
    <mergeCell ref="AI1:AI9"/>
    <mergeCell ref="AJ1:AJ9"/>
    <mergeCell ref="AK1:AK9"/>
    <mergeCell ref="AL1:AL9"/>
    <mergeCell ref="AR1:AR9"/>
    <mergeCell ref="AS1:AS9"/>
    <mergeCell ref="AP1:AP9"/>
    <mergeCell ref="AQ1:AQ9"/>
  </mergeCells>
  <phoneticPr fontId="1" type="noConversion"/>
  <conditionalFormatting sqref="D11:O11 Y14:AB14">
    <cfRule type="cellIs" dxfId="726" priority="114" stopIfTrue="1" operator="equal">
      <formula>"D"</formula>
    </cfRule>
    <cfRule type="cellIs" dxfId="725" priority="115" stopIfTrue="1" operator="equal">
      <formula>"T"</formula>
    </cfRule>
    <cfRule type="cellIs" dxfId="724" priority="116" stopIfTrue="1" operator="equal">
      <formula>"S"</formula>
    </cfRule>
  </conditionalFormatting>
  <conditionalFormatting sqref="C11 P11:T11 V14:X14 AC14:AF14">
    <cfRule type="cellIs" dxfId="723" priority="117" stopIfTrue="1" operator="equal">
      <formula>"D"</formula>
    </cfRule>
    <cfRule type="cellIs" dxfId="722" priority="118" stopIfTrue="1" operator="equal">
      <formula>"T"</formula>
    </cfRule>
    <cfRule type="cellIs" dxfId="721" priority="119" stopIfTrue="1" operator="equal">
      <formula>"S"</formula>
    </cfRule>
  </conditionalFormatting>
  <conditionalFormatting sqref="E14:U14 U11:AE11">
    <cfRule type="cellIs" dxfId="720" priority="120" stopIfTrue="1" operator="equal">
      <formula>"D"</formula>
    </cfRule>
    <cfRule type="cellIs" dxfId="719" priority="121" stopIfTrue="1" operator="equal">
      <formula>"T"</formula>
    </cfRule>
    <cfRule type="cellIs" dxfId="718" priority="122" stopIfTrue="1" operator="equal">
      <formula>"S"</formula>
    </cfRule>
  </conditionalFormatting>
  <conditionalFormatting sqref="D14">
    <cfRule type="cellIs" dxfId="717" priority="123" stopIfTrue="1" operator="equal">
      <formula>"D"</formula>
    </cfRule>
    <cfRule type="cellIs" dxfId="716" priority="124" stopIfTrue="1" operator="equal">
      <formula>"T"</formula>
    </cfRule>
    <cfRule type="cellIs" dxfId="715" priority="125" stopIfTrue="1" operator="equal">
      <formula>"S"</formula>
    </cfRule>
  </conditionalFormatting>
  <conditionalFormatting sqref="C14 AF11">
    <cfRule type="cellIs" dxfId="714" priority="126" stopIfTrue="1" operator="equal">
      <formula>"D"</formula>
    </cfRule>
    <cfRule type="cellIs" dxfId="713" priority="127" stopIfTrue="1" operator="equal">
      <formula>"T"</formula>
    </cfRule>
    <cfRule type="cellIs" dxfId="712" priority="128" stopIfTrue="1" operator="equal">
      <formula>"S"</formula>
    </cfRule>
  </conditionalFormatting>
  <conditionalFormatting sqref="C12:AF13 C15:AF24 C27:AF27 C30:AF44 AG11:AG44">
    <cfRule type="cellIs" dxfId="711" priority="129" stopIfTrue="1" operator="equal">
      <formula>"D"</formula>
    </cfRule>
    <cfRule type="cellIs" dxfId="710" priority="130" stopIfTrue="1" operator="equal">
      <formula>"T"</formula>
    </cfRule>
    <cfRule type="cellIs" dxfId="709" priority="131" stopIfTrue="1" operator="equal">
      <formula>"S"</formula>
    </cfRule>
  </conditionalFormatting>
  <conditionalFormatting sqref="C26:AA26">
    <cfRule type="cellIs" dxfId="708" priority="84" stopIfTrue="1" operator="equal">
      <formula>"D"</formula>
    </cfRule>
    <cfRule type="cellIs" dxfId="707" priority="85" stopIfTrue="1" operator="equal">
      <formula>"T"</formula>
    </cfRule>
    <cfRule type="cellIs" dxfId="706" priority="86" stopIfTrue="1" operator="equal">
      <formula>"S"</formula>
    </cfRule>
  </conditionalFormatting>
  <conditionalFormatting sqref="AB26:AF26">
    <cfRule type="cellIs" dxfId="705" priority="87" stopIfTrue="1" operator="equal">
      <formula>"D"</formula>
    </cfRule>
    <cfRule type="cellIs" dxfId="704" priority="88" stopIfTrue="1" operator="equal">
      <formula>"T"</formula>
    </cfRule>
    <cfRule type="cellIs" dxfId="703" priority="89" stopIfTrue="1" operator="equal">
      <formula>"S"</formula>
    </cfRule>
  </conditionalFormatting>
  <conditionalFormatting sqref="C29:AA29">
    <cfRule type="cellIs" dxfId="702" priority="78" stopIfTrue="1" operator="equal">
      <formula>"D"</formula>
    </cfRule>
    <cfRule type="cellIs" dxfId="701" priority="79" stopIfTrue="1" operator="equal">
      <formula>"T"</formula>
    </cfRule>
    <cfRule type="cellIs" dxfId="700" priority="80" stopIfTrue="1" operator="equal">
      <formula>"S"</formula>
    </cfRule>
  </conditionalFormatting>
  <conditionalFormatting sqref="AB29:AF29">
    <cfRule type="cellIs" dxfId="699" priority="81" stopIfTrue="1" operator="equal">
      <formula>"D"</formula>
    </cfRule>
    <cfRule type="cellIs" dxfId="698" priority="82" stopIfTrue="1" operator="equal">
      <formula>"T"</formula>
    </cfRule>
    <cfRule type="cellIs" dxfId="697" priority="83" stopIfTrue="1" operator="equal">
      <formula>"S"</formula>
    </cfRule>
  </conditionalFormatting>
  <conditionalFormatting sqref="C25:AF25">
    <cfRule type="cellIs" dxfId="696" priority="69" stopIfTrue="1" operator="equal">
      <formula>"D"</formula>
    </cfRule>
    <cfRule type="cellIs" dxfId="695" priority="70" stopIfTrue="1" operator="equal">
      <formula>"T"</formula>
    </cfRule>
    <cfRule type="cellIs" dxfId="694" priority="71" stopIfTrue="1" operator="equal">
      <formula>"S"</formula>
    </cfRule>
  </conditionalFormatting>
  <conditionalFormatting sqref="C28:AF28">
    <cfRule type="cellIs" dxfId="693" priority="66" stopIfTrue="1" operator="equal">
      <formula>"D"</formula>
    </cfRule>
    <cfRule type="cellIs" dxfId="692" priority="67" stopIfTrue="1" operator="equal">
      <formula>"T"</formula>
    </cfRule>
    <cfRule type="cellIs" dxfId="691" priority="68" stopIfTrue="1" operator="equal">
      <formula>"S"</formula>
    </cfRule>
  </conditionalFormatting>
  <conditionalFormatting sqref="AE11:AG44">
    <cfRule type="cellIs" dxfId="690" priority="63" stopIfTrue="1" operator="equal">
      <formula>"D"</formula>
    </cfRule>
    <cfRule type="cellIs" dxfId="689" priority="64" stopIfTrue="1" operator="equal">
      <formula>"T"</formula>
    </cfRule>
    <cfRule type="cellIs" dxfId="688" priority="65" stopIfTrue="1" operator="equal">
      <formula>"S"</formula>
    </cfRule>
  </conditionalFormatting>
  <conditionalFormatting sqref="AE8:AG44">
    <cfRule type="expression" dxfId="687" priority="62" stopIfTrue="1">
      <formula>CELL("contenu",AE$9)=""</formula>
    </cfRule>
  </conditionalFormatting>
  <conditionalFormatting sqref="AE11:AG11 AE14:AG14">
    <cfRule type="cellIs" dxfId="686" priority="59" stopIfTrue="1" operator="equal">
      <formula>"D"</formula>
    </cfRule>
    <cfRule type="cellIs" dxfId="685" priority="60" stopIfTrue="1" operator="equal">
      <formula>"T"</formula>
    </cfRule>
    <cfRule type="cellIs" dxfId="684" priority="61" stopIfTrue="1" operator="equal">
      <formula>"S"</formula>
    </cfRule>
  </conditionalFormatting>
  <conditionalFormatting sqref="AG29 AE12:AG13 AE15:AG24 AE27:AG27 AE30:AG44">
    <cfRule type="cellIs" dxfId="683" priority="56" stopIfTrue="1" operator="equal">
      <formula>"D"</formula>
    </cfRule>
    <cfRule type="cellIs" dxfId="682" priority="57" stopIfTrue="1" operator="equal">
      <formula>"T"</formula>
    </cfRule>
    <cfRule type="cellIs" dxfId="681" priority="58" stopIfTrue="1" operator="equal">
      <formula>"S"</formula>
    </cfRule>
  </conditionalFormatting>
  <conditionalFormatting sqref="AG25">
    <cfRule type="cellIs" dxfId="680" priority="53" stopIfTrue="1" operator="equal">
      <formula>"D"</formula>
    </cfRule>
    <cfRule type="cellIs" dxfId="679" priority="54" stopIfTrue="1" operator="equal">
      <formula>"T"</formula>
    </cfRule>
    <cfRule type="cellIs" dxfId="678" priority="55" stopIfTrue="1" operator="equal">
      <formula>"S"</formula>
    </cfRule>
  </conditionalFormatting>
  <conditionalFormatting sqref="AE26:AG26">
    <cfRule type="cellIs" dxfId="677" priority="50" stopIfTrue="1" operator="equal">
      <formula>"D"</formula>
    </cfRule>
    <cfRule type="cellIs" dxfId="676" priority="51" stopIfTrue="1" operator="equal">
      <formula>"T"</formula>
    </cfRule>
    <cfRule type="cellIs" dxfId="675" priority="52" stopIfTrue="1" operator="equal">
      <formula>"S"</formula>
    </cfRule>
  </conditionalFormatting>
  <conditionalFormatting sqref="AE29:AF29">
    <cfRule type="cellIs" dxfId="674" priority="47" stopIfTrue="1" operator="equal">
      <formula>"D"</formula>
    </cfRule>
    <cfRule type="cellIs" dxfId="673" priority="48" stopIfTrue="1" operator="equal">
      <formula>"T"</formula>
    </cfRule>
    <cfRule type="cellIs" dxfId="672" priority="49" stopIfTrue="1" operator="equal">
      <formula>"S"</formula>
    </cfRule>
  </conditionalFormatting>
  <conditionalFormatting sqref="AE25:AF25">
    <cfRule type="cellIs" dxfId="671" priority="44" stopIfTrue="1" operator="equal">
      <formula>"D"</formula>
    </cfRule>
    <cfRule type="cellIs" dxfId="670" priority="45" stopIfTrue="1" operator="equal">
      <formula>"T"</formula>
    </cfRule>
    <cfRule type="cellIs" dxfId="669" priority="46" stopIfTrue="1" operator="equal">
      <formula>"S"</formula>
    </cfRule>
  </conditionalFormatting>
  <conditionalFormatting sqref="AE28:AG28">
    <cfRule type="cellIs" dxfId="668" priority="41" stopIfTrue="1" operator="equal">
      <formula>"D"</formula>
    </cfRule>
    <cfRule type="cellIs" dxfId="667" priority="42" stopIfTrue="1" operator="equal">
      <formula>"T"</formula>
    </cfRule>
    <cfRule type="cellIs" dxfId="666" priority="43" stopIfTrue="1" operator="equal">
      <formula>"S"</formula>
    </cfRule>
  </conditionalFormatting>
  <conditionalFormatting sqref="AE11:AG44">
    <cfRule type="cellIs" dxfId="665" priority="38" stopIfTrue="1" operator="equal">
      <formula>"D"</formula>
    </cfRule>
    <cfRule type="cellIs" dxfId="664" priority="39" stopIfTrue="1" operator="equal">
      <formula>"T"</formula>
    </cfRule>
    <cfRule type="cellIs" dxfId="663" priority="40" stopIfTrue="1" operator="equal">
      <formula>"S"</formula>
    </cfRule>
  </conditionalFormatting>
  <conditionalFormatting sqref="AE8:AG44">
    <cfRule type="expression" dxfId="662" priority="37" stopIfTrue="1">
      <formula>CELL("contenu",AE$9)=""</formula>
    </cfRule>
  </conditionalFormatting>
  <conditionalFormatting sqref="AE17:AG17">
    <cfRule type="cellIs" dxfId="661" priority="34" stopIfTrue="1" operator="equal">
      <formula>"D"</formula>
    </cfRule>
    <cfRule type="cellIs" dxfId="660" priority="35" stopIfTrue="1" operator="equal">
      <formula>"T"</formula>
    </cfRule>
    <cfRule type="cellIs" dxfId="659" priority="36" stopIfTrue="1" operator="equal">
      <formula>"S"</formula>
    </cfRule>
  </conditionalFormatting>
  <conditionalFormatting sqref="AE20:AG20">
    <cfRule type="cellIs" dxfId="658" priority="31" stopIfTrue="1" operator="equal">
      <formula>"D"</formula>
    </cfRule>
    <cfRule type="cellIs" dxfId="657" priority="32" stopIfTrue="1" operator="equal">
      <formula>"T"</formula>
    </cfRule>
    <cfRule type="cellIs" dxfId="656" priority="33" stopIfTrue="1" operator="equal">
      <formula>"S"</formula>
    </cfRule>
  </conditionalFormatting>
  <conditionalFormatting sqref="AE22:AG22">
    <cfRule type="cellIs" dxfId="655" priority="28" stopIfTrue="1" operator="equal">
      <formula>"D"</formula>
    </cfRule>
    <cfRule type="cellIs" dxfId="654" priority="29" stopIfTrue="1" operator="equal">
      <formula>"T"</formula>
    </cfRule>
    <cfRule type="cellIs" dxfId="653" priority="30" stopIfTrue="1" operator="equal">
      <formula>"S"</formula>
    </cfRule>
  </conditionalFormatting>
  <conditionalFormatting sqref="AE25:AG25">
    <cfRule type="cellIs" dxfId="652" priority="25" stopIfTrue="1" operator="equal">
      <formula>"D"</formula>
    </cfRule>
    <cfRule type="cellIs" dxfId="651" priority="26" stopIfTrue="1" operator="equal">
      <formula>"T"</formula>
    </cfRule>
    <cfRule type="cellIs" dxfId="650" priority="27" stopIfTrue="1" operator="equal">
      <formula>"S"</formula>
    </cfRule>
  </conditionalFormatting>
  <conditionalFormatting sqref="AE28:AG28">
    <cfRule type="cellIs" dxfId="649" priority="22" stopIfTrue="1" operator="equal">
      <formula>"D"</formula>
    </cfRule>
    <cfRule type="cellIs" dxfId="648" priority="23" stopIfTrue="1" operator="equal">
      <formula>"T"</formula>
    </cfRule>
    <cfRule type="cellIs" dxfId="647" priority="24" stopIfTrue="1" operator="equal">
      <formula>"S"</formula>
    </cfRule>
  </conditionalFormatting>
  <conditionalFormatting sqref="AE31:AG31">
    <cfRule type="cellIs" dxfId="646" priority="19" stopIfTrue="1" operator="equal">
      <formula>"D"</formula>
    </cfRule>
    <cfRule type="cellIs" dxfId="645" priority="20" stopIfTrue="1" operator="equal">
      <formula>"T"</formula>
    </cfRule>
    <cfRule type="cellIs" dxfId="644" priority="21" stopIfTrue="1" operator="equal">
      <formula>"S"</formula>
    </cfRule>
  </conditionalFormatting>
  <conditionalFormatting sqref="AE33:AG33">
    <cfRule type="cellIs" dxfId="643" priority="16" stopIfTrue="1" operator="equal">
      <formula>"D"</formula>
    </cfRule>
    <cfRule type="cellIs" dxfId="642" priority="17" stopIfTrue="1" operator="equal">
      <formula>"T"</formula>
    </cfRule>
    <cfRule type="cellIs" dxfId="641" priority="18" stopIfTrue="1" operator="equal">
      <formula>"S"</formula>
    </cfRule>
  </conditionalFormatting>
  <conditionalFormatting sqref="AE36:AG36">
    <cfRule type="cellIs" dxfId="640" priority="13" stopIfTrue="1" operator="equal">
      <formula>"D"</formula>
    </cfRule>
    <cfRule type="cellIs" dxfId="639" priority="14" stopIfTrue="1" operator="equal">
      <formula>"T"</formula>
    </cfRule>
    <cfRule type="cellIs" dxfId="638" priority="15" stopIfTrue="1" operator="equal">
      <formula>"S"</formula>
    </cfRule>
  </conditionalFormatting>
  <conditionalFormatting sqref="AE39:AG39">
    <cfRule type="cellIs" dxfId="637" priority="10" stopIfTrue="1" operator="equal">
      <formula>"D"</formula>
    </cfRule>
    <cfRule type="cellIs" dxfId="636" priority="11" stopIfTrue="1" operator="equal">
      <formula>"T"</formula>
    </cfRule>
    <cfRule type="cellIs" dxfId="635" priority="12" stopIfTrue="1" operator="equal">
      <formula>"S"</formula>
    </cfRule>
  </conditionalFormatting>
  <conditionalFormatting sqref="AE42:AG42">
    <cfRule type="cellIs" dxfId="634" priority="7" stopIfTrue="1" operator="equal">
      <formula>"D"</formula>
    </cfRule>
    <cfRule type="cellIs" dxfId="633" priority="8" stopIfTrue="1" operator="equal">
      <formula>"T"</formula>
    </cfRule>
    <cfRule type="cellIs" dxfId="632" priority="9" stopIfTrue="1" operator="equal">
      <formula>"S"</formula>
    </cfRule>
  </conditionalFormatting>
  <conditionalFormatting sqref="AE44:AG44">
    <cfRule type="cellIs" dxfId="631" priority="4" stopIfTrue="1" operator="equal">
      <formula>"D"</formula>
    </cfRule>
    <cfRule type="cellIs" dxfId="630" priority="5" stopIfTrue="1" operator="equal">
      <formula>"T"</formula>
    </cfRule>
    <cfRule type="cellIs" dxfId="629" priority="6" stopIfTrue="1" operator="equal">
      <formula>"S"</formula>
    </cfRule>
  </conditionalFormatting>
  <conditionalFormatting sqref="AE11:AG44">
    <cfRule type="cellIs" dxfId="628" priority="1" stopIfTrue="1" operator="equal">
      <formula>"D"</formula>
    </cfRule>
    <cfRule type="cellIs" dxfId="627" priority="2" stopIfTrue="1" operator="equal">
      <formula>"T"</formula>
    </cfRule>
    <cfRule type="cellIs" dxfId="626" priority="3" stopIfTrue="1" operator="equal">
      <formula>"S"</formula>
    </cfRule>
  </conditionalFormatting>
  <pageMargins left="0.19685039370078741" right="0" top="0.78740157480314965" bottom="0" header="0.51181102362204722" footer="0.51181102362204722"/>
  <pageSetup paperSize="9" scale="99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4"/>
  <sheetViews>
    <sheetView showGridLines="0" showZeros="0" zoomScaleNormal="100" workbookViewId="0">
      <selection activeCell="AK37" sqref="AK37"/>
    </sheetView>
  </sheetViews>
  <sheetFormatPr baseColWidth="10" defaultColWidth="4.85546875" defaultRowHeight="12" customHeight="1"/>
  <cols>
    <col min="1" max="2" width="5.7109375" customWidth="1"/>
    <col min="3" max="34" width="3.140625" customWidth="1"/>
    <col min="35" max="39" width="3.5703125" customWidth="1"/>
    <col min="40" max="40" width="0.85546875" customWidth="1"/>
    <col min="41" max="45" width="3.5703125" customWidth="1"/>
  </cols>
  <sheetData>
    <row r="1" spans="1:45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52"/>
      <c r="R1" s="52"/>
      <c r="S1" s="52"/>
      <c r="T1" s="52"/>
      <c r="U1" s="52"/>
      <c r="V1" s="5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88" t="s">
        <v>1</v>
      </c>
      <c r="AJ1" s="82" t="s">
        <v>2</v>
      </c>
      <c r="AK1" s="82" t="s">
        <v>3</v>
      </c>
      <c r="AL1" s="82" t="s">
        <v>4</v>
      </c>
      <c r="AM1" s="86" t="s">
        <v>5</v>
      </c>
      <c r="AN1" s="1"/>
      <c r="AO1" s="87" t="s">
        <v>6</v>
      </c>
      <c r="AP1" s="83" t="s">
        <v>7</v>
      </c>
      <c r="AQ1" s="83" t="s">
        <v>8</v>
      </c>
      <c r="AR1" s="83" t="s">
        <v>9</v>
      </c>
      <c r="AS1" s="84" t="s">
        <v>10</v>
      </c>
    </row>
    <row r="2" spans="1:45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52"/>
      <c r="P2" s="52"/>
      <c r="Q2" s="52"/>
      <c r="R2" s="52"/>
      <c r="S2" s="52"/>
      <c r="T2" s="52"/>
      <c r="U2" s="52"/>
      <c r="V2" s="5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88"/>
      <c r="AJ2" s="82"/>
      <c r="AK2" s="82"/>
      <c r="AL2" s="82"/>
      <c r="AM2" s="86"/>
      <c r="AN2" s="1"/>
      <c r="AO2" s="87"/>
      <c r="AP2" s="83"/>
      <c r="AQ2" s="83"/>
      <c r="AR2" s="83"/>
      <c r="AS2" s="84"/>
    </row>
    <row r="3" spans="1:45" ht="12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52"/>
      <c r="P3" s="52"/>
      <c r="Q3" s="52"/>
      <c r="R3" s="52"/>
      <c r="S3" s="52"/>
      <c r="T3" s="52"/>
      <c r="U3" s="52"/>
      <c r="V3" s="5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88"/>
      <c r="AJ3" s="82"/>
      <c r="AK3" s="82"/>
      <c r="AL3" s="82"/>
      <c r="AM3" s="86"/>
      <c r="AN3" s="1"/>
      <c r="AO3" s="87"/>
      <c r="AP3" s="83"/>
      <c r="AQ3" s="83"/>
      <c r="AR3" s="83"/>
      <c r="AS3" s="84"/>
    </row>
    <row r="4" spans="1:45" ht="12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88"/>
      <c r="AJ4" s="82"/>
      <c r="AK4" s="82"/>
      <c r="AL4" s="82"/>
      <c r="AM4" s="86"/>
      <c r="AN4" s="1"/>
      <c r="AO4" s="87"/>
      <c r="AP4" s="83"/>
      <c r="AQ4" s="83"/>
      <c r="AR4" s="83"/>
      <c r="AS4" s="84"/>
    </row>
    <row r="5" spans="1:45" ht="12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90" t="str">
        <f>Jan!Q3</f>
        <v>M-ATPS</v>
      </c>
      <c r="S5" s="90"/>
      <c r="T5" s="90"/>
      <c r="U5" s="90"/>
      <c r="V5" s="90"/>
      <c r="W5" s="1"/>
      <c r="X5" s="1"/>
      <c r="Y5" s="90" t="s">
        <v>40</v>
      </c>
      <c r="Z5" s="90"/>
      <c r="AA5" s="90"/>
      <c r="AB5" s="90"/>
      <c r="AC5" s="90">
        <f>Jan!R1</f>
        <v>2015</v>
      </c>
      <c r="AD5" s="90"/>
      <c r="AE5" s="90"/>
      <c r="AF5" s="1"/>
      <c r="AG5" s="1"/>
      <c r="AH5" s="1"/>
      <c r="AI5" s="88"/>
      <c r="AJ5" s="82"/>
      <c r="AK5" s="82"/>
      <c r="AL5" s="82"/>
      <c r="AM5" s="86"/>
      <c r="AN5" s="1"/>
      <c r="AO5" s="87"/>
      <c r="AP5" s="83"/>
      <c r="AQ5" s="83"/>
      <c r="AR5" s="83"/>
      <c r="AS5" s="84"/>
    </row>
    <row r="6" spans="1:45" ht="12" customHeight="1">
      <c r="A6" s="1"/>
      <c r="B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90"/>
      <c r="S6" s="90"/>
      <c r="T6" s="90"/>
      <c r="U6" s="90"/>
      <c r="V6" s="90"/>
      <c r="W6" s="1"/>
      <c r="X6" s="1"/>
      <c r="Y6" s="90"/>
      <c r="Z6" s="90"/>
      <c r="AA6" s="90"/>
      <c r="AB6" s="90"/>
      <c r="AC6" s="90"/>
      <c r="AD6" s="90"/>
      <c r="AE6" s="90"/>
      <c r="AF6" s="1"/>
      <c r="AG6" s="1"/>
      <c r="AH6" s="1"/>
      <c r="AI6" s="88"/>
      <c r="AJ6" s="82"/>
      <c r="AK6" s="82"/>
      <c r="AL6" s="82"/>
      <c r="AM6" s="86"/>
      <c r="AN6" s="1"/>
      <c r="AO6" s="87"/>
      <c r="AP6" s="83"/>
      <c r="AQ6" s="83"/>
      <c r="AR6" s="83"/>
      <c r="AS6" s="84"/>
    </row>
    <row r="7" spans="1:45" ht="12" customHeight="1" thickBot="1">
      <c r="A7" s="1"/>
      <c r="B7" s="1"/>
      <c r="C7" s="1" t="s">
        <v>15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88"/>
      <c r="AJ7" s="82"/>
      <c r="AK7" s="82"/>
      <c r="AL7" s="82"/>
      <c r="AM7" s="86"/>
      <c r="AN7" s="1"/>
      <c r="AO7" s="87"/>
      <c r="AP7" s="83"/>
      <c r="AQ7" s="83"/>
      <c r="AR7" s="83"/>
      <c r="AS7" s="84"/>
    </row>
    <row r="8" spans="1:45" ht="12" customHeight="1" thickBot="1">
      <c r="A8" s="4"/>
      <c r="B8" s="53" t="str">
        <f>Jun!AF8</f>
        <v>Mi</v>
      </c>
      <c r="C8" s="6" t="str">
        <f t="shared" ref="C8:AG8" si="0">IF(B8="Mo","Di",IF(B8="Di","Mi",IF(B8="Mi","Do",IF(B8="Do","Fr",IF(B8="Fr","Sa",IF(B8="Sa","So","Mo"))))))</f>
        <v>Do</v>
      </c>
      <c r="D8" s="6" t="str">
        <f t="shared" si="0"/>
        <v>Fr</v>
      </c>
      <c r="E8" s="6" t="str">
        <f t="shared" si="0"/>
        <v>Sa</v>
      </c>
      <c r="F8" s="6" t="str">
        <f t="shared" si="0"/>
        <v>So</v>
      </c>
      <c r="G8" s="6" t="str">
        <f t="shared" si="0"/>
        <v>Mo</v>
      </c>
      <c r="H8" s="6" t="str">
        <f t="shared" si="0"/>
        <v>Di</v>
      </c>
      <c r="I8" s="6" t="str">
        <f t="shared" si="0"/>
        <v>Mi</v>
      </c>
      <c r="J8" s="6" t="str">
        <f t="shared" si="0"/>
        <v>Do</v>
      </c>
      <c r="K8" s="6" t="str">
        <f t="shared" si="0"/>
        <v>Fr</v>
      </c>
      <c r="L8" s="6" t="str">
        <f t="shared" si="0"/>
        <v>Sa</v>
      </c>
      <c r="M8" s="6" t="str">
        <f t="shared" si="0"/>
        <v>So</v>
      </c>
      <c r="N8" s="6" t="str">
        <f t="shared" si="0"/>
        <v>Mo</v>
      </c>
      <c r="O8" s="6" t="str">
        <f t="shared" si="0"/>
        <v>Di</v>
      </c>
      <c r="P8" s="6" t="str">
        <f t="shared" si="0"/>
        <v>Mi</v>
      </c>
      <c r="Q8" s="6" t="str">
        <f t="shared" si="0"/>
        <v>Do</v>
      </c>
      <c r="R8" s="6" t="str">
        <f t="shared" si="0"/>
        <v>Fr</v>
      </c>
      <c r="S8" s="6" t="str">
        <f t="shared" si="0"/>
        <v>Sa</v>
      </c>
      <c r="T8" s="6" t="str">
        <f t="shared" si="0"/>
        <v>So</v>
      </c>
      <c r="U8" s="6" t="str">
        <f t="shared" si="0"/>
        <v>Mo</v>
      </c>
      <c r="V8" s="6" t="str">
        <f t="shared" si="0"/>
        <v>Di</v>
      </c>
      <c r="W8" s="6" t="str">
        <f t="shared" si="0"/>
        <v>Mi</v>
      </c>
      <c r="X8" s="6" t="str">
        <f t="shared" si="0"/>
        <v>Do</v>
      </c>
      <c r="Y8" s="6" t="str">
        <f t="shared" si="0"/>
        <v>Fr</v>
      </c>
      <c r="Z8" s="6" t="str">
        <f t="shared" si="0"/>
        <v>Sa</v>
      </c>
      <c r="AA8" s="6" t="str">
        <f t="shared" si="0"/>
        <v>So</v>
      </c>
      <c r="AB8" s="6" t="str">
        <f t="shared" si="0"/>
        <v>Mo</v>
      </c>
      <c r="AC8" s="6" t="str">
        <f t="shared" si="0"/>
        <v>Di</v>
      </c>
      <c r="AD8" s="6" t="str">
        <f t="shared" si="0"/>
        <v>Mi</v>
      </c>
      <c r="AE8" s="6" t="str">
        <f t="shared" si="0"/>
        <v>Do</v>
      </c>
      <c r="AF8" s="6" t="str">
        <f t="shared" si="0"/>
        <v>Fr</v>
      </c>
      <c r="AG8" s="6" t="str">
        <f t="shared" si="0"/>
        <v>Sa</v>
      </c>
      <c r="AH8" s="5"/>
      <c r="AI8" s="88"/>
      <c r="AJ8" s="82"/>
      <c r="AK8" s="82"/>
      <c r="AL8" s="82"/>
      <c r="AM8" s="86"/>
      <c r="AN8" s="1"/>
      <c r="AO8" s="87"/>
      <c r="AP8" s="83"/>
      <c r="AQ8" s="83"/>
      <c r="AR8" s="83"/>
      <c r="AS8" s="84"/>
    </row>
    <row r="9" spans="1:45" ht="12" customHeight="1" thickBot="1">
      <c r="A9" s="7"/>
      <c r="B9" s="55">
        <f>Jun!AF9</f>
        <v>30</v>
      </c>
      <c r="C9" s="9">
        <v>1</v>
      </c>
      <c r="D9" s="9">
        <v>2</v>
      </c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9">
        <v>12</v>
      </c>
      <c r="O9" s="9">
        <v>13</v>
      </c>
      <c r="P9" s="9">
        <v>14</v>
      </c>
      <c r="Q9" s="9">
        <v>15</v>
      </c>
      <c r="R9" s="9">
        <v>16</v>
      </c>
      <c r="S9" s="9">
        <v>17</v>
      </c>
      <c r="T9" s="9">
        <v>18</v>
      </c>
      <c r="U9" s="9">
        <v>19</v>
      </c>
      <c r="V9" s="9">
        <v>20</v>
      </c>
      <c r="W9" s="9">
        <v>21</v>
      </c>
      <c r="X9" s="9">
        <v>22</v>
      </c>
      <c r="Y9" s="9">
        <v>23</v>
      </c>
      <c r="Z9" s="9">
        <v>24</v>
      </c>
      <c r="AA9" s="9">
        <v>25</v>
      </c>
      <c r="AB9" s="9">
        <v>26</v>
      </c>
      <c r="AC9" s="9">
        <v>27</v>
      </c>
      <c r="AD9" s="9">
        <v>28</v>
      </c>
      <c r="AE9" s="81">
        <f>IF(AD9="","",IF(AD9+1&lt;=VLOOKUP($Y$5,J_MOIS!$A$2:$B$13,2,FALSE),AD9+1,""))</f>
        <v>29</v>
      </c>
      <c r="AF9" s="81">
        <f>IF(AE9="","",IF(AE9+1&lt;=VLOOKUP($Y$5,J_MOIS!$A$2:$B$13,2,FALSE),AE9+1,""))</f>
        <v>30</v>
      </c>
      <c r="AG9" s="81">
        <f>IF(AF9="","",IF(AF9+1&lt;=VLOOKUP($Y$5,J_MOIS!$A$2:$B$13,2,FALSE),AF9+1,""))</f>
        <v>31</v>
      </c>
      <c r="AH9" s="8"/>
      <c r="AI9" s="88"/>
      <c r="AJ9" s="82"/>
      <c r="AK9" s="82"/>
      <c r="AL9" s="82"/>
      <c r="AM9" s="86"/>
      <c r="AN9" s="1"/>
      <c r="AO9" s="87"/>
      <c r="AP9" s="83"/>
      <c r="AQ9" s="83"/>
      <c r="AR9" s="83"/>
      <c r="AS9" s="84"/>
    </row>
    <row r="10" spans="1:45" ht="12" customHeight="1">
      <c r="A10" s="10" t="s">
        <v>16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7"/>
      <c r="AJ10" s="8"/>
      <c r="AK10" s="8"/>
      <c r="AL10" s="8"/>
      <c r="AM10" s="11"/>
      <c r="AN10" s="1"/>
      <c r="AO10" s="57"/>
      <c r="AP10" s="58"/>
      <c r="AQ10" s="58"/>
      <c r="AR10" s="58"/>
      <c r="AS10" s="59"/>
    </row>
    <row r="11" spans="1:45" ht="12" customHeight="1">
      <c r="A11" s="60">
        <f>Jan!A11</f>
        <v>0</v>
      </c>
      <c r="B11" s="8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/>
      <c r="AI11" s="16">
        <f t="shared" ref="AI11:AI44" si="1">COUNTIF(C11:AG11,"S")</f>
        <v>0</v>
      </c>
      <c r="AJ11" s="17">
        <f t="shared" ref="AJ11:AJ44" si="2">COUNTIF(C11:AG11,"D")</f>
        <v>0</v>
      </c>
      <c r="AK11" s="17">
        <f t="shared" ref="AK11:AK44" si="3">COUNTIF(C11:AG11,"T")</f>
        <v>0</v>
      </c>
      <c r="AL11" s="17">
        <f t="shared" ref="AL11:AL44" si="4">COUNTIF(C11:AG11,"O")</f>
        <v>0</v>
      </c>
      <c r="AM11" s="18">
        <f t="shared" ref="AM11:AM44" si="5">COUNTIF(C11:AG11,"V")</f>
        <v>0</v>
      </c>
      <c r="AN11" s="1"/>
      <c r="AO11" s="16">
        <f>Jun!$AO$11+Jul!AI11</f>
        <v>0</v>
      </c>
      <c r="AP11" s="17">
        <f>Jun!$AP$11+Jul!AJ11</f>
        <v>0</v>
      </c>
      <c r="AQ11" s="17">
        <f>Jun!$AQ$11+Jul!AK11</f>
        <v>0</v>
      </c>
      <c r="AR11" s="17">
        <f>Jun!$AR$11+Jul!AL11</f>
        <v>0</v>
      </c>
      <c r="AS11" s="18">
        <f>Jun!$AS$11+Jul!AM11</f>
        <v>0</v>
      </c>
    </row>
    <row r="12" spans="1:45" ht="12" customHeight="1">
      <c r="A12" s="7" t="s">
        <v>18</v>
      </c>
      <c r="B12" s="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75"/>
      <c r="AF12" s="75"/>
      <c r="AG12" s="75"/>
      <c r="AH12" s="15"/>
      <c r="AI12" s="16">
        <f t="shared" si="1"/>
        <v>0</v>
      </c>
      <c r="AJ12" s="17">
        <f t="shared" si="2"/>
        <v>0</v>
      </c>
      <c r="AK12" s="17">
        <f t="shared" si="3"/>
        <v>0</v>
      </c>
      <c r="AL12" s="17">
        <f t="shared" si="4"/>
        <v>0</v>
      </c>
      <c r="AM12" s="18">
        <f t="shared" si="5"/>
        <v>0</v>
      </c>
      <c r="AN12" s="1"/>
      <c r="AO12" s="16">
        <f>Jun!$AO$12+Jul!AI12</f>
        <v>0</v>
      </c>
      <c r="AP12" s="17">
        <f>Jun!$AP$12+Jul!AJ12</f>
        <v>0</v>
      </c>
      <c r="AQ12" s="17">
        <f>Jun!$AQ$12+Jul!AK12</f>
        <v>0</v>
      </c>
      <c r="AR12" s="17">
        <f>Jun!$AR$12+Jul!AL12</f>
        <v>0</v>
      </c>
      <c r="AS12" s="18">
        <f>Jun!$AS$12+Jul!AM12</f>
        <v>0</v>
      </c>
    </row>
    <row r="13" spans="1:45" ht="5.25" customHeight="1">
      <c r="A13" s="7"/>
      <c r="B13" s="8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15"/>
      <c r="AI13" s="24">
        <f t="shared" si="1"/>
        <v>0</v>
      </c>
      <c r="AJ13" s="25">
        <f t="shared" si="2"/>
        <v>0</v>
      </c>
      <c r="AK13" s="25">
        <f t="shared" si="3"/>
        <v>0</v>
      </c>
      <c r="AL13" s="25">
        <f t="shared" si="4"/>
        <v>0</v>
      </c>
      <c r="AM13" s="26">
        <f t="shared" si="5"/>
        <v>0</v>
      </c>
      <c r="AN13" s="1"/>
      <c r="AO13" s="21"/>
      <c r="AP13" s="22"/>
      <c r="AQ13" s="22"/>
      <c r="AR13" s="22"/>
      <c r="AS13" s="23"/>
    </row>
    <row r="14" spans="1:45" ht="12" customHeight="1">
      <c r="A14" s="60">
        <f>Jan!A14</f>
        <v>0</v>
      </c>
      <c r="B14" s="8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5"/>
      <c r="AI14" s="16">
        <f t="shared" si="1"/>
        <v>0</v>
      </c>
      <c r="AJ14" s="17">
        <f t="shared" si="2"/>
        <v>0</v>
      </c>
      <c r="AK14" s="17">
        <f t="shared" si="3"/>
        <v>0</v>
      </c>
      <c r="AL14" s="17">
        <f t="shared" si="4"/>
        <v>0</v>
      </c>
      <c r="AM14" s="18">
        <f t="shared" si="5"/>
        <v>0</v>
      </c>
      <c r="AN14" s="1"/>
      <c r="AO14" s="16">
        <f>Jun!$AO$14+Jul!AI14</f>
        <v>0</v>
      </c>
      <c r="AP14" s="17">
        <f>Jun!$AP$14+Jul!AJ14</f>
        <v>0</v>
      </c>
      <c r="AQ14" s="17">
        <f>Jun!$AQ$14+Jul!AK14</f>
        <v>0</v>
      </c>
      <c r="AR14" s="17">
        <f>Jun!$AR$14+Jul!AL14</f>
        <v>0</v>
      </c>
      <c r="AS14" s="18">
        <f>Jun!$AS$14+Jul!AM14</f>
        <v>0</v>
      </c>
    </row>
    <row r="15" spans="1:45" ht="12" customHeight="1">
      <c r="A15" s="7" t="s">
        <v>18</v>
      </c>
      <c r="B15" s="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75"/>
      <c r="AF15" s="75"/>
      <c r="AG15" s="75"/>
      <c r="AH15" s="15"/>
      <c r="AI15" s="16">
        <f t="shared" si="1"/>
        <v>0</v>
      </c>
      <c r="AJ15" s="17">
        <f t="shared" si="2"/>
        <v>0</v>
      </c>
      <c r="AK15" s="17">
        <f t="shared" si="3"/>
        <v>0</v>
      </c>
      <c r="AL15" s="17">
        <f t="shared" si="4"/>
        <v>0</v>
      </c>
      <c r="AM15" s="18">
        <f t="shared" si="5"/>
        <v>0</v>
      </c>
      <c r="AN15" s="1"/>
      <c r="AO15" s="16">
        <f>Jun!$AO$15+Jul!AI15</f>
        <v>0</v>
      </c>
      <c r="AP15" s="17">
        <f>Jun!$AP$15+Jul!AJ15</f>
        <v>0</v>
      </c>
      <c r="AQ15" s="17">
        <f>Jun!$AQ$15+Jul!AK15</f>
        <v>0</v>
      </c>
      <c r="AR15" s="17">
        <f>Jun!$AR$15+Jul!AL15</f>
        <v>0</v>
      </c>
      <c r="AS15" s="18">
        <f>Jun!$AS$15+Jul!AM15</f>
        <v>0</v>
      </c>
    </row>
    <row r="16" spans="1:45" ht="5.25" customHeight="1">
      <c r="A16" s="7"/>
      <c r="B16" s="8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15"/>
      <c r="AI16" s="24">
        <f t="shared" si="1"/>
        <v>0</v>
      </c>
      <c r="AJ16" s="25">
        <f t="shared" si="2"/>
        <v>0</v>
      </c>
      <c r="AK16" s="25">
        <f t="shared" si="3"/>
        <v>0</v>
      </c>
      <c r="AL16" s="25">
        <f t="shared" si="4"/>
        <v>0</v>
      </c>
      <c r="AM16" s="26">
        <f t="shared" si="5"/>
        <v>0</v>
      </c>
      <c r="AN16" s="1"/>
      <c r="AO16" s="21">
        <f>Jun!$AO$15+Jul!AI16</f>
        <v>0</v>
      </c>
      <c r="AP16" s="22">
        <f>Jun!$AP$15+Jul!AJ16</f>
        <v>0</v>
      </c>
      <c r="AQ16" s="22">
        <f>Jun!$AQ$15+Jul!AK16</f>
        <v>0</v>
      </c>
      <c r="AR16" s="22">
        <f>Jun!$AR$15+Jul!AL16</f>
        <v>0</v>
      </c>
      <c r="AS16" s="23">
        <f>Jun!$AS$15+Jul!AM16</f>
        <v>0</v>
      </c>
    </row>
    <row r="17" spans="1:45" ht="12" customHeight="1">
      <c r="A17" s="60" t="str">
        <f>Jan!A17</f>
        <v>Capt.3</v>
      </c>
      <c r="B17" s="8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5"/>
      <c r="AI17" s="16">
        <f t="shared" si="1"/>
        <v>0</v>
      </c>
      <c r="AJ17" s="17">
        <f t="shared" si="2"/>
        <v>0</v>
      </c>
      <c r="AK17" s="17">
        <f t="shared" si="3"/>
        <v>0</v>
      </c>
      <c r="AL17" s="17">
        <f t="shared" si="4"/>
        <v>0</v>
      </c>
      <c r="AM17" s="18">
        <f t="shared" si="5"/>
        <v>0</v>
      </c>
      <c r="AN17" s="1"/>
      <c r="AO17" s="16">
        <f>Jun!$AO$17+Jul!AI17</f>
        <v>0</v>
      </c>
      <c r="AP17" s="17">
        <f>Jun!$AP$17+Jul!AJ17</f>
        <v>0</v>
      </c>
      <c r="AQ17" s="17">
        <f>Jun!$AQ$17+Jul!AK17</f>
        <v>0</v>
      </c>
      <c r="AR17" s="17">
        <f>Jun!$AR$17+Jul!AL17</f>
        <v>0</v>
      </c>
      <c r="AS17" s="18">
        <f>Jun!$AS$17+Jul!AM17</f>
        <v>0</v>
      </c>
    </row>
    <row r="18" spans="1:45" ht="12" customHeight="1">
      <c r="A18" s="7" t="s">
        <v>18</v>
      </c>
      <c r="B18" s="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75"/>
      <c r="AF18" s="75"/>
      <c r="AG18" s="75"/>
      <c r="AH18" s="15"/>
      <c r="AI18" s="16">
        <f t="shared" si="1"/>
        <v>0</v>
      </c>
      <c r="AJ18" s="17">
        <f t="shared" si="2"/>
        <v>0</v>
      </c>
      <c r="AK18" s="17">
        <f t="shared" si="3"/>
        <v>0</v>
      </c>
      <c r="AL18" s="17">
        <f t="shared" si="4"/>
        <v>0</v>
      </c>
      <c r="AM18" s="18">
        <f t="shared" si="5"/>
        <v>0</v>
      </c>
      <c r="AN18" s="1"/>
      <c r="AO18" s="16">
        <f>Jun!$AO$18+Jul!AI18</f>
        <v>0</v>
      </c>
      <c r="AP18" s="17">
        <f>Jun!$AP$18+Jul!AJ18</f>
        <v>0</v>
      </c>
      <c r="AQ18" s="17">
        <f>Jun!$AQ$18+Jul!AK18</f>
        <v>0</v>
      </c>
      <c r="AR18" s="17">
        <f>Jun!$AR$18+Jul!AL18</f>
        <v>0</v>
      </c>
      <c r="AS18" s="18">
        <f>Jun!$AS$18+Jul!AM18</f>
        <v>0</v>
      </c>
    </row>
    <row r="19" spans="1:45" ht="5.25" customHeight="1">
      <c r="A19" s="7"/>
      <c r="B19" s="8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15"/>
      <c r="AI19" s="24">
        <f t="shared" si="1"/>
        <v>0</v>
      </c>
      <c r="AJ19" s="25">
        <f t="shared" si="2"/>
        <v>0</v>
      </c>
      <c r="AK19" s="25">
        <f t="shared" si="3"/>
        <v>0</v>
      </c>
      <c r="AL19" s="25">
        <f t="shared" si="4"/>
        <v>0</v>
      </c>
      <c r="AM19" s="26">
        <f t="shared" si="5"/>
        <v>0</v>
      </c>
      <c r="AN19" s="1"/>
      <c r="AO19" s="21">
        <f>Jun!$AO$15+Jul!AI19</f>
        <v>0</v>
      </c>
      <c r="AP19" s="22">
        <f>Jun!$AP$15+Jul!AJ19</f>
        <v>0</v>
      </c>
      <c r="AQ19" s="22">
        <f>Jun!$AQ$15+Jul!AK19</f>
        <v>0</v>
      </c>
      <c r="AR19" s="22">
        <f>Jun!$AR$15+Jul!AL19</f>
        <v>0</v>
      </c>
      <c r="AS19" s="23">
        <f>Jun!$AS$15+Jul!AM19</f>
        <v>0</v>
      </c>
    </row>
    <row r="20" spans="1:45" ht="12" customHeight="1">
      <c r="A20" s="60" t="str">
        <f>Jan!A20</f>
        <v>Freel.1</v>
      </c>
      <c r="B20" s="8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5"/>
      <c r="AI20" s="16">
        <f t="shared" si="1"/>
        <v>0</v>
      </c>
      <c r="AJ20" s="17">
        <f t="shared" si="2"/>
        <v>0</v>
      </c>
      <c r="AK20" s="17">
        <f t="shared" si="3"/>
        <v>0</v>
      </c>
      <c r="AL20" s="17">
        <f t="shared" si="4"/>
        <v>0</v>
      </c>
      <c r="AM20" s="18">
        <f t="shared" si="5"/>
        <v>0</v>
      </c>
      <c r="AN20" s="1"/>
      <c r="AO20" s="16">
        <f>Jun!$AO$20+Jul!AI20</f>
        <v>0</v>
      </c>
      <c r="AP20" s="17">
        <f>Jun!$AP$20+Jul!AJ20</f>
        <v>0</v>
      </c>
      <c r="AQ20" s="17">
        <f>Jun!$AQ$20+Jul!AK20</f>
        <v>0</v>
      </c>
      <c r="AR20" s="17">
        <f>Jun!$AR$20+Jul!AL20</f>
        <v>0</v>
      </c>
      <c r="AS20" s="18">
        <f>Jun!$AS$20+Jul!AM20</f>
        <v>0</v>
      </c>
    </row>
    <row r="21" spans="1:45" ht="5.25" customHeight="1">
      <c r="A21" s="7"/>
      <c r="B21" s="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15"/>
      <c r="AI21" s="24">
        <f t="shared" si="1"/>
        <v>0</v>
      </c>
      <c r="AJ21" s="25">
        <f t="shared" si="2"/>
        <v>0</v>
      </c>
      <c r="AK21" s="25">
        <f t="shared" si="3"/>
        <v>0</v>
      </c>
      <c r="AL21" s="25">
        <f t="shared" si="4"/>
        <v>0</v>
      </c>
      <c r="AM21" s="26">
        <f t="shared" si="5"/>
        <v>0</v>
      </c>
      <c r="AN21" s="1"/>
      <c r="AO21" s="21">
        <f>Jun!$AO$15+Jul!AI21</f>
        <v>0</v>
      </c>
      <c r="AP21" s="22">
        <f>Jun!$AP$15+Jul!AJ21</f>
        <v>0</v>
      </c>
      <c r="AQ21" s="22">
        <f>Jun!$AQ$15+Jul!AK21</f>
        <v>0</v>
      </c>
      <c r="AR21" s="22">
        <f>Jun!$AR$15+Jul!AL21</f>
        <v>0</v>
      </c>
      <c r="AS21" s="23">
        <f>Jun!$AS$15+Jul!AM21</f>
        <v>0</v>
      </c>
    </row>
    <row r="22" spans="1:45" ht="12" customHeight="1">
      <c r="A22" s="60" t="str">
        <f>Jan!A22</f>
        <v>Freel.2</v>
      </c>
      <c r="B22" s="8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5"/>
      <c r="AI22" s="16">
        <f t="shared" si="1"/>
        <v>0</v>
      </c>
      <c r="AJ22" s="17">
        <f t="shared" si="2"/>
        <v>0</v>
      </c>
      <c r="AK22" s="17">
        <f t="shared" si="3"/>
        <v>0</v>
      </c>
      <c r="AL22" s="17">
        <f t="shared" si="4"/>
        <v>0</v>
      </c>
      <c r="AM22" s="18">
        <f t="shared" si="5"/>
        <v>0</v>
      </c>
      <c r="AN22" s="1"/>
      <c r="AO22" s="16">
        <f>Jun!$AO$22+Jul!AI22</f>
        <v>0</v>
      </c>
      <c r="AP22" s="17">
        <f>Jun!$AP$22+Jul!AJ22</f>
        <v>0</v>
      </c>
      <c r="AQ22" s="17">
        <f>Jun!$AQ$22+Jul!AK22</f>
        <v>0</v>
      </c>
      <c r="AR22" s="17">
        <f>Jun!$AR$22+Jul!AL22</f>
        <v>0</v>
      </c>
      <c r="AS22" s="18">
        <f>Jun!$AS$22+Jul!AM22</f>
        <v>0</v>
      </c>
    </row>
    <row r="23" spans="1:45" ht="5.25" customHeight="1" thickBot="1">
      <c r="A23" s="27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30"/>
      <c r="AI23" s="34">
        <f t="shared" si="1"/>
        <v>0</v>
      </c>
      <c r="AJ23" s="35">
        <f t="shared" si="2"/>
        <v>0</v>
      </c>
      <c r="AK23" s="35">
        <f t="shared" si="3"/>
        <v>0</v>
      </c>
      <c r="AL23" s="35">
        <f t="shared" si="4"/>
        <v>0</v>
      </c>
      <c r="AM23" s="36">
        <f t="shared" si="5"/>
        <v>0</v>
      </c>
      <c r="AN23" s="1"/>
      <c r="AO23" s="44">
        <f>Jun!$AO$15+Jul!AI23</f>
        <v>0</v>
      </c>
      <c r="AP23" s="45">
        <f>Jun!$AP$15+Jul!AJ23</f>
        <v>0</v>
      </c>
      <c r="AQ23" s="45">
        <f>Jun!$AQ$15+Jul!AK23</f>
        <v>0</v>
      </c>
      <c r="AR23" s="45">
        <f>Jun!$AR$15+Jul!AL23</f>
        <v>0</v>
      </c>
      <c r="AS23" s="46">
        <f>Jun!$AS$15+Jul!AM23</f>
        <v>0</v>
      </c>
    </row>
    <row r="24" spans="1:45" ht="12" customHeight="1">
      <c r="A24" s="10" t="s">
        <v>22</v>
      </c>
      <c r="B24" s="5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8"/>
      <c r="AI24" s="10">
        <f t="shared" si="1"/>
        <v>0</v>
      </c>
      <c r="AJ24" s="42">
        <f t="shared" si="2"/>
        <v>0</v>
      </c>
      <c r="AK24" s="42">
        <f t="shared" si="3"/>
        <v>0</v>
      </c>
      <c r="AL24" s="42">
        <f t="shared" si="4"/>
        <v>0</v>
      </c>
      <c r="AM24" s="43">
        <f t="shared" si="5"/>
        <v>0</v>
      </c>
      <c r="AN24" s="1"/>
      <c r="AO24" s="39">
        <f>Jun!$AO$15+Jul!AI24</f>
        <v>0</v>
      </c>
      <c r="AP24" s="40">
        <f>Jun!$AP$15+Jul!AJ24</f>
        <v>0</v>
      </c>
      <c r="AQ24" s="40">
        <f>Jun!$AQ$15+Jul!AK24</f>
        <v>0</v>
      </c>
      <c r="AR24" s="40">
        <f>Jun!$AR$15+Jul!AL24</f>
        <v>0</v>
      </c>
      <c r="AS24" s="41">
        <f>Jun!$AS$15+Jul!AM24</f>
        <v>0</v>
      </c>
    </row>
    <row r="25" spans="1:45" ht="12" customHeight="1">
      <c r="A25" s="60" t="str">
        <f>Jan!A25</f>
        <v>A. Marnas</v>
      </c>
      <c r="B25" s="8"/>
      <c r="C25" s="14" t="s">
        <v>17</v>
      </c>
      <c r="D25" s="14" t="s">
        <v>17</v>
      </c>
      <c r="E25" s="14" t="s">
        <v>17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 t="s">
        <v>17</v>
      </c>
      <c r="T25" s="14" t="s">
        <v>17</v>
      </c>
      <c r="U25" s="14" t="s">
        <v>17</v>
      </c>
      <c r="V25" s="14" t="s">
        <v>17</v>
      </c>
      <c r="W25" s="14" t="s">
        <v>17</v>
      </c>
      <c r="X25" s="14" t="s">
        <v>17</v>
      </c>
      <c r="Y25" s="14" t="s">
        <v>17</v>
      </c>
      <c r="Z25" s="14" t="s">
        <v>17</v>
      </c>
      <c r="AA25" s="14" t="s">
        <v>17</v>
      </c>
      <c r="AB25" s="14" t="s">
        <v>17</v>
      </c>
      <c r="AC25" s="14" t="s">
        <v>17</v>
      </c>
      <c r="AD25" s="14" t="s">
        <v>17</v>
      </c>
      <c r="AE25" s="14" t="s">
        <v>17</v>
      </c>
      <c r="AF25" s="14" t="s">
        <v>17</v>
      </c>
      <c r="AG25" s="14" t="s">
        <v>17</v>
      </c>
      <c r="AH25" s="15"/>
      <c r="AI25" s="16">
        <f t="shared" si="1"/>
        <v>0</v>
      </c>
      <c r="AJ25" s="17">
        <f t="shared" si="2"/>
        <v>18</v>
      </c>
      <c r="AK25" s="17">
        <f t="shared" si="3"/>
        <v>0</v>
      </c>
      <c r="AL25" s="17">
        <f t="shared" si="4"/>
        <v>0</v>
      </c>
      <c r="AM25" s="18">
        <f t="shared" si="5"/>
        <v>0</v>
      </c>
      <c r="AN25" s="1"/>
      <c r="AO25" s="16">
        <f>Jun!$AO$25+Jul!AI25</f>
        <v>0</v>
      </c>
      <c r="AP25" s="17">
        <f>Jun!$AP$25+Jul!AJ25</f>
        <v>119</v>
      </c>
      <c r="AQ25" s="17">
        <f>Jun!$AQ$25+Jul!AK25</f>
        <v>0</v>
      </c>
      <c r="AR25" s="17">
        <f>Jun!$AR$25+Jul!AL25</f>
        <v>0</v>
      </c>
      <c r="AS25" s="18">
        <f>Jun!$AS$25+Jul!AM25</f>
        <v>12</v>
      </c>
    </row>
    <row r="26" spans="1:45" ht="12" customHeight="1">
      <c r="A26" s="7" t="s">
        <v>18</v>
      </c>
      <c r="B26" s="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75"/>
      <c r="AF26" s="75"/>
      <c r="AG26" s="75"/>
      <c r="AH26" s="15"/>
      <c r="AI26" s="16">
        <f t="shared" si="1"/>
        <v>0</v>
      </c>
      <c r="AJ26" s="17">
        <f t="shared" si="2"/>
        <v>0</v>
      </c>
      <c r="AK26" s="17">
        <f t="shared" si="3"/>
        <v>0</v>
      </c>
      <c r="AL26" s="17">
        <f t="shared" si="4"/>
        <v>0</v>
      </c>
      <c r="AM26" s="18">
        <f t="shared" si="5"/>
        <v>0</v>
      </c>
      <c r="AN26" s="1"/>
      <c r="AO26" s="16">
        <f>Jun!$AO$26+Jul!AI26</f>
        <v>0</v>
      </c>
      <c r="AP26" s="17">
        <f>Jun!$AP$26+Jul!AJ26</f>
        <v>0</v>
      </c>
      <c r="AQ26" s="17">
        <f>Jun!$AQ$26+Jul!AK26</f>
        <v>0</v>
      </c>
      <c r="AR26" s="17">
        <f>Jun!$AR$26+Jul!AL26</f>
        <v>0</v>
      </c>
      <c r="AS26" s="18">
        <f>Jun!$AS$26+Jul!AM26</f>
        <v>0</v>
      </c>
    </row>
    <row r="27" spans="1:45" ht="5.25" customHeight="1">
      <c r="A27" s="7"/>
      <c r="B27" s="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15"/>
      <c r="AI27" s="24">
        <f t="shared" si="1"/>
        <v>0</v>
      </c>
      <c r="AJ27" s="25">
        <f t="shared" si="2"/>
        <v>0</v>
      </c>
      <c r="AK27" s="25">
        <f t="shared" si="3"/>
        <v>0</v>
      </c>
      <c r="AL27" s="25">
        <f t="shared" si="4"/>
        <v>0</v>
      </c>
      <c r="AM27" s="26">
        <f t="shared" si="5"/>
        <v>0</v>
      </c>
      <c r="AN27" s="1"/>
      <c r="AO27" s="21">
        <f>Jun!$AO$15+Jul!AI27</f>
        <v>0</v>
      </c>
      <c r="AP27" s="22">
        <f>Jun!$AP$15+Jul!AJ27</f>
        <v>0</v>
      </c>
      <c r="AQ27" s="22">
        <f>Jun!$AQ$15+Jul!AK27</f>
        <v>0</v>
      </c>
      <c r="AR27" s="22">
        <f>Jun!$AR$15+Jul!AL27</f>
        <v>0</v>
      </c>
      <c r="AS27" s="23">
        <f>Jun!$AS$15+Jul!AM27</f>
        <v>0</v>
      </c>
    </row>
    <row r="28" spans="1:45" ht="12" customHeight="1">
      <c r="A28" s="60" t="str">
        <f>Jan!A28</f>
        <v>S. Cleghorn</v>
      </c>
      <c r="B28" s="8"/>
      <c r="C28" s="14"/>
      <c r="D28" s="14"/>
      <c r="E28" s="14" t="s">
        <v>17</v>
      </c>
      <c r="F28" s="14" t="s">
        <v>17</v>
      </c>
      <c r="G28" s="14" t="s">
        <v>17</v>
      </c>
      <c r="H28" s="14" t="s">
        <v>17</v>
      </c>
      <c r="I28" s="14" t="s">
        <v>17</v>
      </c>
      <c r="J28" s="14" t="s">
        <v>17</v>
      </c>
      <c r="K28" s="14" t="s">
        <v>17</v>
      </c>
      <c r="L28" s="14" t="s">
        <v>17</v>
      </c>
      <c r="M28" s="14" t="s">
        <v>17</v>
      </c>
      <c r="N28" s="14" t="s">
        <v>17</v>
      </c>
      <c r="O28" s="14" t="s">
        <v>17</v>
      </c>
      <c r="P28" s="14" t="s">
        <v>17</v>
      </c>
      <c r="Q28" s="14" t="s">
        <v>17</v>
      </c>
      <c r="R28" s="14" t="s">
        <v>17</v>
      </c>
      <c r="S28" s="14" t="s">
        <v>17</v>
      </c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 t="s">
        <v>17</v>
      </c>
      <c r="AH28" s="15"/>
      <c r="AI28" s="16">
        <f t="shared" si="1"/>
        <v>0</v>
      </c>
      <c r="AJ28" s="17">
        <f t="shared" si="2"/>
        <v>16</v>
      </c>
      <c r="AK28" s="17">
        <f t="shared" si="3"/>
        <v>0</v>
      </c>
      <c r="AL28" s="17">
        <f t="shared" si="4"/>
        <v>0</v>
      </c>
      <c r="AM28" s="18">
        <f t="shared" si="5"/>
        <v>0</v>
      </c>
      <c r="AN28" s="1"/>
      <c r="AO28" s="16">
        <f>Jun!$AO$28+Jul!AI28</f>
        <v>0</v>
      </c>
      <c r="AP28" s="17">
        <f>Jun!$AP$28+Jul!AJ28</f>
        <v>108</v>
      </c>
      <c r="AQ28" s="17">
        <f>Jun!$AQ$28+Jul!AK28</f>
        <v>0</v>
      </c>
      <c r="AR28" s="17">
        <f>Jun!$AR$28+Jul!AL28</f>
        <v>0</v>
      </c>
      <c r="AS28" s="18">
        <f>Jun!$AS$28+Jul!AM28</f>
        <v>1</v>
      </c>
    </row>
    <row r="29" spans="1:45" ht="12" customHeight="1">
      <c r="A29" s="7" t="s">
        <v>18</v>
      </c>
      <c r="B29" s="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75"/>
      <c r="AF29" s="75"/>
      <c r="AG29" s="75"/>
      <c r="AH29" s="15"/>
      <c r="AI29" s="16">
        <f t="shared" si="1"/>
        <v>0</v>
      </c>
      <c r="AJ29" s="17">
        <f t="shared" si="2"/>
        <v>0</v>
      </c>
      <c r="AK29" s="17">
        <f t="shared" si="3"/>
        <v>0</v>
      </c>
      <c r="AL29" s="17">
        <f t="shared" si="4"/>
        <v>0</v>
      </c>
      <c r="AM29" s="18">
        <f t="shared" si="5"/>
        <v>0</v>
      </c>
      <c r="AN29" s="1"/>
      <c r="AO29" s="16">
        <f>Jun!$AO$29+Jul!AI29</f>
        <v>0</v>
      </c>
      <c r="AP29" s="17">
        <f>Jun!$AP$29+Jul!AJ29</f>
        <v>0</v>
      </c>
      <c r="AQ29" s="17">
        <f>Jun!$AQ$29+Jul!AK29</f>
        <v>0</v>
      </c>
      <c r="AR29" s="17">
        <f>Jun!$AR$29+Jul!AL29</f>
        <v>0</v>
      </c>
      <c r="AS29" s="18">
        <f>Jun!$AS$29+Jul!AM29</f>
        <v>0</v>
      </c>
    </row>
    <row r="30" spans="1:45" ht="5.25" customHeight="1">
      <c r="A30" s="7"/>
      <c r="B30" s="8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15"/>
      <c r="AI30" s="24">
        <f t="shared" si="1"/>
        <v>0</v>
      </c>
      <c r="AJ30" s="25">
        <f t="shared" si="2"/>
        <v>0</v>
      </c>
      <c r="AK30" s="25">
        <f t="shared" si="3"/>
        <v>0</v>
      </c>
      <c r="AL30" s="25">
        <f t="shared" si="4"/>
        <v>0</v>
      </c>
      <c r="AM30" s="26">
        <f t="shared" si="5"/>
        <v>0</v>
      </c>
      <c r="AN30" s="1"/>
      <c r="AO30" s="21">
        <f>Jun!$AO$15+Jul!AI30</f>
        <v>0</v>
      </c>
      <c r="AP30" s="22">
        <f>Jun!$AP$15+Jul!AJ30</f>
        <v>0</v>
      </c>
      <c r="AQ30" s="22">
        <f>Jun!$AQ$15+Jul!AK30</f>
        <v>0</v>
      </c>
      <c r="AR30" s="22">
        <f>Jun!$AR$15+Jul!AL30</f>
        <v>0</v>
      </c>
      <c r="AS30" s="23">
        <f>Jun!$AS$15+Jul!AM30</f>
        <v>0</v>
      </c>
    </row>
    <row r="31" spans="1:45" ht="12" customHeight="1">
      <c r="A31" s="60" t="str">
        <f>Jan!A31</f>
        <v>Freel. F/O 1</v>
      </c>
      <c r="B31" s="8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5"/>
      <c r="AI31" s="16">
        <f t="shared" si="1"/>
        <v>0</v>
      </c>
      <c r="AJ31" s="17">
        <f t="shared" si="2"/>
        <v>0</v>
      </c>
      <c r="AK31" s="17">
        <f t="shared" si="3"/>
        <v>0</v>
      </c>
      <c r="AL31" s="17">
        <f t="shared" si="4"/>
        <v>0</v>
      </c>
      <c r="AM31" s="18">
        <f t="shared" si="5"/>
        <v>0</v>
      </c>
      <c r="AN31" s="1"/>
      <c r="AO31" s="16">
        <f>Jun!$AO$31+Jul!AI31</f>
        <v>0</v>
      </c>
      <c r="AP31" s="17">
        <f>Jun!$AP$31+Jul!AJ31</f>
        <v>0</v>
      </c>
      <c r="AQ31" s="17">
        <f>Jun!$AQ$31+Jul!AK31</f>
        <v>0</v>
      </c>
      <c r="AR31" s="17">
        <f>Jun!$AR$31+Jul!AL31</f>
        <v>0</v>
      </c>
      <c r="AS31" s="18">
        <f>Jun!$AS$31+Jul!AM31</f>
        <v>0</v>
      </c>
    </row>
    <row r="32" spans="1:45" ht="5.25" customHeight="1">
      <c r="A32" s="7"/>
      <c r="B32" s="8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15"/>
      <c r="AI32" s="24">
        <f t="shared" si="1"/>
        <v>0</v>
      </c>
      <c r="AJ32" s="25">
        <f t="shared" si="2"/>
        <v>0</v>
      </c>
      <c r="AK32" s="25">
        <f t="shared" si="3"/>
        <v>0</v>
      </c>
      <c r="AL32" s="25">
        <f t="shared" si="4"/>
        <v>0</v>
      </c>
      <c r="AM32" s="26">
        <f t="shared" si="5"/>
        <v>0</v>
      </c>
      <c r="AN32" s="1"/>
      <c r="AO32" s="21">
        <f>Jun!$AO$15+Jul!AI32</f>
        <v>0</v>
      </c>
      <c r="AP32" s="22">
        <f>Jun!$AP$15+Jul!AJ32</f>
        <v>0</v>
      </c>
      <c r="AQ32" s="22">
        <f>Jun!$AQ$15+Jul!AK32</f>
        <v>0</v>
      </c>
      <c r="AR32" s="22">
        <f>Jun!$AR$15+Jul!AL32</f>
        <v>0</v>
      </c>
      <c r="AS32" s="23">
        <f>Jun!$AS$15+Jul!AM32</f>
        <v>0</v>
      </c>
    </row>
    <row r="33" spans="1:45" ht="12" customHeight="1">
      <c r="A33" s="60" t="str">
        <f>Jan!A33</f>
        <v>Freel. F/O 2</v>
      </c>
      <c r="B33" s="8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5"/>
      <c r="AI33" s="16">
        <f t="shared" si="1"/>
        <v>0</v>
      </c>
      <c r="AJ33" s="17">
        <f t="shared" si="2"/>
        <v>0</v>
      </c>
      <c r="AK33" s="17">
        <f t="shared" si="3"/>
        <v>0</v>
      </c>
      <c r="AL33" s="17">
        <f t="shared" si="4"/>
        <v>0</v>
      </c>
      <c r="AM33" s="18">
        <f t="shared" si="5"/>
        <v>0</v>
      </c>
      <c r="AN33" s="1"/>
      <c r="AO33" s="16">
        <f>Jun!$AO$33+Jul!AI33</f>
        <v>0</v>
      </c>
      <c r="AP33" s="17">
        <f>Jun!$AP$33+Jul!AJ33</f>
        <v>0</v>
      </c>
      <c r="AQ33" s="17">
        <f>Jun!$AQ$33+Jul!AK33</f>
        <v>0</v>
      </c>
      <c r="AR33" s="17">
        <f>Jun!$AR$33+Jul!AL33</f>
        <v>0</v>
      </c>
      <c r="AS33" s="18">
        <f>Jun!$AS$33+Jul!AM33</f>
        <v>0</v>
      </c>
    </row>
    <row r="34" spans="1:45" ht="5.25" customHeight="1" thickBot="1">
      <c r="A34" s="27"/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30"/>
      <c r="AI34" s="34">
        <f t="shared" si="1"/>
        <v>0</v>
      </c>
      <c r="AJ34" s="35">
        <f t="shared" si="2"/>
        <v>0</v>
      </c>
      <c r="AK34" s="35">
        <f t="shared" si="3"/>
        <v>0</v>
      </c>
      <c r="AL34" s="35">
        <f t="shared" si="4"/>
        <v>0</v>
      </c>
      <c r="AM34" s="36">
        <f t="shared" si="5"/>
        <v>0</v>
      </c>
      <c r="AN34" s="1"/>
      <c r="AO34" s="44">
        <f>Jun!$AO$15+Jul!AI34</f>
        <v>0</v>
      </c>
      <c r="AP34" s="45">
        <f>Jun!$AP$15+Jul!AJ34</f>
        <v>0</v>
      </c>
      <c r="AQ34" s="45">
        <f>Jun!$AQ$15+Jul!AK34</f>
        <v>0</v>
      </c>
      <c r="AR34" s="45">
        <f>Jun!$AR$15+Jul!AL34</f>
        <v>0</v>
      </c>
      <c r="AS34" s="46">
        <f>Jun!$AS$15+Jul!AM34</f>
        <v>0</v>
      </c>
    </row>
    <row r="35" spans="1:45" ht="12" customHeight="1">
      <c r="A35" s="10" t="s">
        <v>25</v>
      </c>
      <c r="B35" s="5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66"/>
      <c r="AI35" s="24">
        <f t="shared" si="1"/>
        <v>0</v>
      </c>
      <c r="AJ35" s="25">
        <f t="shared" si="2"/>
        <v>0</v>
      </c>
      <c r="AK35" s="25">
        <f t="shared" si="3"/>
        <v>0</v>
      </c>
      <c r="AL35" s="25">
        <f t="shared" si="4"/>
        <v>0</v>
      </c>
      <c r="AM35" s="26">
        <f t="shared" si="5"/>
        <v>0</v>
      </c>
      <c r="AN35" s="1"/>
      <c r="AO35" s="39">
        <f>Jun!$AO$15+Jul!AI35</f>
        <v>0</v>
      </c>
      <c r="AP35" s="40">
        <f>Jun!$AP$15+Jul!AJ35</f>
        <v>0</v>
      </c>
      <c r="AQ35" s="40">
        <f>Jun!$AQ$15+Jul!AK35</f>
        <v>0</v>
      </c>
      <c r="AR35" s="40">
        <f>Jun!$AR$15+Jul!AL35</f>
        <v>0</v>
      </c>
      <c r="AS35" s="41">
        <f>Jun!$AS$15+Jul!AM35</f>
        <v>0</v>
      </c>
    </row>
    <row r="36" spans="1:45" ht="12" customHeight="1">
      <c r="A36" s="60" t="str">
        <f>Jan!A36</f>
        <v>ISP 1</v>
      </c>
      <c r="B36" s="8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67"/>
      <c r="AI36" s="16">
        <f t="shared" si="1"/>
        <v>0</v>
      </c>
      <c r="AJ36" s="17">
        <f t="shared" si="2"/>
        <v>0</v>
      </c>
      <c r="AK36" s="17">
        <f t="shared" si="3"/>
        <v>0</v>
      </c>
      <c r="AL36" s="17">
        <f t="shared" si="4"/>
        <v>0</v>
      </c>
      <c r="AM36" s="18">
        <f t="shared" si="5"/>
        <v>0</v>
      </c>
      <c r="AN36" s="1"/>
      <c r="AO36" s="16">
        <f>Jun!$AO$36+Jul!AI36</f>
        <v>0</v>
      </c>
      <c r="AP36" s="17">
        <f>Jun!$AP$36+Jul!AJ36</f>
        <v>0</v>
      </c>
      <c r="AQ36" s="17">
        <f>Jun!$AQ$36+Jul!AK36</f>
        <v>0</v>
      </c>
      <c r="AR36" s="17">
        <f>Jun!$AR$36+Jul!AL36</f>
        <v>0</v>
      </c>
      <c r="AS36" s="18">
        <f>Jun!$AS$36+Jul!AM36</f>
        <v>0</v>
      </c>
    </row>
    <row r="37" spans="1:45" ht="12" customHeight="1">
      <c r="A37" s="7" t="s">
        <v>18</v>
      </c>
      <c r="B37" s="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75"/>
      <c r="AF37" s="75"/>
      <c r="AG37" s="80"/>
      <c r="AH37" s="67"/>
      <c r="AI37" s="16">
        <f t="shared" si="1"/>
        <v>0</v>
      </c>
      <c r="AJ37" s="17">
        <f t="shared" si="2"/>
        <v>0</v>
      </c>
      <c r="AK37" s="17">
        <f t="shared" si="3"/>
        <v>0</v>
      </c>
      <c r="AL37" s="17">
        <f t="shared" si="4"/>
        <v>0</v>
      </c>
      <c r="AM37" s="18">
        <f t="shared" si="5"/>
        <v>0</v>
      </c>
      <c r="AN37" s="1"/>
      <c r="AO37" s="16">
        <f>Jun!$AO$37+Jul!AI37</f>
        <v>0</v>
      </c>
      <c r="AP37" s="17">
        <f>Jun!$AP$37+Jul!AJ37</f>
        <v>0</v>
      </c>
      <c r="AQ37" s="17">
        <f>Jun!$AQ$37+Jul!AK37</f>
        <v>0</v>
      </c>
      <c r="AR37" s="17">
        <f>Jun!$AR$37+Jul!AL37</f>
        <v>0</v>
      </c>
      <c r="AS37" s="18">
        <f>Jun!$AS$37+Jul!AM37</f>
        <v>0</v>
      </c>
    </row>
    <row r="38" spans="1:45" ht="5.25" customHeight="1">
      <c r="A38" s="7"/>
      <c r="B38" s="8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67"/>
      <c r="AI38" s="24">
        <f t="shared" si="1"/>
        <v>0</v>
      </c>
      <c r="AJ38" s="25">
        <f t="shared" si="2"/>
        <v>0</v>
      </c>
      <c r="AK38" s="25">
        <f t="shared" si="3"/>
        <v>0</v>
      </c>
      <c r="AL38" s="25">
        <f t="shared" si="4"/>
        <v>0</v>
      </c>
      <c r="AM38" s="26">
        <f t="shared" si="5"/>
        <v>0</v>
      </c>
      <c r="AN38" s="1"/>
      <c r="AO38" s="21">
        <f>Jun!$AO$15+Jul!AI38</f>
        <v>0</v>
      </c>
      <c r="AP38" s="22">
        <f>Jun!$AP$15+Jul!AJ38</f>
        <v>0</v>
      </c>
      <c r="AQ38" s="22">
        <f>Jun!$AQ$15+Jul!AK38</f>
        <v>0</v>
      </c>
      <c r="AR38" s="22">
        <f>Jun!$AR$15+Jul!AL38</f>
        <v>0</v>
      </c>
      <c r="AS38" s="23">
        <f>Jun!$AS$15+Jul!AM38</f>
        <v>0</v>
      </c>
    </row>
    <row r="39" spans="1:45" ht="12" customHeight="1">
      <c r="A39" s="60" t="str">
        <f>Jan!A39</f>
        <v>ISP 2</v>
      </c>
      <c r="B39" s="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67"/>
      <c r="AI39" s="16">
        <f t="shared" si="1"/>
        <v>0</v>
      </c>
      <c r="AJ39" s="17">
        <f t="shared" si="2"/>
        <v>0</v>
      </c>
      <c r="AK39" s="17">
        <f t="shared" si="3"/>
        <v>0</v>
      </c>
      <c r="AL39" s="17">
        <f t="shared" si="4"/>
        <v>0</v>
      </c>
      <c r="AM39" s="18">
        <f t="shared" si="5"/>
        <v>0</v>
      </c>
      <c r="AN39" s="1"/>
      <c r="AO39" s="16">
        <f>Jun!$AO$39+Jul!AI39</f>
        <v>0</v>
      </c>
      <c r="AP39" s="17">
        <f>Jun!$AP$39+Jul!AJ39</f>
        <v>0</v>
      </c>
      <c r="AQ39" s="17">
        <f>Jun!$AQ$39+Jul!AK39</f>
        <v>0</v>
      </c>
      <c r="AR39" s="17">
        <f>Jun!$AR$39+Jul!AL39</f>
        <v>0</v>
      </c>
      <c r="AS39" s="18">
        <f>Jun!$AS$39+Jul!AM39</f>
        <v>0</v>
      </c>
    </row>
    <row r="40" spans="1:45" ht="12" customHeight="1">
      <c r="A40" s="7" t="s">
        <v>18</v>
      </c>
      <c r="B40" s="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75"/>
      <c r="AF40" s="75"/>
      <c r="AG40" s="80"/>
      <c r="AH40" s="67"/>
      <c r="AI40" s="16">
        <f t="shared" si="1"/>
        <v>0</v>
      </c>
      <c r="AJ40" s="17">
        <f t="shared" si="2"/>
        <v>0</v>
      </c>
      <c r="AK40" s="17">
        <f t="shared" si="3"/>
        <v>0</v>
      </c>
      <c r="AL40" s="17">
        <f t="shared" si="4"/>
        <v>0</v>
      </c>
      <c r="AM40" s="18">
        <f t="shared" si="5"/>
        <v>0</v>
      </c>
      <c r="AN40" s="1"/>
      <c r="AO40" s="16">
        <f>Jun!$AO$40+Jul!AI40</f>
        <v>0</v>
      </c>
      <c r="AP40" s="17">
        <f>Jun!$AP$40+Jul!AJ40</f>
        <v>0</v>
      </c>
      <c r="AQ40" s="17">
        <f>Jun!$AQ$40+Jul!AK40</f>
        <v>0</v>
      </c>
      <c r="AR40" s="17">
        <f>Jun!$AR$40+Jul!AL40</f>
        <v>0</v>
      </c>
      <c r="AS40" s="18">
        <f>Jun!$AS$40+Jul!AM40</f>
        <v>0</v>
      </c>
    </row>
    <row r="41" spans="1:45" ht="5.25" customHeight="1">
      <c r="A41" s="7"/>
      <c r="B41" s="8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67"/>
      <c r="AI41" s="24">
        <f t="shared" si="1"/>
        <v>0</v>
      </c>
      <c r="AJ41" s="25">
        <f t="shared" si="2"/>
        <v>0</v>
      </c>
      <c r="AK41" s="25">
        <f t="shared" si="3"/>
        <v>0</v>
      </c>
      <c r="AL41" s="25">
        <f t="shared" si="4"/>
        <v>0</v>
      </c>
      <c r="AM41" s="26">
        <f t="shared" si="5"/>
        <v>0</v>
      </c>
      <c r="AN41" s="1"/>
      <c r="AO41" s="21">
        <f>Jun!$AO$15+Jul!AI41</f>
        <v>0</v>
      </c>
      <c r="AP41" s="22">
        <f>Jun!$AP$15+Jul!AJ41</f>
        <v>0</v>
      </c>
      <c r="AQ41" s="22">
        <f>Jun!$AQ$15+Jul!AK41</f>
        <v>0</v>
      </c>
      <c r="AR41" s="22">
        <f>Jun!$AR$15+Jul!AL41</f>
        <v>0</v>
      </c>
      <c r="AS41" s="23">
        <f>Jun!$AS$15+Jul!AM41</f>
        <v>0</v>
      </c>
    </row>
    <row r="42" spans="1:45" ht="12" customHeight="1">
      <c r="A42" s="60" t="str">
        <f>Jan!A42</f>
        <v>Freel.ISP 1</v>
      </c>
      <c r="B42" s="8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67"/>
      <c r="AI42" s="16">
        <f t="shared" si="1"/>
        <v>0</v>
      </c>
      <c r="AJ42" s="17">
        <f t="shared" si="2"/>
        <v>0</v>
      </c>
      <c r="AK42" s="17">
        <f t="shared" si="3"/>
        <v>0</v>
      </c>
      <c r="AL42" s="17">
        <f t="shared" si="4"/>
        <v>0</v>
      </c>
      <c r="AM42" s="18">
        <f t="shared" si="5"/>
        <v>0</v>
      </c>
      <c r="AN42" s="1"/>
      <c r="AO42" s="16">
        <f>Jun!$AO$42+Jul!AI42</f>
        <v>0</v>
      </c>
      <c r="AP42" s="17">
        <f>Jun!$AP$42+Jul!AJ42</f>
        <v>0</v>
      </c>
      <c r="AQ42" s="17">
        <f>Jun!$AQ$42+Jul!AK42</f>
        <v>0</v>
      </c>
      <c r="AR42" s="17">
        <f>Jun!$AR$42+Jul!AL42</f>
        <v>0</v>
      </c>
      <c r="AS42" s="18">
        <f>Jun!$AS$42+Jul!AM42</f>
        <v>0</v>
      </c>
    </row>
    <row r="43" spans="1:45" ht="5.25" customHeight="1">
      <c r="A43" s="7"/>
      <c r="B43" s="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67"/>
      <c r="AI43" s="24">
        <f t="shared" si="1"/>
        <v>0</v>
      </c>
      <c r="AJ43" s="25">
        <f t="shared" si="2"/>
        <v>0</v>
      </c>
      <c r="AK43" s="25">
        <f t="shared" si="3"/>
        <v>0</v>
      </c>
      <c r="AL43" s="25">
        <f t="shared" si="4"/>
        <v>0</v>
      </c>
      <c r="AM43" s="26">
        <f t="shared" si="5"/>
        <v>0</v>
      </c>
      <c r="AN43" s="1"/>
      <c r="AO43" s="21">
        <f>Jun!$AO$15+Jul!AI43</f>
        <v>0</v>
      </c>
      <c r="AP43" s="22">
        <f>Jun!$AP$15+Jul!AJ43</f>
        <v>0</v>
      </c>
      <c r="AQ43" s="22">
        <f>Jun!$AQ$15+Jul!AK43</f>
        <v>0</v>
      </c>
      <c r="AR43" s="22">
        <f>Jun!$AR$15+Jul!AL43</f>
        <v>0</v>
      </c>
      <c r="AS43" s="23">
        <f>Jun!$AS$15+Jul!AM43</f>
        <v>0</v>
      </c>
    </row>
    <row r="44" spans="1:45" ht="12" customHeight="1" thickBot="1">
      <c r="A44" s="65" t="str">
        <f>Jan!A44</f>
        <v>Freel.ISP 2</v>
      </c>
      <c r="B44" s="2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14"/>
      <c r="AF44" s="14"/>
      <c r="AG44" s="14"/>
      <c r="AH44" s="68"/>
      <c r="AI44" s="49">
        <f t="shared" si="1"/>
        <v>0</v>
      </c>
      <c r="AJ44" s="50">
        <f t="shared" si="2"/>
        <v>0</v>
      </c>
      <c r="AK44" s="50">
        <f t="shared" si="3"/>
        <v>0</v>
      </c>
      <c r="AL44" s="50">
        <f t="shared" si="4"/>
        <v>0</v>
      </c>
      <c r="AM44" s="51">
        <f t="shared" si="5"/>
        <v>0</v>
      </c>
      <c r="AN44" s="1"/>
      <c r="AO44" s="49">
        <f>Jun!$AO$44+Jul!AI44</f>
        <v>0</v>
      </c>
      <c r="AP44" s="50">
        <f>Jun!$AP$44+Jul!AJ44</f>
        <v>0</v>
      </c>
      <c r="AQ44" s="50">
        <f>Jun!$AQ$44+Jul!AK44</f>
        <v>0</v>
      </c>
      <c r="AR44" s="50">
        <f>Jun!$AR$44+Jul!AL44</f>
        <v>0</v>
      </c>
      <c r="AS44" s="51">
        <f>Jun!$AS$44+Jul!AM44</f>
        <v>0</v>
      </c>
    </row>
  </sheetData>
  <mergeCells count="13">
    <mergeCell ref="R5:V6"/>
    <mergeCell ref="Y5:AB6"/>
    <mergeCell ref="AC5:AE6"/>
    <mergeCell ref="AM1:AM9"/>
    <mergeCell ref="AO1:AO9"/>
    <mergeCell ref="AI1:AI9"/>
    <mergeCell ref="AJ1:AJ9"/>
    <mergeCell ref="AK1:AK9"/>
    <mergeCell ref="AL1:AL9"/>
    <mergeCell ref="AR1:AR9"/>
    <mergeCell ref="AS1:AS9"/>
    <mergeCell ref="AP1:AP9"/>
    <mergeCell ref="AQ1:AQ9"/>
  </mergeCells>
  <phoneticPr fontId="1" type="noConversion"/>
  <conditionalFormatting sqref="C11:H11 S14:U14">
    <cfRule type="cellIs" dxfId="625" priority="195" stopIfTrue="1" operator="equal">
      <formula>"D"</formula>
    </cfRule>
    <cfRule type="cellIs" dxfId="624" priority="196" stopIfTrue="1" operator="equal">
      <formula>"T"</formula>
    </cfRule>
    <cfRule type="cellIs" dxfId="623" priority="197" stopIfTrue="1" operator="equal">
      <formula>"S"</formula>
    </cfRule>
  </conditionalFormatting>
  <conditionalFormatting sqref="C14:G14 R11:T11">
    <cfRule type="cellIs" dxfId="622" priority="198" stopIfTrue="1" operator="equal">
      <formula>"D"</formula>
    </cfRule>
    <cfRule type="cellIs" dxfId="621" priority="199" stopIfTrue="1" operator="equal">
      <formula>"T"</formula>
    </cfRule>
    <cfRule type="cellIs" dxfId="620" priority="200" stopIfTrue="1" operator="equal">
      <formula>"S"</formula>
    </cfRule>
  </conditionalFormatting>
  <conditionalFormatting sqref="I11:Q11 V14:AC14 AE11:AF11">
    <cfRule type="cellIs" dxfId="619" priority="201" stopIfTrue="1" operator="equal">
      <formula>"D"</formula>
    </cfRule>
    <cfRule type="cellIs" dxfId="618" priority="202" stopIfTrue="1" operator="equal">
      <formula>"T"</formula>
    </cfRule>
    <cfRule type="cellIs" dxfId="617" priority="203" stopIfTrue="1" operator="equal">
      <formula>"S"</formula>
    </cfRule>
  </conditionalFormatting>
  <conditionalFormatting sqref="I14:R14 U11:AD11 AD14:AG14 AG11">
    <cfRule type="cellIs" dxfId="616" priority="204" stopIfTrue="1" operator="equal">
      <formula>"D"</formula>
    </cfRule>
    <cfRule type="cellIs" dxfId="615" priority="205" stopIfTrue="1" operator="equal">
      <formula>"T"</formula>
    </cfRule>
    <cfRule type="cellIs" dxfId="614" priority="206" stopIfTrue="1" operator="equal">
      <formula>"S"</formula>
    </cfRule>
  </conditionalFormatting>
  <conditionalFormatting sqref="H14">
    <cfRule type="cellIs" dxfId="613" priority="207" stopIfTrue="1" operator="equal">
      <formula>"D"</formula>
    </cfRule>
    <cfRule type="cellIs" dxfId="612" priority="208" stopIfTrue="1" operator="equal">
      <formula>"T"</formula>
    </cfRule>
    <cfRule type="cellIs" dxfId="611" priority="209" stopIfTrue="1" operator="equal">
      <formula>"S"</formula>
    </cfRule>
  </conditionalFormatting>
  <conditionalFormatting sqref="C12:AG13 C15:AG24 C27:AG27 C30:AG44 C29">
    <cfRule type="cellIs" dxfId="610" priority="210" stopIfTrue="1" operator="equal">
      <formula>"D"</formula>
    </cfRule>
    <cfRule type="cellIs" dxfId="609" priority="211" stopIfTrue="1" operator="equal">
      <formula>"T"</formula>
    </cfRule>
    <cfRule type="cellIs" dxfId="608" priority="212" stopIfTrue="1" operator="equal">
      <formula>"S"</formula>
    </cfRule>
  </conditionalFormatting>
  <conditionalFormatting sqref="C26">
    <cfRule type="cellIs" dxfId="607" priority="174" stopIfTrue="1" operator="equal">
      <formula>"D"</formula>
    </cfRule>
    <cfRule type="cellIs" dxfId="606" priority="175" stopIfTrue="1" operator="equal">
      <formula>"T"</formula>
    </cfRule>
    <cfRule type="cellIs" dxfId="605" priority="176" stopIfTrue="1" operator="equal">
      <formula>"S"</formula>
    </cfRule>
  </conditionalFormatting>
  <conditionalFormatting sqref="D26:AB26">
    <cfRule type="cellIs" dxfId="604" priority="168" stopIfTrue="1" operator="equal">
      <formula>"D"</formula>
    </cfRule>
    <cfRule type="cellIs" dxfId="603" priority="169" stopIfTrue="1" operator="equal">
      <formula>"T"</formula>
    </cfRule>
    <cfRule type="cellIs" dxfId="602" priority="170" stopIfTrue="1" operator="equal">
      <formula>"S"</formula>
    </cfRule>
  </conditionalFormatting>
  <conditionalFormatting sqref="AC26:AG26">
    <cfRule type="cellIs" dxfId="601" priority="171" stopIfTrue="1" operator="equal">
      <formula>"D"</formula>
    </cfRule>
    <cfRule type="cellIs" dxfId="600" priority="172" stopIfTrue="1" operator="equal">
      <formula>"T"</formula>
    </cfRule>
    <cfRule type="cellIs" dxfId="599" priority="173" stopIfTrue="1" operator="equal">
      <formula>"S"</formula>
    </cfRule>
  </conditionalFormatting>
  <conditionalFormatting sqref="D29:AB29">
    <cfRule type="cellIs" dxfId="598" priority="162" stopIfTrue="1" operator="equal">
      <formula>"D"</formula>
    </cfRule>
    <cfRule type="cellIs" dxfId="597" priority="163" stopIfTrue="1" operator="equal">
      <formula>"T"</formula>
    </cfRule>
    <cfRule type="cellIs" dxfId="596" priority="164" stopIfTrue="1" operator="equal">
      <formula>"S"</formula>
    </cfRule>
  </conditionalFormatting>
  <conditionalFormatting sqref="AC29:AG29">
    <cfRule type="cellIs" dxfId="595" priority="165" stopIfTrue="1" operator="equal">
      <formula>"D"</formula>
    </cfRule>
    <cfRule type="cellIs" dxfId="594" priority="166" stopIfTrue="1" operator="equal">
      <formula>"T"</formula>
    </cfRule>
    <cfRule type="cellIs" dxfId="593" priority="167" stopIfTrue="1" operator="equal">
      <formula>"S"</formula>
    </cfRule>
  </conditionalFormatting>
  <conditionalFormatting sqref="C28:X28">
    <cfRule type="cellIs" dxfId="592" priority="159" stopIfTrue="1" operator="equal">
      <formula>"D"</formula>
    </cfRule>
    <cfRule type="cellIs" dxfId="591" priority="160" stopIfTrue="1" operator="equal">
      <formula>"T"</formula>
    </cfRule>
    <cfRule type="cellIs" dxfId="590" priority="161" stopIfTrue="1" operator="equal">
      <formula>"S"</formula>
    </cfRule>
  </conditionalFormatting>
  <conditionalFormatting sqref="C25:AG25">
    <cfRule type="cellIs" dxfId="589" priority="156" stopIfTrue="1" operator="equal">
      <formula>"D"</formula>
    </cfRule>
    <cfRule type="cellIs" dxfId="588" priority="157" stopIfTrue="1" operator="equal">
      <formula>"T"</formula>
    </cfRule>
    <cfRule type="cellIs" dxfId="587" priority="158" stopIfTrue="1" operator="equal">
      <formula>"S"</formula>
    </cfRule>
  </conditionalFormatting>
  <conditionalFormatting sqref="Y28">
    <cfRule type="cellIs" dxfId="586" priority="99" stopIfTrue="1" operator="equal">
      <formula>"D"</formula>
    </cfRule>
    <cfRule type="cellIs" dxfId="585" priority="100" stopIfTrue="1" operator="equal">
      <formula>"T"</formula>
    </cfRule>
    <cfRule type="cellIs" dxfId="584" priority="101" stopIfTrue="1" operator="equal">
      <formula>"S"</formula>
    </cfRule>
  </conditionalFormatting>
  <conditionalFormatting sqref="Z28:AE28">
    <cfRule type="cellIs" dxfId="583" priority="96" stopIfTrue="1" operator="equal">
      <formula>"D"</formula>
    </cfRule>
    <cfRule type="cellIs" dxfId="582" priority="97" stopIfTrue="1" operator="equal">
      <formula>"T"</formula>
    </cfRule>
    <cfRule type="cellIs" dxfId="581" priority="98" stopIfTrue="1" operator="equal">
      <formula>"S"</formula>
    </cfRule>
  </conditionalFormatting>
  <conditionalFormatting sqref="AF28">
    <cfRule type="cellIs" dxfId="580" priority="69" stopIfTrue="1" operator="equal">
      <formula>"D"</formula>
    </cfRule>
    <cfRule type="cellIs" dxfId="579" priority="70" stopIfTrue="1" operator="equal">
      <formula>"T"</formula>
    </cfRule>
    <cfRule type="cellIs" dxfId="578" priority="71" stopIfTrue="1" operator="equal">
      <formula>"S"</formula>
    </cfRule>
  </conditionalFormatting>
  <conditionalFormatting sqref="AG28">
    <cfRule type="cellIs" dxfId="577" priority="66" stopIfTrue="1" operator="equal">
      <formula>"D"</formula>
    </cfRule>
    <cfRule type="cellIs" dxfId="576" priority="67" stopIfTrue="1" operator="equal">
      <formula>"T"</formula>
    </cfRule>
    <cfRule type="cellIs" dxfId="575" priority="68" stopIfTrue="1" operator="equal">
      <formula>"S"</formula>
    </cfRule>
  </conditionalFormatting>
  <conditionalFormatting sqref="AE11:AG44">
    <cfRule type="cellIs" dxfId="574" priority="63" stopIfTrue="1" operator="equal">
      <formula>"D"</formula>
    </cfRule>
    <cfRule type="cellIs" dxfId="573" priority="64" stopIfTrue="1" operator="equal">
      <formula>"T"</formula>
    </cfRule>
    <cfRule type="cellIs" dxfId="572" priority="65" stopIfTrue="1" operator="equal">
      <formula>"S"</formula>
    </cfRule>
  </conditionalFormatting>
  <conditionalFormatting sqref="AE8:AG44">
    <cfRule type="expression" dxfId="571" priority="62" stopIfTrue="1">
      <formula>CELL("contenu",AE$9)=""</formula>
    </cfRule>
  </conditionalFormatting>
  <conditionalFormatting sqref="AE11:AG11 AE14:AG14">
    <cfRule type="cellIs" dxfId="570" priority="59" stopIfTrue="1" operator="equal">
      <formula>"D"</formula>
    </cfRule>
    <cfRule type="cellIs" dxfId="569" priority="60" stopIfTrue="1" operator="equal">
      <formula>"T"</formula>
    </cfRule>
    <cfRule type="cellIs" dxfId="568" priority="61" stopIfTrue="1" operator="equal">
      <formula>"S"</formula>
    </cfRule>
  </conditionalFormatting>
  <conditionalFormatting sqref="AG29 AE12:AG13 AE15:AG24 AE27:AG27 AE30:AG44">
    <cfRule type="cellIs" dxfId="567" priority="56" stopIfTrue="1" operator="equal">
      <formula>"D"</formula>
    </cfRule>
    <cfRule type="cellIs" dxfId="566" priority="57" stopIfTrue="1" operator="equal">
      <formula>"T"</formula>
    </cfRule>
    <cfRule type="cellIs" dxfId="565" priority="58" stopIfTrue="1" operator="equal">
      <formula>"S"</formula>
    </cfRule>
  </conditionalFormatting>
  <conditionalFormatting sqref="AG25">
    <cfRule type="cellIs" dxfId="564" priority="53" stopIfTrue="1" operator="equal">
      <formula>"D"</formula>
    </cfRule>
    <cfRule type="cellIs" dxfId="563" priority="54" stopIfTrue="1" operator="equal">
      <formula>"T"</formula>
    </cfRule>
    <cfRule type="cellIs" dxfId="562" priority="55" stopIfTrue="1" operator="equal">
      <formula>"S"</formula>
    </cfRule>
  </conditionalFormatting>
  <conditionalFormatting sqref="AE26:AG26">
    <cfRule type="cellIs" dxfId="561" priority="50" stopIfTrue="1" operator="equal">
      <formula>"D"</formula>
    </cfRule>
    <cfRule type="cellIs" dxfId="560" priority="51" stopIfTrue="1" operator="equal">
      <formula>"T"</formula>
    </cfRule>
    <cfRule type="cellIs" dxfId="559" priority="52" stopIfTrue="1" operator="equal">
      <formula>"S"</formula>
    </cfRule>
  </conditionalFormatting>
  <conditionalFormatting sqref="AE29:AF29">
    <cfRule type="cellIs" dxfId="558" priority="47" stopIfTrue="1" operator="equal">
      <formula>"D"</formula>
    </cfRule>
    <cfRule type="cellIs" dxfId="557" priority="48" stopIfTrue="1" operator="equal">
      <formula>"T"</formula>
    </cfRule>
    <cfRule type="cellIs" dxfId="556" priority="49" stopIfTrue="1" operator="equal">
      <formula>"S"</formula>
    </cfRule>
  </conditionalFormatting>
  <conditionalFormatting sqref="AE25:AF25">
    <cfRule type="cellIs" dxfId="555" priority="44" stopIfTrue="1" operator="equal">
      <formula>"D"</formula>
    </cfRule>
    <cfRule type="cellIs" dxfId="554" priority="45" stopIfTrue="1" operator="equal">
      <formula>"T"</formula>
    </cfRule>
    <cfRule type="cellIs" dxfId="553" priority="46" stopIfTrue="1" operator="equal">
      <formula>"S"</formula>
    </cfRule>
  </conditionalFormatting>
  <conditionalFormatting sqref="AE28:AG28">
    <cfRule type="cellIs" dxfId="552" priority="41" stopIfTrue="1" operator="equal">
      <formula>"D"</formula>
    </cfRule>
    <cfRule type="cellIs" dxfId="551" priority="42" stopIfTrue="1" operator="equal">
      <formula>"T"</formula>
    </cfRule>
    <cfRule type="cellIs" dxfId="550" priority="43" stopIfTrue="1" operator="equal">
      <formula>"S"</formula>
    </cfRule>
  </conditionalFormatting>
  <conditionalFormatting sqref="AE11:AG44">
    <cfRule type="cellIs" dxfId="549" priority="38" stopIfTrue="1" operator="equal">
      <formula>"D"</formula>
    </cfRule>
    <cfRule type="cellIs" dxfId="548" priority="39" stopIfTrue="1" operator="equal">
      <formula>"T"</formula>
    </cfRule>
    <cfRule type="cellIs" dxfId="547" priority="40" stopIfTrue="1" operator="equal">
      <formula>"S"</formula>
    </cfRule>
  </conditionalFormatting>
  <conditionalFormatting sqref="AE8:AG44">
    <cfRule type="expression" dxfId="546" priority="37" stopIfTrue="1">
      <formula>CELL("contenu",AE$9)=""</formula>
    </cfRule>
  </conditionalFormatting>
  <conditionalFormatting sqref="AE17:AG17">
    <cfRule type="cellIs" dxfId="545" priority="34" stopIfTrue="1" operator="equal">
      <formula>"D"</formula>
    </cfRule>
    <cfRule type="cellIs" dxfId="544" priority="35" stopIfTrue="1" operator="equal">
      <formula>"T"</formula>
    </cfRule>
    <cfRule type="cellIs" dxfId="543" priority="36" stopIfTrue="1" operator="equal">
      <formula>"S"</formula>
    </cfRule>
  </conditionalFormatting>
  <conditionalFormatting sqref="AE20:AG20">
    <cfRule type="cellIs" dxfId="542" priority="31" stopIfTrue="1" operator="equal">
      <formula>"D"</formula>
    </cfRule>
    <cfRule type="cellIs" dxfId="541" priority="32" stopIfTrue="1" operator="equal">
      <formula>"T"</formula>
    </cfRule>
    <cfRule type="cellIs" dxfId="540" priority="33" stopIfTrue="1" operator="equal">
      <formula>"S"</formula>
    </cfRule>
  </conditionalFormatting>
  <conditionalFormatting sqref="AE22:AG22">
    <cfRule type="cellIs" dxfId="539" priority="28" stopIfTrue="1" operator="equal">
      <formula>"D"</formula>
    </cfRule>
    <cfRule type="cellIs" dxfId="538" priority="29" stopIfTrue="1" operator="equal">
      <formula>"T"</formula>
    </cfRule>
    <cfRule type="cellIs" dxfId="537" priority="30" stopIfTrue="1" operator="equal">
      <formula>"S"</formula>
    </cfRule>
  </conditionalFormatting>
  <conditionalFormatting sqref="AE25:AG25">
    <cfRule type="cellIs" dxfId="536" priority="25" stopIfTrue="1" operator="equal">
      <formula>"D"</formula>
    </cfRule>
    <cfRule type="cellIs" dxfId="535" priority="26" stopIfTrue="1" operator="equal">
      <formula>"T"</formula>
    </cfRule>
    <cfRule type="cellIs" dxfId="534" priority="27" stopIfTrue="1" operator="equal">
      <formula>"S"</formula>
    </cfRule>
  </conditionalFormatting>
  <conditionalFormatting sqref="AE28:AG28">
    <cfRule type="cellIs" dxfId="533" priority="22" stopIfTrue="1" operator="equal">
      <formula>"D"</formula>
    </cfRule>
    <cfRule type="cellIs" dxfId="532" priority="23" stopIfTrue="1" operator="equal">
      <formula>"T"</formula>
    </cfRule>
    <cfRule type="cellIs" dxfId="531" priority="24" stopIfTrue="1" operator="equal">
      <formula>"S"</formula>
    </cfRule>
  </conditionalFormatting>
  <conditionalFormatting sqref="AE31:AG31">
    <cfRule type="cellIs" dxfId="530" priority="19" stopIfTrue="1" operator="equal">
      <formula>"D"</formula>
    </cfRule>
    <cfRule type="cellIs" dxfId="529" priority="20" stopIfTrue="1" operator="equal">
      <formula>"T"</formula>
    </cfRule>
    <cfRule type="cellIs" dxfId="528" priority="21" stopIfTrue="1" operator="equal">
      <formula>"S"</formula>
    </cfRule>
  </conditionalFormatting>
  <conditionalFormatting sqref="AE33:AG33">
    <cfRule type="cellIs" dxfId="527" priority="16" stopIfTrue="1" operator="equal">
      <formula>"D"</formula>
    </cfRule>
    <cfRule type="cellIs" dxfId="526" priority="17" stopIfTrue="1" operator="equal">
      <formula>"T"</formula>
    </cfRule>
    <cfRule type="cellIs" dxfId="525" priority="18" stopIfTrue="1" operator="equal">
      <formula>"S"</formula>
    </cfRule>
  </conditionalFormatting>
  <conditionalFormatting sqref="AE36:AG36">
    <cfRule type="cellIs" dxfId="524" priority="13" stopIfTrue="1" operator="equal">
      <formula>"D"</formula>
    </cfRule>
    <cfRule type="cellIs" dxfId="523" priority="14" stopIfTrue="1" operator="equal">
      <formula>"T"</formula>
    </cfRule>
    <cfRule type="cellIs" dxfId="522" priority="15" stopIfTrue="1" operator="equal">
      <formula>"S"</formula>
    </cfRule>
  </conditionalFormatting>
  <conditionalFormatting sqref="AE39:AG39">
    <cfRule type="cellIs" dxfId="521" priority="10" stopIfTrue="1" operator="equal">
      <formula>"D"</formula>
    </cfRule>
    <cfRule type="cellIs" dxfId="520" priority="11" stopIfTrue="1" operator="equal">
      <formula>"T"</formula>
    </cfRule>
    <cfRule type="cellIs" dxfId="519" priority="12" stopIfTrue="1" operator="equal">
      <formula>"S"</formula>
    </cfRule>
  </conditionalFormatting>
  <conditionalFormatting sqref="AE42:AG42">
    <cfRule type="cellIs" dxfId="518" priority="7" stopIfTrue="1" operator="equal">
      <formula>"D"</formula>
    </cfRule>
    <cfRule type="cellIs" dxfId="517" priority="8" stopIfTrue="1" operator="equal">
      <formula>"T"</formula>
    </cfRule>
    <cfRule type="cellIs" dxfId="516" priority="9" stopIfTrue="1" operator="equal">
      <formula>"S"</formula>
    </cfRule>
  </conditionalFormatting>
  <conditionalFormatting sqref="AE44:AG44">
    <cfRule type="cellIs" dxfId="515" priority="4" stopIfTrue="1" operator="equal">
      <formula>"D"</formula>
    </cfRule>
    <cfRule type="cellIs" dxfId="514" priority="5" stopIfTrue="1" operator="equal">
      <formula>"T"</formula>
    </cfRule>
    <cfRule type="cellIs" dxfId="513" priority="6" stopIfTrue="1" operator="equal">
      <formula>"S"</formula>
    </cfRule>
  </conditionalFormatting>
  <conditionalFormatting sqref="AE11:AG44">
    <cfRule type="cellIs" dxfId="512" priority="1" stopIfTrue="1" operator="equal">
      <formula>"D"</formula>
    </cfRule>
    <cfRule type="cellIs" dxfId="511" priority="2" stopIfTrue="1" operator="equal">
      <formula>"T"</formula>
    </cfRule>
    <cfRule type="cellIs" dxfId="510" priority="3" stopIfTrue="1" operator="equal">
      <formula>"S"</formula>
    </cfRule>
  </conditionalFormatting>
  <pageMargins left="0.19685039370078741" right="0" top="0.78740157480314965" bottom="0" header="0.51181102362204722" footer="0.51181102362204722"/>
  <pageSetup paperSize="9" scale="96" firstPageNumber="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4"/>
  <sheetViews>
    <sheetView showGridLines="0" showZeros="0" zoomScaleNormal="100" workbookViewId="0">
      <selection activeCell="AH28" sqref="AH28"/>
    </sheetView>
  </sheetViews>
  <sheetFormatPr baseColWidth="10" defaultColWidth="4.85546875" defaultRowHeight="12" customHeight="1"/>
  <cols>
    <col min="1" max="2" width="5.7109375" customWidth="1"/>
    <col min="3" max="39" width="3.140625" customWidth="1"/>
    <col min="40" max="40" width="0.85546875" customWidth="1"/>
    <col min="41" max="45" width="3.140625" customWidth="1"/>
  </cols>
  <sheetData>
    <row r="1" spans="1:45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52"/>
      <c r="R1" s="52"/>
      <c r="S1" s="52"/>
      <c r="T1" s="52"/>
      <c r="U1" s="52"/>
      <c r="V1" s="5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88" t="s">
        <v>1</v>
      </c>
      <c r="AJ1" s="82" t="s">
        <v>2</v>
      </c>
      <c r="AK1" s="82" t="s">
        <v>3</v>
      </c>
      <c r="AL1" s="82" t="s">
        <v>4</v>
      </c>
      <c r="AM1" s="86" t="s">
        <v>5</v>
      </c>
      <c r="AN1" s="1"/>
      <c r="AO1" s="87" t="s">
        <v>6</v>
      </c>
      <c r="AP1" s="83" t="s">
        <v>7</v>
      </c>
      <c r="AQ1" s="83" t="s">
        <v>8</v>
      </c>
      <c r="AR1" s="83" t="s">
        <v>9</v>
      </c>
      <c r="AS1" s="84" t="s">
        <v>10</v>
      </c>
    </row>
    <row r="2" spans="1:45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52"/>
      <c r="P2" s="52"/>
      <c r="Q2" s="52"/>
      <c r="R2" s="52"/>
      <c r="S2" s="52"/>
      <c r="T2" s="52"/>
      <c r="U2" s="52"/>
      <c r="V2" s="5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88"/>
      <c r="AJ2" s="82"/>
      <c r="AK2" s="82"/>
      <c r="AL2" s="82"/>
      <c r="AM2" s="86"/>
      <c r="AN2" s="1"/>
      <c r="AO2" s="87"/>
      <c r="AP2" s="83"/>
      <c r="AQ2" s="83"/>
      <c r="AR2" s="83"/>
      <c r="AS2" s="84"/>
    </row>
    <row r="3" spans="1:45" ht="12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52"/>
      <c r="P3" s="52"/>
      <c r="Q3" s="52"/>
      <c r="R3" s="52"/>
      <c r="S3" s="52"/>
      <c r="T3" s="52"/>
      <c r="U3" s="52"/>
      <c r="V3" s="5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88"/>
      <c r="AJ3" s="82"/>
      <c r="AK3" s="82"/>
      <c r="AL3" s="82"/>
      <c r="AM3" s="86"/>
      <c r="AN3" s="1"/>
      <c r="AO3" s="87"/>
      <c r="AP3" s="83"/>
      <c r="AQ3" s="83"/>
      <c r="AR3" s="83"/>
      <c r="AS3" s="84"/>
    </row>
    <row r="4" spans="1:45" ht="12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88"/>
      <c r="AJ4" s="82"/>
      <c r="AK4" s="82"/>
      <c r="AL4" s="82"/>
      <c r="AM4" s="86"/>
      <c r="AN4" s="1"/>
      <c r="AO4" s="87"/>
      <c r="AP4" s="83"/>
      <c r="AQ4" s="83"/>
      <c r="AR4" s="83"/>
      <c r="AS4" s="84"/>
    </row>
    <row r="5" spans="1:45" ht="12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90" t="str">
        <f>Jan!Q3</f>
        <v>M-ATPS</v>
      </c>
      <c r="S5" s="90"/>
      <c r="T5" s="90"/>
      <c r="U5" s="90"/>
      <c r="V5" s="90"/>
      <c r="W5" s="1"/>
      <c r="X5" s="1"/>
      <c r="Y5" s="90" t="s">
        <v>41</v>
      </c>
      <c r="Z5" s="90"/>
      <c r="AA5" s="90"/>
      <c r="AB5" s="90"/>
      <c r="AC5" s="90">
        <f>Jan!R1</f>
        <v>2015</v>
      </c>
      <c r="AD5" s="90"/>
      <c r="AE5" s="90"/>
      <c r="AF5" s="1"/>
      <c r="AG5" s="1"/>
      <c r="AH5" s="1"/>
      <c r="AI5" s="88"/>
      <c r="AJ5" s="82"/>
      <c r="AK5" s="82"/>
      <c r="AL5" s="82"/>
      <c r="AM5" s="86"/>
      <c r="AN5" s="1"/>
      <c r="AO5" s="87"/>
      <c r="AP5" s="83"/>
      <c r="AQ5" s="83"/>
      <c r="AR5" s="83"/>
      <c r="AS5" s="84"/>
    </row>
    <row r="6" spans="1:45" ht="12" customHeight="1">
      <c r="A6" s="1"/>
      <c r="B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90"/>
      <c r="S6" s="90"/>
      <c r="T6" s="90"/>
      <c r="U6" s="90"/>
      <c r="V6" s="90"/>
      <c r="W6" s="1"/>
      <c r="X6" s="1"/>
      <c r="Y6" s="90"/>
      <c r="Z6" s="90"/>
      <c r="AA6" s="90"/>
      <c r="AB6" s="90"/>
      <c r="AC6" s="90"/>
      <c r="AD6" s="90"/>
      <c r="AE6" s="90"/>
      <c r="AF6" s="1"/>
      <c r="AG6" s="1"/>
      <c r="AH6" s="1"/>
      <c r="AI6" s="88"/>
      <c r="AJ6" s="82"/>
      <c r="AK6" s="82"/>
      <c r="AL6" s="82"/>
      <c r="AM6" s="86"/>
      <c r="AN6" s="1"/>
      <c r="AO6" s="87"/>
      <c r="AP6" s="83"/>
      <c r="AQ6" s="83"/>
      <c r="AR6" s="83"/>
      <c r="AS6" s="84"/>
    </row>
    <row r="7" spans="1:45" ht="12" customHeight="1" thickBot="1">
      <c r="A7" s="1"/>
      <c r="B7" s="1"/>
      <c r="C7" s="1" t="s">
        <v>15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88"/>
      <c r="AJ7" s="82"/>
      <c r="AK7" s="82"/>
      <c r="AL7" s="82"/>
      <c r="AM7" s="86"/>
      <c r="AN7" s="1"/>
      <c r="AO7" s="87"/>
      <c r="AP7" s="83"/>
      <c r="AQ7" s="83"/>
      <c r="AR7" s="83"/>
      <c r="AS7" s="84"/>
    </row>
    <row r="8" spans="1:45" ht="12" customHeight="1" thickBot="1">
      <c r="A8" s="4"/>
      <c r="B8" s="53" t="str">
        <f>Jul!AG8</f>
        <v>Sa</v>
      </c>
      <c r="C8" s="6" t="str">
        <f t="shared" ref="C8:AG8" si="0">IF(B8="Mo","Di",IF(B8="Di","Mi",IF(B8="Mi","Do",IF(B8="Do","Fr",IF(B8="Fr","Sa",IF(B8="Sa","So","Mo"))))))</f>
        <v>So</v>
      </c>
      <c r="D8" s="6" t="str">
        <f t="shared" si="0"/>
        <v>Mo</v>
      </c>
      <c r="E8" s="6" t="str">
        <f t="shared" si="0"/>
        <v>Di</v>
      </c>
      <c r="F8" s="6" t="str">
        <f t="shared" si="0"/>
        <v>Mi</v>
      </c>
      <c r="G8" s="6" t="str">
        <f t="shared" si="0"/>
        <v>Do</v>
      </c>
      <c r="H8" s="6" t="str">
        <f t="shared" si="0"/>
        <v>Fr</v>
      </c>
      <c r="I8" s="6" t="str">
        <f t="shared" si="0"/>
        <v>Sa</v>
      </c>
      <c r="J8" s="6" t="str">
        <f t="shared" si="0"/>
        <v>So</v>
      </c>
      <c r="K8" s="6" t="str">
        <f t="shared" si="0"/>
        <v>Mo</v>
      </c>
      <c r="L8" s="6" t="str">
        <f t="shared" si="0"/>
        <v>Di</v>
      </c>
      <c r="M8" s="6" t="str">
        <f t="shared" si="0"/>
        <v>Mi</v>
      </c>
      <c r="N8" s="6" t="str">
        <f t="shared" si="0"/>
        <v>Do</v>
      </c>
      <c r="O8" s="6" t="str">
        <f t="shared" si="0"/>
        <v>Fr</v>
      </c>
      <c r="P8" s="6" t="str">
        <f t="shared" si="0"/>
        <v>Sa</v>
      </c>
      <c r="Q8" s="6" t="str">
        <f t="shared" si="0"/>
        <v>So</v>
      </c>
      <c r="R8" s="6" t="str">
        <f t="shared" si="0"/>
        <v>Mo</v>
      </c>
      <c r="S8" s="6" t="str">
        <f t="shared" si="0"/>
        <v>Di</v>
      </c>
      <c r="T8" s="6" t="str">
        <f t="shared" si="0"/>
        <v>Mi</v>
      </c>
      <c r="U8" s="6" t="str">
        <f t="shared" si="0"/>
        <v>Do</v>
      </c>
      <c r="V8" s="6" t="str">
        <f t="shared" si="0"/>
        <v>Fr</v>
      </c>
      <c r="W8" s="6" t="str">
        <f t="shared" si="0"/>
        <v>Sa</v>
      </c>
      <c r="X8" s="6" t="str">
        <f t="shared" si="0"/>
        <v>So</v>
      </c>
      <c r="Y8" s="6" t="str">
        <f t="shared" si="0"/>
        <v>Mo</v>
      </c>
      <c r="Z8" s="6" t="str">
        <f t="shared" si="0"/>
        <v>Di</v>
      </c>
      <c r="AA8" s="6" t="str">
        <f t="shared" si="0"/>
        <v>Mi</v>
      </c>
      <c r="AB8" s="6" t="str">
        <f t="shared" si="0"/>
        <v>Do</v>
      </c>
      <c r="AC8" s="6" t="str">
        <f t="shared" si="0"/>
        <v>Fr</v>
      </c>
      <c r="AD8" s="6" t="str">
        <f t="shared" si="0"/>
        <v>Sa</v>
      </c>
      <c r="AE8" s="6" t="str">
        <f t="shared" si="0"/>
        <v>So</v>
      </c>
      <c r="AF8" s="6" t="str">
        <f t="shared" si="0"/>
        <v>Mo</v>
      </c>
      <c r="AG8" s="6" t="str">
        <f t="shared" si="0"/>
        <v>Di</v>
      </c>
      <c r="AH8" s="5"/>
      <c r="AI8" s="88"/>
      <c r="AJ8" s="82"/>
      <c r="AK8" s="82"/>
      <c r="AL8" s="82"/>
      <c r="AM8" s="86"/>
      <c r="AN8" s="1"/>
      <c r="AO8" s="87"/>
      <c r="AP8" s="83"/>
      <c r="AQ8" s="83"/>
      <c r="AR8" s="83"/>
      <c r="AS8" s="84"/>
    </row>
    <row r="9" spans="1:45" ht="12" customHeight="1" thickBot="1">
      <c r="A9" s="7"/>
      <c r="B9" s="55">
        <f>Jul!AG9</f>
        <v>31</v>
      </c>
      <c r="C9" s="9">
        <v>1</v>
      </c>
      <c r="D9" s="9">
        <v>2</v>
      </c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9">
        <v>12</v>
      </c>
      <c r="O9" s="9">
        <v>13</v>
      </c>
      <c r="P9" s="9">
        <v>14</v>
      </c>
      <c r="Q9" s="9">
        <v>15</v>
      </c>
      <c r="R9" s="9">
        <v>16</v>
      </c>
      <c r="S9" s="9">
        <v>17</v>
      </c>
      <c r="T9" s="9">
        <v>18</v>
      </c>
      <c r="U9" s="9">
        <v>19</v>
      </c>
      <c r="V9" s="9">
        <v>20</v>
      </c>
      <c r="W9" s="9">
        <v>21</v>
      </c>
      <c r="X9" s="9">
        <v>22</v>
      </c>
      <c r="Y9" s="9">
        <v>23</v>
      </c>
      <c r="Z9" s="9">
        <v>24</v>
      </c>
      <c r="AA9" s="9">
        <v>25</v>
      </c>
      <c r="AB9" s="9">
        <v>26</v>
      </c>
      <c r="AC9" s="9">
        <v>27</v>
      </c>
      <c r="AD9" s="9">
        <v>28</v>
      </c>
      <c r="AE9" s="81">
        <f>IF(AD9="","",IF(AD9+1&lt;=VLOOKUP($Y$5,J_MOIS!$A$2:$B$13,2,FALSE),AD9+1,""))</f>
        <v>29</v>
      </c>
      <c r="AF9" s="81">
        <f>IF(AE9="","",IF(AE9+1&lt;=VLOOKUP($Y$5,J_MOIS!$A$2:$B$13,2,FALSE),AE9+1,""))</f>
        <v>30</v>
      </c>
      <c r="AG9" s="81">
        <f>IF(AF9="","",IF(AF9+1&lt;=VLOOKUP($Y$5,J_MOIS!$A$2:$B$13,2,FALSE),AF9+1,""))</f>
        <v>31</v>
      </c>
      <c r="AH9" s="8"/>
      <c r="AI9" s="88"/>
      <c r="AJ9" s="82"/>
      <c r="AK9" s="82"/>
      <c r="AL9" s="82"/>
      <c r="AM9" s="86"/>
      <c r="AN9" s="1"/>
      <c r="AO9" s="87"/>
      <c r="AP9" s="83"/>
      <c r="AQ9" s="83"/>
      <c r="AR9" s="83"/>
      <c r="AS9" s="84"/>
    </row>
    <row r="10" spans="1:45" ht="12" customHeight="1">
      <c r="A10" s="10" t="s">
        <v>16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7"/>
      <c r="AJ10" s="8"/>
      <c r="AK10" s="8"/>
      <c r="AL10" s="8"/>
      <c r="AM10" s="11"/>
      <c r="AN10" s="1"/>
      <c r="AO10" s="57"/>
      <c r="AP10" s="58"/>
      <c r="AQ10" s="58"/>
      <c r="AR10" s="58"/>
      <c r="AS10" s="59"/>
    </row>
    <row r="11" spans="1:45" ht="12" customHeight="1">
      <c r="A11" s="60">
        <f>Jan!A11</f>
        <v>0</v>
      </c>
      <c r="B11" s="8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/>
      <c r="AI11" s="16">
        <f t="shared" ref="AI11:AI44" si="1">COUNTIF(C11:AG11,"S")</f>
        <v>0</v>
      </c>
      <c r="AJ11" s="17">
        <f t="shared" ref="AJ11:AJ44" si="2">COUNTIF(C11:AG11,"D")</f>
        <v>0</v>
      </c>
      <c r="AK11" s="17">
        <f t="shared" ref="AK11:AK44" si="3">COUNTIF(C11:AG11,"T")</f>
        <v>0</v>
      </c>
      <c r="AL11" s="17">
        <f t="shared" ref="AL11:AL44" si="4">COUNTIF(C11:AG11,"O")</f>
        <v>0</v>
      </c>
      <c r="AM11" s="18">
        <f t="shared" ref="AM11:AM44" si="5">COUNTIF(C11:AG11,"V")</f>
        <v>0</v>
      </c>
      <c r="AN11" s="1"/>
      <c r="AO11" s="16">
        <f>Jul!$AO$11+Aug!AI11</f>
        <v>0</v>
      </c>
      <c r="AP11" s="17">
        <f>Jul!$AP$11+Aug!AJ11</f>
        <v>0</v>
      </c>
      <c r="AQ11" s="17">
        <f>Jul!$AQ$11+Aug!AK11</f>
        <v>0</v>
      </c>
      <c r="AR11" s="17">
        <f>Jul!$AR$11+Aug!AL11</f>
        <v>0</v>
      </c>
      <c r="AS11" s="18">
        <f>Jul!$AS$11+Aug!AM11</f>
        <v>0</v>
      </c>
    </row>
    <row r="12" spans="1:45" ht="12" customHeight="1">
      <c r="A12" s="7" t="s">
        <v>18</v>
      </c>
      <c r="B12" s="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75"/>
      <c r="AF12" s="75"/>
      <c r="AG12" s="75"/>
      <c r="AH12" s="15"/>
      <c r="AI12" s="16">
        <f t="shared" si="1"/>
        <v>0</v>
      </c>
      <c r="AJ12" s="17">
        <f t="shared" si="2"/>
        <v>0</v>
      </c>
      <c r="AK12" s="17">
        <f t="shared" si="3"/>
        <v>0</v>
      </c>
      <c r="AL12" s="17">
        <f t="shared" si="4"/>
        <v>0</v>
      </c>
      <c r="AM12" s="18">
        <f t="shared" si="5"/>
        <v>0</v>
      </c>
      <c r="AN12" s="1"/>
      <c r="AO12" s="16">
        <f>Jul!$AO$12+Aug!AI12</f>
        <v>0</v>
      </c>
      <c r="AP12" s="17">
        <f>Jul!$AP$12+Aug!AJ12</f>
        <v>0</v>
      </c>
      <c r="AQ12" s="17">
        <f>Jul!$AQ$12+Aug!AK12</f>
        <v>0</v>
      </c>
      <c r="AR12" s="17">
        <f>Jul!$AR$12+Aug!AL12</f>
        <v>0</v>
      </c>
      <c r="AS12" s="18">
        <f>Jul!$AS$12+Aug!AM12</f>
        <v>0</v>
      </c>
    </row>
    <row r="13" spans="1:45" ht="5.25" customHeight="1">
      <c r="A13" s="7"/>
      <c r="B13" s="8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15"/>
      <c r="AI13" s="24">
        <f t="shared" si="1"/>
        <v>0</v>
      </c>
      <c r="AJ13" s="25">
        <f t="shared" si="2"/>
        <v>0</v>
      </c>
      <c r="AK13" s="25">
        <f t="shared" si="3"/>
        <v>0</v>
      </c>
      <c r="AL13" s="25">
        <f t="shared" si="4"/>
        <v>0</v>
      </c>
      <c r="AM13" s="26">
        <f t="shared" si="5"/>
        <v>0</v>
      </c>
      <c r="AN13" s="1"/>
      <c r="AO13" s="21"/>
      <c r="AP13" s="22"/>
      <c r="AQ13" s="22"/>
      <c r="AR13" s="22"/>
      <c r="AS13" s="23"/>
    </row>
    <row r="14" spans="1:45" ht="12" customHeight="1">
      <c r="A14" s="60">
        <f>Jan!A14</f>
        <v>0</v>
      </c>
      <c r="B14" s="8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5"/>
      <c r="AI14" s="16">
        <f t="shared" si="1"/>
        <v>0</v>
      </c>
      <c r="AJ14" s="17">
        <f t="shared" si="2"/>
        <v>0</v>
      </c>
      <c r="AK14" s="17">
        <f t="shared" si="3"/>
        <v>0</v>
      </c>
      <c r="AL14" s="17">
        <f t="shared" si="4"/>
        <v>0</v>
      </c>
      <c r="AM14" s="18">
        <f t="shared" si="5"/>
        <v>0</v>
      </c>
      <c r="AN14" s="1"/>
      <c r="AO14" s="16">
        <f>Jul!$AO$14+Aug!AI14</f>
        <v>0</v>
      </c>
      <c r="AP14" s="17">
        <f>Jul!$AP$14+Aug!AJ14</f>
        <v>0</v>
      </c>
      <c r="AQ14" s="17">
        <f>Jul!$AQ$14+Aug!AK14</f>
        <v>0</v>
      </c>
      <c r="AR14" s="17">
        <f>Jul!$AR$14+Aug!AL14</f>
        <v>0</v>
      </c>
      <c r="AS14" s="18">
        <f>Jul!$AS$14+Aug!AM14</f>
        <v>0</v>
      </c>
    </row>
    <row r="15" spans="1:45" ht="12" customHeight="1">
      <c r="A15" s="7" t="s">
        <v>18</v>
      </c>
      <c r="B15" s="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75"/>
      <c r="AF15" s="75"/>
      <c r="AG15" s="75"/>
      <c r="AH15" s="15"/>
      <c r="AI15" s="16">
        <f t="shared" si="1"/>
        <v>0</v>
      </c>
      <c r="AJ15" s="17">
        <f t="shared" si="2"/>
        <v>0</v>
      </c>
      <c r="AK15" s="17">
        <f t="shared" si="3"/>
        <v>0</v>
      </c>
      <c r="AL15" s="17">
        <f t="shared" si="4"/>
        <v>0</v>
      </c>
      <c r="AM15" s="18">
        <f t="shared" si="5"/>
        <v>0</v>
      </c>
      <c r="AN15" s="1"/>
      <c r="AO15" s="16">
        <f>Jul!$AO$15+Aug!AI15</f>
        <v>0</v>
      </c>
      <c r="AP15" s="17">
        <f>Jul!$AP$15+Aug!AJ15</f>
        <v>0</v>
      </c>
      <c r="AQ15" s="17">
        <f>Jul!$AQ$15+Aug!AK15</f>
        <v>0</v>
      </c>
      <c r="AR15" s="17">
        <f>Jul!$AR$15+Aug!AL15</f>
        <v>0</v>
      </c>
      <c r="AS15" s="18">
        <f>Jul!$AS$15+Aug!AM15</f>
        <v>0</v>
      </c>
    </row>
    <row r="16" spans="1:45" ht="5.25" customHeight="1">
      <c r="A16" s="7"/>
      <c r="B16" s="8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15"/>
      <c r="AI16" s="24">
        <f t="shared" si="1"/>
        <v>0</v>
      </c>
      <c r="AJ16" s="25">
        <f t="shared" si="2"/>
        <v>0</v>
      </c>
      <c r="AK16" s="25">
        <f t="shared" si="3"/>
        <v>0</v>
      </c>
      <c r="AL16" s="25">
        <f t="shared" si="4"/>
        <v>0</v>
      </c>
      <c r="AM16" s="26">
        <f t="shared" si="5"/>
        <v>0</v>
      </c>
      <c r="AN16" s="1"/>
      <c r="AO16" s="21">
        <f>Jul!$AO$15+Aug!AI16</f>
        <v>0</v>
      </c>
      <c r="AP16" s="22">
        <f>Jul!$AP$15+Aug!AJ16</f>
        <v>0</v>
      </c>
      <c r="AQ16" s="22">
        <f>Jul!$AQ$15+Aug!AK16</f>
        <v>0</v>
      </c>
      <c r="AR16" s="22">
        <f>Jul!$AR$15+Aug!AL16</f>
        <v>0</v>
      </c>
      <c r="AS16" s="23">
        <f>Jul!$AS$15+Aug!AM16</f>
        <v>0</v>
      </c>
    </row>
    <row r="17" spans="1:45" ht="12" customHeight="1">
      <c r="A17" s="60" t="str">
        <f>Jan!A17</f>
        <v>Capt.3</v>
      </c>
      <c r="B17" s="8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5"/>
      <c r="AI17" s="16">
        <f t="shared" si="1"/>
        <v>0</v>
      </c>
      <c r="AJ17" s="17">
        <f t="shared" si="2"/>
        <v>0</v>
      </c>
      <c r="AK17" s="17">
        <f t="shared" si="3"/>
        <v>0</v>
      </c>
      <c r="AL17" s="17">
        <f t="shared" si="4"/>
        <v>0</v>
      </c>
      <c r="AM17" s="18">
        <f t="shared" si="5"/>
        <v>0</v>
      </c>
      <c r="AN17" s="1"/>
      <c r="AO17" s="16">
        <f>Jul!$AO$17+Aug!AI17</f>
        <v>0</v>
      </c>
      <c r="AP17" s="17">
        <f>Jul!$AP$17+Aug!AJ17</f>
        <v>0</v>
      </c>
      <c r="AQ17" s="17">
        <f>Jul!$AQ$17+Aug!AK17</f>
        <v>0</v>
      </c>
      <c r="AR17" s="17">
        <f>Jul!$AR$17+Aug!AL17</f>
        <v>0</v>
      </c>
      <c r="AS17" s="18">
        <f>Jul!$AS$17+Aug!AM17</f>
        <v>0</v>
      </c>
    </row>
    <row r="18" spans="1:45" ht="12" customHeight="1">
      <c r="A18" s="7" t="s">
        <v>18</v>
      </c>
      <c r="B18" s="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75"/>
      <c r="AF18" s="75"/>
      <c r="AG18" s="75"/>
      <c r="AH18" s="15"/>
      <c r="AI18" s="16">
        <f t="shared" si="1"/>
        <v>0</v>
      </c>
      <c r="AJ18" s="17">
        <f t="shared" si="2"/>
        <v>0</v>
      </c>
      <c r="AK18" s="17">
        <f t="shared" si="3"/>
        <v>0</v>
      </c>
      <c r="AL18" s="17">
        <f t="shared" si="4"/>
        <v>0</v>
      </c>
      <c r="AM18" s="18">
        <f t="shared" si="5"/>
        <v>0</v>
      </c>
      <c r="AN18" s="1"/>
      <c r="AO18" s="16">
        <f>Jul!$AO$18+Aug!AI18</f>
        <v>0</v>
      </c>
      <c r="AP18" s="17">
        <f>Jul!$AP$18+Aug!AJ18</f>
        <v>0</v>
      </c>
      <c r="AQ18" s="17">
        <f>Jul!$AQ$18+Aug!AK18</f>
        <v>0</v>
      </c>
      <c r="AR18" s="17">
        <f>Jul!$AR$18+Aug!AL18</f>
        <v>0</v>
      </c>
      <c r="AS18" s="18">
        <f>Jul!$AS$18+Aug!AM18</f>
        <v>0</v>
      </c>
    </row>
    <row r="19" spans="1:45" ht="5.25" customHeight="1">
      <c r="A19" s="7"/>
      <c r="B19" s="8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15"/>
      <c r="AI19" s="24">
        <f t="shared" si="1"/>
        <v>0</v>
      </c>
      <c r="AJ19" s="25">
        <f t="shared" si="2"/>
        <v>0</v>
      </c>
      <c r="AK19" s="25">
        <f t="shared" si="3"/>
        <v>0</v>
      </c>
      <c r="AL19" s="25">
        <f t="shared" si="4"/>
        <v>0</v>
      </c>
      <c r="AM19" s="26">
        <f t="shared" si="5"/>
        <v>0</v>
      </c>
      <c r="AN19" s="1"/>
      <c r="AO19" s="21">
        <f>Jul!$AO$15+Aug!AI19</f>
        <v>0</v>
      </c>
      <c r="AP19" s="22">
        <f>Jul!$AP$15+Aug!AJ19</f>
        <v>0</v>
      </c>
      <c r="AQ19" s="22">
        <f>Jul!$AQ$15+Aug!AK19</f>
        <v>0</v>
      </c>
      <c r="AR19" s="22">
        <f>Jul!$AR$15+Aug!AL19</f>
        <v>0</v>
      </c>
      <c r="AS19" s="23">
        <f>Jul!$AS$15+Aug!AM19</f>
        <v>0</v>
      </c>
    </row>
    <row r="20" spans="1:45" ht="12" customHeight="1">
      <c r="A20" s="60" t="str">
        <f>Jan!A20</f>
        <v>Freel.1</v>
      </c>
      <c r="B20" s="8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5"/>
      <c r="AI20" s="16">
        <f t="shared" si="1"/>
        <v>0</v>
      </c>
      <c r="AJ20" s="17">
        <f t="shared" si="2"/>
        <v>0</v>
      </c>
      <c r="AK20" s="17">
        <f t="shared" si="3"/>
        <v>0</v>
      </c>
      <c r="AL20" s="17">
        <f t="shared" si="4"/>
        <v>0</v>
      </c>
      <c r="AM20" s="18">
        <f t="shared" si="5"/>
        <v>0</v>
      </c>
      <c r="AN20" s="1"/>
      <c r="AO20" s="16">
        <f>Jul!$AO$20+Aug!AI20</f>
        <v>0</v>
      </c>
      <c r="AP20" s="17">
        <f>Jul!$AP$20+Aug!AJ20</f>
        <v>0</v>
      </c>
      <c r="AQ20" s="17">
        <f>Jul!$AQ$20+Aug!AK20</f>
        <v>0</v>
      </c>
      <c r="AR20" s="17">
        <f>Jul!$AR$20+Aug!AL20</f>
        <v>0</v>
      </c>
      <c r="AS20" s="18">
        <f>Jul!$AS$20+Aug!AM20</f>
        <v>0</v>
      </c>
    </row>
    <row r="21" spans="1:45" ht="5.25" customHeight="1">
      <c r="A21" s="7"/>
      <c r="B21" s="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15"/>
      <c r="AI21" s="24">
        <f t="shared" si="1"/>
        <v>0</v>
      </c>
      <c r="AJ21" s="25">
        <f t="shared" si="2"/>
        <v>0</v>
      </c>
      <c r="AK21" s="25">
        <f t="shared" si="3"/>
        <v>0</v>
      </c>
      <c r="AL21" s="25">
        <f t="shared" si="4"/>
        <v>0</v>
      </c>
      <c r="AM21" s="26">
        <f t="shared" si="5"/>
        <v>0</v>
      </c>
      <c r="AN21" s="1"/>
      <c r="AO21" s="21">
        <f>Jul!$AO$15+Aug!AI21</f>
        <v>0</v>
      </c>
      <c r="AP21" s="22">
        <f>Jul!$AP$15+Aug!AJ21</f>
        <v>0</v>
      </c>
      <c r="AQ21" s="22">
        <f>Jul!$AQ$15+Aug!AK21</f>
        <v>0</v>
      </c>
      <c r="AR21" s="22">
        <f>Jul!$AR$15+Aug!AL21</f>
        <v>0</v>
      </c>
      <c r="AS21" s="23">
        <f>Jul!$AS$15+Aug!AM21</f>
        <v>0</v>
      </c>
    </row>
    <row r="22" spans="1:45" ht="12" customHeight="1">
      <c r="A22" s="60" t="str">
        <f>Jan!A22</f>
        <v>Freel.2</v>
      </c>
      <c r="B22" s="8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5"/>
      <c r="AI22" s="16">
        <f t="shared" si="1"/>
        <v>0</v>
      </c>
      <c r="AJ22" s="17">
        <f t="shared" si="2"/>
        <v>0</v>
      </c>
      <c r="AK22" s="17">
        <f t="shared" si="3"/>
        <v>0</v>
      </c>
      <c r="AL22" s="17">
        <f t="shared" si="4"/>
        <v>0</v>
      </c>
      <c r="AM22" s="18">
        <f t="shared" si="5"/>
        <v>0</v>
      </c>
      <c r="AN22" s="1"/>
      <c r="AO22" s="16">
        <f>Jul!$AO$22+Aug!AI22</f>
        <v>0</v>
      </c>
      <c r="AP22" s="17">
        <f>Jul!$AP$22+Aug!AJ22</f>
        <v>0</v>
      </c>
      <c r="AQ22" s="17">
        <f>Jul!$AQ$22+Aug!AK22</f>
        <v>0</v>
      </c>
      <c r="AR22" s="17">
        <f>Jul!$AR$22+Aug!AL22</f>
        <v>0</v>
      </c>
      <c r="AS22" s="18">
        <f>Jul!$AS$22+Aug!AM22</f>
        <v>0</v>
      </c>
    </row>
    <row r="23" spans="1:45" ht="5.25" customHeight="1" thickBot="1">
      <c r="A23" s="27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30"/>
      <c r="AI23" s="34">
        <f t="shared" si="1"/>
        <v>0</v>
      </c>
      <c r="AJ23" s="35">
        <f t="shared" si="2"/>
        <v>0</v>
      </c>
      <c r="AK23" s="35">
        <f t="shared" si="3"/>
        <v>0</v>
      </c>
      <c r="AL23" s="35">
        <f t="shared" si="4"/>
        <v>0</v>
      </c>
      <c r="AM23" s="36">
        <f t="shared" si="5"/>
        <v>0</v>
      </c>
      <c r="AN23" s="1"/>
      <c r="AO23" s="44">
        <f>Jul!$AO$15+Aug!AI23</f>
        <v>0</v>
      </c>
      <c r="AP23" s="45">
        <f>Jul!$AP$15+Aug!AJ23</f>
        <v>0</v>
      </c>
      <c r="AQ23" s="45">
        <f>Jul!$AQ$15+Aug!AK23</f>
        <v>0</v>
      </c>
      <c r="AR23" s="45">
        <f>Jul!$AR$15+Aug!AL23</f>
        <v>0</v>
      </c>
      <c r="AS23" s="46">
        <f>Jul!$AS$15+Aug!AM23</f>
        <v>0</v>
      </c>
    </row>
    <row r="24" spans="1:45" ht="12" customHeight="1">
      <c r="A24" s="10" t="s">
        <v>22</v>
      </c>
      <c r="B24" s="5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8"/>
      <c r="AI24" s="10">
        <f t="shared" si="1"/>
        <v>0</v>
      </c>
      <c r="AJ24" s="42">
        <f t="shared" si="2"/>
        <v>0</v>
      </c>
      <c r="AK24" s="42">
        <f t="shared" si="3"/>
        <v>0</v>
      </c>
      <c r="AL24" s="42">
        <f t="shared" si="4"/>
        <v>0</v>
      </c>
      <c r="AM24" s="43">
        <f t="shared" si="5"/>
        <v>0</v>
      </c>
      <c r="AN24" s="1"/>
      <c r="AO24" s="39">
        <f>Jul!$AO$15+Aug!AI24</f>
        <v>0</v>
      </c>
      <c r="AP24" s="40">
        <f>Jul!$AP$15+Aug!AJ24</f>
        <v>0</v>
      </c>
      <c r="AQ24" s="40">
        <f>Jul!$AQ$15+Aug!AK24</f>
        <v>0</v>
      </c>
      <c r="AR24" s="40">
        <f>Jul!$AR$15+Aug!AL24</f>
        <v>0</v>
      </c>
      <c r="AS24" s="41">
        <f>Jul!$AS$15+Aug!AM24</f>
        <v>0</v>
      </c>
    </row>
    <row r="25" spans="1:45" ht="12" customHeight="1">
      <c r="A25" s="60" t="str">
        <f>Jan!A25</f>
        <v>A. Marnas</v>
      </c>
      <c r="B25" s="8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 t="s">
        <v>17</v>
      </c>
      <c r="Q25" s="14" t="s">
        <v>17</v>
      </c>
      <c r="R25" s="14" t="s">
        <v>17</v>
      </c>
      <c r="S25" s="14" t="s">
        <v>17</v>
      </c>
      <c r="T25" s="14" t="s">
        <v>17</v>
      </c>
      <c r="U25" s="14" t="s">
        <v>17</v>
      </c>
      <c r="V25" s="14" t="s">
        <v>17</v>
      </c>
      <c r="W25" s="14" t="s">
        <v>17</v>
      </c>
      <c r="X25" s="14" t="s">
        <v>17</v>
      </c>
      <c r="Y25" s="14" t="s">
        <v>17</v>
      </c>
      <c r="Z25" s="14" t="s">
        <v>17</v>
      </c>
      <c r="AA25" s="14" t="s">
        <v>17</v>
      </c>
      <c r="AB25" s="14" t="s">
        <v>17</v>
      </c>
      <c r="AC25" s="14" t="s">
        <v>17</v>
      </c>
      <c r="AD25" s="14" t="s">
        <v>17</v>
      </c>
      <c r="AE25" s="14"/>
      <c r="AF25" s="14"/>
      <c r="AG25" s="14"/>
      <c r="AH25" s="15"/>
      <c r="AI25" s="16">
        <f t="shared" si="1"/>
        <v>0</v>
      </c>
      <c r="AJ25" s="17">
        <f t="shared" si="2"/>
        <v>15</v>
      </c>
      <c r="AK25" s="17">
        <f t="shared" si="3"/>
        <v>0</v>
      </c>
      <c r="AL25" s="17">
        <f t="shared" si="4"/>
        <v>0</v>
      </c>
      <c r="AM25" s="18">
        <f t="shared" si="5"/>
        <v>0</v>
      </c>
      <c r="AN25" s="1"/>
      <c r="AO25" s="16">
        <f>Jul!$AO$25+Aug!AI25</f>
        <v>0</v>
      </c>
      <c r="AP25" s="17">
        <f>Jul!$AP$25+Aug!AJ25</f>
        <v>134</v>
      </c>
      <c r="AQ25" s="17">
        <f>Jul!$AQ$25+Aug!AK25</f>
        <v>0</v>
      </c>
      <c r="AR25" s="17">
        <f>Jul!$AR$25+Aug!AL25</f>
        <v>0</v>
      </c>
      <c r="AS25" s="18">
        <f>Jul!$AS$25+Aug!AM25</f>
        <v>12</v>
      </c>
    </row>
    <row r="26" spans="1:45" ht="12" customHeight="1">
      <c r="A26" s="7" t="s">
        <v>18</v>
      </c>
      <c r="B26" s="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75"/>
      <c r="AF26" s="75"/>
      <c r="AG26" s="75"/>
      <c r="AH26" s="15"/>
      <c r="AI26" s="16">
        <f t="shared" si="1"/>
        <v>0</v>
      </c>
      <c r="AJ26" s="17">
        <f t="shared" si="2"/>
        <v>0</v>
      </c>
      <c r="AK26" s="17">
        <f t="shared" si="3"/>
        <v>0</v>
      </c>
      <c r="AL26" s="17">
        <f t="shared" si="4"/>
        <v>0</v>
      </c>
      <c r="AM26" s="18">
        <f t="shared" si="5"/>
        <v>0</v>
      </c>
      <c r="AN26" s="1"/>
      <c r="AO26" s="16">
        <f>Jul!$AO$26+Aug!AI26</f>
        <v>0</v>
      </c>
      <c r="AP26" s="17">
        <f>Jul!$AP$26+Aug!AJ26</f>
        <v>0</v>
      </c>
      <c r="AQ26" s="17">
        <f>Jul!$AQ$26+Aug!AK26</f>
        <v>0</v>
      </c>
      <c r="AR26" s="17">
        <f>Jul!$AR$26+Aug!AL26</f>
        <v>0</v>
      </c>
      <c r="AS26" s="18">
        <f>Jul!$AS$26+Aug!AM26</f>
        <v>0</v>
      </c>
    </row>
    <row r="27" spans="1:45" ht="5.25" customHeight="1">
      <c r="A27" s="7"/>
      <c r="B27" s="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15"/>
      <c r="AI27" s="24">
        <f t="shared" si="1"/>
        <v>0</v>
      </c>
      <c r="AJ27" s="25">
        <f t="shared" si="2"/>
        <v>0</v>
      </c>
      <c r="AK27" s="25">
        <f t="shared" si="3"/>
        <v>0</v>
      </c>
      <c r="AL27" s="25">
        <f t="shared" si="4"/>
        <v>0</v>
      </c>
      <c r="AM27" s="26">
        <f t="shared" si="5"/>
        <v>0</v>
      </c>
      <c r="AN27" s="1"/>
      <c r="AO27" s="21">
        <f>Jul!$AO$15+Aug!AI27</f>
        <v>0</v>
      </c>
      <c r="AP27" s="22">
        <f>Jul!$AP$15+Aug!AJ27</f>
        <v>0</v>
      </c>
      <c r="AQ27" s="22">
        <f>Jul!$AQ$15+Aug!AK27</f>
        <v>0</v>
      </c>
      <c r="AR27" s="22">
        <f>Jul!$AR$15+Aug!AL27</f>
        <v>0</v>
      </c>
      <c r="AS27" s="23">
        <f>Jul!$AS$15+Aug!AM27</f>
        <v>0</v>
      </c>
    </row>
    <row r="28" spans="1:45" ht="12" customHeight="1">
      <c r="A28" s="60" t="str">
        <f>Jan!A28</f>
        <v>S. Cleghorn</v>
      </c>
      <c r="B28" s="8"/>
      <c r="C28" s="14" t="s">
        <v>17</v>
      </c>
      <c r="D28" s="14" t="s">
        <v>17</v>
      </c>
      <c r="E28" s="14" t="s">
        <v>17</v>
      </c>
      <c r="F28" s="14" t="s">
        <v>17</v>
      </c>
      <c r="G28" s="14" t="s">
        <v>17</v>
      </c>
      <c r="H28" s="14" t="s">
        <v>17</v>
      </c>
      <c r="I28" s="14" t="s">
        <v>17</v>
      </c>
      <c r="J28" s="14" t="s">
        <v>17</v>
      </c>
      <c r="K28" s="14" t="s">
        <v>17</v>
      </c>
      <c r="L28" s="14" t="s">
        <v>17</v>
      </c>
      <c r="M28" s="14" t="s">
        <v>17</v>
      </c>
      <c r="N28" s="14" t="s">
        <v>17</v>
      </c>
      <c r="O28" s="14" t="s">
        <v>17</v>
      </c>
      <c r="P28" s="14" t="s">
        <v>17</v>
      </c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 t="s">
        <v>17</v>
      </c>
      <c r="AE28" s="14" t="s">
        <v>17</v>
      </c>
      <c r="AF28" s="14" t="s">
        <v>17</v>
      </c>
      <c r="AG28" s="14" t="s">
        <v>17</v>
      </c>
      <c r="AH28" s="15"/>
      <c r="AI28" s="16">
        <f t="shared" si="1"/>
        <v>0</v>
      </c>
      <c r="AJ28" s="17">
        <f t="shared" si="2"/>
        <v>18</v>
      </c>
      <c r="AK28" s="17">
        <f t="shared" si="3"/>
        <v>0</v>
      </c>
      <c r="AL28" s="17">
        <f t="shared" si="4"/>
        <v>0</v>
      </c>
      <c r="AM28" s="18">
        <f t="shared" si="5"/>
        <v>0</v>
      </c>
      <c r="AN28" s="1"/>
      <c r="AO28" s="16">
        <f>Jul!$AO$28+Aug!AI28</f>
        <v>0</v>
      </c>
      <c r="AP28" s="17">
        <f>Jul!$AP$28+Aug!AJ28</f>
        <v>126</v>
      </c>
      <c r="AQ28" s="17">
        <f>Jul!$AQ$28+Aug!AK28</f>
        <v>0</v>
      </c>
      <c r="AR28" s="17">
        <f>Jul!$AR$28+Aug!AL28</f>
        <v>0</v>
      </c>
      <c r="AS28" s="18">
        <f>Jul!$AS$28+Aug!AM28</f>
        <v>1</v>
      </c>
    </row>
    <row r="29" spans="1:45" ht="12" customHeight="1">
      <c r="A29" s="7" t="s">
        <v>18</v>
      </c>
      <c r="B29" s="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75"/>
      <c r="AF29" s="75"/>
      <c r="AG29" s="75"/>
      <c r="AH29" s="15"/>
      <c r="AI29" s="16">
        <f t="shared" si="1"/>
        <v>0</v>
      </c>
      <c r="AJ29" s="17">
        <f t="shared" si="2"/>
        <v>0</v>
      </c>
      <c r="AK29" s="17">
        <f t="shared" si="3"/>
        <v>0</v>
      </c>
      <c r="AL29" s="17">
        <f t="shared" si="4"/>
        <v>0</v>
      </c>
      <c r="AM29" s="18">
        <f t="shared" si="5"/>
        <v>0</v>
      </c>
      <c r="AN29" s="1"/>
      <c r="AO29" s="16">
        <f>Jul!$AO$29+Aug!AI29</f>
        <v>0</v>
      </c>
      <c r="AP29" s="17">
        <f>Jul!$AP$29+Aug!AJ29</f>
        <v>0</v>
      </c>
      <c r="AQ29" s="17">
        <f>Jul!$AQ$29+Aug!AK29</f>
        <v>0</v>
      </c>
      <c r="AR29" s="17">
        <f>Jul!$AR$29+Aug!AL29</f>
        <v>0</v>
      </c>
      <c r="AS29" s="18">
        <f>Jul!$AS$29+Aug!AM29</f>
        <v>0</v>
      </c>
    </row>
    <row r="30" spans="1:45" ht="5.25" customHeight="1">
      <c r="A30" s="7"/>
      <c r="B30" s="8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15"/>
      <c r="AI30" s="24">
        <f t="shared" si="1"/>
        <v>0</v>
      </c>
      <c r="AJ30" s="25">
        <f t="shared" si="2"/>
        <v>0</v>
      </c>
      <c r="AK30" s="25">
        <f t="shared" si="3"/>
        <v>0</v>
      </c>
      <c r="AL30" s="25">
        <f t="shared" si="4"/>
        <v>0</v>
      </c>
      <c r="AM30" s="26">
        <f t="shared" si="5"/>
        <v>0</v>
      </c>
      <c r="AN30" s="1"/>
      <c r="AO30" s="21">
        <f>Jul!$AO$15+Aug!AI30</f>
        <v>0</v>
      </c>
      <c r="AP30" s="22">
        <f>Jul!$AP$15+Aug!AJ30</f>
        <v>0</v>
      </c>
      <c r="AQ30" s="22">
        <f>Jul!$AQ$15+Aug!AK30</f>
        <v>0</v>
      </c>
      <c r="AR30" s="22">
        <f>Jul!$AR$15+Aug!AL30</f>
        <v>0</v>
      </c>
      <c r="AS30" s="23">
        <f>Jul!$AS$15+Aug!AM30</f>
        <v>0</v>
      </c>
    </row>
    <row r="31" spans="1:45" ht="12" customHeight="1">
      <c r="A31" s="60" t="str">
        <f>Jan!A31</f>
        <v>Freel. F/O 1</v>
      </c>
      <c r="B31" s="8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5"/>
      <c r="AI31" s="16">
        <f t="shared" si="1"/>
        <v>0</v>
      </c>
      <c r="AJ31" s="17">
        <f t="shared" si="2"/>
        <v>0</v>
      </c>
      <c r="AK31" s="17">
        <f t="shared" si="3"/>
        <v>0</v>
      </c>
      <c r="AL31" s="17">
        <f t="shared" si="4"/>
        <v>0</v>
      </c>
      <c r="AM31" s="18">
        <f t="shared" si="5"/>
        <v>0</v>
      </c>
      <c r="AN31" s="1"/>
      <c r="AO31" s="16">
        <f>Jul!$AO$31+Aug!AI31</f>
        <v>0</v>
      </c>
      <c r="AP31" s="17">
        <f>Jul!$AP$31+Aug!AJ31</f>
        <v>0</v>
      </c>
      <c r="AQ31" s="17">
        <f>Jul!$AQ$31+Aug!AK31</f>
        <v>0</v>
      </c>
      <c r="AR31" s="17">
        <f>Jul!$AR$31+Aug!AL31</f>
        <v>0</v>
      </c>
      <c r="AS31" s="18">
        <f>Jul!$AS$31+Aug!AM31</f>
        <v>0</v>
      </c>
    </row>
    <row r="32" spans="1:45" ht="5.25" customHeight="1">
      <c r="A32" s="7"/>
      <c r="B32" s="8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15"/>
      <c r="AI32" s="24">
        <f t="shared" si="1"/>
        <v>0</v>
      </c>
      <c r="AJ32" s="25">
        <f t="shared" si="2"/>
        <v>0</v>
      </c>
      <c r="AK32" s="25">
        <f t="shared" si="3"/>
        <v>0</v>
      </c>
      <c r="AL32" s="25">
        <f t="shared" si="4"/>
        <v>0</v>
      </c>
      <c r="AM32" s="26">
        <f t="shared" si="5"/>
        <v>0</v>
      </c>
      <c r="AN32" s="1"/>
      <c r="AO32" s="21">
        <f>Jul!$AO$15+Aug!AI32</f>
        <v>0</v>
      </c>
      <c r="AP32" s="22">
        <f>Jul!$AP$15+Aug!AJ32</f>
        <v>0</v>
      </c>
      <c r="AQ32" s="22">
        <f>Jul!$AQ$15+Aug!AK32</f>
        <v>0</v>
      </c>
      <c r="AR32" s="22">
        <f>Jul!$AR$15+Aug!AL32</f>
        <v>0</v>
      </c>
      <c r="AS32" s="23">
        <f>Jul!$AS$15+Aug!AM32</f>
        <v>0</v>
      </c>
    </row>
    <row r="33" spans="1:45" ht="12" customHeight="1">
      <c r="A33" s="60" t="str">
        <f>Jan!A33</f>
        <v>Freel. F/O 2</v>
      </c>
      <c r="B33" s="8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5"/>
      <c r="AI33" s="16">
        <f t="shared" si="1"/>
        <v>0</v>
      </c>
      <c r="AJ33" s="17">
        <f t="shared" si="2"/>
        <v>0</v>
      </c>
      <c r="AK33" s="17">
        <f t="shared" si="3"/>
        <v>0</v>
      </c>
      <c r="AL33" s="17">
        <f t="shared" si="4"/>
        <v>0</v>
      </c>
      <c r="AM33" s="18">
        <f t="shared" si="5"/>
        <v>0</v>
      </c>
      <c r="AN33" s="1"/>
      <c r="AO33" s="16">
        <f>Jul!$AO$33+Aug!AI33</f>
        <v>0</v>
      </c>
      <c r="AP33" s="17">
        <f>Jul!$AP$33+Aug!AJ33</f>
        <v>0</v>
      </c>
      <c r="AQ33" s="17">
        <f>Jul!$AQ$33+Aug!AK33</f>
        <v>0</v>
      </c>
      <c r="AR33" s="17">
        <f>Jul!$AR$33+Aug!AL33</f>
        <v>0</v>
      </c>
      <c r="AS33" s="18">
        <f>Jul!$AS$33+Aug!AM33</f>
        <v>0</v>
      </c>
    </row>
    <row r="34" spans="1:45" ht="5.25" customHeight="1" thickBot="1">
      <c r="A34" s="27"/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30"/>
      <c r="AI34" s="34">
        <f t="shared" si="1"/>
        <v>0</v>
      </c>
      <c r="AJ34" s="35">
        <f t="shared" si="2"/>
        <v>0</v>
      </c>
      <c r="AK34" s="35">
        <f t="shared" si="3"/>
        <v>0</v>
      </c>
      <c r="AL34" s="35">
        <f t="shared" si="4"/>
        <v>0</v>
      </c>
      <c r="AM34" s="36">
        <f t="shared" si="5"/>
        <v>0</v>
      </c>
      <c r="AN34" s="1"/>
      <c r="AO34" s="44">
        <f>Jul!$AO$15+Aug!AI34</f>
        <v>0</v>
      </c>
      <c r="AP34" s="45">
        <f>Jul!$AP$15+Aug!AJ34</f>
        <v>0</v>
      </c>
      <c r="AQ34" s="45">
        <f>Jul!$AQ$15+Aug!AK34</f>
        <v>0</v>
      </c>
      <c r="AR34" s="45">
        <f>Jul!$AR$15+Aug!AL34</f>
        <v>0</v>
      </c>
      <c r="AS34" s="46">
        <f>Jul!$AS$15+Aug!AM34</f>
        <v>0</v>
      </c>
    </row>
    <row r="35" spans="1:45" ht="12" customHeight="1">
      <c r="A35" s="10" t="s">
        <v>25</v>
      </c>
      <c r="B35" s="5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66"/>
      <c r="AI35" s="24">
        <f t="shared" si="1"/>
        <v>0</v>
      </c>
      <c r="AJ35" s="25">
        <f t="shared" si="2"/>
        <v>0</v>
      </c>
      <c r="AK35" s="25">
        <f t="shared" si="3"/>
        <v>0</v>
      </c>
      <c r="AL35" s="25">
        <f t="shared" si="4"/>
        <v>0</v>
      </c>
      <c r="AM35" s="26">
        <f t="shared" si="5"/>
        <v>0</v>
      </c>
      <c r="AN35" s="1"/>
      <c r="AO35" s="39">
        <f>Jul!$AO$15+Aug!AI35</f>
        <v>0</v>
      </c>
      <c r="AP35" s="40">
        <f>Jul!$AP$15+Aug!AJ35</f>
        <v>0</v>
      </c>
      <c r="AQ35" s="40">
        <f>Jul!$AQ$15+Aug!AK35</f>
        <v>0</v>
      </c>
      <c r="AR35" s="40">
        <f>Jul!$AR$15+Aug!AL35</f>
        <v>0</v>
      </c>
      <c r="AS35" s="41">
        <f>Jul!$AS$15+Aug!AM35</f>
        <v>0</v>
      </c>
    </row>
    <row r="36" spans="1:45" ht="12" customHeight="1">
      <c r="A36" s="60" t="str">
        <f>Jan!A36</f>
        <v>ISP 1</v>
      </c>
      <c r="B36" s="8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67"/>
      <c r="AI36" s="16">
        <f t="shared" si="1"/>
        <v>0</v>
      </c>
      <c r="AJ36" s="17">
        <f t="shared" si="2"/>
        <v>0</v>
      </c>
      <c r="AK36" s="17">
        <f t="shared" si="3"/>
        <v>0</v>
      </c>
      <c r="AL36" s="17">
        <f t="shared" si="4"/>
        <v>0</v>
      </c>
      <c r="AM36" s="18">
        <f t="shared" si="5"/>
        <v>0</v>
      </c>
      <c r="AN36" s="1"/>
      <c r="AO36" s="16">
        <f>Jul!$AO$36+Aug!AI36</f>
        <v>0</v>
      </c>
      <c r="AP36" s="17">
        <f>Jul!$AP$36+Aug!AJ36</f>
        <v>0</v>
      </c>
      <c r="AQ36" s="17">
        <f>Jul!$AQ$36+Aug!AK36</f>
        <v>0</v>
      </c>
      <c r="AR36" s="17">
        <f>Jul!$AR$36+Aug!AL36</f>
        <v>0</v>
      </c>
      <c r="AS36" s="18">
        <f>Jul!$AS$36+Aug!AM36</f>
        <v>0</v>
      </c>
    </row>
    <row r="37" spans="1:45" ht="12" customHeight="1">
      <c r="A37" s="7" t="s">
        <v>18</v>
      </c>
      <c r="B37" s="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75"/>
      <c r="AF37" s="75"/>
      <c r="AG37" s="80"/>
      <c r="AH37" s="67"/>
      <c r="AI37" s="16">
        <f t="shared" si="1"/>
        <v>0</v>
      </c>
      <c r="AJ37" s="17">
        <f t="shared" si="2"/>
        <v>0</v>
      </c>
      <c r="AK37" s="17">
        <f t="shared" si="3"/>
        <v>0</v>
      </c>
      <c r="AL37" s="17">
        <f t="shared" si="4"/>
        <v>0</v>
      </c>
      <c r="AM37" s="18">
        <f t="shared" si="5"/>
        <v>0</v>
      </c>
      <c r="AN37" s="1"/>
      <c r="AO37" s="16">
        <f>Jul!$AO$37+Aug!AI37</f>
        <v>0</v>
      </c>
      <c r="AP37" s="17">
        <f>Jul!$AP$37+Aug!AJ37</f>
        <v>0</v>
      </c>
      <c r="AQ37" s="17">
        <f>Jul!$AQ$37+Aug!AK37</f>
        <v>0</v>
      </c>
      <c r="AR37" s="17">
        <f>Jul!$AR$37+Aug!AL37</f>
        <v>0</v>
      </c>
      <c r="AS37" s="18">
        <f>Jul!$AS$37+Aug!AM37</f>
        <v>0</v>
      </c>
    </row>
    <row r="38" spans="1:45" ht="5.25" customHeight="1">
      <c r="A38" s="7"/>
      <c r="B38" s="8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67"/>
      <c r="AI38" s="24">
        <f t="shared" si="1"/>
        <v>0</v>
      </c>
      <c r="AJ38" s="25">
        <f t="shared" si="2"/>
        <v>0</v>
      </c>
      <c r="AK38" s="25">
        <f t="shared" si="3"/>
        <v>0</v>
      </c>
      <c r="AL38" s="25">
        <f t="shared" si="4"/>
        <v>0</v>
      </c>
      <c r="AM38" s="26">
        <f t="shared" si="5"/>
        <v>0</v>
      </c>
      <c r="AN38" s="1"/>
      <c r="AO38" s="21">
        <f>Jul!$AO$15+Aug!AI38</f>
        <v>0</v>
      </c>
      <c r="AP38" s="22">
        <f>Jul!$AP$15+Aug!AJ38</f>
        <v>0</v>
      </c>
      <c r="AQ38" s="22">
        <f>Jul!$AQ$15+Aug!AK38</f>
        <v>0</v>
      </c>
      <c r="AR38" s="22">
        <f>Jul!$AR$15+Aug!AL38</f>
        <v>0</v>
      </c>
      <c r="AS38" s="23">
        <f>Jul!$AS$15+Aug!AM38</f>
        <v>0</v>
      </c>
    </row>
    <row r="39" spans="1:45" ht="12" customHeight="1">
      <c r="A39" s="60" t="str">
        <f>Jan!A39</f>
        <v>ISP 2</v>
      </c>
      <c r="B39" s="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67"/>
      <c r="AI39" s="16">
        <f t="shared" si="1"/>
        <v>0</v>
      </c>
      <c r="AJ39" s="17">
        <f t="shared" si="2"/>
        <v>0</v>
      </c>
      <c r="AK39" s="17">
        <f t="shared" si="3"/>
        <v>0</v>
      </c>
      <c r="AL39" s="17">
        <f t="shared" si="4"/>
        <v>0</v>
      </c>
      <c r="AM39" s="18">
        <f t="shared" si="5"/>
        <v>0</v>
      </c>
      <c r="AN39" s="1"/>
      <c r="AO39" s="16">
        <f>Jul!$AO$39+Aug!AI39</f>
        <v>0</v>
      </c>
      <c r="AP39" s="17">
        <f>Jul!$AP$39+Aug!AJ39</f>
        <v>0</v>
      </c>
      <c r="AQ39" s="17">
        <f>Jul!$AQ$39+Aug!AK39</f>
        <v>0</v>
      </c>
      <c r="AR39" s="17">
        <f>Jul!$AR$39+Aug!AL39</f>
        <v>0</v>
      </c>
      <c r="AS39" s="18">
        <f>Jul!$AS$39+Aug!AM39</f>
        <v>0</v>
      </c>
    </row>
    <row r="40" spans="1:45" ht="12" customHeight="1">
      <c r="A40" s="7" t="s">
        <v>18</v>
      </c>
      <c r="B40" s="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75"/>
      <c r="AF40" s="75"/>
      <c r="AG40" s="80"/>
      <c r="AH40" s="67"/>
      <c r="AI40" s="16">
        <f t="shared" si="1"/>
        <v>0</v>
      </c>
      <c r="AJ40" s="17">
        <f t="shared" si="2"/>
        <v>0</v>
      </c>
      <c r="AK40" s="17">
        <f t="shared" si="3"/>
        <v>0</v>
      </c>
      <c r="AL40" s="17">
        <f t="shared" si="4"/>
        <v>0</v>
      </c>
      <c r="AM40" s="18">
        <f t="shared" si="5"/>
        <v>0</v>
      </c>
      <c r="AN40" s="1"/>
      <c r="AO40" s="16">
        <f>Jul!$AO$40+Aug!AI40</f>
        <v>0</v>
      </c>
      <c r="AP40" s="17">
        <f>Jul!$AP$40+Aug!AJ40</f>
        <v>0</v>
      </c>
      <c r="AQ40" s="17">
        <f>Jul!$AQ$40+Aug!AK40</f>
        <v>0</v>
      </c>
      <c r="AR40" s="17">
        <f>Jul!$AR$40+Aug!AL40</f>
        <v>0</v>
      </c>
      <c r="AS40" s="18">
        <f>Jul!$AS$40+Aug!AM40</f>
        <v>0</v>
      </c>
    </row>
    <row r="41" spans="1:45" ht="5.25" customHeight="1">
      <c r="A41" s="7"/>
      <c r="B41" s="8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67"/>
      <c r="AI41" s="24">
        <f t="shared" si="1"/>
        <v>0</v>
      </c>
      <c r="AJ41" s="25">
        <f t="shared" si="2"/>
        <v>0</v>
      </c>
      <c r="AK41" s="25">
        <f t="shared" si="3"/>
        <v>0</v>
      </c>
      <c r="AL41" s="25">
        <f t="shared" si="4"/>
        <v>0</v>
      </c>
      <c r="AM41" s="26">
        <f t="shared" si="5"/>
        <v>0</v>
      </c>
      <c r="AN41" s="1"/>
      <c r="AO41" s="21">
        <f>Jul!$AO$15+Aug!AI41</f>
        <v>0</v>
      </c>
      <c r="AP41" s="22">
        <f>Jul!$AP$15+Aug!AJ41</f>
        <v>0</v>
      </c>
      <c r="AQ41" s="22">
        <f>Jul!$AQ$15+Aug!AK41</f>
        <v>0</v>
      </c>
      <c r="AR41" s="22">
        <f>Jul!$AR$15+Aug!AL41</f>
        <v>0</v>
      </c>
      <c r="AS41" s="23">
        <f>Jul!$AS$15+Aug!AM41</f>
        <v>0</v>
      </c>
    </row>
    <row r="42" spans="1:45" ht="12" customHeight="1">
      <c r="A42" s="60" t="str">
        <f>Jan!A42</f>
        <v>Freel.ISP 1</v>
      </c>
      <c r="B42" s="8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67"/>
      <c r="AI42" s="16">
        <f t="shared" si="1"/>
        <v>0</v>
      </c>
      <c r="AJ42" s="17">
        <f t="shared" si="2"/>
        <v>0</v>
      </c>
      <c r="AK42" s="17">
        <f t="shared" si="3"/>
        <v>0</v>
      </c>
      <c r="AL42" s="17">
        <f t="shared" si="4"/>
        <v>0</v>
      </c>
      <c r="AM42" s="18">
        <f t="shared" si="5"/>
        <v>0</v>
      </c>
      <c r="AN42" s="1"/>
      <c r="AO42" s="16">
        <f>Jul!$AO$42+Aug!AI42</f>
        <v>0</v>
      </c>
      <c r="AP42" s="17">
        <f>Jul!$AP$42+Aug!AJ42</f>
        <v>0</v>
      </c>
      <c r="AQ42" s="17">
        <f>Jul!$AQ$42+Aug!AK42</f>
        <v>0</v>
      </c>
      <c r="AR42" s="17">
        <f>Jul!$AR$42+Aug!AL42</f>
        <v>0</v>
      </c>
      <c r="AS42" s="18">
        <f>Jul!$AS$42+Aug!AM42</f>
        <v>0</v>
      </c>
    </row>
    <row r="43" spans="1:45" ht="5.25" customHeight="1">
      <c r="A43" s="7"/>
      <c r="B43" s="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67"/>
      <c r="AI43" s="24">
        <f t="shared" si="1"/>
        <v>0</v>
      </c>
      <c r="AJ43" s="25">
        <f t="shared" si="2"/>
        <v>0</v>
      </c>
      <c r="AK43" s="25">
        <f t="shared" si="3"/>
        <v>0</v>
      </c>
      <c r="AL43" s="25">
        <f t="shared" si="4"/>
        <v>0</v>
      </c>
      <c r="AM43" s="26">
        <f t="shared" si="5"/>
        <v>0</v>
      </c>
      <c r="AN43" s="1"/>
      <c r="AO43" s="21">
        <f>Jul!$AO$15+Aug!AI43</f>
        <v>0</v>
      </c>
      <c r="AP43" s="22">
        <f>Jul!$AP$15+Aug!AJ43</f>
        <v>0</v>
      </c>
      <c r="AQ43" s="22">
        <f>Jul!$AQ$15+Aug!AK43</f>
        <v>0</v>
      </c>
      <c r="AR43" s="22">
        <f>Jul!$AR$15+Aug!AL43</f>
        <v>0</v>
      </c>
      <c r="AS43" s="23">
        <f>Jul!$AS$15+Aug!AM43</f>
        <v>0</v>
      </c>
    </row>
    <row r="44" spans="1:45" ht="12" customHeight="1" thickBot="1">
      <c r="A44" s="65" t="str">
        <f>Jan!A44</f>
        <v>Freel.ISP 2</v>
      </c>
      <c r="B44" s="2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14"/>
      <c r="AF44" s="14"/>
      <c r="AG44" s="14"/>
      <c r="AH44" s="68"/>
      <c r="AI44" s="49">
        <f t="shared" si="1"/>
        <v>0</v>
      </c>
      <c r="AJ44" s="50">
        <f t="shared" si="2"/>
        <v>0</v>
      </c>
      <c r="AK44" s="50">
        <f t="shared" si="3"/>
        <v>0</v>
      </c>
      <c r="AL44" s="50">
        <f t="shared" si="4"/>
        <v>0</v>
      </c>
      <c r="AM44" s="51">
        <f t="shared" si="5"/>
        <v>0</v>
      </c>
      <c r="AN44" s="1"/>
      <c r="AO44" s="49">
        <f>Jul!$AO$44+Aug!AI44</f>
        <v>0</v>
      </c>
      <c r="AP44" s="50">
        <f>Jul!$AP$44+Aug!AJ44</f>
        <v>0</v>
      </c>
      <c r="AQ44" s="50">
        <f>Jul!$AQ$44+Aug!AK44</f>
        <v>0</v>
      </c>
      <c r="AR44" s="50">
        <f>Jul!$AR$44+Aug!AL44</f>
        <v>0</v>
      </c>
      <c r="AS44" s="51">
        <f>Jul!$AS$44+Aug!AM44</f>
        <v>0</v>
      </c>
    </row>
  </sheetData>
  <mergeCells count="13">
    <mergeCell ref="R5:V6"/>
    <mergeCell ref="Y5:AB6"/>
    <mergeCell ref="AC5:AE6"/>
    <mergeCell ref="AM1:AM9"/>
    <mergeCell ref="AO1:AO9"/>
    <mergeCell ref="AI1:AI9"/>
    <mergeCell ref="AJ1:AJ9"/>
    <mergeCell ref="AK1:AK9"/>
    <mergeCell ref="AL1:AL9"/>
    <mergeCell ref="AR1:AR9"/>
    <mergeCell ref="AS1:AS9"/>
    <mergeCell ref="AP1:AP9"/>
    <mergeCell ref="AQ1:AQ9"/>
  </mergeCells>
  <phoneticPr fontId="1" type="noConversion"/>
  <conditionalFormatting sqref="K11:L11 N14:Z14 AB11:AG11">
    <cfRule type="cellIs" dxfId="509" priority="144" stopIfTrue="1" operator="equal">
      <formula>"D"</formula>
    </cfRule>
    <cfRule type="cellIs" dxfId="508" priority="145" stopIfTrue="1" operator="equal">
      <formula>"T"</formula>
    </cfRule>
    <cfRule type="cellIs" dxfId="507" priority="146" stopIfTrue="1" operator="equal">
      <formula>"S"</formula>
    </cfRule>
  </conditionalFormatting>
  <conditionalFormatting sqref="Y11:AA11">
    <cfRule type="cellIs" dxfId="506" priority="147" stopIfTrue="1" operator="equal">
      <formula>"D"</formula>
    </cfRule>
    <cfRule type="cellIs" dxfId="505" priority="148" stopIfTrue="1" operator="equal">
      <formula>"T"</formula>
    </cfRule>
    <cfRule type="cellIs" dxfId="504" priority="149" stopIfTrue="1" operator="equal">
      <formula>"S"</formula>
    </cfRule>
  </conditionalFormatting>
  <conditionalFormatting sqref="C14:M14 M11:X11 AA14:AG14 AG25">
    <cfRule type="cellIs" dxfId="503" priority="150" stopIfTrue="1" operator="equal">
      <formula>"D"</formula>
    </cfRule>
    <cfRule type="cellIs" dxfId="502" priority="151" stopIfTrue="1" operator="equal">
      <formula>"T"</formula>
    </cfRule>
    <cfRule type="cellIs" dxfId="501" priority="152" stopIfTrue="1" operator="equal">
      <formula>"S"</formula>
    </cfRule>
  </conditionalFormatting>
  <conditionalFormatting sqref="C11:J11">
    <cfRule type="cellIs" dxfId="500" priority="153" stopIfTrue="1" operator="equal">
      <formula>"D"</formula>
    </cfRule>
    <cfRule type="cellIs" dxfId="499" priority="154" stopIfTrue="1" operator="equal">
      <formula>"T"</formula>
    </cfRule>
    <cfRule type="cellIs" dxfId="498" priority="155" stopIfTrue="1" operator="equal">
      <formula>"S"</formula>
    </cfRule>
  </conditionalFormatting>
  <conditionalFormatting sqref="C12:AD13 C15:AC24 AD16:AG24 C27:AG27 C30:AG44 AE13:AG13 C29">
    <cfRule type="cellIs" dxfId="497" priority="156" stopIfTrue="1" operator="equal">
      <formula>"D"</formula>
    </cfRule>
    <cfRule type="cellIs" dxfId="496" priority="157" stopIfTrue="1" operator="equal">
      <formula>"T"</formula>
    </cfRule>
    <cfRule type="cellIs" dxfId="495" priority="158" stopIfTrue="1" operator="equal">
      <formula>"S"</formula>
    </cfRule>
  </conditionalFormatting>
  <conditionalFormatting sqref="AD15:AG15 AG26 AE12:AG12">
    <cfRule type="cellIs" dxfId="494" priority="159" stopIfTrue="1" operator="equal">
      <formula>"D"</formula>
    </cfRule>
    <cfRule type="cellIs" dxfId="493" priority="160" stopIfTrue="1" operator="equal">
      <formula>"T"</formula>
    </cfRule>
    <cfRule type="cellIs" dxfId="492" priority="161" stopIfTrue="1" operator="equal">
      <formula>"S"</formula>
    </cfRule>
  </conditionalFormatting>
  <conditionalFormatting sqref="C26:AA26 C25:O25 AE25:AF25">
    <cfRule type="cellIs" dxfId="491" priority="138" stopIfTrue="1" operator="equal">
      <formula>"D"</formula>
    </cfRule>
    <cfRule type="cellIs" dxfId="490" priority="139" stopIfTrue="1" operator="equal">
      <formula>"T"</formula>
    </cfRule>
    <cfRule type="cellIs" dxfId="489" priority="140" stopIfTrue="1" operator="equal">
      <formula>"S"</formula>
    </cfRule>
  </conditionalFormatting>
  <conditionalFormatting sqref="AB26:AF26">
    <cfRule type="cellIs" dxfId="488" priority="141" stopIfTrue="1" operator="equal">
      <formula>"D"</formula>
    </cfRule>
    <cfRule type="cellIs" dxfId="487" priority="142" stopIfTrue="1" operator="equal">
      <formula>"T"</formula>
    </cfRule>
    <cfRule type="cellIs" dxfId="486" priority="143" stopIfTrue="1" operator="equal">
      <formula>"S"</formula>
    </cfRule>
  </conditionalFormatting>
  <conditionalFormatting sqref="D29:AB29 C28:P28">
    <cfRule type="cellIs" dxfId="485" priority="132" stopIfTrue="1" operator="equal">
      <formula>"D"</formula>
    </cfRule>
    <cfRule type="cellIs" dxfId="484" priority="133" stopIfTrue="1" operator="equal">
      <formula>"T"</formula>
    </cfRule>
    <cfRule type="cellIs" dxfId="483" priority="134" stopIfTrue="1" operator="equal">
      <formula>"S"</formula>
    </cfRule>
  </conditionalFormatting>
  <conditionalFormatting sqref="AC29:AG29">
    <cfRule type="cellIs" dxfId="482" priority="135" stopIfTrue="1" operator="equal">
      <formula>"D"</formula>
    </cfRule>
    <cfRule type="cellIs" dxfId="481" priority="136" stopIfTrue="1" operator="equal">
      <formula>"T"</formula>
    </cfRule>
    <cfRule type="cellIs" dxfId="480" priority="137" stopIfTrue="1" operator="equal">
      <formula>"S"</formula>
    </cfRule>
  </conditionalFormatting>
  <conditionalFormatting sqref="Q28:AG28">
    <cfRule type="cellIs" dxfId="479" priority="117" stopIfTrue="1" operator="equal">
      <formula>"D"</formula>
    </cfRule>
    <cfRule type="cellIs" dxfId="478" priority="118" stopIfTrue="1" operator="equal">
      <formula>"T"</formula>
    </cfRule>
    <cfRule type="cellIs" dxfId="477" priority="119" stopIfTrue="1" operator="equal">
      <formula>"S"</formula>
    </cfRule>
  </conditionalFormatting>
  <conditionalFormatting sqref="P25:AD25">
    <cfRule type="cellIs" dxfId="476" priority="75" stopIfTrue="1" operator="equal">
      <formula>"D"</formula>
    </cfRule>
    <cfRule type="cellIs" dxfId="475" priority="76" stopIfTrue="1" operator="equal">
      <formula>"T"</formula>
    </cfRule>
    <cfRule type="cellIs" dxfId="474" priority="77" stopIfTrue="1" operator="equal">
      <formula>"S"</formula>
    </cfRule>
  </conditionalFormatting>
  <conditionalFormatting sqref="AE11:AG44">
    <cfRule type="cellIs" dxfId="473" priority="63" stopIfTrue="1" operator="equal">
      <formula>"D"</formula>
    </cfRule>
    <cfRule type="cellIs" dxfId="472" priority="64" stopIfTrue="1" operator="equal">
      <formula>"T"</formula>
    </cfRule>
    <cfRule type="cellIs" dxfId="471" priority="65" stopIfTrue="1" operator="equal">
      <formula>"S"</formula>
    </cfRule>
  </conditionalFormatting>
  <conditionalFormatting sqref="AE8:AG44">
    <cfRule type="expression" dxfId="470" priority="62" stopIfTrue="1">
      <formula>CELL("contenu",AE$9)=""</formula>
    </cfRule>
  </conditionalFormatting>
  <conditionalFormatting sqref="AE11:AG11 AE14:AG14">
    <cfRule type="cellIs" dxfId="469" priority="59" stopIfTrue="1" operator="equal">
      <formula>"D"</formula>
    </cfRule>
    <cfRule type="cellIs" dxfId="468" priority="60" stopIfTrue="1" operator="equal">
      <formula>"T"</formula>
    </cfRule>
    <cfRule type="cellIs" dxfId="467" priority="61" stopIfTrue="1" operator="equal">
      <formula>"S"</formula>
    </cfRule>
  </conditionalFormatting>
  <conditionalFormatting sqref="AG29 AE12:AG13 AE15:AG24 AE27:AG27 AE30:AG44">
    <cfRule type="cellIs" dxfId="466" priority="56" stopIfTrue="1" operator="equal">
      <formula>"D"</formula>
    </cfRule>
    <cfRule type="cellIs" dxfId="465" priority="57" stopIfTrue="1" operator="equal">
      <formula>"T"</formula>
    </cfRule>
    <cfRule type="cellIs" dxfId="464" priority="58" stopIfTrue="1" operator="equal">
      <formula>"S"</formula>
    </cfRule>
  </conditionalFormatting>
  <conditionalFormatting sqref="AG25">
    <cfRule type="cellIs" dxfId="463" priority="53" stopIfTrue="1" operator="equal">
      <formula>"D"</formula>
    </cfRule>
    <cfRule type="cellIs" dxfId="462" priority="54" stopIfTrue="1" operator="equal">
      <formula>"T"</formula>
    </cfRule>
    <cfRule type="cellIs" dxfId="461" priority="55" stopIfTrue="1" operator="equal">
      <formula>"S"</formula>
    </cfRule>
  </conditionalFormatting>
  <conditionalFormatting sqref="AE26:AG26">
    <cfRule type="cellIs" dxfId="460" priority="50" stopIfTrue="1" operator="equal">
      <formula>"D"</formula>
    </cfRule>
    <cfRule type="cellIs" dxfId="459" priority="51" stopIfTrue="1" operator="equal">
      <formula>"T"</formula>
    </cfRule>
    <cfRule type="cellIs" dxfId="458" priority="52" stopIfTrue="1" operator="equal">
      <formula>"S"</formula>
    </cfRule>
  </conditionalFormatting>
  <conditionalFormatting sqref="AE29:AF29">
    <cfRule type="cellIs" dxfId="457" priority="47" stopIfTrue="1" operator="equal">
      <formula>"D"</formula>
    </cfRule>
    <cfRule type="cellIs" dxfId="456" priority="48" stopIfTrue="1" operator="equal">
      <formula>"T"</formula>
    </cfRule>
    <cfRule type="cellIs" dxfId="455" priority="49" stopIfTrue="1" operator="equal">
      <formula>"S"</formula>
    </cfRule>
  </conditionalFormatting>
  <conditionalFormatting sqref="AE25:AF25">
    <cfRule type="cellIs" dxfId="454" priority="44" stopIfTrue="1" operator="equal">
      <formula>"D"</formula>
    </cfRule>
    <cfRule type="cellIs" dxfId="453" priority="45" stopIfTrue="1" operator="equal">
      <formula>"T"</formula>
    </cfRule>
    <cfRule type="cellIs" dxfId="452" priority="46" stopIfTrue="1" operator="equal">
      <formula>"S"</formula>
    </cfRule>
  </conditionalFormatting>
  <conditionalFormatting sqref="AE28:AG28">
    <cfRule type="cellIs" dxfId="451" priority="41" stopIfTrue="1" operator="equal">
      <formula>"D"</formula>
    </cfRule>
    <cfRule type="cellIs" dxfId="450" priority="42" stopIfTrue="1" operator="equal">
      <formula>"T"</formula>
    </cfRule>
    <cfRule type="cellIs" dxfId="449" priority="43" stopIfTrue="1" operator="equal">
      <formula>"S"</formula>
    </cfRule>
  </conditionalFormatting>
  <conditionalFormatting sqref="AE11:AG44">
    <cfRule type="cellIs" dxfId="448" priority="38" stopIfTrue="1" operator="equal">
      <formula>"D"</formula>
    </cfRule>
    <cfRule type="cellIs" dxfId="447" priority="39" stopIfTrue="1" operator="equal">
      <formula>"T"</formula>
    </cfRule>
    <cfRule type="cellIs" dxfId="446" priority="40" stopIfTrue="1" operator="equal">
      <formula>"S"</formula>
    </cfRule>
  </conditionalFormatting>
  <conditionalFormatting sqref="AE8:AG44">
    <cfRule type="expression" dxfId="445" priority="37" stopIfTrue="1">
      <formula>CELL("contenu",AE$9)=""</formula>
    </cfRule>
  </conditionalFormatting>
  <conditionalFormatting sqref="AE17:AG17">
    <cfRule type="cellIs" dxfId="444" priority="34" stopIfTrue="1" operator="equal">
      <formula>"D"</formula>
    </cfRule>
    <cfRule type="cellIs" dxfId="443" priority="35" stopIfTrue="1" operator="equal">
      <formula>"T"</formula>
    </cfRule>
    <cfRule type="cellIs" dxfId="442" priority="36" stopIfTrue="1" operator="equal">
      <formula>"S"</formula>
    </cfRule>
  </conditionalFormatting>
  <conditionalFormatting sqref="AE20:AG20">
    <cfRule type="cellIs" dxfId="441" priority="31" stopIfTrue="1" operator="equal">
      <formula>"D"</formula>
    </cfRule>
    <cfRule type="cellIs" dxfId="440" priority="32" stopIfTrue="1" operator="equal">
      <formula>"T"</formula>
    </cfRule>
    <cfRule type="cellIs" dxfId="439" priority="33" stopIfTrue="1" operator="equal">
      <formula>"S"</formula>
    </cfRule>
  </conditionalFormatting>
  <conditionalFormatting sqref="AE22:AG22">
    <cfRule type="cellIs" dxfId="438" priority="28" stopIfTrue="1" operator="equal">
      <formula>"D"</formula>
    </cfRule>
    <cfRule type="cellIs" dxfId="437" priority="29" stopIfTrue="1" operator="equal">
      <formula>"T"</formula>
    </cfRule>
    <cfRule type="cellIs" dxfId="436" priority="30" stopIfTrue="1" operator="equal">
      <formula>"S"</formula>
    </cfRule>
  </conditionalFormatting>
  <conditionalFormatting sqref="AE25:AG25">
    <cfRule type="cellIs" dxfId="435" priority="25" stopIfTrue="1" operator="equal">
      <formula>"D"</formula>
    </cfRule>
    <cfRule type="cellIs" dxfId="434" priority="26" stopIfTrue="1" operator="equal">
      <formula>"T"</formula>
    </cfRule>
    <cfRule type="cellIs" dxfId="433" priority="27" stopIfTrue="1" operator="equal">
      <formula>"S"</formula>
    </cfRule>
  </conditionalFormatting>
  <conditionalFormatting sqref="AE28:AG28">
    <cfRule type="cellIs" dxfId="432" priority="22" stopIfTrue="1" operator="equal">
      <formula>"D"</formula>
    </cfRule>
    <cfRule type="cellIs" dxfId="431" priority="23" stopIfTrue="1" operator="equal">
      <formula>"T"</formula>
    </cfRule>
    <cfRule type="cellIs" dxfId="430" priority="24" stopIfTrue="1" operator="equal">
      <formula>"S"</formula>
    </cfRule>
  </conditionalFormatting>
  <conditionalFormatting sqref="AE31:AG31">
    <cfRule type="cellIs" dxfId="429" priority="19" stopIfTrue="1" operator="equal">
      <formula>"D"</formula>
    </cfRule>
    <cfRule type="cellIs" dxfId="428" priority="20" stopIfTrue="1" operator="equal">
      <formula>"T"</formula>
    </cfRule>
    <cfRule type="cellIs" dxfId="427" priority="21" stopIfTrue="1" operator="equal">
      <formula>"S"</formula>
    </cfRule>
  </conditionalFormatting>
  <conditionalFormatting sqref="AE33:AG33">
    <cfRule type="cellIs" dxfId="426" priority="16" stopIfTrue="1" operator="equal">
      <formula>"D"</formula>
    </cfRule>
    <cfRule type="cellIs" dxfId="425" priority="17" stopIfTrue="1" operator="equal">
      <formula>"T"</formula>
    </cfRule>
    <cfRule type="cellIs" dxfId="424" priority="18" stopIfTrue="1" operator="equal">
      <formula>"S"</formula>
    </cfRule>
  </conditionalFormatting>
  <conditionalFormatting sqref="AE36:AG36">
    <cfRule type="cellIs" dxfId="423" priority="13" stopIfTrue="1" operator="equal">
      <formula>"D"</formula>
    </cfRule>
    <cfRule type="cellIs" dxfId="422" priority="14" stopIfTrue="1" operator="equal">
      <formula>"T"</formula>
    </cfRule>
    <cfRule type="cellIs" dxfId="421" priority="15" stopIfTrue="1" operator="equal">
      <formula>"S"</formula>
    </cfRule>
  </conditionalFormatting>
  <conditionalFormatting sqref="AE39:AG39">
    <cfRule type="cellIs" dxfId="420" priority="10" stopIfTrue="1" operator="equal">
      <formula>"D"</formula>
    </cfRule>
    <cfRule type="cellIs" dxfId="419" priority="11" stopIfTrue="1" operator="equal">
      <formula>"T"</formula>
    </cfRule>
    <cfRule type="cellIs" dxfId="418" priority="12" stopIfTrue="1" operator="equal">
      <formula>"S"</formula>
    </cfRule>
  </conditionalFormatting>
  <conditionalFormatting sqref="AE42:AG42">
    <cfRule type="cellIs" dxfId="417" priority="7" stopIfTrue="1" operator="equal">
      <formula>"D"</formula>
    </cfRule>
    <cfRule type="cellIs" dxfId="416" priority="8" stopIfTrue="1" operator="equal">
      <formula>"T"</formula>
    </cfRule>
    <cfRule type="cellIs" dxfId="415" priority="9" stopIfTrue="1" operator="equal">
      <formula>"S"</formula>
    </cfRule>
  </conditionalFormatting>
  <conditionalFormatting sqref="AE44:AG44">
    <cfRule type="cellIs" dxfId="414" priority="4" stopIfTrue="1" operator="equal">
      <formula>"D"</formula>
    </cfRule>
    <cfRule type="cellIs" dxfId="413" priority="5" stopIfTrue="1" operator="equal">
      <formula>"T"</formula>
    </cfRule>
    <cfRule type="cellIs" dxfId="412" priority="6" stopIfTrue="1" operator="equal">
      <formula>"S"</formula>
    </cfRule>
  </conditionalFormatting>
  <conditionalFormatting sqref="AE11:AG44">
    <cfRule type="cellIs" dxfId="411" priority="1" stopIfTrue="1" operator="equal">
      <formula>"D"</formula>
    </cfRule>
    <cfRule type="cellIs" dxfId="410" priority="2" stopIfTrue="1" operator="equal">
      <formula>"T"</formula>
    </cfRule>
    <cfRule type="cellIs" dxfId="409" priority="3" stopIfTrue="1" operator="equal">
      <formula>"S"</formula>
    </cfRule>
  </conditionalFormatting>
  <pageMargins left="0.19685039370078741" right="0" top="0.78740157480314965" bottom="0" header="0.51181102362204722" footer="0.51181102362204722"/>
  <pageSetup paperSize="9" scale="99" firstPageNumber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44"/>
  <sheetViews>
    <sheetView showGridLines="0" showZeros="0" zoomScaleNormal="100" workbookViewId="0">
      <selection activeCell="Y5" sqref="Y5:AB6"/>
    </sheetView>
  </sheetViews>
  <sheetFormatPr baseColWidth="10" defaultColWidth="4.85546875" defaultRowHeight="12" customHeight="1"/>
  <cols>
    <col min="1" max="2" width="5.7109375" customWidth="1"/>
    <col min="3" max="39" width="3.140625" customWidth="1"/>
    <col min="40" max="40" width="0.85546875" customWidth="1"/>
    <col min="41" max="45" width="3.140625" customWidth="1"/>
  </cols>
  <sheetData>
    <row r="1" spans="1:45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52"/>
      <c r="R1" s="52"/>
      <c r="S1" s="52"/>
      <c r="T1" s="52"/>
      <c r="U1" s="52"/>
      <c r="V1" s="5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88" t="s">
        <v>1</v>
      </c>
      <c r="AJ1" s="82" t="s">
        <v>2</v>
      </c>
      <c r="AK1" s="82" t="s">
        <v>3</v>
      </c>
      <c r="AL1" s="82" t="s">
        <v>4</v>
      </c>
      <c r="AM1" s="86" t="s">
        <v>5</v>
      </c>
      <c r="AN1" s="1"/>
      <c r="AO1" s="87" t="s">
        <v>6</v>
      </c>
      <c r="AP1" s="83" t="s">
        <v>7</v>
      </c>
      <c r="AQ1" s="83" t="s">
        <v>8</v>
      </c>
      <c r="AR1" s="83" t="s">
        <v>9</v>
      </c>
      <c r="AS1" s="84" t="s">
        <v>10</v>
      </c>
    </row>
    <row r="2" spans="1:45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52"/>
      <c r="P2" s="52"/>
      <c r="Q2" s="52"/>
      <c r="R2" s="52"/>
      <c r="S2" s="52"/>
      <c r="T2" s="52"/>
      <c r="U2" s="52"/>
      <c r="V2" s="5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88"/>
      <c r="AJ2" s="82"/>
      <c r="AK2" s="82"/>
      <c r="AL2" s="82"/>
      <c r="AM2" s="86"/>
      <c r="AN2" s="1"/>
      <c r="AO2" s="87"/>
      <c r="AP2" s="83"/>
      <c r="AQ2" s="83"/>
      <c r="AR2" s="83"/>
      <c r="AS2" s="84"/>
    </row>
    <row r="3" spans="1:45" ht="12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52"/>
      <c r="P3" s="52"/>
      <c r="Q3" s="52"/>
      <c r="R3" s="52"/>
      <c r="S3" s="52"/>
      <c r="T3" s="52"/>
      <c r="U3" s="52"/>
      <c r="V3" s="5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88"/>
      <c r="AJ3" s="82"/>
      <c r="AK3" s="82"/>
      <c r="AL3" s="82"/>
      <c r="AM3" s="86"/>
      <c r="AN3" s="1"/>
      <c r="AO3" s="87"/>
      <c r="AP3" s="83"/>
      <c r="AQ3" s="83"/>
      <c r="AR3" s="83"/>
      <c r="AS3" s="84"/>
    </row>
    <row r="4" spans="1:45" ht="12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88"/>
      <c r="AJ4" s="82"/>
      <c r="AK4" s="82"/>
      <c r="AL4" s="82"/>
      <c r="AM4" s="86"/>
      <c r="AN4" s="1"/>
      <c r="AO4" s="87"/>
      <c r="AP4" s="83"/>
      <c r="AQ4" s="83"/>
      <c r="AR4" s="83"/>
      <c r="AS4" s="84"/>
    </row>
    <row r="5" spans="1:45" ht="12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90" t="str">
        <f>Jan!Q3</f>
        <v>M-ATPS</v>
      </c>
      <c r="S5" s="90"/>
      <c r="T5" s="90"/>
      <c r="U5" s="90"/>
      <c r="V5" s="90"/>
      <c r="W5" s="1"/>
      <c r="X5" s="1"/>
      <c r="Y5" s="90" t="s">
        <v>42</v>
      </c>
      <c r="Z5" s="90"/>
      <c r="AA5" s="90"/>
      <c r="AB5" s="90"/>
      <c r="AC5" s="90">
        <f>Jan!R1</f>
        <v>2015</v>
      </c>
      <c r="AD5" s="90"/>
      <c r="AE5" s="90"/>
      <c r="AF5" s="1"/>
      <c r="AG5" s="1"/>
      <c r="AH5" s="1"/>
      <c r="AI5" s="88"/>
      <c r="AJ5" s="82"/>
      <c r="AK5" s="82"/>
      <c r="AL5" s="82"/>
      <c r="AM5" s="86"/>
      <c r="AN5" s="1"/>
      <c r="AO5" s="87"/>
      <c r="AP5" s="83"/>
      <c r="AQ5" s="83"/>
      <c r="AR5" s="83"/>
      <c r="AS5" s="84"/>
    </row>
    <row r="6" spans="1:45" ht="12" customHeight="1">
      <c r="A6" s="1"/>
      <c r="B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90"/>
      <c r="S6" s="90"/>
      <c r="T6" s="90"/>
      <c r="U6" s="90"/>
      <c r="V6" s="90"/>
      <c r="W6" s="1"/>
      <c r="X6" s="1"/>
      <c r="Y6" s="90"/>
      <c r="Z6" s="90"/>
      <c r="AA6" s="90"/>
      <c r="AB6" s="90"/>
      <c r="AC6" s="90"/>
      <c r="AD6" s="90"/>
      <c r="AE6" s="90"/>
      <c r="AF6" s="1"/>
      <c r="AG6" s="1"/>
      <c r="AH6" s="1"/>
      <c r="AI6" s="88"/>
      <c r="AJ6" s="82"/>
      <c r="AK6" s="82"/>
      <c r="AL6" s="82"/>
      <c r="AM6" s="86"/>
      <c r="AN6" s="1"/>
      <c r="AO6" s="87"/>
      <c r="AP6" s="83"/>
      <c r="AQ6" s="83"/>
      <c r="AR6" s="83"/>
      <c r="AS6" s="84"/>
    </row>
    <row r="7" spans="1:45" ht="12" customHeight="1" thickBot="1">
      <c r="A7" s="1"/>
      <c r="B7" s="1"/>
      <c r="C7" s="1" t="s">
        <v>15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88"/>
      <c r="AJ7" s="82"/>
      <c r="AK7" s="82"/>
      <c r="AL7" s="82"/>
      <c r="AM7" s="86"/>
      <c r="AN7" s="1"/>
      <c r="AO7" s="87"/>
      <c r="AP7" s="83"/>
      <c r="AQ7" s="83"/>
      <c r="AR7" s="83"/>
      <c r="AS7" s="84"/>
    </row>
    <row r="8" spans="1:45" ht="12" customHeight="1" thickBot="1">
      <c r="A8" s="4"/>
      <c r="B8" s="53" t="str">
        <f>Aug!AG8</f>
        <v>Di</v>
      </c>
      <c r="C8" s="6" t="str">
        <f t="shared" ref="C8:AG8" si="0">IF(B8="Mo","Di",IF(B8="Di","Mi",IF(B8="Mi","Do",IF(B8="Do","Fr",IF(B8="Fr","Sa",IF(B8="Sa","So","Mo"))))))</f>
        <v>Mi</v>
      </c>
      <c r="D8" s="6" t="str">
        <f t="shared" si="0"/>
        <v>Do</v>
      </c>
      <c r="E8" s="6" t="str">
        <f t="shared" si="0"/>
        <v>Fr</v>
      </c>
      <c r="F8" s="6" t="str">
        <f t="shared" si="0"/>
        <v>Sa</v>
      </c>
      <c r="G8" s="6" t="str">
        <f t="shared" si="0"/>
        <v>So</v>
      </c>
      <c r="H8" s="6" t="str">
        <f t="shared" si="0"/>
        <v>Mo</v>
      </c>
      <c r="I8" s="6" t="str">
        <f t="shared" si="0"/>
        <v>Di</v>
      </c>
      <c r="J8" s="6" t="str">
        <f t="shared" si="0"/>
        <v>Mi</v>
      </c>
      <c r="K8" s="6" t="str">
        <f t="shared" si="0"/>
        <v>Do</v>
      </c>
      <c r="L8" s="6" t="str">
        <f t="shared" si="0"/>
        <v>Fr</v>
      </c>
      <c r="M8" s="6" t="str">
        <f t="shared" si="0"/>
        <v>Sa</v>
      </c>
      <c r="N8" s="6" t="str">
        <f t="shared" si="0"/>
        <v>So</v>
      </c>
      <c r="O8" s="6" t="str">
        <f t="shared" si="0"/>
        <v>Mo</v>
      </c>
      <c r="P8" s="6" t="str">
        <f t="shared" si="0"/>
        <v>Di</v>
      </c>
      <c r="Q8" s="6" t="str">
        <f t="shared" si="0"/>
        <v>Mi</v>
      </c>
      <c r="R8" s="6" t="str">
        <f t="shared" si="0"/>
        <v>Do</v>
      </c>
      <c r="S8" s="6" t="str">
        <f t="shared" si="0"/>
        <v>Fr</v>
      </c>
      <c r="T8" s="6" t="str">
        <f t="shared" si="0"/>
        <v>Sa</v>
      </c>
      <c r="U8" s="6" t="str">
        <f t="shared" si="0"/>
        <v>So</v>
      </c>
      <c r="V8" s="6" t="str">
        <f t="shared" si="0"/>
        <v>Mo</v>
      </c>
      <c r="W8" s="6" t="str">
        <f t="shared" si="0"/>
        <v>Di</v>
      </c>
      <c r="X8" s="6" t="str">
        <f t="shared" si="0"/>
        <v>Mi</v>
      </c>
      <c r="Y8" s="6" t="str">
        <f t="shared" si="0"/>
        <v>Do</v>
      </c>
      <c r="Z8" s="6" t="str">
        <f t="shared" si="0"/>
        <v>Fr</v>
      </c>
      <c r="AA8" s="6" t="str">
        <f t="shared" si="0"/>
        <v>Sa</v>
      </c>
      <c r="AB8" s="6" t="str">
        <f t="shared" si="0"/>
        <v>So</v>
      </c>
      <c r="AC8" s="6" t="str">
        <f t="shared" si="0"/>
        <v>Mo</v>
      </c>
      <c r="AD8" s="6" t="str">
        <f t="shared" si="0"/>
        <v>Di</v>
      </c>
      <c r="AE8" s="6" t="str">
        <f t="shared" si="0"/>
        <v>Mi</v>
      </c>
      <c r="AF8" s="6" t="str">
        <f t="shared" si="0"/>
        <v>Do</v>
      </c>
      <c r="AG8" s="6" t="str">
        <f t="shared" si="0"/>
        <v>Fr</v>
      </c>
      <c r="AH8" s="54"/>
      <c r="AI8" s="88"/>
      <c r="AJ8" s="82"/>
      <c r="AK8" s="82"/>
      <c r="AL8" s="82"/>
      <c r="AM8" s="86"/>
      <c r="AN8" s="1"/>
      <c r="AO8" s="87"/>
      <c r="AP8" s="83"/>
      <c r="AQ8" s="83"/>
      <c r="AR8" s="83"/>
      <c r="AS8" s="84"/>
    </row>
    <row r="9" spans="1:45" ht="12" customHeight="1" thickBot="1">
      <c r="A9" s="7"/>
      <c r="B9" s="55">
        <f>Aug!AG9</f>
        <v>31</v>
      </c>
      <c r="C9" s="9">
        <v>1</v>
      </c>
      <c r="D9" s="9">
        <v>2</v>
      </c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9">
        <v>12</v>
      </c>
      <c r="O9" s="9">
        <v>13</v>
      </c>
      <c r="P9" s="9">
        <v>14</v>
      </c>
      <c r="Q9" s="9">
        <v>15</v>
      </c>
      <c r="R9" s="9">
        <v>16</v>
      </c>
      <c r="S9" s="9">
        <v>17</v>
      </c>
      <c r="T9" s="9">
        <v>18</v>
      </c>
      <c r="U9" s="9">
        <v>19</v>
      </c>
      <c r="V9" s="9">
        <v>20</v>
      </c>
      <c r="W9" s="9">
        <v>21</v>
      </c>
      <c r="X9" s="9">
        <v>22</v>
      </c>
      <c r="Y9" s="9">
        <v>23</v>
      </c>
      <c r="Z9" s="9">
        <v>24</v>
      </c>
      <c r="AA9" s="9">
        <v>25</v>
      </c>
      <c r="AB9" s="9">
        <v>26</v>
      </c>
      <c r="AC9" s="9">
        <v>27</v>
      </c>
      <c r="AD9" s="9">
        <v>28</v>
      </c>
      <c r="AE9" s="81">
        <f>IF(AD9="","",IF(AD9+1&lt;=VLOOKUP($Y$5,J_MOIS!$A$2:$B$13,2,FALSE),AD9+1,""))</f>
        <v>29</v>
      </c>
      <c r="AF9" s="81">
        <f>IF(AE9="","",IF(AE9+1&lt;=VLOOKUP($Y$5,J_MOIS!$A$2:$B$13,2,FALSE),AE9+1,""))</f>
        <v>30</v>
      </c>
      <c r="AG9" s="81" t="str">
        <f>IF(AF9="","",IF(AF9+1&lt;=VLOOKUP($Y$5,J_MOIS!$A$2:$B$13,2,FALSE),AF9+1,""))</f>
        <v/>
      </c>
      <c r="AH9" s="56"/>
      <c r="AI9" s="88"/>
      <c r="AJ9" s="82"/>
      <c r="AK9" s="82"/>
      <c r="AL9" s="82"/>
      <c r="AM9" s="86"/>
      <c r="AN9" s="1"/>
      <c r="AO9" s="87"/>
      <c r="AP9" s="83"/>
      <c r="AQ9" s="83"/>
      <c r="AR9" s="83"/>
      <c r="AS9" s="84"/>
    </row>
    <row r="10" spans="1:45" ht="12" customHeight="1">
      <c r="A10" s="10" t="s">
        <v>16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4"/>
      <c r="AI10" s="7"/>
      <c r="AJ10" s="8"/>
      <c r="AK10" s="8"/>
      <c r="AL10" s="8"/>
      <c r="AM10" s="11"/>
      <c r="AN10" s="1"/>
      <c r="AO10" s="57"/>
      <c r="AP10" s="58"/>
      <c r="AQ10" s="58"/>
      <c r="AR10" s="58"/>
      <c r="AS10" s="59"/>
    </row>
    <row r="11" spans="1:45" ht="12" customHeight="1">
      <c r="A11" s="60">
        <f>Jan!A11</f>
        <v>0</v>
      </c>
      <c r="B11" s="8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62"/>
      <c r="AI11" s="16">
        <f t="shared" ref="AI11:AI44" si="1">COUNTIF(C11:AG11,"S")</f>
        <v>0</v>
      </c>
      <c r="AJ11" s="17">
        <f t="shared" ref="AJ11:AJ44" si="2">COUNTIF(C11:AG11,"D")</f>
        <v>0</v>
      </c>
      <c r="AK11" s="17">
        <f t="shared" ref="AK11:AK44" si="3">COUNTIF(C11:AG11,"T")</f>
        <v>0</v>
      </c>
      <c r="AL11" s="17">
        <f t="shared" ref="AL11:AL44" si="4">COUNTIF(C11:AG11,"O")</f>
        <v>0</v>
      </c>
      <c r="AM11" s="18">
        <f t="shared" ref="AM11:AM44" si="5">COUNTIF(C11:AG11,"V")</f>
        <v>0</v>
      </c>
      <c r="AN11" s="1"/>
      <c r="AO11" s="16">
        <f>Aug!$AO$11+Sep!AI11</f>
        <v>0</v>
      </c>
      <c r="AP11" s="17">
        <f>Aug!$AP$11+Sep!AJ11</f>
        <v>0</v>
      </c>
      <c r="AQ11" s="17">
        <f>Aug!$AQ$11+Sep!AK11</f>
        <v>0</v>
      </c>
      <c r="AR11" s="17">
        <f>Aug!$AR$11+Sep!AL11</f>
        <v>0</v>
      </c>
      <c r="AS11" s="18">
        <f>Aug!$AS$11+Sep!AM11</f>
        <v>0</v>
      </c>
    </row>
    <row r="12" spans="1:45" ht="12" customHeight="1">
      <c r="A12" s="7" t="s">
        <v>18</v>
      </c>
      <c r="B12" s="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75"/>
      <c r="AF12" s="75"/>
      <c r="AG12" s="75"/>
      <c r="AH12" s="62"/>
      <c r="AI12" s="16">
        <f t="shared" si="1"/>
        <v>0</v>
      </c>
      <c r="AJ12" s="17">
        <f t="shared" si="2"/>
        <v>0</v>
      </c>
      <c r="AK12" s="17">
        <f t="shared" si="3"/>
        <v>0</v>
      </c>
      <c r="AL12" s="17">
        <f t="shared" si="4"/>
        <v>0</v>
      </c>
      <c r="AM12" s="18">
        <f t="shared" si="5"/>
        <v>0</v>
      </c>
      <c r="AN12" s="1"/>
      <c r="AO12" s="16">
        <f>Aug!$AO$12+Sep!AI12</f>
        <v>0</v>
      </c>
      <c r="AP12" s="17">
        <f>Aug!$AP$12+Sep!AJ12</f>
        <v>0</v>
      </c>
      <c r="AQ12" s="17">
        <f>Aug!$AQ$12+Sep!AK12</f>
        <v>0</v>
      </c>
      <c r="AR12" s="17">
        <f>Aug!$AR$12+Sep!AL12</f>
        <v>0</v>
      </c>
      <c r="AS12" s="18">
        <f>Aug!$AS$12+Sep!AM12</f>
        <v>0</v>
      </c>
    </row>
    <row r="13" spans="1:45" ht="5.25" customHeight="1">
      <c r="A13" s="7"/>
      <c r="B13" s="8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62"/>
      <c r="AI13" s="24">
        <f t="shared" si="1"/>
        <v>0</v>
      </c>
      <c r="AJ13" s="25">
        <f t="shared" si="2"/>
        <v>0</v>
      </c>
      <c r="AK13" s="25">
        <f t="shared" si="3"/>
        <v>0</v>
      </c>
      <c r="AL13" s="25">
        <f t="shared" si="4"/>
        <v>0</v>
      </c>
      <c r="AM13" s="26">
        <f t="shared" si="5"/>
        <v>0</v>
      </c>
      <c r="AN13" s="1"/>
      <c r="AO13" s="21"/>
      <c r="AP13" s="22"/>
      <c r="AQ13" s="22"/>
      <c r="AR13" s="22"/>
      <c r="AS13" s="23"/>
    </row>
    <row r="14" spans="1:45" ht="12" customHeight="1">
      <c r="A14" s="60">
        <f>Jan!A14</f>
        <v>0</v>
      </c>
      <c r="B14" s="8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62"/>
      <c r="AI14" s="16">
        <f t="shared" si="1"/>
        <v>0</v>
      </c>
      <c r="AJ14" s="17">
        <f t="shared" si="2"/>
        <v>0</v>
      </c>
      <c r="AK14" s="17">
        <f t="shared" si="3"/>
        <v>0</v>
      </c>
      <c r="AL14" s="17">
        <f t="shared" si="4"/>
        <v>0</v>
      </c>
      <c r="AM14" s="18">
        <f t="shared" si="5"/>
        <v>0</v>
      </c>
      <c r="AN14" s="1"/>
      <c r="AO14" s="16">
        <f>Aug!$AO$14+Sep!AI14</f>
        <v>0</v>
      </c>
      <c r="AP14" s="17">
        <f>Aug!$AP$14+Sep!AJ14</f>
        <v>0</v>
      </c>
      <c r="AQ14" s="17">
        <f>Aug!$AQ$14+Sep!AK14</f>
        <v>0</v>
      </c>
      <c r="AR14" s="17">
        <f>Aug!$AR$14+Sep!AL14</f>
        <v>0</v>
      </c>
      <c r="AS14" s="18">
        <f>Aug!$AS$14+Sep!AM14</f>
        <v>0</v>
      </c>
    </row>
    <row r="15" spans="1:45" ht="12" customHeight="1">
      <c r="A15" s="7" t="s">
        <v>18</v>
      </c>
      <c r="B15" s="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75"/>
      <c r="AF15" s="75"/>
      <c r="AG15" s="75"/>
      <c r="AH15" s="62"/>
      <c r="AI15" s="16">
        <f t="shared" si="1"/>
        <v>0</v>
      </c>
      <c r="AJ15" s="17">
        <f t="shared" si="2"/>
        <v>0</v>
      </c>
      <c r="AK15" s="17">
        <f t="shared" si="3"/>
        <v>0</v>
      </c>
      <c r="AL15" s="17">
        <f t="shared" si="4"/>
        <v>0</v>
      </c>
      <c r="AM15" s="18">
        <f t="shared" si="5"/>
        <v>0</v>
      </c>
      <c r="AN15" s="1"/>
      <c r="AO15" s="16">
        <f>Aug!$AO$15+Sep!AI15</f>
        <v>0</v>
      </c>
      <c r="AP15" s="17">
        <f>Aug!$AP$15+Sep!AJ15</f>
        <v>0</v>
      </c>
      <c r="AQ15" s="17">
        <f>Aug!$AQ$15+Sep!AK15</f>
        <v>0</v>
      </c>
      <c r="AR15" s="17">
        <f>Aug!$AR$15+Sep!AL15</f>
        <v>0</v>
      </c>
      <c r="AS15" s="18">
        <f>Aug!$AS$15+Sep!AM15</f>
        <v>0</v>
      </c>
    </row>
    <row r="16" spans="1:45" ht="5.25" customHeight="1">
      <c r="A16" s="7"/>
      <c r="B16" s="8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62"/>
      <c r="AI16" s="24">
        <f t="shared" si="1"/>
        <v>0</v>
      </c>
      <c r="AJ16" s="25">
        <f t="shared" si="2"/>
        <v>0</v>
      </c>
      <c r="AK16" s="25">
        <f t="shared" si="3"/>
        <v>0</v>
      </c>
      <c r="AL16" s="25">
        <f t="shared" si="4"/>
        <v>0</v>
      </c>
      <c r="AM16" s="26">
        <f t="shared" si="5"/>
        <v>0</v>
      </c>
      <c r="AN16" s="1"/>
      <c r="AO16" s="21">
        <f>Aug!$AO$15+Sep!AI16</f>
        <v>0</v>
      </c>
      <c r="AP16" s="22">
        <f>Aug!$AP$15+Sep!AJ16</f>
        <v>0</v>
      </c>
      <c r="AQ16" s="22">
        <f>Aug!$AQ$15+Sep!AK16</f>
        <v>0</v>
      </c>
      <c r="AR16" s="22">
        <f>Aug!$AR$15+Sep!AL16</f>
        <v>0</v>
      </c>
      <c r="AS16" s="23">
        <f>Aug!$AS$15+Sep!AM16</f>
        <v>0</v>
      </c>
    </row>
    <row r="17" spans="1:45" ht="12" customHeight="1">
      <c r="A17" s="60" t="str">
        <f>Jan!A17</f>
        <v>Capt.3</v>
      </c>
      <c r="B17" s="8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62"/>
      <c r="AI17" s="16">
        <f t="shared" si="1"/>
        <v>0</v>
      </c>
      <c r="AJ17" s="17">
        <f t="shared" si="2"/>
        <v>0</v>
      </c>
      <c r="AK17" s="17">
        <f t="shared" si="3"/>
        <v>0</v>
      </c>
      <c r="AL17" s="17">
        <f t="shared" si="4"/>
        <v>0</v>
      </c>
      <c r="AM17" s="18">
        <f t="shared" si="5"/>
        <v>0</v>
      </c>
      <c r="AN17" s="1"/>
      <c r="AO17" s="16">
        <f>Aug!$AO$17+Sep!AI17</f>
        <v>0</v>
      </c>
      <c r="AP17" s="17">
        <f>Aug!$AP$17+Sep!AJ17</f>
        <v>0</v>
      </c>
      <c r="AQ17" s="17">
        <f>Aug!$AQ$17+Sep!AK17</f>
        <v>0</v>
      </c>
      <c r="AR17" s="17">
        <f>Aug!$AR$17+Sep!AL17</f>
        <v>0</v>
      </c>
      <c r="AS17" s="18">
        <f>Aug!$AS$17+Sep!AM17</f>
        <v>0</v>
      </c>
    </row>
    <row r="18" spans="1:45" ht="12" customHeight="1">
      <c r="A18" s="7" t="s">
        <v>18</v>
      </c>
      <c r="B18" s="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75"/>
      <c r="AF18" s="75"/>
      <c r="AG18" s="75"/>
      <c r="AH18" s="62"/>
      <c r="AI18" s="16">
        <f t="shared" si="1"/>
        <v>0</v>
      </c>
      <c r="AJ18" s="17">
        <f t="shared" si="2"/>
        <v>0</v>
      </c>
      <c r="AK18" s="17">
        <f t="shared" si="3"/>
        <v>0</v>
      </c>
      <c r="AL18" s="17">
        <f t="shared" si="4"/>
        <v>0</v>
      </c>
      <c r="AM18" s="18">
        <f t="shared" si="5"/>
        <v>0</v>
      </c>
      <c r="AN18" s="1"/>
      <c r="AO18" s="16">
        <f>Aug!$AO$18+Sep!AI18</f>
        <v>0</v>
      </c>
      <c r="AP18" s="17">
        <f>Aug!$AP$18+Sep!AJ18</f>
        <v>0</v>
      </c>
      <c r="AQ18" s="17">
        <f>Aug!$AQ$18+Sep!AK18</f>
        <v>0</v>
      </c>
      <c r="AR18" s="17">
        <f>Aug!$AR$18+Sep!AL18</f>
        <v>0</v>
      </c>
      <c r="AS18" s="18">
        <f>Aug!$AS$18+Sep!AM18</f>
        <v>0</v>
      </c>
    </row>
    <row r="19" spans="1:45" ht="5.25" customHeight="1">
      <c r="A19" s="7"/>
      <c r="B19" s="8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62"/>
      <c r="AI19" s="24">
        <f t="shared" si="1"/>
        <v>0</v>
      </c>
      <c r="AJ19" s="25">
        <f t="shared" si="2"/>
        <v>0</v>
      </c>
      <c r="AK19" s="25">
        <f t="shared" si="3"/>
        <v>0</v>
      </c>
      <c r="AL19" s="25">
        <f t="shared" si="4"/>
        <v>0</v>
      </c>
      <c r="AM19" s="26">
        <f t="shared" si="5"/>
        <v>0</v>
      </c>
      <c r="AN19" s="1"/>
      <c r="AO19" s="21">
        <f>Aug!$AO$15+Sep!AI19</f>
        <v>0</v>
      </c>
      <c r="AP19" s="22">
        <f>Aug!$AP$15+Sep!AJ19</f>
        <v>0</v>
      </c>
      <c r="AQ19" s="22">
        <f>Aug!$AQ$15+Sep!AK19</f>
        <v>0</v>
      </c>
      <c r="AR19" s="22">
        <f>Aug!$AR$15+Sep!AL19</f>
        <v>0</v>
      </c>
      <c r="AS19" s="23">
        <f>Aug!$AS$15+Sep!AM19</f>
        <v>0</v>
      </c>
    </row>
    <row r="20" spans="1:45" ht="12" customHeight="1">
      <c r="A20" s="60" t="str">
        <f>Jan!A20</f>
        <v>Freel.1</v>
      </c>
      <c r="B20" s="8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62"/>
      <c r="AI20" s="16">
        <f t="shared" si="1"/>
        <v>0</v>
      </c>
      <c r="AJ20" s="17">
        <f t="shared" si="2"/>
        <v>0</v>
      </c>
      <c r="AK20" s="17">
        <f t="shared" si="3"/>
        <v>0</v>
      </c>
      <c r="AL20" s="17">
        <f t="shared" si="4"/>
        <v>0</v>
      </c>
      <c r="AM20" s="18">
        <f t="shared" si="5"/>
        <v>0</v>
      </c>
      <c r="AN20" s="1"/>
      <c r="AO20" s="16">
        <f>Aug!$AO$20+Sep!AI20</f>
        <v>0</v>
      </c>
      <c r="AP20" s="17">
        <f>Aug!$AP$20+Sep!AJ20</f>
        <v>0</v>
      </c>
      <c r="AQ20" s="17">
        <f>Aug!$AQ$20+Sep!AK20</f>
        <v>0</v>
      </c>
      <c r="AR20" s="17">
        <f>Aug!$AR$20+Sep!AL20</f>
        <v>0</v>
      </c>
      <c r="AS20" s="18">
        <f>Aug!$AS$20+Sep!AM20</f>
        <v>0</v>
      </c>
    </row>
    <row r="21" spans="1:45" ht="5.25" customHeight="1">
      <c r="A21" s="7"/>
      <c r="B21" s="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62"/>
      <c r="AI21" s="24">
        <f t="shared" si="1"/>
        <v>0</v>
      </c>
      <c r="AJ21" s="25">
        <f t="shared" si="2"/>
        <v>0</v>
      </c>
      <c r="AK21" s="25">
        <f t="shared" si="3"/>
        <v>0</v>
      </c>
      <c r="AL21" s="25">
        <f t="shared" si="4"/>
        <v>0</v>
      </c>
      <c r="AM21" s="26">
        <f t="shared" si="5"/>
        <v>0</v>
      </c>
      <c r="AN21" s="1"/>
      <c r="AO21" s="21">
        <f>Aug!$AO$15+Sep!AI21</f>
        <v>0</v>
      </c>
      <c r="AP21" s="22">
        <f>Aug!$AP$15+Sep!AJ21</f>
        <v>0</v>
      </c>
      <c r="AQ21" s="22">
        <f>Aug!$AQ$15+Sep!AK21</f>
        <v>0</v>
      </c>
      <c r="AR21" s="22">
        <f>Aug!$AR$15+Sep!AL21</f>
        <v>0</v>
      </c>
      <c r="AS21" s="23">
        <f>Aug!$AS$15+Sep!AM21</f>
        <v>0</v>
      </c>
    </row>
    <row r="22" spans="1:45" ht="12" customHeight="1">
      <c r="A22" s="60" t="str">
        <f>Jan!A22</f>
        <v>Freel.2</v>
      </c>
      <c r="B22" s="8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62"/>
      <c r="AI22" s="16">
        <f t="shared" si="1"/>
        <v>0</v>
      </c>
      <c r="AJ22" s="17">
        <f t="shared" si="2"/>
        <v>0</v>
      </c>
      <c r="AK22" s="17">
        <f t="shared" si="3"/>
        <v>0</v>
      </c>
      <c r="AL22" s="17">
        <f t="shared" si="4"/>
        <v>0</v>
      </c>
      <c r="AM22" s="18">
        <f t="shared" si="5"/>
        <v>0</v>
      </c>
      <c r="AN22" s="1"/>
      <c r="AO22" s="16">
        <f>Aug!$AO$22+Sep!AI22</f>
        <v>0</v>
      </c>
      <c r="AP22" s="17">
        <f>Aug!$AP$22+Sep!AJ22</f>
        <v>0</v>
      </c>
      <c r="AQ22" s="17">
        <f>Aug!$AQ$22+Sep!AK22</f>
        <v>0</v>
      </c>
      <c r="AR22" s="17">
        <f>Aug!$AR$22+Sep!AL22</f>
        <v>0</v>
      </c>
      <c r="AS22" s="18">
        <f>Aug!$AS$22+Sep!AM22</f>
        <v>0</v>
      </c>
    </row>
    <row r="23" spans="1:45" ht="5.25" customHeight="1" thickBot="1">
      <c r="A23" s="27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63"/>
      <c r="AI23" s="34">
        <f t="shared" si="1"/>
        <v>0</v>
      </c>
      <c r="AJ23" s="35">
        <f t="shared" si="2"/>
        <v>0</v>
      </c>
      <c r="AK23" s="35">
        <f t="shared" si="3"/>
        <v>0</v>
      </c>
      <c r="AL23" s="35">
        <f t="shared" si="4"/>
        <v>0</v>
      </c>
      <c r="AM23" s="36">
        <f t="shared" si="5"/>
        <v>0</v>
      </c>
      <c r="AN23" s="1"/>
      <c r="AO23" s="44">
        <f>Aug!$AO$15+Sep!AI23</f>
        <v>0</v>
      </c>
      <c r="AP23" s="45">
        <f>Aug!$AP$15+Sep!AJ23</f>
        <v>0</v>
      </c>
      <c r="AQ23" s="45">
        <f>Aug!$AQ$15+Sep!AK23</f>
        <v>0</v>
      </c>
      <c r="AR23" s="45">
        <f>Aug!$AR$15+Sep!AL23</f>
        <v>0</v>
      </c>
      <c r="AS23" s="46">
        <f>Aug!$AS$15+Sep!AM23</f>
        <v>0</v>
      </c>
    </row>
    <row r="24" spans="1:45" ht="12" customHeight="1">
      <c r="A24" s="10" t="s">
        <v>22</v>
      </c>
      <c r="B24" s="5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64"/>
      <c r="AI24" s="10">
        <f t="shared" si="1"/>
        <v>0</v>
      </c>
      <c r="AJ24" s="42">
        <f t="shared" si="2"/>
        <v>0</v>
      </c>
      <c r="AK24" s="42">
        <f t="shared" si="3"/>
        <v>0</v>
      </c>
      <c r="AL24" s="42">
        <f t="shared" si="4"/>
        <v>0</v>
      </c>
      <c r="AM24" s="43">
        <f t="shared" si="5"/>
        <v>0</v>
      </c>
      <c r="AN24" s="1"/>
      <c r="AO24" s="39">
        <f>Aug!$AO$15+Sep!AI24</f>
        <v>0</v>
      </c>
      <c r="AP24" s="40">
        <f>Aug!$AP$15+Sep!AJ24</f>
        <v>0</v>
      </c>
      <c r="AQ24" s="40">
        <f>Aug!$AQ$15+Sep!AK24</f>
        <v>0</v>
      </c>
      <c r="AR24" s="40">
        <f>Aug!$AR$15+Sep!AL24</f>
        <v>0</v>
      </c>
      <c r="AS24" s="41">
        <f>Aug!$AS$15+Sep!AM24</f>
        <v>0</v>
      </c>
    </row>
    <row r="25" spans="1:45" ht="12" customHeight="1">
      <c r="A25" s="60" t="str">
        <f>Jan!A25</f>
        <v>A. Marnas</v>
      </c>
      <c r="B25" s="8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 t="s">
        <v>17</v>
      </c>
      <c r="N25" s="14" t="s">
        <v>17</v>
      </c>
      <c r="O25" s="14" t="s">
        <v>17</v>
      </c>
      <c r="P25" s="14" t="s">
        <v>17</v>
      </c>
      <c r="Q25" s="14" t="s">
        <v>17</v>
      </c>
      <c r="R25" s="14" t="s">
        <v>17</v>
      </c>
      <c r="S25" s="14" t="s">
        <v>17</v>
      </c>
      <c r="T25" s="14" t="s">
        <v>17</v>
      </c>
      <c r="U25" s="14" t="s">
        <v>17</v>
      </c>
      <c r="V25" s="14" t="s">
        <v>17</v>
      </c>
      <c r="W25" s="14" t="s">
        <v>17</v>
      </c>
      <c r="X25" s="14" t="s">
        <v>17</v>
      </c>
      <c r="Y25" s="14" t="s">
        <v>17</v>
      </c>
      <c r="Z25" s="14" t="s">
        <v>17</v>
      </c>
      <c r="AA25" s="14" t="s">
        <v>17</v>
      </c>
      <c r="AB25" s="14"/>
      <c r="AC25" s="14"/>
      <c r="AD25" s="14"/>
      <c r="AE25" s="14"/>
      <c r="AF25" s="14"/>
      <c r="AG25" s="14"/>
      <c r="AH25" s="62"/>
      <c r="AI25" s="16">
        <f t="shared" si="1"/>
        <v>0</v>
      </c>
      <c r="AJ25" s="17">
        <f t="shared" si="2"/>
        <v>15</v>
      </c>
      <c r="AK25" s="17">
        <f t="shared" si="3"/>
        <v>0</v>
      </c>
      <c r="AL25" s="17">
        <f t="shared" si="4"/>
        <v>0</v>
      </c>
      <c r="AM25" s="18">
        <f t="shared" si="5"/>
        <v>0</v>
      </c>
      <c r="AN25" s="1"/>
      <c r="AO25" s="16">
        <f>Aug!$AO$25+Sep!AI25</f>
        <v>0</v>
      </c>
      <c r="AP25" s="17">
        <f>Aug!$AP$25+Sep!AJ25</f>
        <v>149</v>
      </c>
      <c r="AQ25" s="17">
        <f>Aug!$AQ$25+Sep!AK25</f>
        <v>0</v>
      </c>
      <c r="AR25" s="17">
        <f>Aug!$AR$25+Sep!AL25</f>
        <v>0</v>
      </c>
      <c r="AS25" s="18">
        <f>Aug!$AS$25+Sep!AM25</f>
        <v>12</v>
      </c>
    </row>
    <row r="26" spans="1:45" ht="12" customHeight="1">
      <c r="A26" s="7" t="s">
        <v>18</v>
      </c>
      <c r="B26" s="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75"/>
      <c r="AF26" s="75"/>
      <c r="AG26" s="75"/>
      <c r="AH26" s="62"/>
      <c r="AI26" s="16">
        <f t="shared" si="1"/>
        <v>0</v>
      </c>
      <c r="AJ26" s="17">
        <f t="shared" si="2"/>
        <v>0</v>
      </c>
      <c r="AK26" s="17">
        <f t="shared" si="3"/>
        <v>0</v>
      </c>
      <c r="AL26" s="17">
        <f t="shared" si="4"/>
        <v>0</v>
      </c>
      <c r="AM26" s="18">
        <f t="shared" si="5"/>
        <v>0</v>
      </c>
      <c r="AN26" s="1"/>
      <c r="AO26" s="16">
        <f>Aug!$AO$26+Sep!AI26</f>
        <v>0</v>
      </c>
      <c r="AP26" s="17">
        <f>Aug!$AP$26+Sep!AJ26</f>
        <v>0</v>
      </c>
      <c r="AQ26" s="17">
        <f>Aug!$AQ$26+Sep!AK26</f>
        <v>0</v>
      </c>
      <c r="AR26" s="17">
        <f>Aug!$AR$26+Sep!AL26</f>
        <v>0</v>
      </c>
      <c r="AS26" s="18">
        <f>Aug!$AS$26+Sep!AM26</f>
        <v>0</v>
      </c>
    </row>
    <row r="27" spans="1:45" ht="5.25" customHeight="1">
      <c r="A27" s="7"/>
      <c r="B27" s="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62"/>
      <c r="AI27" s="24">
        <f t="shared" si="1"/>
        <v>0</v>
      </c>
      <c r="AJ27" s="25">
        <f t="shared" si="2"/>
        <v>0</v>
      </c>
      <c r="AK27" s="25">
        <f t="shared" si="3"/>
        <v>0</v>
      </c>
      <c r="AL27" s="25">
        <f t="shared" si="4"/>
        <v>0</v>
      </c>
      <c r="AM27" s="26">
        <f t="shared" si="5"/>
        <v>0</v>
      </c>
      <c r="AN27" s="1"/>
      <c r="AO27" s="21">
        <f>Aug!$AO$15+Sep!AI27</f>
        <v>0</v>
      </c>
      <c r="AP27" s="22">
        <f>Aug!$AP$15+Sep!AJ27</f>
        <v>0</v>
      </c>
      <c r="AQ27" s="22">
        <f>Aug!$AQ$15+Sep!AK27</f>
        <v>0</v>
      </c>
      <c r="AR27" s="22">
        <f>Aug!$AR$15+Sep!AL27</f>
        <v>0</v>
      </c>
      <c r="AS27" s="23">
        <f>Aug!$AS$15+Sep!AM27</f>
        <v>0</v>
      </c>
    </row>
    <row r="28" spans="1:45" ht="12" customHeight="1">
      <c r="A28" s="60" t="str">
        <f>Jan!A28</f>
        <v>S. Cleghorn</v>
      </c>
      <c r="B28" s="8"/>
      <c r="C28" s="14" t="s">
        <v>17</v>
      </c>
      <c r="D28" s="14" t="s">
        <v>17</v>
      </c>
      <c r="E28" s="14" t="s">
        <v>17</v>
      </c>
      <c r="F28" s="14" t="s">
        <v>17</v>
      </c>
      <c r="G28" s="14" t="s">
        <v>17</v>
      </c>
      <c r="H28" s="14" t="s">
        <v>17</v>
      </c>
      <c r="I28" s="14" t="s">
        <v>17</v>
      </c>
      <c r="J28" s="14" t="s">
        <v>17</v>
      </c>
      <c r="K28" s="14" t="s">
        <v>17</v>
      </c>
      <c r="L28" s="14" t="s">
        <v>17</v>
      </c>
      <c r="M28" s="14" t="s">
        <v>17</v>
      </c>
      <c r="N28" s="72"/>
      <c r="O28" s="72"/>
      <c r="P28" s="72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 t="s">
        <v>17</v>
      </c>
      <c r="AB28" s="14" t="s">
        <v>17</v>
      </c>
      <c r="AC28" s="14" t="s">
        <v>17</v>
      </c>
      <c r="AD28" s="14" t="s">
        <v>17</v>
      </c>
      <c r="AE28" s="14" t="s">
        <v>17</v>
      </c>
      <c r="AF28" s="14" t="s">
        <v>17</v>
      </c>
      <c r="AG28" s="14"/>
      <c r="AH28" s="62"/>
      <c r="AI28" s="16">
        <f t="shared" si="1"/>
        <v>0</v>
      </c>
      <c r="AJ28" s="17">
        <f t="shared" si="2"/>
        <v>17</v>
      </c>
      <c r="AK28" s="17">
        <f t="shared" si="3"/>
        <v>0</v>
      </c>
      <c r="AL28" s="17">
        <f t="shared" si="4"/>
        <v>0</v>
      </c>
      <c r="AM28" s="18">
        <f t="shared" si="5"/>
        <v>0</v>
      </c>
      <c r="AN28" s="1"/>
      <c r="AO28" s="16">
        <f>Aug!$AO$28+Sep!AI28</f>
        <v>0</v>
      </c>
      <c r="AP28" s="17">
        <f>Aug!$AP$28+Sep!AJ28</f>
        <v>143</v>
      </c>
      <c r="AQ28" s="17">
        <f>Aug!$AQ$28+Sep!AK28</f>
        <v>0</v>
      </c>
      <c r="AR28" s="17">
        <f>Aug!$AR$28+Sep!AL28</f>
        <v>0</v>
      </c>
      <c r="AS28" s="18">
        <f>Aug!$AS$28+Sep!AM28</f>
        <v>1</v>
      </c>
    </row>
    <row r="29" spans="1:45" ht="12" customHeight="1">
      <c r="A29" s="7" t="s">
        <v>18</v>
      </c>
      <c r="B29" s="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75"/>
      <c r="AF29" s="75"/>
      <c r="AG29" s="75"/>
      <c r="AH29" s="62"/>
      <c r="AI29" s="16">
        <f t="shared" si="1"/>
        <v>0</v>
      </c>
      <c r="AJ29" s="17">
        <f t="shared" si="2"/>
        <v>0</v>
      </c>
      <c r="AK29" s="17">
        <f t="shared" si="3"/>
        <v>0</v>
      </c>
      <c r="AL29" s="17">
        <f t="shared" si="4"/>
        <v>0</v>
      </c>
      <c r="AM29" s="18">
        <f t="shared" si="5"/>
        <v>0</v>
      </c>
      <c r="AN29" s="1"/>
      <c r="AO29" s="16">
        <f>Aug!$AO$29+Sep!AI29</f>
        <v>0</v>
      </c>
      <c r="AP29" s="17">
        <f>Aug!$AP$29+Sep!AJ29</f>
        <v>0</v>
      </c>
      <c r="AQ29" s="17">
        <f>Aug!$AQ$29+Sep!AK29</f>
        <v>0</v>
      </c>
      <c r="AR29" s="17">
        <f>Aug!$AR$29+Sep!AL29</f>
        <v>0</v>
      </c>
      <c r="AS29" s="18">
        <f>Aug!$AS$29+Sep!AM29</f>
        <v>0</v>
      </c>
    </row>
    <row r="30" spans="1:45" ht="5.25" customHeight="1">
      <c r="A30" s="7"/>
      <c r="B30" s="8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62"/>
      <c r="AI30" s="24">
        <f t="shared" si="1"/>
        <v>0</v>
      </c>
      <c r="AJ30" s="25">
        <f t="shared" si="2"/>
        <v>0</v>
      </c>
      <c r="AK30" s="25">
        <f t="shared" si="3"/>
        <v>0</v>
      </c>
      <c r="AL30" s="25">
        <f t="shared" si="4"/>
        <v>0</v>
      </c>
      <c r="AM30" s="26">
        <f t="shared" si="5"/>
        <v>0</v>
      </c>
      <c r="AN30" s="1"/>
      <c r="AO30" s="21">
        <f>Aug!$AO$15+Sep!AI30</f>
        <v>0</v>
      </c>
      <c r="AP30" s="22">
        <f>Aug!$AP$15+Sep!AJ30</f>
        <v>0</v>
      </c>
      <c r="AQ30" s="22">
        <f>Aug!$AQ$15+Sep!AK30</f>
        <v>0</v>
      </c>
      <c r="AR30" s="22">
        <f>Aug!$AR$15+Sep!AL30</f>
        <v>0</v>
      </c>
      <c r="AS30" s="23">
        <f>Aug!$AS$15+Sep!AM30</f>
        <v>0</v>
      </c>
    </row>
    <row r="31" spans="1:45" ht="12" customHeight="1">
      <c r="A31" s="60" t="str">
        <f>Jan!A31</f>
        <v>Freel. F/O 1</v>
      </c>
      <c r="B31" s="8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62"/>
      <c r="AI31" s="16">
        <f t="shared" si="1"/>
        <v>0</v>
      </c>
      <c r="AJ31" s="17">
        <f t="shared" si="2"/>
        <v>0</v>
      </c>
      <c r="AK31" s="17">
        <f t="shared" si="3"/>
        <v>0</v>
      </c>
      <c r="AL31" s="17">
        <f t="shared" si="4"/>
        <v>0</v>
      </c>
      <c r="AM31" s="18">
        <f t="shared" si="5"/>
        <v>0</v>
      </c>
      <c r="AN31" s="1"/>
      <c r="AO31" s="16">
        <f>Aug!$AO$31+Sep!AI31</f>
        <v>0</v>
      </c>
      <c r="AP31" s="17">
        <f>Aug!$AP$31+Sep!AJ31</f>
        <v>0</v>
      </c>
      <c r="AQ31" s="17">
        <f>Aug!$AQ$31+Sep!AK31</f>
        <v>0</v>
      </c>
      <c r="AR31" s="17">
        <f>Aug!$AR$31+Sep!AL31</f>
        <v>0</v>
      </c>
      <c r="AS31" s="18">
        <f>Aug!$AS$31+Sep!AM31</f>
        <v>0</v>
      </c>
    </row>
    <row r="32" spans="1:45" ht="5.25" customHeight="1">
      <c r="A32" s="7"/>
      <c r="B32" s="8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62"/>
      <c r="AI32" s="24">
        <f t="shared" si="1"/>
        <v>0</v>
      </c>
      <c r="AJ32" s="25">
        <f t="shared" si="2"/>
        <v>0</v>
      </c>
      <c r="AK32" s="25">
        <f t="shared" si="3"/>
        <v>0</v>
      </c>
      <c r="AL32" s="25">
        <f t="shared" si="4"/>
        <v>0</v>
      </c>
      <c r="AM32" s="26">
        <f t="shared" si="5"/>
        <v>0</v>
      </c>
      <c r="AN32" s="1"/>
      <c r="AO32" s="21">
        <f>Aug!$AO$15+Sep!AI32</f>
        <v>0</v>
      </c>
      <c r="AP32" s="22">
        <f>Aug!$AP$15+Sep!AJ32</f>
        <v>0</v>
      </c>
      <c r="AQ32" s="22">
        <f>Aug!$AQ$15+Sep!AK32</f>
        <v>0</v>
      </c>
      <c r="AR32" s="22">
        <f>Aug!$AR$15+Sep!AL32</f>
        <v>0</v>
      </c>
      <c r="AS32" s="23">
        <f>Aug!$AS$15+Sep!AM32</f>
        <v>0</v>
      </c>
    </row>
    <row r="33" spans="1:45" ht="12" customHeight="1">
      <c r="A33" s="60" t="str">
        <f>Jan!A33</f>
        <v>Freel. F/O 2</v>
      </c>
      <c r="B33" s="8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62"/>
      <c r="AI33" s="16">
        <f t="shared" si="1"/>
        <v>0</v>
      </c>
      <c r="AJ33" s="17">
        <f t="shared" si="2"/>
        <v>0</v>
      </c>
      <c r="AK33" s="17">
        <f t="shared" si="3"/>
        <v>0</v>
      </c>
      <c r="AL33" s="17">
        <f t="shared" si="4"/>
        <v>0</v>
      </c>
      <c r="AM33" s="18">
        <f t="shared" si="5"/>
        <v>0</v>
      </c>
      <c r="AN33" s="1"/>
      <c r="AO33" s="16">
        <f>Aug!$AO$33+Sep!AI33</f>
        <v>0</v>
      </c>
      <c r="AP33" s="17">
        <f>Aug!$AP$33+Sep!AJ33</f>
        <v>0</v>
      </c>
      <c r="AQ33" s="17">
        <f>Aug!$AQ$33+Sep!AK33</f>
        <v>0</v>
      </c>
      <c r="AR33" s="17">
        <f>Aug!$AR$33+Sep!AL33</f>
        <v>0</v>
      </c>
      <c r="AS33" s="18">
        <f>Aug!$AS$33+Sep!AM33</f>
        <v>0</v>
      </c>
    </row>
    <row r="34" spans="1:45" ht="5.25" customHeight="1" thickBot="1">
      <c r="A34" s="27"/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63"/>
      <c r="AI34" s="34">
        <f t="shared" si="1"/>
        <v>0</v>
      </c>
      <c r="AJ34" s="35">
        <f t="shared" si="2"/>
        <v>0</v>
      </c>
      <c r="AK34" s="35">
        <f t="shared" si="3"/>
        <v>0</v>
      </c>
      <c r="AL34" s="35">
        <f t="shared" si="4"/>
        <v>0</v>
      </c>
      <c r="AM34" s="36">
        <f t="shared" si="5"/>
        <v>0</v>
      </c>
      <c r="AN34" s="1"/>
      <c r="AO34" s="44">
        <f>Aug!$AO$15+Sep!AI34</f>
        <v>0</v>
      </c>
      <c r="AP34" s="45">
        <f>Aug!$AP$15+Sep!AJ34</f>
        <v>0</v>
      </c>
      <c r="AQ34" s="45">
        <f>Aug!$AQ$15+Sep!AK34</f>
        <v>0</v>
      </c>
      <c r="AR34" s="45">
        <f>Aug!$AR$15+Sep!AL34</f>
        <v>0</v>
      </c>
      <c r="AS34" s="46">
        <f>Aug!$AS$15+Sep!AM34</f>
        <v>0</v>
      </c>
    </row>
    <row r="35" spans="1:45" ht="12" customHeight="1">
      <c r="A35" s="10" t="s">
        <v>25</v>
      </c>
      <c r="B35" s="5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69"/>
      <c r="AI35" s="24">
        <f t="shared" si="1"/>
        <v>0</v>
      </c>
      <c r="AJ35" s="25">
        <f t="shared" si="2"/>
        <v>0</v>
      </c>
      <c r="AK35" s="25">
        <f t="shared" si="3"/>
        <v>0</v>
      </c>
      <c r="AL35" s="25">
        <f t="shared" si="4"/>
        <v>0</v>
      </c>
      <c r="AM35" s="26">
        <f t="shared" si="5"/>
        <v>0</v>
      </c>
      <c r="AN35" s="1"/>
      <c r="AO35" s="39">
        <f>Aug!$AO$15+Sep!AI35</f>
        <v>0</v>
      </c>
      <c r="AP35" s="40">
        <f>Aug!$AP$15+Sep!AJ35</f>
        <v>0</v>
      </c>
      <c r="AQ35" s="40">
        <f>Aug!$AQ$15+Sep!AK35</f>
        <v>0</v>
      </c>
      <c r="AR35" s="40">
        <f>Aug!$AR$15+Sep!AL35</f>
        <v>0</v>
      </c>
      <c r="AS35" s="41">
        <f>Aug!$AS$15+Sep!AM35</f>
        <v>0</v>
      </c>
    </row>
    <row r="36" spans="1:45" ht="12" customHeight="1">
      <c r="A36" s="60" t="str">
        <f>Jan!A36</f>
        <v>ISP 1</v>
      </c>
      <c r="B36" s="8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70"/>
      <c r="AI36" s="16">
        <f t="shared" si="1"/>
        <v>0</v>
      </c>
      <c r="AJ36" s="17">
        <f t="shared" si="2"/>
        <v>0</v>
      </c>
      <c r="AK36" s="17">
        <f t="shared" si="3"/>
        <v>0</v>
      </c>
      <c r="AL36" s="17">
        <f t="shared" si="4"/>
        <v>0</v>
      </c>
      <c r="AM36" s="18">
        <f t="shared" si="5"/>
        <v>0</v>
      </c>
      <c r="AN36" s="1"/>
      <c r="AO36" s="16">
        <f>Aug!$AO$36+Sep!AI36</f>
        <v>0</v>
      </c>
      <c r="AP36" s="17">
        <f>Aug!$AP$36+Sep!AJ36</f>
        <v>0</v>
      </c>
      <c r="AQ36" s="17">
        <f>Aug!$AQ$36+Sep!AK36</f>
        <v>0</v>
      </c>
      <c r="AR36" s="17">
        <f>Aug!$AR$36+Sep!AL36</f>
        <v>0</v>
      </c>
      <c r="AS36" s="18">
        <f>Aug!$AS$36+Sep!AM36</f>
        <v>0</v>
      </c>
    </row>
    <row r="37" spans="1:45" ht="12" customHeight="1">
      <c r="A37" s="7" t="s">
        <v>18</v>
      </c>
      <c r="B37" s="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75"/>
      <c r="AF37" s="75"/>
      <c r="AG37" s="80"/>
      <c r="AH37" s="70"/>
      <c r="AI37" s="16">
        <f t="shared" si="1"/>
        <v>0</v>
      </c>
      <c r="AJ37" s="17">
        <f t="shared" si="2"/>
        <v>0</v>
      </c>
      <c r="AK37" s="17">
        <f t="shared" si="3"/>
        <v>0</v>
      </c>
      <c r="AL37" s="17">
        <f t="shared" si="4"/>
        <v>0</v>
      </c>
      <c r="AM37" s="18">
        <f t="shared" si="5"/>
        <v>0</v>
      </c>
      <c r="AN37" s="1"/>
      <c r="AO37" s="16">
        <f>Aug!$AO$37+Sep!AI37</f>
        <v>0</v>
      </c>
      <c r="AP37" s="17">
        <f>Aug!$AP$37+Sep!AJ37</f>
        <v>0</v>
      </c>
      <c r="AQ37" s="17">
        <f>Aug!$AQ$37+Sep!AK37</f>
        <v>0</v>
      </c>
      <c r="AR37" s="17">
        <f>Aug!$AR$37+Sep!AL37</f>
        <v>0</v>
      </c>
      <c r="AS37" s="18">
        <f>Aug!$AS$37+Sep!AM37</f>
        <v>0</v>
      </c>
    </row>
    <row r="38" spans="1:45" ht="5.25" customHeight="1">
      <c r="A38" s="7"/>
      <c r="B38" s="8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70"/>
      <c r="AI38" s="24">
        <f t="shared" si="1"/>
        <v>0</v>
      </c>
      <c r="AJ38" s="25">
        <f t="shared" si="2"/>
        <v>0</v>
      </c>
      <c r="AK38" s="25">
        <f t="shared" si="3"/>
        <v>0</v>
      </c>
      <c r="AL38" s="25">
        <f t="shared" si="4"/>
        <v>0</v>
      </c>
      <c r="AM38" s="26">
        <f t="shared" si="5"/>
        <v>0</v>
      </c>
      <c r="AN38" s="1"/>
      <c r="AO38" s="21">
        <f>Aug!$AO$15+Sep!AI38</f>
        <v>0</v>
      </c>
      <c r="AP38" s="22">
        <f>Aug!$AP$15+Sep!AJ38</f>
        <v>0</v>
      </c>
      <c r="AQ38" s="22">
        <f>Aug!$AQ$15+Sep!AK38</f>
        <v>0</v>
      </c>
      <c r="AR38" s="22">
        <f>Aug!$AR$15+Sep!AL38</f>
        <v>0</v>
      </c>
      <c r="AS38" s="23">
        <f>Aug!$AS$15+Sep!AM38</f>
        <v>0</v>
      </c>
    </row>
    <row r="39" spans="1:45" ht="12" customHeight="1">
      <c r="A39" s="60" t="str">
        <f>Jan!A39</f>
        <v>ISP 2</v>
      </c>
      <c r="B39" s="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70"/>
      <c r="AI39" s="16">
        <f t="shared" si="1"/>
        <v>0</v>
      </c>
      <c r="AJ39" s="17">
        <f t="shared" si="2"/>
        <v>0</v>
      </c>
      <c r="AK39" s="17">
        <f t="shared" si="3"/>
        <v>0</v>
      </c>
      <c r="AL39" s="17">
        <f t="shared" si="4"/>
        <v>0</v>
      </c>
      <c r="AM39" s="18">
        <f t="shared" si="5"/>
        <v>0</v>
      </c>
      <c r="AN39" s="1"/>
      <c r="AO39" s="16">
        <f>Aug!$AO$39+Sep!AI39</f>
        <v>0</v>
      </c>
      <c r="AP39" s="17">
        <f>Aug!$AP$39+Sep!AJ39</f>
        <v>0</v>
      </c>
      <c r="AQ39" s="17">
        <f>Aug!$AQ$39+Sep!AK39</f>
        <v>0</v>
      </c>
      <c r="AR39" s="17">
        <f>Aug!$AR$39+Sep!AL39</f>
        <v>0</v>
      </c>
      <c r="AS39" s="18">
        <f>Aug!$AS$39+Sep!AM39</f>
        <v>0</v>
      </c>
    </row>
    <row r="40" spans="1:45" ht="12" customHeight="1">
      <c r="A40" s="7" t="s">
        <v>18</v>
      </c>
      <c r="B40" s="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75"/>
      <c r="AF40" s="75"/>
      <c r="AG40" s="80"/>
      <c r="AH40" s="70"/>
      <c r="AI40" s="16">
        <f t="shared" si="1"/>
        <v>0</v>
      </c>
      <c r="AJ40" s="17">
        <f t="shared" si="2"/>
        <v>0</v>
      </c>
      <c r="AK40" s="17">
        <f t="shared" si="3"/>
        <v>0</v>
      </c>
      <c r="AL40" s="17">
        <f t="shared" si="4"/>
        <v>0</v>
      </c>
      <c r="AM40" s="18">
        <f t="shared" si="5"/>
        <v>0</v>
      </c>
      <c r="AN40" s="1"/>
      <c r="AO40" s="16">
        <f>Aug!$AO$40+Sep!AI40</f>
        <v>0</v>
      </c>
      <c r="AP40" s="17">
        <f>Aug!$AP$40+Sep!AJ40</f>
        <v>0</v>
      </c>
      <c r="AQ40" s="17">
        <f>Aug!$AQ$40+Sep!AK40</f>
        <v>0</v>
      </c>
      <c r="AR40" s="17">
        <f>Aug!$AR$40+Sep!AL40</f>
        <v>0</v>
      </c>
      <c r="AS40" s="18">
        <f>Aug!$AS$40+Sep!AM40</f>
        <v>0</v>
      </c>
    </row>
    <row r="41" spans="1:45" ht="5.25" customHeight="1">
      <c r="A41" s="7"/>
      <c r="B41" s="8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70"/>
      <c r="AI41" s="24">
        <f t="shared" si="1"/>
        <v>0</v>
      </c>
      <c r="AJ41" s="25">
        <f t="shared" si="2"/>
        <v>0</v>
      </c>
      <c r="AK41" s="25">
        <f t="shared" si="3"/>
        <v>0</v>
      </c>
      <c r="AL41" s="25">
        <f t="shared" si="4"/>
        <v>0</v>
      </c>
      <c r="AM41" s="26">
        <f t="shared" si="5"/>
        <v>0</v>
      </c>
      <c r="AN41" s="1"/>
      <c r="AO41" s="21">
        <f>Aug!$AO$15+Sep!AI41</f>
        <v>0</v>
      </c>
      <c r="AP41" s="22">
        <f>Aug!$AP$15+Sep!AJ41</f>
        <v>0</v>
      </c>
      <c r="AQ41" s="22">
        <f>Aug!$AQ$15+Sep!AK41</f>
        <v>0</v>
      </c>
      <c r="AR41" s="22">
        <f>Aug!$AR$15+Sep!AL41</f>
        <v>0</v>
      </c>
      <c r="AS41" s="23">
        <f>Aug!$AS$15+Sep!AM41</f>
        <v>0</v>
      </c>
    </row>
    <row r="42" spans="1:45" ht="12" customHeight="1">
      <c r="A42" s="60" t="str">
        <f>Jan!A42</f>
        <v>Freel.ISP 1</v>
      </c>
      <c r="B42" s="8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70"/>
      <c r="AI42" s="16">
        <f t="shared" si="1"/>
        <v>0</v>
      </c>
      <c r="AJ42" s="17">
        <f t="shared" si="2"/>
        <v>0</v>
      </c>
      <c r="AK42" s="17">
        <f t="shared" si="3"/>
        <v>0</v>
      </c>
      <c r="AL42" s="17">
        <f t="shared" si="4"/>
        <v>0</v>
      </c>
      <c r="AM42" s="18">
        <f t="shared" si="5"/>
        <v>0</v>
      </c>
      <c r="AN42" s="1"/>
      <c r="AO42" s="16">
        <f>Aug!$AO$42+Sep!AI42</f>
        <v>0</v>
      </c>
      <c r="AP42" s="17">
        <f>Aug!$AP$42+Sep!AJ42</f>
        <v>0</v>
      </c>
      <c r="AQ42" s="17">
        <f>Aug!$AQ$42+Sep!AK42</f>
        <v>0</v>
      </c>
      <c r="AR42" s="17">
        <f>Aug!$AR$42+Sep!AL42</f>
        <v>0</v>
      </c>
      <c r="AS42" s="18">
        <f>Aug!$AS$42+Sep!AM42</f>
        <v>0</v>
      </c>
    </row>
    <row r="43" spans="1:45" ht="5.25" customHeight="1">
      <c r="A43" s="7"/>
      <c r="B43" s="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70"/>
      <c r="AI43" s="24">
        <f t="shared" si="1"/>
        <v>0</v>
      </c>
      <c r="AJ43" s="25">
        <f t="shared" si="2"/>
        <v>0</v>
      </c>
      <c r="AK43" s="25">
        <f t="shared" si="3"/>
        <v>0</v>
      </c>
      <c r="AL43" s="25">
        <f t="shared" si="4"/>
        <v>0</v>
      </c>
      <c r="AM43" s="26">
        <f t="shared" si="5"/>
        <v>0</v>
      </c>
      <c r="AN43" s="1"/>
      <c r="AO43" s="21">
        <f>Aug!$AO$15+Sep!AI43</f>
        <v>0</v>
      </c>
      <c r="AP43" s="22">
        <f>Aug!$AP$15+Sep!AJ43</f>
        <v>0</v>
      </c>
      <c r="AQ43" s="22">
        <f>Aug!$AQ$15+Sep!AK43</f>
        <v>0</v>
      </c>
      <c r="AR43" s="22">
        <f>Aug!$AR$15+Sep!AL43</f>
        <v>0</v>
      </c>
      <c r="AS43" s="23">
        <f>Aug!$AS$15+Sep!AM43</f>
        <v>0</v>
      </c>
    </row>
    <row r="44" spans="1:45" ht="12" customHeight="1" thickBot="1">
      <c r="A44" s="65" t="str">
        <f>Jan!A44</f>
        <v>Freel.ISP 2</v>
      </c>
      <c r="B44" s="2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14"/>
      <c r="AF44" s="14"/>
      <c r="AG44" s="14"/>
      <c r="AH44" s="71"/>
      <c r="AI44" s="49">
        <f t="shared" si="1"/>
        <v>0</v>
      </c>
      <c r="AJ44" s="50">
        <f t="shared" si="2"/>
        <v>0</v>
      </c>
      <c r="AK44" s="50">
        <f t="shared" si="3"/>
        <v>0</v>
      </c>
      <c r="AL44" s="50">
        <f t="shared" si="4"/>
        <v>0</v>
      </c>
      <c r="AM44" s="51">
        <f t="shared" si="5"/>
        <v>0</v>
      </c>
      <c r="AN44" s="1"/>
      <c r="AO44" s="49">
        <f>Aug!$AO$44+Sep!AI44</f>
        <v>0</v>
      </c>
      <c r="AP44" s="50">
        <f>Aug!$AP$44+Sep!AJ44</f>
        <v>0</v>
      </c>
      <c r="AQ44" s="50">
        <f>Aug!$AQ$44+Sep!AK44</f>
        <v>0</v>
      </c>
      <c r="AR44" s="50">
        <f>Aug!$AR$44+Sep!AL44</f>
        <v>0</v>
      </c>
      <c r="AS44" s="51">
        <f>Aug!$AS$44+Sep!AM44</f>
        <v>0</v>
      </c>
    </row>
  </sheetData>
  <mergeCells count="13">
    <mergeCell ref="R5:V6"/>
    <mergeCell ref="Y5:AB6"/>
    <mergeCell ref="AC5:AE6"/>
    <mergeCell ref="AM1:AM9"/>
    <mergeCell ref="AO1:AO9"/>
    <mergeCell ref="AI1:AI9"/>
    <mergeCell ref="AJ1:AJ9"/>
    <mergeCell ref="AK1:AK9"/>
    <mergeCell ref="AL1:AL9"/>
    <mergeCell ref="AR1:AR9"/>
    <mergeCell ref="AS1:AS9"/>
    <mergeCell ref="AP1:AP9"/>
    <mergeCell ref="AQ1:AQ9"/>
  </mergeCells>
  <phoneticPr fontId="1" type="noConversion"/>
  <conditionalFormatting sqref="E14 G14:Q14 S14:U14 U11:AC11">
    <cfRule type="cellIs" dxfId="408" priority="108" stopIfTrue="1" operator="equal">
      <formula>"D"</formula>
    </cfRule>
    <cfRule type="cellIs" dxfId="407" priority="109" stopIfTrue="1" operator="equal">
      <formula>"T"</formula>
    </cfRule>
    <cfRule type="cellIs" dxfId="406" priority="110" stopIfTrue="1" operator="equal">
      <formula>"S"</formula>
    </cfRule>
  </conditionalFormatting>
  <conditionalFormatting sqref="F11:T11 V14:Z14">
    <cfRule type="cellIs" dxfId="405" priority="111" stopIfTrue="1" operator="equal">
      <formula>"D"</formula>
    </cfRule>
    <cfRule type="cellIs" dxfId="404" priority="112" stopIfTrue="1" operator="equal">
      <formula>"T"</formula>
    </cfRule>
    <cfRule type="cellIs" dxfId="403" priority="113" stopIfTrue="1" operator="equal">
      <formula>"S"</formula>
    </cfRule>
  </conditionalFormatting>
  <conditionalFormatting sqref="C11:E11">
    <cfRule type="cellIs" dxfId="402" priority="117" stopIfTrue="1" operator="equal">
      <formula>"D"</formula>
    </cfRule>
    <cfRule type="cellIs" dxfId="401" priority="118" stopIfTrue="1" operator="equal">
      <formula>"T"</formula>
    </cfRule>
    <cfRule type="cellIs" dxfId="400" priority="119" stopIfTrue="1" operator="equal">
      <formula>"S"</formula>
    </cfRule>
  </conditionalFormatting>
  <conditionalFormatting sqref="C14:D14 F14 R14 AD11:AF11 AE14:AF14">
    <cfRule type="cellIs" dxfId="399" priority="120" stopIfTrue="1" operator="equal">
      <formula>"D"</formula>
    </cfRule>
    <cfRule type="cellIs" dxfId="398" priority="121" stopIfTrue="1" operator="equal">
      <formula>"T"</formula>
    </cfRule>
    <cfRule type="cellIs" dxfId="397" priority="122" stopIfTrue="1" operator="equal">
      <formula>"S"</formula>
    </cfRule>
  </conditionalFormatting>
  <conditionalFormatting sqref="C13:AG13 C16:E24 F12:AF13 F15:AF24 C27:AG27 C30:AF44 AG11:AG44">
    <cfRule type="cellIs" dxfId="396" priority="123" stopIfTrue="1" operator="equal">
      <formula>"D"</formula>
    </cfRule>
    <cfRule type="cellIs" dxfId="395" priority="124" stopIfTrue="1" operator="equal">
      <formula>"T"</formula>
    </cfRule>
    <cfRule type="cellIs" dxfId="394" priority="125" stopIfTrue="1" operator="equal">
      <formula>"S"</formula>
    </cfRule>
  </conditionalFormatting>
  <conditionalFormatting sqref="C12:E12 C15:E15">
    <cfRule type="cellIs" dxfId="393" priority="129" stopIfTrue="1" operator="equal">
      <formula>"D"</formula>
    </cfRule>
    <cfRule type="cellIs" dxfId="392" priority="130" stopIfTrue="1" operator="equal">
      <formula>"T"</formula>
    </cfRule>
    <cfRule type="cellIs" dxfId="391" priority="131" stopIfTrue="1" operator="equal">
      <formula>"S"</formula>
    </cfRule>
  </conditionalFormatting>
  <conditionalFormatting sqref="AA14:AD14">
    <cfRule type="cellIs" dxfId="390" priority="132" stopIfTrue="1" operator="equal">
      <formula>"D"</formula>
    </cfRule>
    <cfRule type="cellIs" dxfId="389" priority="133" stopIfTrue="1" operator="equal">
      <formula>"T"</formula>
    </cfRule>
    <cfRule type="cellIs" dxfId="388" priority="134" stopIfTrue="1" operator="equal">
      <formula>"S"</formula>
    </cfRule>
  </conditionalFormatting>
  <conditionalFormatting sqref="C25:AA26 AB25:AF25">
    <cfRule type="cellIs" dxfId="387" priority="93" stopIfTrue="1" operator="equal">
      <formula>"D"</formula>
    </cfRule>
    <cfRule type="cellIs" dxfId="386" priority="94" stopIfTrue="1" operator="equal">
      <formula>"T"</formula>
    </cfRule>
    <cfRule type="cellIs" dxfId="385" priority="95" stopIfTrue="1" operator="equal">
      <formula>"S"</formula>
    </cfRule>
  </conditionalFormatting>
  <conditionalFormatting sqref="AB26:AF26">
    <cfRule type="cellIs" dxfId="384" priority="96" stopIfTrue="1" operator="equal">
      <formula>"D"</formula>
    </cfRule>
    <cfRule type="cellIs" dxfId="383" priority="97" stopIfTrue="1" operator="equal">
      <formula>"T"</formula>
    </cfRule>
    <cfRule type="cellIs" dxfId="382" priority="98" stopIfTrue="1" operator="equal">
      <formula>"S"</formula>
    </cfRule>
  </conditionalFormatting>
  <conditionalFormatting sqref="C29:AA29 C28:G28 AD28:AF28">
    <cfRule type="cellIs" dxfId="381" priority="87" stopIfTrue="1" operator="equal">
      <formula>"D"</formula>
    </cfRule>
    <cfRule type="cellIs" dxfId="380" priority="88" stopIfTrue="1" operator="equal">
      <formula>"T"</formula>
    </cfRule>
    <cfRule type="cellIs" dxfId="379" priority="89" stopIfTrue="1" operator="equal">
      <formula>"S"</formula>
    </cfRule>
  </conditionalFormatting>
  <conditionalFormatting sqref="AB29:AF29">
    <cfRule type="cellIs" dxfId="378" priority="90" stopIfTrue="1" operator="equal">
      <formula>"D"</formula>
    </cfRule>
    <cfRule type="cellIs" dxfId="377" priority="91" stopIfTrue="1" operator="equal">
      <formula>"T"</formula>
    </cfRule>
    <cfRule type="cellIs" dxfId="376" priority="92" stopIfTrue="1" operator="equal">
      <formula>"S"</formula>
    </cfRule>
  </conditionalFormatting>
  <conditionalFormatting sqref="H28:M28">
    <cfRule type="cellIs" dxfId="375" priority="84" stopIfTrue="1" operator="equal">
      <formula>"D"</formula>
    </cfRule>
    <cfRule type="cellIs" dxfId="374" priority="85" stopIfTrue="1" operator="equal">
      <formula>"T"</formula>
    </cfRule>
    <cfRule type="cellIs" dxfId="373" priority="86" stopIfTrue="1" operator="equal">
      <formula>"S"</formula>
    </cfRule>
  </conditionalFormatting>
  <conditionalFormatting sqref="Q28:Z28">
    <cfRule type="cellIs" dxfId="372" priority="81" stopIfTrue="1" operator="equal">
      <formula>"D"</formula>
    </cfRule>
    <cfRule type="cellIs" dxfId="371" priority="82" stopIfTrue="1" operator="equal">
      <formula>"T"</formula>
    </cfRule>
    <cfRule type="cellIs" dxfId="370" priority="83" stopIfTrue="1" operator="equal">
      <formula>"S"</formula>
    </cfRule>
  </conditionalFormatting>
  <conditionalFormatting sqref="AA28:AC28">
    <cfRule type="cellIs" dxfId="369" priority="66" stopIfTrue="1" operator="equal">
      <formula>"D"</formula>
    </cfRule>
    <cfRule type="cellIs" dxfId="368" priority="67" stopIfTrue="1" operator="equal">
      <formula>"T"</formula>
    </cfRule>
    <cfRule type="cellIs" dxfId="367" priority="68" stopIfTrue="1" operator="equal">
      <formula>"S"</formula>
    </cfRule>
  </conditionalFormatting>
  <conditionalFormatting sqref="AE11:AG44">
    <cfRule type="cellIs" dxfId="366" priority="63" stopIfTrue="1" operator="equal">
      <formula>"D"</formula>
    </cfRule>
    <cfRule type="cellIs" dxfId="365" priority="64" stopIfTrue="1" operator="equal">
      <formula>"T"</formula>
    </cfRule>
    <cfRule type="cellIs" dxfId="364" priority="65" stopIfTrue="1" operator="equal">
      <formula>"S"</formula>
    </cfRule>
  </conditionalFormatting>
  <conditionalFormatting sqref="AE8:AG44">
    <cfRule type="expression" dxfId="363" priority="62" stopIfTrue="1">
      <formula>CELL("contenu",AE$9)=""</formula>
    </cfRule>
  </conditionalFormatting>
  <conditionalFormatting sqref="AE11:AG11 AE14:AG14">
    <cfRule type="cellIs" dxfId="362" priority="59" stopIfTrue="1" operator="equal">
      <formula>"D"</formula>
    </cfRule>
    <cfRule type="cellIs" dxfId="361" priority="60" stopIfTrue="1" operator="equal">
      <formula>"T"</formula>
    </cfRule>
    <cfRule type="cellIs" dxfId="360" priority="61" stopIfTrue="1" operator="equal">
      <formula>"S"</formula>
    </cfRule>
  </conditionalFormatting>
  <conditionalFormatting sqref="AG29 AE12:AG13 AE15:AG24 AE27:AG27 AE30:AG44">
    <cfRule type="cellIs" dxfId="359" priority="56" stopIfTrue="1" operator="equal">
      <formula>"D"</formula>
    </cfRule>
    <cfRule type="cellIs" dxfId="358" priority="57" stopIfTrue="1" operator="equal">
      <formula>"T"</formula>
    </cfRule>
    <cfRule type="cellIs" dxfId="357" priority="58" stopIfTrue="1" operator="equal">
      <formula>"S"</formula>
    </cfRule>
  </conditionalFormatting>
  <conditionalFormatting sqref="AG25">
    <cfRule type="cellIs" dxfId="356" priority="53" stopIfTrue="1" operator="equal">
      <formula>"D"</formula>
    </cfRule>
    <cfRule type="cellIs" dxfId="355" priority="54" stopIfTrue="1" operator="equal">
      <formula>"T"</formula>
    </cfRule>
    <cfRule type="cellIs" dxfId="354" priority="55" stopIfTrue="1" operator="equal">
      <formula>"S"</formula>
    </cfRule>
  </conditionalFormatting>
  <conditionalFormatting sqref="AE26:AG26">
    <cfRule type="cellIs" dxfId="353" priority="50" stopIfTrue="1" operator="equal">
      <formula>"D"</formula>
    </cfRule>
    <cfRule type="cellIs" dxfId="352" priority="51" stopIfTrue="1" operator="equal">
      <formula>"T"</formula>
    </cfRule>
    <cfRule type="cellIs" dxfId="351" priority="52" stopIfTrue="1" operator="equal">
      <formula>"S"</formula>
    </cfRule>
  </conditionalFormatting>
  <conditionalFormatting sqref="AE29:AF29">
    <cfRule type="cellIs" dxfId="350" priority="47" stopIfTrue="1" operator="equal">
      <formula>"D"</formula>
    </cfRule>
    <cfRule type="cellIs" dxfId="349" priority="48" stopIfTrue="1" operator="equal">
      <formula>"T"</formula>
    </cfRule>
    <cfRule type="cellIs" dxfId="348" priority="49" stopIfTrue="1" operator="equal">
      <formula>"S"</formula>
    </cfRule>
  </conditionalFormatting>
  <conditionalFormatting sqref="AE25:AF25">
    <cfRule type="cellIs" dxfId="347" priority="44" stopIfTrue="1" operator="equal">
      <formula>"D"</formula>
    </cfRule>
    <cfRule type="cellIs" dxfId="346" priority="45" stopIfTrue="1" operator="equal">
      <formula>"T"</formula>
    </cfRule>
    <cfRule type="cellIs" dxfId="345" priority="46" stopIfTrue="1" operator="equal">
      <formula>"S"</formula>
    </cfRule>
  </conditionalFormatting>
  <conditionalFormatting sqref="AE28:AG28">
    <cfRule type="cellIs" dxfId="344" priority="41" stopIfTrue="1" operator="equal">
      <formula>"D"</formula>
    </cfRule>
    <cfRule type="cellIs" dxfId="343" priority="42" stopIfTrue="1" operator="equal">
      <formula>"T"</formula>
    </cfRule>
    <cfRule type="cellIs" dxfId="342" priority="43" stopIfTrue="1" operator="equal">
      <formula>"S"</formula>
    </cfRule>
  </conditionalFormatting>
  <conditionalFormatting sqref="AE11:AG44">
    <cfRule type="cellIs" dxfId="341" priority="38" stopIfTrue="1" operator="equal">
      <formula>"D"</formula>
    </cfRule>
    <cfRule type="cellIs" dxfId="340" priority="39" stopIfTrue="1" operator="equal">
      <formula>"T"</formula>
    </cfRule>
    <cfRule type="cellIs" dxfId="339" priority="40" stopIfTrue="1" operator="equal">
      <formula>"S"</formula>
    </cfRule>
  </conditionalFormatting>
  <conditionalFormatting sqref="AE8:AG44">
    <cfRule type="expression" dxfId="338" priority="37" stopIfTrue="1">
      <formula>CELL("contenu",AE$9)=""</formula>
    </cfRule>
  </conditionalFormatting>
  <conditionalFormatting sqref="AE17:AG17">
    <cfRule type="cellIs" dxfId="337" priority="34" stopIfTrue="1" operator="equal">
      <formula>"D"</formula>
    </cfRule>
    <cfRule type="cellIs" dxfId="336" priority="35" stopIfTrue="1" operator="equal">
      <formula>"T"</formula>
    </cfRule>
    <cfRule type="cellIs" dxfId="335" priority="36" stopIfTrue="1" operator="equal">
      <formula>"S"</formula>
    </cfRule>
  </conditionalFormatting>
  <conditionalFormatting sqref="AE20:AG20">
    <cfRule type="cellIs" dxfId="334" priority="31" stopIfTrue="1" operator="equal">
      <formula>"D"</formula>
    </cfRule>
    <cfRule type="cellIs" dxfId="333" priority="32" stopIfTrue="1" operator="equal">
      <formula>"T"</formula>
    </cfRule>
    <cfRule type="cellIs" dxfId="332" priority="33" stopIfTrue="1" operator="equal">
      <formula>"S"</formula>
    </cfRule>
  </conditionalFormatting>
  <conditionalFormatting sqref="AE22:AG22">
    <cfRule type="cellIs" dxfId="331" priority="28" stopIfTrue="1" operator="equal">
      <formula>"D"</formula>
    </cfRule>
    <cfRule type="cellIs" dxfId="330" priority="29" stopIfTrue="1" operator="equal">
      <formula>"T"</formula>
    </cfRule>
    <cfRule type="cellIs" dxfId="329" priority="30" stopIfTrue="1" operator="equal">
      <formula>"S"</formula>
    </cfRule>
  </conditionalFormatting>
  <conditionalFormatting sqref="AE25:AG25">
    <cfRule type="cellIs" dxfId="328" priority="25" stopIfTrue="1" operator="equal">
      <formula>"D"</formula>
    </cfRule>
    <cfRule type="cellIs" dxfId="327" priority="26" stopIfTrue="1" operator="equal">
      <formula>"T"</formula>
    </cfRule>
    <cfRule type="cellIs" dxfId="326" priority="27" stopIfTrue="1" operator="equal">
      <formula>"S"</formula>
    </cfRule>
  </conditionalFormatting>
  <conditionalFormatting sqref="AE28:AG28">
    <cfRule type="cellIs" dxfId="325" priority="22" stopIfTrue="1" operator="equal">
      <formula>"D"</formula>
    </cfRule>
    <cfRule type="cellIs" dxfId="324" priority="23" stopIfTrue="1" operator="equal">
      <formula>"T"</formula>
    </cfRule>
    <cfRule type="cellIs" dxfId="323" priority="24" stopIfTrue="1" operator="equal">
      <formula>"S"</formula>
    </cfRule>
  </conditionalFormatting>
  <conditionalFormatting sqref="AE31:AG31">
    <cfRule type="cellIs" dxfId="322" priority="19" stopIfTrue="1" operator="equal">
      <formula>"D"</formula>
    </cfRule>
    <cfRule type="cellIs" dxfId="321" priority="20" stopIfTrue="1" operator="equal">
      <formula>"T"</formula>
    </cfRule>
    <cfRule type="cellIs" dxfId="320" priority="21" stopIfTrue="1" operator="equal">
      <formula>"S"</formula>
    </cfRule>
  </conditionalFormatting>
  <conditionalFormatting sqref="AE33:AG33">
    <cfRule type="cellIs" dxfId="319" priority="16" stopIfTrue="1" operator="equal">
      <formula>"D"</formula>
    </cfRule>
    <cfRule type="cellIs" dxfId="318" priority="17" stopIfTrue="1" operator="equal">
      <formula>"T"</formula>
    </cfRule>
    <cfRule type="cellIs" dxfId="317" priority="18" stopIfTrue="1" operator="equal">
      <formula>"S"</formula>
    </cfRule>
  </conditionalFormatting>
  <conditionalFormatting sqref="AE36:AG36">
    <cfRule type="cellIs" dxfId="316" priority="13" stopIfTrue="1" operator="equal">
      <formula>"D"</formula>
    </cfRule>
    <cfRule type="cellIs" dxfId="315" priority="14" stopIfTrue="1" operator="equal">
      <formula>"T"</formula>
    </cfRule>
    <cfRule type="cellIs" dxfId="314" priority="15" stopIfTrue="1" operator="equal">
      <formula>"S"</formula>
    </cfRule>
  </conditionalFormatting>
  <conditionalFormatting sqref="AE39:AG39">
    <cfRule type="cellIs" dxfId="313" priority="10" stopIfTrue="1" operator="equal">
      <formula>"D"</formula>
    </cfRule>
    <cfRule type="cellIs" dxfId="312" priority="11" stopIfTrue="1" operator="equal">
      <formula>"T"</formula>
    </cfRule>
    <cfRule type="cellIs" dxfId="311" priority="12" stopIfTrue="1" operator="equal">
      <formula>"S"</formula>
    </cfRule>
  </conditionalFormatting>
  <conditionalFormatting sqref="AE42:AG42">
    <cfRule type="cellIs" dxfId="310" priority="7" stopIfTrue="1" operator="equal">
      <formula>"D"</formula>
    </cfRule>
    <cfRule type="cellIs" dxfId="309" priority="8" stopIfTrue="1" operator="equal">
      <formula>"T"</formula>
    </cfRule>
    <cfRule type="cellIs" dxfId="308" priority="9" stopIfTrue="1" operator="equal">
      <formula>"S"</formula>
    </cfRule>
  </conditionalFormatting>
  <conditionalFormatting sqref="AE44:AG44">
    <cfRule type="cellIs" dxfId="307" priority="4" stopIfTrue="1" operator="equal">
      <formula>"D"</formula>
    </cfRule>
    <cfRule type="cellIs" dxfId="306" priority="5" stopIfTrue="1" operator="equal">
      <formula>"T"</formula>
    </cfRule>
    <cfRule type="cellIs" dxfId="305" priority="6" stopIfTrue="1" operator="equal">
      <formula>"S"</formula>
    </cfRule>
  </conditionalFormatting>
  <conditionalFormatting sqref="AE11:AG44">
    <cfRule type="cellIs" dxfId="304" priority="1" stopIfTrue="1" operator="equal">
      <formula>"D"</formula>
    </cfRule>
    <cfRule type="cellIs" dxfId="303" priority="2" stopIfTrue="1" operator="equal">
      <formula>"T"</formula>
    </cfRule>
    <cfRule type="cellIs" dxfId="302" priority="3" stopIfTrue="1" operator="equal">
      <formula>"S"</formula>
    </cfRule>
  </conditionalFormatting>
  <pageMargins left="0.19685039370078741" right="0" top="0.78740157480314965" bottom="0" header="0.51181102362204722" footer="0.51181102362204722"/>
  <pageSetup paperSize="9" scale="9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J_MOIS</vt:lpstr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</dc:creator>
  <cp:lastModifiedBy>CHRISTIAN</cp:lastModifiedBy>
  <cp:lastPrinted>2015-10-21T18:32:28Z</cp:lastPrinted>
  <dcterms:created xsi:type="dcterms:W3CDTF">2013-10-16T13:15:23Z</dcterms:created>
  <dcterms:modified xsi:type="dcterms:W3CDTF">2015-10-21T18:32:55Z</dcterms:modified>
</cp:coreProperties>
</file>