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2220" yWindow="384" windowWidth="16608" windowHeight="9432" tabRatio="500" activeTab="1"/>
  </bookViews>
  <sheets>
    <sheet name="Tableau de bord" sheetId="3" r:id="rId1"/>
    <sheet name="BDD" sheetId="1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3"/>
  <c r="D6"/>
  <c r="E6"/>
  <c r="F6"/>
  <c r="C7"/>
  <c r="D7"/>
  <c r="E7"/>
  <c r="F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G14"/>
  <c r="C15"/>
  <c r="D15"/>
  <c r="E15"/>
  <c r="F15"/>
  <c r="C16"/>
  <c r="D16"/>
  <c r="E16"/>
  <c r="F16"/>
  <c r="G16" s="1"/>
  <c r="D5"/>
  <c r="F5"/>
  <c r="E5"/>
  <c r="C5"/>
  <c r="G5" l="1"/>
  <c r="G13"/>
  <c r="G12"/>
  <c r="G11"/>
  <c r="G10"/>
  <c r="G9"/>
  <c r="G8"/>
  <c r="G7"/>
  <c r="G6"/>
  <c r="G15"/>
  <c r="B5" i="1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</calcChain>
</file>

<file path=xl/sharedStrings.xml><?xml version="1.0" encoding="utf-8"?>
<sst xmlns="http://schemas.openxmlformats.org/spreadsheetml/2006/main" count="42" uniqueCount="13">
  <si>
    <t>Mois</t>
  </si>
  <si>
    <t>Date</t>
  </si>
  <si>
    <t>Activité</t>
  </si>
  <si>
    <t>Nombre de participants</t>
  </si>
  <si>
    <t>CA</t>
  </si>
  <si>
    <t>RDV</t>
  </si>
  <si>
    <t>Atelier</t>
  </si>
  <si>
    <t>Nombre de RDV</t>
  </si>
  <si>
    <t>CA RDV</t>
  </si>
  <si>
    <t>Nombre d'ateliers</t>
  </si>
  <si>
    <t>CA Ateliers</t>
  </si>
  <si>
    <t>CA total</t>
  </si>
  <si>
    <t>Participant (Prénom + Nom)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</si>
</sst>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[$-40C]mmm\-yy;@"/>
    <numFmt numFmtId="166" formatCode="#,##0\ &quot;€&quot;"/>
  </numFmts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65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165" fontId="0" fillId="2" borderId="1" xfId="0" applyNumberFormat="1" applyFill="1" applyBorder="1"/>
    <xf numFmtId="164" fontId="0" fillId="2" borderId="1" xfId="0" applyNumberFormat="1" applyFill="1" applyBorder="1"/>
    <xf numFmtId="0" fontId="0" fillId="2" borderId="1" xfId="0" applyFill="1" applyBorder="1"/>
    <xf numFmtId="0" fontId="0" fillId="2" borderId="0" xfId="0" applyFill="1" applyAlignment="1">
      <alignment vertical="top" wrapText="1"/>
    </xf>
    <xf numFmtId="165" fontId="1" fillId="3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66" fontId="0" fillId="2" borderId="1" xfId="0" applyNumberFormat="1" applyFill="1" applyBorder="1"/>
  </cellXfs>
  <cellStyles count="7">
    <cellStyle name="Lien hypertexte" xfId="1" builtinId="8" hidden="1"/>
    <cellStyle name="Lien hypertexte" xfId="3" builtinId="8" hidden="1"/>
    <cellStyle name="Lien hypertexte" xfId="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G16"/>
  <sheetViews>
    <sheetView topLeftCell="A4" workbookViewId="0">
      <selection activeCell="K13" sqref="K13"/>
    </sheetView>
  </sheetViews>
  <sheetFormatPr baseColWidth="10" defaultColWidth="10.796875" defaultRowHeight="15.6"/>
  <cols>
    <col min="1" max="1" width="10.796875" style="3"/>
    <col min="2" max="2" width="10.796875" style="1"/>
    <col min="3" max="16384" width="10.796875" style="3"/>
  </cols>
  <sheetData>
    <row r="4" spans="2:7" s="7" customFormat="1" ht="31.2">
      <c r="B4" s="8" t="s">
        <v>0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</row>
    <row r="5" spans="2:7">
      <c r="B5" s="4">
        <v>42005</v>
      </c>
      <c r="C5" s="6">
        <f>SUMPRODUCT((MONTH(BDD!$C$5:$C$64)=MONTH($B5))*(BDD!$D$5:$D$64="RDV"))</f>
        <v>1</v>
      </c>
      <c r="D5" s="6">
        <f>SUMPRODUCT((MONTH(BDD!$C$5:$C$64)=MONTH($B5))*(BDD!$D$5:$D$64="RDV")*(BDD!$F$5:$F$64))</f>
        <v>50</v>
      </c>
      <c r="E5" s="6">
        <f>SUMPRODUCT((MONTH(BDD!$C$5:$C$64)=MONTH($B5))*(BDD!$D$5:$D$64="Atelier"))</f>
        <v>1</v>
      </c>
      <c r="F5" s="6">
        <f>SUMPRODUCT((MONTH(BDD!$C$5:$C$64)=MONTH($B5))*(BDD!$D$5:$D$64="Atelier")*(BDD!$F$5:$F$64))</f>
        <v>240</v>
      </c>
      <c r="G5" s="11">
        <f>D5+F5</f>
        <v>290</v>
      </c>
    </row>
    <row r="6" spans="2:7">
      <c r="B6" s="4">
        <v>42036</v>
      </c>
      <c r="C6" s="6">
        <f>SUMPRODUCT((MONTH(BDD!$C$5:$C$64)=MONTH($B6))*(BDD!$D$5:$D$64="RDV"))</f>
        <v>1</v>
      </c>
      <c r="D6" s="6">
        <f>SUMPRODUCT((MONTH(BDD!$C$5:$C$64)=MONTH($B6))*(BDD!$D$5:$D$64="RDV")*(BDD!$F$5:$F$64))</f>
        <v>50</v>
      </c>
      <c r="E6" s="6">
        <f>SUMPRODUCT((MONTH(BDD!$C$5:$C$64)=MONTH($B6))*(BDD!$D$5:$D$64="Atelier"))</f>
        <v>1</v>
      </c>
      <c r="F6" s="6">
        <f>SUMPRODUCT((MONTH(BDD!$C$5:$C$64)=MONTH($B6))*(BDD!$D$5:$D$64="Atelier")*(BDD!$F$5:$F$64))</f>
        <v>180</v>
      </c>
      <c r="G6" s="11">
        <f t="shared" ref="G6:G16" si="0">D6+F6</f>
        <v>230</v>
      </c>
    </row>
    <row r="7" spans="2:7">
      <c r="B7" s="4">
        <v>42064</v>
      </c>
      <c r="C7" s="6">
        <f>SUMPRODUCT((MONTH(BDD!$C$5:$C$64)=MONTH($B7))*(BDD!$D$5:$D$64="RDV"))</f>
        <v>2</v>
      </c>
      <c r="D7" s="6">
        <f>SUMPRODUCT((MONTH(BDD!$C$5:$C$64)=MONTH($B7))*(BDD!$D$5:$D$64="RDV")*(BDD!$F$5:$F$64))</f>
        <v>100</v>
      </c>
      <c r="E7" s="6">
        <f>SUMPRODUCT((MONTH(BDD!$C$5:$C$64)=MONTH($B7))*(BDD!$D$5:$D$64="Atelier"))</f>
        <v>1</v>
      </c>
      <c r="F7" s="6">
        <f>SUMPRODUCT((MONTH(BDD!$C$5:$C$64)=MONTH($B7))*(BDD!$D$5:$D$64="Atelier")*(BDD!$F$5:$F$64))</f>
        <v>180</v>
      </c>
      <c r="G7" s="11">
        <f t="shared" si="0"/>
        <v>280</v>
      </c>
    </row>
    <row r="8" spans="2:7">
      <c r="B8" s="4">
        <v>42095</v>
      </c>
      <c r="C8" s="6">
        <f>SUMPRODUCT((MONTH(BDD!$C$5:$C$64)=MONTH($B8))*(BDD!$D$5:$D$64="RDV"))</f>
        <v>1</v>
      </c>
      <c r="D8" s="6">
        <f>SUMPRODUCT((MONTH(BDD!$C$5:$C$64)=MONTH($B8))*(BDD!$D$5:$D$64="RDV")*(BDD!$F$5:$F$64))</f>
        <v>30</v>
      </c>
      <c r="E8" s="6">
        <f>SUMPRODUCT((MONTH(BDD!$C$5:$C$64)=MONTH($B8))*(BDD!$D$5:$D$64="Atelier"))</f>
        <v>2</v>
      </c>
      <c r="F8" s="6">
        <f>SUMPRODUCT((MONTH(BDD!$C$5:$C$64)=MONTH($B8))*(BDD!$D$5:$D$64="Atelier")*(BDD!$F$5:$F$64))</f>
        <v>360</v>
      </c>
      <c r="G8" s="11">
        <f t="shared" si="0"/>
        <v>390</v>
      </c>
    </row>
    <row r="9" spans="2:7">
      <c r="B9" s="4">
        <v>42125</v>
      </c>
      <c r="C9" s="6">
        <f>SUMPRODUCT((MONTH(BDD!$C$5:$C$64)=MONTH($B9))*(BDD!$D$5:$D$64="RDV"))</f>
        <v>2</v>
      </c>
      <c r="D9" s="6">
        <f>SUMPRODUCT((MONTH(BDD!$C$5:$C$64)=MONTH($B9))*(BDD!$D$5:$D$64="RDV")*(BDD!$F$5:$F$64))</f>
        <v>80</v>
      </c>
      <c r="E9" s="6">
        <f>SUMPRODUCT((MONTH(BDD!$C$5:$C$64)=MONTH($B9))*(BDD!$D$5:$D$64="Atelier"))</f>
        <v>2</v>
      </c>
      <c r="F9" s="6">
        <f>SUMPRODUCT((MONTH(BDD!$C$5:$C$64)=MONTH($B9))*(BDD!$D$5:$D$64="Atelier")*(BDD!$F$5:$F$64))</f>
        <v>480</v>
      </c>
      <c r="G9" s="11">
        <f t="shared" si="0"/>
        <v>560</v>
      </c>
    </row>
    <row r="10" spans="2:7">
      <c r="B10" s="4">
        <v>42156</v>
      </c>
      <c r="C10" s="6">
        <f>SUMPRODUCT((MONTH(BDD!$C$5:$C$64)=MONTH($B10))*(BDD!$D$5:$D$64="RDV"))</f>
        <v>4</v>
      </c>
      <c r="D10" s="6">
        <f>SUMPRODUCT((MONTH(BDD!$C$5:$C$64)=MONTH($B10))*(BDD!$D$5:$D$64="RDV")*(BDD!$F$5:$F$64))</f>
        <v>200</v>
      </c>
      <c r="E10" s="6">
        <f>SUMPRODUCT((MONTH(BDD!$C$5:$C$64)=MONTH($B10))*(BDD!$D$5:$D$64="Atelier"))</f>
        <v>3</v>
      </c>
      <c r="F10" s="6">
        <f>SUMPRODUCT((MONTH(BDD!$C$5:$C$64)=MONTH($B10))*(BDD!$D$5:$D$64="Atelier")*(BDD!$F$5:$F$64))</f>
        <v>640</v>
      </c>
      <c r="G10" s="11">
        <f t="shared" si="0"/>
        <v>840</v>
      </c>
    </row>
    <row r="11" spans="2:7">
      <c r="B11" s="4">
        <v>42186</v>
      </c>
      <c r="C11" s="6">
        <f>SUMPRODUCT((MONTH(BDD!$C$5:$C$64)=MONTH($B11))*(BDD!$D$5:$D$64="RDV"))</f>
        <v>0</v>
      </c>
      <c r="D11" s="6">
        <f>SUMPRODUCT((MONTH(BDD!$C$5:$C$64)=MONTH($B11))*(BDD!$D$5:$D$64="RDV")*(BDD!$F$5:$F$64))</f>
        <v>0</v>
      </c>
      <c r="E11" s="6">
        <f>SUMPRODUCT((MONTH(BDD!$C$5:$C$64)=MONTH($B11))*(BDD!$D$5:$D$64="Atelier"))</f>
        <v>0</v>
      </c>
      <c r="F11" s="6">
        <f>SUMPRODUCT((MONTH(BDD!$C$5:$C$64)=MONTH($B11))*(BDD!$D$5:$D$64="Atelier")*(BDD!$F$5:$F$64))</f>
        <v>0</v>
      </c>
      <c r="G11" s="11">
        <f t="shared" si="0"/>
        <v>0</v>
      </c>
    </row>
    <row r="12" spans="2:7">
      <c r="B12" s="4">
        <v>42217</v>
      </c>
      <c r="C12" s="6">
        <f>SUMPRODUCT((MONTH(BDD!$C$5:$C$64)=MONTH($B12))*(BDD!$D$5:$D$64="RDV"))</f>
        <v>0</v>
      </c>
      <c r="D12" s="6">
        <f>SUMPRODUCT((MONTH(BDD!$C$5:$C$64)=MONTH($B12))*(BDD!$D$5:$D$64="RDV")*(BDD!$F$5:$F$64))</f>
        <v>0</v>
      </c>
      <c r="E12" s="6">
        <f>SUMPRODUCT((MONTH(BDD!$C$5:$C$64)=MONTH($B12))*(BDD!$D$5:$D$64="Atelier"))</f>
        <v>0</v>
      </c>
      <c r="F12" s="6">
        <f>SUMPRODUCT((MONTH(BDD!$C$5:$C$64)=MONTH($B12))*(BDD!$D$5:$D$64="Atelier")*(BDD!$F$5:$F$64))</f>
        <v>0</v>
      </c>
      <c r="G12" s="11">
        <f t="shared" si="0"/>
        <v>0</v>
      </c>
    </row>
    <row r="13" spans="2:7">
      <c r="B13" s="4">
        <v>42248</v>
      </c>
      <c r="C13" s="6">
        <f>SUMPRODUCT((MONTH(BDD!$C$5:$C$64)=MONTH($B13))*(BDD!$D$5:$D$64="RDV"))</f>
        <v>0</v>
      </c>
      <c r="D13" s="6">
        <f>SUMPRODUCT((MONTH(BDD!$C$5:$C$64)=MONTH($B13))*(BDD!$D$5:$D$64="RDV")*(BDD!$F$5:$F$64))</f>
        <v>0</v>
      </c>
      <c r="E13" s="6">
        <f>SUMPRODUCT((MONTH(BDD!$C$5:$C$64)=MONTH($B13))*(BDD!$D$5:$D$64="Atelier"))</f>
        <v>0</v>
      </c>
      <c r="F13" s="6">
        <f>SUMPRODUCT((MONTH(BDD!$C$5:$C$64)=MONTH($B13))*(BDD!$D$5:$D$64="Atelier")*(BDD!$F$5:$F$64))</f>
        <v>0</v>
      </c>
      <c r="G13" s="11">
        <f t="shared" si="0"/>
        <v>0</v>
      </c>
    </row>
    <row r="14" spans="2:7">
      <c r="B14" s="4">
        <v>42278</v>
      </c>
      <c r="C14" s="6">
        <f>SUMPRODUCT((MONTH(BDD!$C$5:$C$64)=MONTH($B14))*(BDD!$D$5:$D$64="RDV"))</f>
        <v>0</v>
      </c>
      <c r="D14" s="6">
        <f>SUMPRODUCT((MONTH(BDD!$C$5:$C$64)=MONTH($B14))*(BDD!$D$5:$D$64="RDV")*(BDD!$F$5:$F$64))</f>
        <v>0</v>
      </c>
      <c r="E14" s="6">
        <f>SUMPRODUCT((MONTH(BDD!$C$5:$C$64)=MONTH($B14))*(BDD!$D$5:$D$64="Atelier"))</f>
        <v>0</v>
      </c>
      <c r="F14" s="6">
        <f>SUMPRODUCT((MONTH(BDD!$C$5:$C$64)=MONTH($B14))*(BDD!$D$5:$D$64="Atelier")*(BDD!$F$5:$F$64))</f>
        <v>0</v>
      </c>
      <c r="G14" s="11">
        <f t="shared" si="0"/>
        <v>0</v>
      </c>
    </row>
    <row r="15" spans="2:7">
      <c r="B15" s="4">
        <v>42309</v>
      </c>
      <c r="C15" s="6">
        <f>SUMPRODUCT((MONTH(BDD!$C$5:$C$64)=MONTH($B15))*(BDD!$D$5:$D$64="RDV"))</f>
        <v>0</v>
      </c>
      <c r="D15" s="6">
        <f>SUMPRODUCT((MONTH(BDD!$C$5:$C$64)=MONTH($B15))*(BDD!$D$5:$D$64="RDV")*(BDD!$F$5:$F$64))</f>
        <v>0</v>
      </c>
      <c r="E15" s="6">
        <f>SUMPRODUCT((MONTH(BDD!$C$5:$C$64)=MONTH($B15))*(BDD!$D$5:$D$64="Atelier"))</f>
        <v>0</v>
      </c>
      <c r="F15" s="6">
        <f>SUMPRODUCT((MONTH(BDD!$C$5:$C$64)=MONTH($B15))*(BDD!$D$5:$D$64="Atelier")*(BDD!$F$5:$F$64))</f>
        <v>0</v>
      </c>
      <c r="G15" s="11">
        <f t="shared" si="0"/>
        <v>0</v>
      </c>
    </row>
    <row r="16" spans="2:7">
      <c r="B16" s="4">
        <v>42339</v>
      </c>
      <c r="C16" s="6">
        <f>SUMPRODUCT((MONTH(BDD!$C$5:$C$64)=MONTH($B16))*(BDD!$D$5:$D$64="RDV"))</f>
        <v>0</v>
      </c>
      <c r="D16" s="6">
        <f>SUMPRODUCT((MONTH(BDD!$C$5:$C$64)=MONTH($B16))*(BDD!$D$5:$D$64="RDV")*(BDD!$F$5:$F$64))</f>
        <v>0</v>
      </c>
      <c r="E16" s="6">
        <f>SUMPRODUCT((MONTH(BDD!$C$5:$C$64)=MONTH($B16))*(BDD!$D$5:$D$64="Atelier"))</f>
        <v>0</v>
      </c>
      <c r="F16" s="6">
        <f>SUMPRODUCT((MONTH(BDD!$C$5:$C$64)=MONTH($B16))*(BDD!$D$5:$D$64="Atelier")*(BDD!$F$5:$F$64))</f>
        <v>0</v>
      </c>
      <c r="G16" s="11">
        <f t="shared" si="0"/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4:P64"/>
  <sheetViews>
    <sheetView tabSelected="1" topLeftCell="A15" workbookViewId="0">
      <selection activeCell="C5" sqref="C5"/>
    </sheetView>
  </sheetViews>
  <sheetFormatPr baseColWidth="10" defaultColWidth="10.796875" defaultRowHeight="15.6"/>
  <cols>
    <col min="1" max="1" width="10.796875" style="3"/>
    <col min="2" max="2" width="10.796875" style="1"/>
    <col min="3" max="3" width="20.59765625" style="2" bestFit="1" customWidth="1"/>
    <col min="4" max="4" width="12.19921875" style="3" bestFit="1" customWidth="1"/>
    <col min="5" max="6" width="10.796875" style="3"/>
    <col min="7" max="16" width="37.796875" style="3" customWidth="1"/>
    <col min="17" max="16384" width="10.796875" style="3"/>
  </cols>
  <sheetData>
    <row r="4" spans="2:16" s="7" customFormat="1" ht="46.8">
      <c r="B4" s="8" t="s">
        <v>0</v>
      </c>
      <c r="C4" s="9" t="s">
        <v>1</v>
      </c>
      <c r="D4" s="10" t="s">
        <v>2</v>
      </c>
      <c r="E4" s="10" t="s">
        <v>3</v>
      </c>
      <c r="F4" s="10" t="s">
        <v>4</v>
      </c>
      <c r="G4" s="10" t="s">
        <v>12</v>
      </c>
      <c r="H4" s="10" t="s">
        <v>12</v>
      </c>
      <c r="I4" s="10" t="s">
        <v>12</v>
      </c>
      <c r="J4" s="10" t="s">
        <v>12</v>
      </c>
      <c r="K4" s="10" t="s">
        <v>12</v>
      </c>
      <c r="L4" s="10" t="s">
        <v>12</v>
      </c>
      <c r="M4" s="10" t="s">
        <v>12</v>
      </c>
      <c r="N4" s="10" t="s">
        <v>12</v>
      </c>
      <c r="O4" s="10" t="s">
        <v>12</v>
      </c>
      <c r="P4" s="10" t="s">
        <v>12</v>
      </c>
    </row>
    <row r="5" spans="2:16">
      <c r="B5" s="4" t="str">
        <f>IF(C5="","",(TEXT(C5,"mmm-aa")))</f>
        <v>janv-15</v>
      </c>
      <c r="C5" s="5">
        <v>42006</v>
      </c>
      <c r="D5" s="6" t="s">
        <v>5</v>
      </c>
      <c r="E5" s="6">
        <v>1</v>
      </c>
      <c r="F5" s="11">
        <v>50</v>
      </c>
      <c r="G5" s="6"/>
      <c r="H5" s="6"/>
      <c r="I5" s="6"/>
      <c r="J5" s="6"/>
      <c r="K5" s="6"/>
      <c r="L5" s="6"/>
      <c r="M5" s="6"/>
      <c r="N5" s="6"/>
      <c r="O5" s="6"/>
      <c r="P5" s="6"/>
    </row>
    <row r="6" spans="2:16">
      <c r="B6" s="4" t="str">
        <f t="shared" ref="B6:B64" si="0">IF(C6="","",(TEXT(C6,"mmm-aa")))</f>
        <v>janv-15</v>
      </c>
      <c r="C6" s="5">
        <v>42010</v>
      </c>
      <c r="D6" s="6" t="s">
        <v>6</v>
      </c>
      <c r="E6" s="6">
        <v>4</v>
      </c>
      <c r="F6" s="11">
        <v>240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2:16">
      <c r="B7" s="4" t="str">
        <f t="shared" si="0"/>
        <v>févr-15</v>
      </c>
      <c r="C7" s="5">
        <v>42042</v>
      </c>
      <c r="D7" s="6" t="s">
        <v>5</v>
      </c>
      <c r="E7" s="6">
        <v>1</v>
      </c>
      <c r="F7" s="11">
        <v>50</v>
      </c>
      <c r="G7" s="6"/>
      <c r="H7" s="6"/>
      <c r="I7" s="6"/>
      <c r="J7" s="6"/>
      <c r="K7" s="6"/>
      <c r="L7" s="6"/>
      <c r="M7" s="6"/>
      <c r="N7" s="6"/>
      <c r="O7" s="6"/>
      <c r="P7" s="6"/>
    </row>
    <row r="8" spans="2:16">
      <c r="B8" s="4" t="str">
        <f t="shared" si="0"/>
        <v>févr-15</v>
      </c>
      <c r="C8" s="5">
        <v>42047</v>
      </c>
      <c r="D8" s="6" t="s">
        <v>6</v>
      </c>
      <c r="E8" s="6">
        <v>3</v>
      </c>
      <c r="F8" s="11">
        <v>180</v>
      </c>
      <c r="G8" s="6"/>
      <c r="H8" s="6"/>
      <c r="I8" s="6"/>
      <c r="J8" s="6"/>
      <c r="K8" s="6"/>
      <c r="L8" s="6"/>
      <c r="M8" s="6"/>
      <c r="N8" s="6"/>
      <c r="O8" s="6"/>
      <c r="P8" s="6"/>
    </row>
    <row r="9" spans="2:16">
      <c r="B9" s="4" t="str">
        <f t="shared" si="0"/>
        <v>mars-15</v>
      </c>
      <c r="C9" s="5">
        <v>42067</v>
      </c>
      <c r="D9" s="6" t="s">
        <v>5</v>
      </c>
      <c r="E9" s="6">
        <v>1</v>
      </c>
      <c r="F9" s="11">
        <v>50</v>
      </c>
      <c r="G9" s="6"/>
      <c r="H9" s="6"/>
      <c r="I9" s="6"/>
      <c r="J9" s="6"/>
      <c r="K9" s="6"/>
      <c r="L9" s="6"/>
      <c r="M9" s="6"/>
      <c r="N9" s="6"/>
      <c r="O9" s="6"/>
      <c r="P9" s="6"/>
    </row>
    <row r="10" spans="2:16">
      <c r="B10" s="4" t="str">
        <f t="shared" si="0"/>
        <v>mars-15</v>
      </c>
      <c r="C10" s="5">
        <v>42069</v>
      </c>
      <c r="D10" s="6" t="s">
        <v>5</v>
      </c>
      <c r="E10" s="6">
        <v>1</v>
      </c>
      <c r="F10" s="11">
        <v>50</v>
      </c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2:16">
      <c r="B11" s="4" t="str">
        <f t="shared" si="0"/>
        <v>mars-15</v>
      </c>
      <c r="C11" s="5">
        <v>42073</v>
      </c>
      <c r="D11" s="6" t="s">
        <v>6</v>
      </c>
      <c r="E11" s="6">
        <v>4</v>
      </c>
      <c r="F11" s="11">
        <v>180</v>
      </c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2:16">
      <c r="B12" s="4" t="str">
        <f t="shared" si="0"/>
        <v>avr-15</v>
      </c>
      <c r="C12" s="5">
        <v>42098</v>
      </c>
      <c r="D12" s="6" t="s">
        <v>6</v>
      </c>
      <c r="E12" s="6">
        <v>4</v>
      </c>
      <c r="F12" s="11">
        <v>240</v>
      </c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>
      <c r="B13" s="4" t="str">
        <f t="shared" si="0"/>
        <v>avr-15</v>
      </c>
      <c r="C13" s="5">
        <v>42104</v>
      </c>
      <c r="D13" s="6" t="s">
        <v>6</v>
      </c>
      <c r="E13" s="6">
        <v>3</v>
      </c>
      <c r="F13" s="11">
        <v>120</v>
      </c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16">
      <c r="B14" s="4" t="str">
        <f t="shared" si="0"/>
        <v>avr-15</v>
      </c>
      <c r="C14" s="5">
        <v>42111</v>
      </c>
      <c r="D14" s="6" t="s">
        <v>5</v>
      </c>
      <c r="E14" s="6">
        <v>1</v>
      </c>
      <c r="F14" s="11">
        <v>30</v>
      </c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2:16">
      <c r="B15" s="4" t="str">
        <f t="shared" si="0"/>
        <v>mai-15</v>
      </c>
      <c r="C15" s="5">
        <v>42136</v>
      </c>
      <c r="D15" s="6" t="s">
        <v>5</v>
      </c>
      <c r="E15" s="6">
        <v>1</v>
      </c>
      <c r="F15" s="11">
        <v>30</v>
      </c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>
      <c r="B16" s="4" t="str">
        <f t="shared" si="0"/>
        <v>mai-15</v>
      </c>
      <c r="C16" s="5">
        <v>42139</v>
      </c>
      <c r="D16" s="6" t="s">
        <v>5</v>
      </c>
      <c r="E16" s="6">
        <v>1</v>
      </c>
      <c r="F16" s="11">
        <v>50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16">
      <c r="B17" s="4" t="str">
        <f t="shared" si="0"/>
        <v>mai-15</v>
      </c>
      <c r="C17" s="5">
        <v>42142</v>
      </c>
      <c r="D17" s="6" t="s">
        <v>6</v>
      </c>
      <c r="E17" s="6">
        <v>4</v>
      </c>
      <c r="F17" s="11">
        <v>240</v>
      </c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2:16">
      <c r="B18" s="4" t="str">
        <f t="shared" si="0"/>
        <v>mai-15</v>
      </c>
      <c r="C18" s="5">
        <v>42146</v>
      </c>
      <c r="D18" s="6" t="s">
        <v>6</v>
      </c>
      <c r="E18" s="6">
        <v>4</v>
      </c>
      <c r="F18" s="11">
        <v>240</v>
      </c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2:16">
      <c r="B19" s="4" t="str">
        <f t="shared" si="0"/>
        <v>juin-15</v>
      </c>
      <c r="C19" s="5">
        <v>42158</v>
      </c>
      <c r="D19" s="6" t="s">
        <v>5</v>
      </c>
      <c r="E19" s="6">
        <v>1</v>
      </c>
      <c r="F19" s="11">
        <v>50</v>
      </c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2:16">
      <c r="B20" s="4" t="str">
        <f t="shared" si="0"/>
        <v>juin-15</v>
      </c>
      <c r="C20" s="5">
        <v>42158</v>
      </c>
      <c r="D20" s="6" t="s">
        <v>5</v>
      </c>
      <c r="E20" s="6">
        <v>1</v>
      </c>
      <c r="F20" s="11">
        <v>50</v>
      </c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>
      <c r="B21" s="4" t="str">
        <f t="shared" si="0"/>
        <v>juin-15</v>
      </c>
      <c r="C21" s="5">
        <v>42158</v>
      </c>
      <c r="D21" s="6" t="s">
        <v>6</v>
      </c>
      <c r="E21" s="6">
        <v>4</v>
      </c>
      <c r="F21" s="11">
        <v>240</v>
      </c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16">
      <c r="B22" s="4" t="str">
        <f t="shared" si="0"/>
        <v>juin-15</v>
      </c>
      <c r="C22" s="5">
        <v>42165</v>
      </c>
      <c r="D22" s="6" t="s">
        <v>5</v>
      </c>
      <c r="E22" s="6">
        <v>1</v>
      </c>
      <c r="F22" s="11">
        <v>50</v>
      </c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>
      <c r="B23" s="4" t="str">
        <f t="shared" si="0"/>
        <v>juin-15</v>
      </c>
      <c r="C23" s="5">
        <v>42165</v>
      </c>
      <c r="D23" s="6" t="s">
        <v>6</v>
      </c>
      <c r="E23" s="6">
        <v>5</v>
      </c>
      <c r="F23" s="11">
        <v>200</v>
      </c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>
      <c r="B24" s="4" t="str">
        <f t="shared" si="0"/>
        <v>juin-15</v>
      </c>
      <c r="C24" s="5">
        <v>42166</v>
      </c>
      <c r="D24" s="6" t="s">
        <v>6</v>
      </c>
      <c r="E24" s="6">
        <v>5</v>
      </c>
      <c r="F24" s="11">
        <v>200</v>
      </c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>
      <c r="B25" s="4" t="str">
        <f t="shared" si="0"/>
        <v>juin-15</v>
      </c>
      <c r="C25" s="5">
        <v>42166</v>
      </c>
      <c r="D25" s="6" t="s">
        <v>5</v>
      </c>
      <c r="E25" s="6">
        <v>1</v>
      </c>
      <c r="F25" s="11">
        <v>50</v>
      </c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>
      <c r="B26" s="4" t="str">
        <f t="shared" si="0"/>
        <v/>
      </c>
      <c r="C26" s="5"/>
      <c r="D26" s="6"/>
      <c r="E26" s="6"/>
      <c r="F26" s="11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>
      <c r="B27" s="4" t="str">
        <f t="shared" si="0"/>
        <v/>
      </c>
      <c r="C27" s="5"/>
      <c r="D27" s="6"/>
      <c r="E27" s="6"/>
      <c r="F27" s="11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>
      <c r="B28" s="4" t="str">
        <f t="shared" si="0"/>
        <v/>
      </c>
      <c r="C28" s="5"/>
      <c r="D28" s="6"/>
      <c r="E28" s="6"/>
      <c r="F28" s="11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>
      <c r="B29" s="4" t="str">
        <f t="shared" si="0"/>
        <v/>
      </c>
      <c r="C29" s="5"/>
      <c r="D29" s="6"/>
      <c r="E29" s="6"/>
      <c r="F29" s="11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>
      <c r="B30" s="4" t="str">
        <f t="shared" si="0"/>
        <v/>
      </c>
      <c r="C30" s="5"/>
      <c r="D30" s="6"/>
      <c r="E30" s="6"/>
      <c r="F30" s="11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16">
      <c r="B31" s="4" t="str">
        <f t="shared" si="0"/>
        <v/>
      </c>
      <c r="C31" s="5"/>
      <c r="D31" s="6"/>
      <c r="E31" s="6"/>
      <c r="F31" s="11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16">
      <c r="B32" s="4" t="str">
        <f t="shared" si="0"/>
        <v/>
      </c>
      <c r="C32" s="5"/>
      <c r="D32" s="6"/>
      <c r="E32" s="6"/>
      <c r="F32" s="11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>
      <c r="B33" s="4" t="str">
        <f t="shared" si="0"/>
        <v/>
      </c>
      <c r="C33" s="5"/>
      <c r="D33" s="6"/>
      <c r="E33" s="6"/>
      <c r="F33" s="11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>
      <c r="B34" s="4" t="str">
        <f t="shared" si="0"/>
        <v/>
      </c>
      <c r="C34" s="5"/>
      <c r="D34" s="6"/>
      <c r="E34" s="6"/>
      <c r="F34" s="11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16">
      <c r="B35" s="4" t="str">
        <f t="shared" si="0"/>
        <v/>
      </c>
      <c r="C35" s="5"/>
      <c r="D35" s="6"/>
      <c r="E35" s="6"/>
      <c r="F35" s="11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2:16">
      <c r="B36" s="4" t="str">
        <f t="shared" si="0"/>
        <v/>
      </c>
      <c r="C36" s="5"/>
      <c r="D36" s="6"/>
      <c r="E36" s="6"/>
      <c r="F36" s="11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>
      <c r="B37" s="4" t="str">
        <f t="shared" si="0"/>
        <v/>
      </c>
      <c r="C37" s="5"/>
      <c r="D37" s="6"/>
      <c r="E37" s="6"/>
      <c r="F37" s="11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>
      <c r="B38" s="4" t="str">
        <f t="shared" si="0"/>
        <v/>
      </c>
      <c r="C38" s="5"/>
      <c r="D38" s="6"/>
      <c r="E38" s="6"/>
      <c r="F38" s="11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>
      <c r="B39" s="4" t="str">
        <f t="shared" si="0"/>
        <v/>
      </c>
      <c r="C39" s="5"/>
      <c r="D39" s="6"/>
      <c r="E39" s="6"/>
      <c r="F39" s="11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>
      <c r="B40" s="4" t="str">
        <f t="shared" si="0"/>
        <v/>
      </c>
      <c r="C40" s="5"/>
      <c r="D40" s="6"/>
      <c r="E40" s="6"/>
      <c r="F40" s="11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2:16">
      <c r="B41" s="4" t="str">
        <f t="shared" si="0"/>
        <v/>
      </c>
      <c r="C41" s="5"/>
      <c r="D41" s="6"/>
      <c r="E41" s="6"/>
      <c r="F41" s="11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16">
      <c r="B42" s="4" t="str">
        <f t="shared" si="0"/>
        <v/>
      </c>
      <c r="C42" s="5"/>
      <c r="D42" s="6"/>
      <c r="E42" s="6"/>
      <c r="F42" s="11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2:16">
      <c r="B43" s="4" t="str">
        <f t="shared" si="0"/>
        <v/>
      </c>
      <c r="C43" s="5"/>
      <c r="D43" s="6"/>
      <c r="E43" s="6"/>
      <c r="F43" s="11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2:16">
      <c r="B44" s="4" t="str">
        <f t="shared" si="0"/>
        <v/>
      </c>
      <c r="C44" s="5"/>
      <c r="D44" s="6"/>
      <c r="E44" s="6"/>
      <c r="F44" s="11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2:16">
      <c r="B45" s="4" t="str">
        <f t="shared" si="0"/>
        <v/>
      </c>
      <c r="C45" s="5"/>
      <c r="D45" s="6"/>
      <c r="E45" s="6"/>
      <c r="F45" s="11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2:16">
      <c r="B46" s="4" t="str">
        <f t="shared" si="0"/>
        <v/>
      </c>
      <c r="C46" s="5"/>
      <c r="D46" s="6"/>
      <c r="E46" s="6"/>
      <c r="F46" s="11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2:16">
      <c r="B47" s="4" t="str">
        <f t="shared" si="0"/>
        <v/>
      </c>
      <c r="C47" s="5"/>
      <c r="D47" s="6"/>
      <c r="E47" s="6"/>
      <c r="F47" s="11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2:16">
      <c r="B48" s="4" t="str">
        <f t="shared" si="0"/>
        <v/>
      </c>
      <c r="C48" s="5"/>
      <c r="D48" s="6"/>
      <c r="E48" s="6"/>
      <c r="F48" s="11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2:16">
      <c r="B49" s="4" t="str">
        <f t="shared" si="0"/>
        <v/>
      </c>
      <c r="C49" s="5"/>
      <c r="D49" s="6"/>
      <c r="E49" s="6"/>
      <c r="F49" s="11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2:16">
      <c r="B50" s="4" t="str">
        <f t="shared" si="0"/>
        <v/>
      </c>
      <c r="C50" s="5"/>
      <c r="D50" s="6"/>
      <c r="E50" s="6"/>
      <c r="F50" s="11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>
      <c r="B51" s="4" t="str">
        <f t="shared" si="0"/>
        <v/>
      </c>
      <c r="C51" s="5"/>
      <c r="D51" s="6"/>
      <c r="E51" s="6"/>
      <c r="F51" s="11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>
      <c r="B52" s="4" t="str">
        <f t="shared" si="0"/>
        <v/>
      </c>
      <c r="C52" s="5"/>
      <c r="D52" s="6"/>
      <c r="E52" s="6"/>
      <c r="F52" s="11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>
      <c r="B53" s="4" t="str">
        <f t="shared" si="0"/>
        <v/>
      </c>
      <c r="C53" s="5"/>
      <c r="D53" s="6"/>
      <c r="E53" s="6"/>
      <c r="F53" s="11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16">
      <c r="B54" s="4" t="str">
        <f t="shared" si="0"/>
        <v/>
      </c>
      <c r="C54" s="5"/>
      <c r="D54" s="6"/>
      <c r="E54" s="6"/>
      <c r="F54" s="11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2:16">
      <c r="B55" s="4" t="str">
        <f t="shared" si="0"/>
        <v/>
      </c>
      <c r="C55" s="5"/>
      <c r="D55" s="6"/>
      <c r="E55" s="6"/>
      <c r="F55" s="11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2:16">
      <c r="B56" s="4" t="str">
        <f t="shared" si="0"/>
        <v/>
      </c>
      <c r="C56" s="5"/>
      <c r="D56" s="6"/>
      <c r="E56" s="6"/>
      <c r="F56" s="11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2:16">
      <c r="B57" s="4" t="str">
        <f t="shared" si="0"/>
        <v/>
      </c>
      <c r="C57" s="5"/>
      <c r="D57" s="6"/>
      <c r="E57" s="6"/>
      <c r="F57" s="11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>
      <c r="B58" s="4" t="str">
        <f t="shared" si="0"/>
        <v/>
      </c>
      <c r="C58" s="5"/>
      <c r="D58" s="6"/>
      <c r="E58" s="6"/>
      <c r="F58" s="11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>
      <c r="B59" s="4" t="str">
        <f t="shared" si="0"/>
        <v/>
      </c>
      <c r="C59" s="5"/>
      <c r="D59" s="6"/>
      <c r="E59" s="6"/>
      <c r="F59" s="11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>
      <c r="B60" s="4" t="str">
        <f t="shared" si="0"/>
        <v/>
      </c>
      <c r="C60" s="5"/>
      <c r="D60" s="6"/>
      <c r="E60" s="6"/>
      <c r="F60" s="11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>
      <c r="B61" s="4" t="str">
        <f t="shared" si="0"/>
        <v/>
      </c>
      <c r="C61" s="5"/>
      <c r="D61" s="6"/>
      <c r="E61" s="6"/>
      <c r="F61" s="11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2:16">
      <c r="B62" s="4" t="str">
        <f t="shared" si="0"/>
        <v/>
      </c>
      <c r="C62" s="5"/>
      <c r="D62" s="6"/>
      <c r="E62" s="6"/>
      <c r="F62" s="11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2:16">
      <c r="B63" s="4" t="str">
        <f t="shared" si="0"/>
        <v/>
      </c>
      <c r="C63" s="5"/>
      <c r="D63" s="6"/>
      <c r="E63" s="6"/>
      <c r="F63" s="11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>
      <c r="B64" s="4" t="str">
        <f t="shared" si="0"/>
        <v/>
      </c>
      <c r="C64" s="5"/>
      <c r="D64" s="6"/>
      <c r="E64" s="6"/>
      <c r="F64" s="11"/>
      <c r="G64" s="6"/>
      <c r="H64" s="6"/>
      <c r="I64" s="6"/>
      <c r="J64" s="6"/>
      <c r="K64" s="6"/>
      <c r="L64" s="6"/>
      <c r="M64" s="6"/>
      <c r="N64" s="6"/>
      <c r="O64" s="6"/>
      <c r="P64" s="6"/>
    </row>
  </sheetData>
  <dataValidations count="1">
    <dataValidation type="list" allowBlank="1" showInputMessage="1" showErrorMessage="1" sqref="D5:D64">
      <formula1>"RDV,Atelier"</formula1>
    </dataValidation>
  </dataValidations>
  <pageMargins left="0.75" right="0.75" top="1" bottom="1" header="0.5" footer="0.5"/>
  <ignoredErrors>
    <ignoredError sqref="B7:B8 B9:B64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 de bord</vt:lpstr>
      <vt:lpstr>BDD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Lassaigne</dc:creator>
  <cp:lastModifiedBy>COURTIN</cp:lastModifiedBy>
  <dcterms:created xsi:type="dcterms:W3CDTF">2015-06-13T21:29:52Z</dcterms:created>
  <dcterms:modified xsi:type="dcterms:W3CDTF">2015-06-14T08:55:22Z</dcterms:modified>
</cp:coreProperties>
</file>