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5480" windowHeight="9120" activeTab="0"/>
  </bookViews>
  <sheets>
    <sheet name="Paramètre" sheetId="1" r:id="rId1"/>
    <sheet name="billets" sheetId="2" r:id="rId2"/>
    <sheet name="feuilles tombola 1 à 60 " sheetId="3" r:id="rId3"/>
  </sheets>
  <definedNames>
    <definedName name="_xlnm.Print_Area" localSheetId="1">'billets'!$A$1:$H$22</definedName>
    <definedName name="_xlnm.Print_Area" localSheetId="2">'feuilles tombola 1 à 60 '!$A$1:$L$22</definedName>
  </definedNames>
  <calcPr fullCalcOnLoad="1"/>
</workbook>
</file>

<file path=xl/comments1.xml><?xml version="1.0" encoding="utf-8"?>
<comments xmlns="http://schemas.openxmlformats.org/spreadsheetml/2006/main">
  <authors>
    <author>Jean-Baptiste Duclos</author>
  </authors>
  <commentList>
    <comment ref="A2" authorId="0">
      <text>
        <r>
          <rPr>
            <b/>
            <sz val="8"/>
            <rFont val="Tahoma"/>
            <family val="0"/>
          </rPr>
          <t>Ajoute un nombre fixe à tous les numéros de tombolas</t>
        </r>
      </text>
    </comment>
    <comment ref="A3" authorId="0">
      <text>
        <r>
          <rPr>
            <b/>
            <sz val="8"/>
            <rFont val="Tahoma"/>
            <family val="0"/>
          </rPr>
          <t>Ajoute un chiffre ou une lettre avant chaque numéro de Tombolas</t>
        </r>
      </text>
    </comment>
    <comment ref="A4" authorId="0">
      <text>
        <r>
          <rPr>
            <b/>
            <sz val="8"/>
            <rFont val="Tahoma"/>
            <family val="0"/>
          </rPr>
          <t>Ajoute un chiffre ou une lettre après chaque numéro de Tombolas</t>
        </r>
      </text>
    </comment>
    <comment ref="A1" authorId="0">
      <text>
        <r>
          <rPr>
            <b/>
            <sz val="8"/>
            <rFont val="Tahoma"/>
            <family val="0"/>
          </rPr>
          <t>Permet de prévisualiser chaque plaque à imprimer</t>
        </r>
      </text>
    </comment>
  </commentList>
</comments>
</file>

<file path=xl/sharedStrings.xml><?xml version="1.0" encoding="utf-8"?>
<sst xmlns="http://schemas.openxmlformats.org/spreadsheetml/2006/main" count="40" uniqueCount="31">
  <si>
    <t>N° du billet</t>
  </si>
  <si>
    <t>Noms</t>
  </si>
  <si>
    <t>Services</t>
  </si>
  <si>
    <t>Nombre du Départ</t>
  </si>
  <si>
    <t>Libellé Ticket</t>
  </si>
  <si>
    <t>Numéro de Plaque</t>
  </si>
  <si>
    <t>Nombre de Plaque lié</t>
  </si>
  <si>
    <t>Prévisualisation</t>
  </si>
  <si>
    <t>Oui</t>
  </si>
  <si>
    <t>Non</t>
  </si>
  <si>
    <t>Explication :</t>
  </si>
  <si>
    <t>Cet utilitaire sert à imprimer des billets de tombola numérotés</t>
  </si>
  <si>
    <t>1) Le nombre de billets à imprimer (qui sera arrondi au multiple de 16 supérieur)</t>
  </si>
  <si>
    <t xml:space="preserve">2) Puis on dit comment on souhaiter découper les feuilles de billets, </t>
  </si>
  <si>
    <t>Le nombre donné défini, donne le nombre de feuille que l'on découpe en même temps lors de la première coupe</t>
  </si>
  <si>
    <t>Pour, savoir, dans quel sens couper, il faut regarder les nombres qui se situe entre les billets</t>
  </si>
  <si>
    <t>comportant les nombres inférieurs. On passe alors à la coupe N°2, toujours indiquer sur les billets. Et ainsi de</t>
  </si>
  <si>
    <t>suite…</t>
  </si>
  <si>
    <t>Ensuite, on dit si on veut imprimer directement, ou passer par la prévisualisation (cellule B1)</t>
  </si>
  <si>
    <t>Avant, de commencer la création, on répond à 2 questions basiques, lors de l'apparition des boîtes de dialogue</t>
  </si>
  <si>
    <t>Nombre ajouter à la plaque</t>
  </si>
  <si>
    <t>Le N°1 désigne l'endroit de la première coupe, puis on met le paquet comportant les nombres supérieurs sous celui</t>
  </si>
  <si>
    <t>Suffixe au numéro</t>
  </si>
  <si>
    <t>Préfixe au numéro</t>
  </si>
  <si>
    <t>Tout d'abord on fixe sur la cellule B2, le numéro de départ des tickets. On peut mettre un préfixe ou un suffixe au numéro (B3, B4)</t>
  </si>
  <si>
    <t>Enfin, on appuie sur le bouton création de billets</t>
  </si>
  <si>
    <t>Le logiciel gère ces paramètres lui-même (remplissage inutile)</t>
  </si>
  <si>
    <t>Au final : on obtient un paquet de billets numéroté dans l'ordre, prêt à être agrafer !!!</t>
  </si>
  <si>
    <r>
      <t xml:space="preserve">TOMBOLA :       VENDREDI 11 AVRIL 2014             à           13h30                     </t>
    </r>
    <r>
      <rPr>
        <b/>
        <sz val="20"/>
        <rFont val="Arial"/>
        <family val="2"/>
      </rPr>
      <t xml:space="preserve">  </t>
    </r>
    <r>
      <rPr>
        <b/>
        <sz val="20"/>
        <color indexed="10"/>
        <rFont val="Arial"/>
        <family val="2"/>
      </rPr>
      <t xml:space="preserve"> 1 BILLET 2€          2 BILLETS 3€ </t>
    </r>
    <r>
      <rPr>
        <b/>
        <sz val="10"/>
        <rFont val="Arial"/>
        <family val="2"/>
      </rPr>
      <t xml:space="preserve">                </t>
    </r>
  </si>
  <si>
    <t xml:space="preserve">2014
Valable pour 1 repas
mon n° 
</t>
  </si>
  <si>
    <t>2014-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</si>
</sst>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000"/>
  </numFmts>
  <fonts count="45">
    <font>
      <sz val="10"/>
      <name val="Arial"/>
      <family val="0"/>
    </font>
    <font>
      <b/>
      <sz val="20"/>
      <name val="Arial"/>
      <family val="2"/>
    </font>
    <font>
      <b/>
      <sz val="20"/>
      <color indexed="10"/>
      <name val="Arial"/>
      <family val="2"/>
    </font>
    <font>
      <b/>
      <sz val="10"/>
      <name val="Arial"/>
      <family val="2"/>
    </font>
    <font>
      <b/>
      <sz val="12"/>
      <name val="Courier"/>
      <family val="3"/>
    </font>
    <font>
      <b/>
      <sz val="28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5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33" borderId="17" xfId="0" applyFill="1" applyBorder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3" fillId="33" borderId="1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33" borderId="15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0" borderId="19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33" borderId="2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horizontal="right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3" xfId="0" applyNumberFormat="1" applyFont="1" applyBorder="1" applyAlignment="1">
      <alignment horizontal="center" vertical="center"/>
    </xf>
    <xf numFmtId="165" fontId="0" fillId="0" borderId="0" xfId="0" applyNumberFormat="1" applyFont="1" applyAlignment="1" quotePrefix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9</xdr:row>
      <xdr:rowOff>0</xdr:rowOff>
    </xdr:from>
    <xdr:to>
      <xdr:col>1</xdr:col>
      <xdr:colOff>1524000</xdr:colOff>
      <xdr:row>11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495550"/>
          <a:ext cx="15049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F26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23.57421875" style="0" customWidth="1"/>
    <col min="2" max="2" width="47.28125" style="0" customWidth="1"/>
  </cols>
  <sheetData>
    <row r="1" spans="1:4" ht="12.75">
      <c r="A1" t="s">
        <v>7</v>
      </c>
      <c r="B1" t="s">
        <v>8</v>
      </c>
      <c r="D1" t="s">
        <v>8</v>
      </c>
    </row>
    <row r="2" spans="1:4" ht="12.75">
      <c r="A2" t="s">
        <v>3</v>
      </c>
      <c r="B2" s="62">
        <v>1</v>
      </c>
      <c r="D2" t="s">
        <v>9</v>
      </c>
    </row>
    <row r="3" spans="1:2" ht="12.75">
      <c r="A3" t="s">
        <v>23</v>
      </c>
      <c r="B3" s="56" t="s">
        <v>30</v>
      </c>
    </row>
    <row r="4" spans="1:2" ht="12.75">
      <c r="A4" t="s">
        <v>22</v>
      </c>
      <c r="B4" s="56"/>
    </row>
    <row r="5" spans="1:3" ht="12.75">
      <c r="A5" t="s">
        <v>20</v>
      </c>
      <c r="B5">
        <v>0</v>
      </c>
      <c r="C5" t="s">
        <v>26</v>
      </c>
    </row>
    <row r="6" spans="1:3" ht="12.75">
      <c r="A6" t="s">
        <v>5</v>
      </c>
      <c r="B6" s="54">
        <v>1</v>
      </c>
      <c r="C6" t="s">
        <v>26</v>
      </c>
    </row>
    <row r="7" spans="1:3" ht="13.5" thickBot="1">
      <c r="A7" t="s">
        <v>6</v>
      </c>
      <c r="B7">
        <v>1</v>
      </c>
      <c r="C7" t="s">
        <v>26</v>
      </c>
    </row>
    <row r="8" spans="1:2" ht="93.75" customHeight="1" thickBot="1">
      <c r="A8" t="s">
        <v>4</v>
      </c>
      <c r="B8" s="39" t="s">
        <v>29</v>
      </c>
    </row>
    <row r="13" spans="1:6" ht="12.75">
      <c r="A13" s="57" t="s">
        <v>10</v>
      </c>
      <c r="B13" s="55"/>
      <c r="C13" s="55"/>
      <c r="D13" s="55"/>
      <c r="E13" s="55"/>
      <c r="F13" s="55"/>
    </row>
    <row r="14" spans="1:6" ht="12.75">
      <c r="A14" s="55" t="s">
        <v>11</v>
      </c>
      <c r="B14" s="55"/>
      <c r="C14" s="55"/>
      <c r="D14" s="55"/>
      <c r="E14" s="55"/>
      <c r="F14" s="55"/>
    </row>
    <row r="15" spans="1:6" ht="12.75">
      <c r="A15" s="55" t="s">
        <v>24</v>
      </c>
      <c r="B15" s="55"/>
      <c r="C15" s="55"/>
      <c r="D15" s="55"/>
      <c r="E15" s="55"/>
      <c r="F15" s="55"/>
    </row>
    <row r="16" spans="1:6" ht="12.75">
      <c r="A16" s="55" t="s">
        <v>18</v>
      </c>
      <c r="B16" s="55"/>
      <c r="C16" s="55"/>
      <c r="D16" s="55"/>
      <c r="E16" s="55"/>
      <c r="F16" s="55"/>
    </row>
    <row r="17" spans="1:6" ht="12.75">
      <c r="A17" s="55" t="s">
        <v>25</v>
      </c>
      <c r="B17" s="55"/>
      <c r="C17" s="55"/>
      <c r="D17" s="55"/>
      <c r="E17" s="55"/>
      <c r="F17" s="55"/>
    </row>
    <row r="18" spans="1:6" ht="12.75">
      <c r="A18" s="55" t="s">
        <v>19</v>
      </c>
      <c r="B18" s="55"/>
      <c r="C18" s="55"/>
      <c r="D18" s="55"/>
      <c r="E18" s="55"/>
      <c r="F18" s="55"/>
    </row>
    <row r="19" spans="1:6" ht="12.75">
      <c r="A19" s="55" t="s">
        <v>12</v>
      </c>
      <c r="B19" s="55"/>
      <c r="C19" s="55"/>
      <c r="D19" s="55"/>
      <c r="E19" s="55"/>
      <c r="F19" s="55"/>
    </row>
    <row r="20" spans="1:6" ht="12.75">
      <c r="A20" s="55" t="s">
        <v>13</v>
      </c>
      <c r="B20" s="55"/>
      <c r="C20" s="55"/>
      <c r="D20" s="55"/>
      <c r="E20" s="55"/>
      <c r="F20" s="55"/>
    </row>
    <row r="21" spans="1:6" ht="12.75">
      <c r="A21" s="55" t="s">
        <v>14</v>
      </c>
      <c r="B21" s="55"/>
      <c r="C21" s="55"/>
      <c r="D21" s="55"/>
      <c r="E21" s="55"/>
      <c r="F21" s="55"/>
    </row>
    <row r="22" spans="1:6" ht="12.75">
      <c r="A22" s="55" t="s">
        <v>15</v>
      </c>
      <c r="B22" s="55"/>
      <c r="C22" s="55"/>
      <c r="D22" s="55"/>
      <c r="E22" s="55"/>
      <c r="F22" s="55"/>
    </row>
    <row r="23" spans="1:6" ht="12.75">
      <c r="A23" s="55" t="s">
        <v>21</v>
      </c>
      <c r="B23" s="55"/>
      <c r="C23" s="55"/>
      <c r="D23" s="55"/>
      <c r="E23" s="55"/>
      <c r="F23" s="55"/>
    </row>
    <row r="24" spans="1:6" ht="12.75">
      <c r="A24" s="55" t="s">
        <v>16</v>
      </c>
      <c r="B24" s="55"/>
      <c r="C24" s="55"/>
      <c r="D24" s="55"/>
      <c r="E24" s="55"/>
      <c r="F24" s="55"/>
    </row>
    <row r="25" spans="1:6" ht="12.75">
      <c r="A25" s="55" t="s">
        <v>17</v>
      </c>
      <c r="B25" s="55"/>
      <c r="C25" s="55"/>
      <c r="D25" s="55"/>
      <c r="E25" s="55"/>
      <c r="F25" s="55"/>
    </row>
    <row r="26" spans="1:6" ht="12.75">
      <c r="A26" s="58" t="s">
        <v>27</v>
      </c>
      <c r="B26" s="58"/>
      <c r="C26" s="58"/>
      <c r="D26" s="58"/>
      <c r="E26" s="58"/>
      <c r="F26" s="58"/>
    </row>
  </sheetData>
  <sheetProtection/>
  <mergeCells count="1">
    <mergeCell ref="A26:F26"/>
  </mergeCells>
  <dataValidations count="1">
    <dataValidation type="list" allowBlank="1" sqref="B1">
      <formula1>$D$1:$D$2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J24"/>
  <sheetViews>
    <sheetView zoomScalePageLayoutView="0" workbookViewId="0" topLeftCell="A1">
      <selection activeCell="H24" sqref="H24"/>
    </sheetView>
  </sheetViews>
  <sheetFormatPr defaultColWidth="11.421875" defaultRowHeight="54.75" customHeight="1"/>
  <cols>
    <col min="1" max="1" width="14.7109375" style="0" customWidth="1"/>
    <col min="2" max="2" width="33.7109375" style="0" customWidth="1"/>
    <col min="3" max="3" width="20.7109375" style="40" customWidth="1"/>
    <col min="4" max="5" width="3.00390625" style="41" customWidth="1"/>
    <col min="6" max="6" width="14.7109375" style="0" customWidth="1"/>
    <col min="7" max="7" width="33.7109375" style="0" customWidth="1"/>
    <col min="8" max="8" width="20.7109375" style="40" customWidth="1"/>
  </cols>
  <sheetData>
    <row r="1" spans="1:8" ht="121.5" customHeight="1" thickBot="1">
      <c r="A1" s="38"/>
      <c r="B1" s="39" t="str">
        <f>Paramètre!$B$8</f>
        <v>2014
Valable pour 1 repas
mon n° 
</v>
      </c>
      <c r="C1" s="61" t="str">
        <f>Paramètre!$B$3&amp;TEXT(Paramètre!$B$2+Paramètre!$B$5+(Paramètre!$B$6-1),"000")&amp;Paramètre!$B$4</f>
        <v>2014-001</v>
      </c>
      <c r="D1" s="42"/>
      <c r="E1" s="43"/>
      <c r="F1" s="38"/>
      <c r="G1" s="39" t="str">
        <f>Paramètre!$B$8</f>
        <v>2014
Valable pour 1 repas
mon n° 
</v>
      </c>
      <c r="H1" s="60" t="str">
        <f>Paramètre!$B$3&amp;TEXT(Paramètre!$B$2+Paramètre!$B$5+(Paramètre!$B$6-1)+1*(Paramètre!$B$7),"000")&amp;Paramètre!$B$4</f>
        <v>2014-002</v>
      </c>
    </row>
    <row r="2" spans="1:10" s="25" customFormat="1" ht="14.25" customHeight="1">
      <c r="A2" s="46"/>
      <c r="B2" s="44"/>
      <c r="C2" s="45"/>
      <c r="D2" s="51">
        <f>J2</f>
        <v>4</v>
      </c>
      <c r="E2" s="51">
        <f>J2</f>
        <v>4</v>
      </c>
      <c r="F2" s="46"/>
      <c r="G2" s="44"/>
      <c r="H2" s="45"/>
      <c r="J2" s="25">
        <v>4</v>
      </c>
    </row>
    <row r="3" spans="1:10" s="25" customFormat="1" ht="14.25" customHeight="1" thickBot="1">
      <c r="A3" s="49"/>
      <c r="B3" s="47"/>
      <c r="C3" s="48"/>
      <c r="D3" s="51">
        <f>J3</f>
        <v>4</v>
      </c>
      <c r="E3" s="51">
        <f>J3</f>
        <v>4</v>
      </c>
      <c r="F3" s="49"/>
      <c r="G3" s="47"/>
      <c r="H3" s="48"/>
      <c r="J3" s="25">
        <v>4</v>
      </c>
    </row>
    <row r="4" spans="1:8" ht="121.5" customHeight="1" thickBot="1">
      <c r="A4" s="38"/>
      <c r="B4" s="39" t="str">
        <f>Paramètre!$B$8</f>
        <v>2014
Valable pour 1 repas
mon n° 
</v>
      </c>
      <c r="C4" s="60" t="str">
        <f>Paramètre!$B$3&amp;TEXT(Paramètre!$B$2+Paramètre!$B$5+(Paramètre!$B$6-1)+8*(Paramètre!$B$7),"000")&amp;Paramètre!$B$4</f>
        <v>2014-009</v>
      </c>
      <c r="D4" s="42"/>
      <c r="E4" s="43"/>
      <c r="F4" s="38"/>
      <c r="G4" s="39" t="str">
        <f>Paramètre!$B$8</f>
        <v>2014
Valable pour 1 repas
mon n° 
</v>
      </c>
      <c r="H4" s="60" t="str">
        <f>Paramètre!$B$3&amp;TEXT(Paramètre!$B$2+Paramètre!$B$5+(Paramètre!$B$6-1)+9*(Paramètre!$B$7),"000")&amp;Paramètre!$B$4</f>
        <v>2014-010</v>
      </c>
    </row>
    <row r="5" spans="1:10" s="25" customFormat="1" ht="14.25" customHeight="1">
      <c r="A5" s="46"/>
      <c r="B5" s="44"/>
      <c r="C5" s="45"/>
      <c r="D5" s="51">
        <f>J5</f>
        <v>3</v>
      </c>
      <c r="E5" s="51">
        <f>J5</f>
        <v>3</v>
      </c>
      <c r="F5" s="46"/>
      <c r="G5" s="44"/>
      <c r="H5" s="45"/>
      <c r="J5" s="25">
        <v>3</v>
      </c>
    </row>
    <row r="6" spans="1:10" s="25" customFormat="1" ht="14.25" customHeight="1" thickBot="1">
      <c r="A6" s="49"/>
      <c r="B6" s="47"/>
      <c r="C6" s="48"/>
      <c r="D6" s="51">
        <f>J6</f>
        <v>3</v>
      </c>
      <c r="E6" s="51">
        <f>J6</f>
        <v>3</v>
      </c>
      <c r="F6" s="49"/>
      <c r="G6" s="47"/>
      <c r="H6" s="48"/>
      <c r="J6" s="25">
        <v>3</v>
      </c>
    </row>
    <row r="7" spans="1:8" ht="121.5" customHeight="1" thickBot="1">
      <c r="A7" s="38"/>
      <c r="B7" s="39" t="str">
        <f>Paramètre!$B$8</f>
        <v>2014
Valable pour 1 repas
mon n° 
</v>
      </c>
      <c r="C7" s="60" t="str">
        <f>Paramètre!$B$3&amp;TEXT(Paramètre!$B$2+Paramètre!$B$5+(Paramètre!$B$6-1)+4*(Paramètre!$B$7),"000")&amp;Paramètre!$B$4</f>
        <v>2014-005</v>
      </c>
      <c r="D7" s="42"/>
      <c r="E7" s="43"/>
      <c r="F7" s="38"/>
      <c r="G7" s="39" t="str">
        <f>Paramètre!$B$8</f>
        <v>2014
Valable pour 1 repas
mon n° 
</v>
      </c>
      <c r="H7" s="60" t="str">
        <f>Paramètre!$B$3&amp;TEXT(Paramètre!$B$2+Paramètre!$B$5+(Paramètre!$B$6-1)+5*(Paramètre!$B$7),"000")&amp;Paramètre!$B$4</f>
        <v>2014-006</v>
      </c>
    </row>
    <row r="8" spans="1:10" s="25" customFormat="1" ht="14.25" customHeight="1">
      <c r="A8" s="46"/>
      <c r="B8" s="44"/>
      <c r="C8" s="45"/>
      <c r="D8" s="51">
        <f>J8</f>
        <v>4</v>
      </c>
      <c r="E8" s="51">
        <f>J8</f>
        <v>4</v>
      </c>
      <c r="F8" s="46"/>
      <c r="G8" s="44"/>
      <c r="H8" s="45"/>
      <c r="J8" s="25">
        <v>4</v>
      </c>
    </row>
    <row r="9" spans="1:10" s="25" customFormat="1" ht="14.25" customHeight="1" thickBot="1">
      <c r="A9" s="49"/>
      <c r="B9" s="47"/>
      <c r="C9" s="48"/>
      <c r="D9" s="51">
        <f>J9</f>
        <v>4</v>
      </c>
      <c r="E9" s="51">
        <f>J9</f>
        <v>4</v>
      </c>
      <c r="F9" s="49"/>
      <c r="G9" s="47"/>
      <c r="H9" s="48"/>
      <c r="J9" s="50">
        <v>4</v>
      </c>
    </row>
    <row r="10" spans="1:8" ht="121.5" customHeight="1" thickBot="1">
      <c r="A10" s="38"/>
      <c r="B10" s="39" t="str">
        <f>Paramètre!$B$8</f>
        <v>2014
Valable pour 1 repas
mon n° 
</v>
      </c>
      <c r="C10" s="60" t="str">
        <f>Paramètre!$B$3&amp;TEXT(Paramètre!$B$2+Paramètre!$B$5+(Paramètre!$B$6-1)+12*(Paramètre!$B$7),"000")&amp;Paramètre!$B$4</f>
        <v>2014-013</v>
      </c>
      <c r="D10" s="42"/>
      <c r="E10" s="43"/>
      <c r="F10" s="38"/>
      <c r="G10" s="39" t="str">
        <f>Paramètre!$B$8</f>
        <v>2014
Valable pour 1 repas
mon n° 
</v>
      </c>
      <c r="H10" s="60" t="str">
        <f>Paramètre!$B$3&amp;TEXT(Paramètre!$B$2+Paramètre!$B$5+(Paramètre!$B$6-1)+13*(Paramètre!$B$7),"000")&amp;Paramètre!$B$4</f>
        <v>2014-014</v>
      </c>
    </row>
    <row r="11" spans="1:10" s="25" customFormat="1" ht="14.25" customHeight="1">
      <c r="A11" s="46"/>
      <c r="B11" s="44"/>
      <c r="C11" s="45"/>
      <c r="D11" s="51">
        <f>J11</f>
        <v>2</v>
      </c>
      <c r="E11" s="51">
        <f>J11</f>
        <v>2</v>
      </c>
      <c r="F11" s="46"/>
      <c r="G11" s="44"/>
      <c r="H11" s="45"/>
      <c r="J11" s="25">
        <v>2</v>
      </c>
    </row>
    <row r="12" spans="1:10" s="25" customFormat="1" ht="14.25" customHeight="1" thickBot="1">
      <c r="A12" s="49"/>
      <c r="B12" s="47"/>
      <c r="C12" s="48"/>
      <c r="D12" s="51">
        <f>J12</f>
        <v>2</v>
      </c>
      <c r="E12" s="51">
        <f>J12</f>
        <v>2</v>
      </c>
      <c r="F12" s="49"/>
      <c r="G12" s="47"/>
      <c r="H12" s="48"/>
      <c r="J12" s="25">
        <v>2</v>
      </c>
    </row>
    <row r="13" spans="1:8" ht="121.5" customHeight="1" thickBot="1">
      <c r="A13" s="38"/>
      <c r="B13" s="39" t="str">
        <f>Paramètre!$B$8</f>
        <v>2014
Valable pour 1 repas
mon n° 
</v>
      </c>
      <c r="C13" s="60" t="str">
        <f>Paramètre!$B$3&amp;TEXT(Paramètre!$B$2+Paramètre!$B$5+(Paramètre!$B$6-1)+2*(Paramètre!$B$7),"000")&amp;Paramètre!$B$4</f>
        <v>2014-003</v>
      </c>
      <c r="D13" s="42"/>
      <c r="E13" s="43"/>
      <c r="F13" s="38"/>
      <c r="G13" s="39" t="str">
        <f>Paramètre!$B$8</f>
        <v>2014
Valable pour 1 repas
mon n° 
</v>
      </c>
      <c r="H13" s="60" t="str">
        <f>Paramètre!$B$3&amp;TEXT(Paramètre!$B$2+Paramètre!$B$5+(Paramètre!$B$6-1)+3*(Paramètre!$B$7),"000")&amp;Paramètre!$B$4</f>
        <v>2014-004</v>
      </c>
    </row>
    <row r="14" spans="1:10" s="25" customFormat="1" ht="14.25" customHeight="1">
      <c r="A14" s="46"/>
      <c r="B14" s="44"/>
      <c r="C14" s="45"/>
      <c r="D14" s="51">
        <f>J14</f>
        <v>4</v>
      </c>
      <c r="E14" s="51">
        <f>J14</f>
        <v>4</v>
      </c>
      <c r="F14" s="46"/>
      <c r="G14" s="44"/>
      <c r="H14" s="45"/>
      <c r="J14" s="25">
        <v>4</v>
      </c>
    </row>
    <row r="15" spans="1:10" s="25" customFormat="1" ht="14.25" customHeight="1" thickBot="1">
      <c r="A15" s="49"/>
      <c r="B15" s="47"/>
      <c r="C15" s="48"/>
      <c r="D15" s="51">
        <f>J15</f>
        <v>4</v>
      </c>
      <c r="E15" s="51">
        <f>J15</f>
        <v>4</v>
      </c>
      <c r="F15" s="49"/>
      <c r="G15" s="47"/>
      <c r="H15" s="48"/>
      <c r="J15" s="50">
        <v>4</v>
      </c>
    </row>
    <row r="16" spans="1:8" ht="121.5" customHeight="1" thickBot="1">
      <c r="A16" s="38"/>
      <c r="B16" s="39" t="str">
        <f>Paramètre!$B$8</f>
        <v>2014
Valable pour 1 repas
mon n° 
</v>
      </c>
      <c r="C16" s="60" t="str">
        <f>Paramètre!$B$3&amp;TEXT(Paramètre!$B$2+Paramètre!$B$5+(Paramètre!$B$6-1)+10*(Paramètre!$B$7),"000")&amp;Paramètre!$B$4</f>
        <v>2014-011</v>
      </c>
      <c r="D16" s="42"/>
      <c r="E16" s="43"/>
      <c r="F16" s="38"/>
      <c r="G16" s="39" t="str">
        <f>Paramètre!$B$8</f>
        <v>2014
Valable pour 1 repas
mon n° 
</v>
      </c>
      <c r="H16" s="60" t="str">
        <f>Paramètre!$B$3&amp;TEXT(Paramètre!$B$2+Paramètre!$B$5+(Paramètre!$B$6-1)+11*(Paramètre!$B$7),"000")&amp;Paramètre!$B$4</f>
        <v>2014-012</v>
      </c>
    </row>
    <row r="17" spans="1:10" s="25" customFormat="1" ht="14.25" customHeight="1">
      <c r="A17" s="46"/>
      <c r="B17" s="44"/>
      <c r="C17" s="45"/>
      <c r="D17" s="51">
        <f>J17</f>
        <v>3</v>
      </c>
      <c r="E17" s="51">
        <f>J17</f>
        <v>3</v>
      </c>
      <c r="F17" s="46"/>
      <c r="G17" s="44"/>
      <c r="H17" s="45"/>
      <c r="J17" s="25">
        <v>3</v>
      </c>
    </row>
    <row r="18" spans="1:10" s="25" customFormat="1" ht="14.25" customHeight="1" thickBot="1">
      <c r="A18" s="49"/>
      <c r="B18" s="47"/>
      <c r="C18" s="48"/>
      <c r="D18" s="51">
        <f>J18</f>
        <v>3</v>
      </c>
      <c r="E18" s="51">
        <f>J18</f>
        <v>3</v>
      </c>
      <c r="F18" s="49"/>
      <c r="G18" s="47"/>
      <c r="H18" s="48"/>
      <c r="J18" s="25">
        <v>3</v>
      </c>
    </row>
    <row r="19" spans="1:8" ht="121.5" customHeight="1" thickBot="1">
      <c r="A19" s="38"/>
      <c r="B19" s="39" t="str">
        <f>Paramètre!$B$8</f>
        <v>2014
Valable pour 1 repas
mon n° 
</v>
      </c>
      <c r="C19" s="60" t="str">
        <f>Paramètre!$B$3&amp;TEXT(Paramètre!$B$2+Paramètre!$B$5+(Paramètre!$B$6-1)+6*(Paramètre!$B$7),"000")&amp;Paramètre!$B$4</f>
        <v>2014-007</v>
      </c>
      <c r="D19" s="42"/>
      <c r="E19" s="43"/>
      <c r="F19" s="38"/>
      <c r="G19" s="39" t="str">
        <f>Paramètre!$B$8</f>
        <v>2014
Valable pour 1 repas
mon n° 
</v>
      </c>
      <c r="H19" s="60" t="str">
        <f>Paramètre!$B$3&amp;TEXT(Paramètre!$B$2+Paramètre!$B$5+(Paramètre!$B$6-1)+7*(Paramètre!$B$7),"000")&amp;Paramètre!$B$4</f>
        <v>2014-008</v>
      </c>
    </row>
    <row r="20" spans="1:10" s="25" customFormat="1" ht="14.25" customHeight="1">
      <c r="A20" s="46"/>
      <c r="B20" s="44"/>
      <c r="C20" s="45"/>
      <c r="D20" s="51">
        <f>J20</f>
        <v>4</v>
      </c>
      <c r="E20" s="51">
        <f>J20</f>
        <v>4</v>
      </c>
      <c r="F20" s="46"/>
      <c r="G20" s="44"/>
      <c r="H20" s="45"/>
      <c r="J20" s="25">
        <v>4</v>
      </c>
    </row>
    <row r="21" spans="1:10" s="25" customFormat="1" ht="14.25" customHeight="1" thickBot="1">
      <c r="A21" s="49"/>
      <c r="B21" s="47"/>
      <c r="C21" s="48"/>
      <c r="D21" s="51">
        <f>J21</f>
        <v>4</v>
      </c>
      <c r="E21" s="51">
        <f>J21</f>
        <v>4</v>
      </c>
      <c r="F21" s="49"/>
      <c r="G21" s="47"/>
      <c r="H21" s="48"/>
      <c r="J21" s="50">
        <v>4</v>
      </c>
    </row>
    <row r="22" spans="1:8" ht="121.5" customHeight="1" thickBot="1">
      <c r="A22" s="38"/>
      <c r="B22" s="39" t="str">
        <f>Paramètre!$B$8</f>
        <v>2014
Valable pour 1 repas
mon n° 
</v>
      </c>
      <c r="C22" s="60" t="str">
        <f>Paramètre!$B$3&amp;TEXT(Paramètre!$B$2+Paramètre!$B$5+(Paramètre!$B$6-1)+14*(Paramètre!$B$7),"000")&amp;Paramètre!$B$4</f>
        <v>2014-015</v>
      </c>
      <c r="D22" s="52">
        <v>1</v>
      </c>
      <c r="E22" s="53">
        <v>1</v>
      </c>
      <c r="F22" s="38"/>
      <c r="G22" s="39" t="str">
        <f>Paramètre!$B$8</f>
        <v>2014
Valable pour 1 repas
mon n° 
</v>
      </c>
      <c r="H22" s="60" t="str">
        <f>Paramètre!$B$3&amp;TEXT(Paramètre!$B$2+Paramètre!$B$5+(Paramètre!$B$6-1)+15*(Paramètre!$B$7),"000")&amp;Paramètre!$B$4</f>
        <v>2014-016</v>
      </c>
    </row>
    <row r="24" spans="4:5" ht="54.75" customHeight="1">
      <c r="D24" s="51">
        <v>1</v>
      </c>
      <c r="E24" s="51">
        <v>1</v>
      </c>
    </row>
  </sheetData>
  <sheetProtection/>
  <printOptions/>
  <pageMargins left="0.1968503937007874" right="0.1968503937007874" top="0.21653543307086615" bottom="0.1968503937007874" header="0.21653543307086615" footer="0.196850393700787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O22"/>
  <sheetViews>
    <sheetView zoomScalePageLayoutView="0" workbookViewId="0" topLeftCell="A1">
      <selection activeCell="A1" sqref="A1:L1"/>
    </sheetView>
  </sheetViews>
  <sheetFormatPr defaultColWidth="11.421875" defaultRowHeight="12.75"/>
  <cols>
    <col min="1" max="1" width="5.7109375" style="25" customWidth="1"/>
    <col min="2" max="2" width="5.8515625" style="1" customWidth="1"/>
    <col min="3" max="4" width="20.7109375" style="0" customWidth="1"/>
    <col min="5" max="5" width="5.7109375" style="36" customWidth="1"/>
    <col min="6" max="6" width="6.28125" style="37" customWidth="1"/>
    <col min="7" max="8" width="20.7109375" style="0" customWidth="1"/>
    <col min="9" max="9" width="5.7109375" style="0" customWidth="1"/>
    <col min="10" max="10" width="6.57421875" style="37" customWidth="1"/>
    <col min="11" max="12" width="20.7109375" style="0" customWidth="1"/>
    <col min="13" max="13" width="5.8515625" style="1" customWidth="1"/>
    <col min="14" max="15" width="17.7109375" style="0" customWidth="1"/>
  </cols>
  <sheetData>
    <row r="1" spans="1:15" s="2" customFormat="1" ht="27.75" customHeight="1" thickBot="1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1"/>
      <c r="O1" s="3"/>
    </row>
    <row r="2" spans="1:15" s="15" customFormat="1" ht="42.75" customHeight="1">
      <c r="A2" s="4"/>
      <c r="B2" s="5" t="s">
        <v>0</v>
      </c>
      <c r="C2" s="6" t="s">
        <v>1</v>
      </c>
      <c r="D2" s="7" t="s">
        <v>2</v>
      </c>
      <c r="E2" s="8"/>
      <c r="F2" s="9" t="s">
        <v>0</v>
      </c>
      <c r="G2" s="10" t="s">
        <v>1</v>
      </c>
      <c r="H2" s="11" t="s">
        <v>2</v>
      </c>
      <c r="I2" s="4"/>
      <c r="J2" s="12" t="s">
        <v>0</v>
      </c>
      <c r="K2" s="6" t="s">
        <v>1</v>
      </c>
      <c r="L2" s="7" t="s">
        <v>2</v>
      </c>
      <c r="M2" s="13"/>
      <c r="N2" s="14"/>
      <c r="O2" s="14"/>
    </row>
    <row r="3" spans="1:15" ht="24.75" customHeight="1">
      <c r="A3" s="16"/>
      <c r="B3" s="17">
        <v>1</v>
      </c>
      <c r="C3" s="18"/>
      <c r="D3" s="19"/>
      <c r="E3" s="20"/>
      <c r="F3" s="14">
        <v>21</v>
      </c>
      <c r="G3" s="21"/>
      <c r="H3" s="22"/>
      <c r="I3" s="16"/>
      <c r="J3" s="23">
        <v>41</v>
      </c>
      <c r="K3" s="18"/>
      <c r="L3" s="19"/>
      <c r="M3" s="24"/>
      <c r="N3" s="25"/>
      <c r="O3" s="25"/>
    </row>
    <row r="4" spans="1:15" ht="24.75" customHeight="1">
      <c r="A4" s="16"/>
      <c r="B4" s="26">
        <v>2</v>
      </c>
      <c r="C4" s="18"/>
      <c r="D4" s="19"/>
      <c r="E4" s="20"/>
      <c r="F4" s="14">
        <v>22</v>
      </c>
      <c r="G4" s="21"/>
      <c r="H4" s="22"/>
      <c r="I4" s="16"/>
      <c r="J4" s="23">
        <v>42</v>
      </c>
      <c r="K4" s="18"/>
      <c r="L4" s="19"/>
      <c r="M4" s="24"/>
      <c r="N4" s="25"/>
      <c r="O4" s="25"/>
    </row>
    <row r="5" spans="1:15" ht="24.75" customHeight="1">
      <c r="A5" s="16"/>
      <c r="B5" s="26">
        <v>3</v>
      </c>
      <c r="C5" s="18"/>
      <c r="D5" s="19"/>
      <c r="E5" s="20"/>
      <c r="F5" s="14">
        <v>23</v>
      </c>
      <c r="G5" s="21"/>
      <c r="H5" s="22"/>
      <c r="I5" s="16"/>
      <c r="J5" s="23">
        <v>43</v>
      </c>
      <c r="K5" s="18"/>
      <c r="L5" s="19"/>
      <c r="M5" s="24"/>
      <c r="N5" s="25"/>
      <c r="O5" s="25"/>
    </row>
    <row r="6" spans="1:15" ht="24.75" customHeight="1">
      <c r="A6" s="16"/>
      <c r="B6" s="26">
        <v>4</v>
      </c>
      <c r="C6" s="18"/>
      <c r="D6" s="19"/>
      <c r="E6" s="20"/>
      <c r="F6" s="14">
        <v>24</v>
      </c>
      <c r="G6" s="21"/>
      <c r="H6" s="22"/>
      <c r="I6" s="16"/>
      <c r="J6" s="23">
        <v>44</v>
      </c>
      <c r="K6" s="18"/>
      <c r="L6" s="19"/>
      <c r="M6" s="24"/>
      <c r="N6" s="25"/>
      <c r="O6" s="25"/>
    </row>
    <row r="7" spans="1:15" ht="24.75" customHeight="1">
      <c r="A7" s="16"/>
      <c r="B7" s="26">
        <v>5</v>
      </c>
      <c r="C7" s="18"/>
      <c r="D7" s="19"/>
      <c r="E7" s="20"/>
      <c r="F7" s="14">
        <v>25</v>
      </c>
      <c r="G7" s="21"/>
      <c r="H7" s="22"/>
      <c r="I7" s="16"/>
      <c r="J7" s="23">
        <v>45</v>
      </c>
      <c r="K7" s="18"/>
      <c r="L7" s="19"/>
      <c r="M7" s="24"/>
      <c r="N7" s="25"/>
      <c r="O7" s="25"/>
    </row>
    <row r="8" spans="1:15" ht="24.75" customHeight="1">
      <c r="A8" s="16"/>
      <c r="B8" s="26">
        <v>6</v>
      </c>
      <c r="C8" s="18"/>
      <c r="D8" s="19"/>
      <c r="E8" s="20"/>
      <c r="F8" s="14">
        <v>26</v>
      </c>
      <c r="G8" s="21"/>
      <c r="H8" s="22"/>
      <c r="I8" s="16"/>
      <c r="J8" s="23">
        <v>46</v>
      </c>
      <c r="K8" s="18"/>
      <c r="L8" s="19"/>
      <c r="M8" s="24"/>
      <c r="N8" s="25"/>
      <c r="O8" s="25"/>
    </row>
    <row r="9" spans="1:15" ht="24.75" customHeight="1">
      <c r="A9" s="16"/>
      <c r="B9" s="26">
        <v>7</v>
      </c>
      <c r="C9" s="18"/>
      <c r="D9" s="19"/>
      <c r="E9" s="20"/>
      <c r="F9" s="14">
        <v>27</v>
      </c>
      <c r="G9" s="21"/>
      <c r="H9" s="22"/>
      <c r="I9" s="16"/>
      <c r="J9" s="23">
        <v>47</v>
      </c>
      <c r="K9" s="18"/>
      <c r="L9" s="19"/>
      <c r="M9" s="24"/>
      <c r="N9" s="25"/>
      <c r="O9" s="25"/>
    </row>
    <row r="10" spans="1:15" ht="24.75" customHeight="1">
      <c r="A10" s="16"/>
      <c r="B10" s="26">
        <v>8</v>
      </c>
      <c r="C10" s="18"/>
      <c r="D10" s="19"/>
      <c r="E10" s="20"/>
      <c r="F10" s="14">
        <v>28</v>
      </c>
      <c r="G10" s="21"/>
      <c r="H10" s="22"/>
      <c r="I10" s="16"/>
      <c r="J10" s="23">
        <v>48</v>
      </c>
      <c r="K10" s="18"/>
      <c r="L10" s="19"/>
      <c r="M10" s="24"/>
      <c r="N10" s="25"/>
      <c r="O10" s="25"/>
    </row>
    <row r="11" spans="1:15" ht="24.75" customHeight="1">
      <c r="A11" s="16"/>
      <c r="B11" s="26">
        <v>9</v>
      </c>
      <c r="C11" s="18"/>
      <c r="D11" s="19"/>
      <c r="E11" s="20"/>
      <c r="F11" s="14">
        <v>29</v>
      </c>
      <c r="G11" s="21"/>
      <c r="H11" s="22"/>
      <c r="I11" s="16"/>
      <c r="J11" s="23">
        <v>49</v>
      </c>
      <c r="K11" s="18"/>
      <c r="L11" s="19"/>
      <c r="M11" s="24"/>
      <c r="N11" s="25"/>
      <c r="O11" s="25"/>
    </row>
    <row r="12" spans="1:15" ht="24.75" customHeight="1">
      <c r="A12" s="16"/>
      <c r="B12" s="26">
        <v>10</v>
      </c>
      <c r="C12" s="18"/>
      <c r="D12" s="19"/>
      <c r="E12" s="20"/>
      <c r="F12" s="14">
        <v>30</v>
      </c>
      <c r="G12" s="21"/>
      <c r="H12" s="22"/>
      <c r="I12" s="16"/>
      <c r="J12" s="23">
        <v>50</v>
      </c>
      <c r="K12" s="18"/>
      <c r="L12" s="19"/>
      <c r="M12" s="24"/>
      <c r="N12" s="25"/>
      <c r="O12" s="25"/>
    </row>
    <row r="13" spans="1:15" ht="24.75" customHeight="1">
      <c r="A13" s="16"/>
      <c r="B13" s="26">
        <v>11</v>
      </c>
      <c r="C13" s="18"/>
      <c r="D13" s="19"/>
      <c r="E13" s="20"/>
      <c r="F13" s="14">
        <v>31</v>
      </c>
      <c r="G13" s="21"/>
      <c r="H13" s="22"/>
      <c r="I13" s="16"/>
      <c r="J13" s="23">
        <v>51</v>
      </c>
      <c r="K13" s="18"/>
      <c r="L13" s="19"/>
      <c r="M13" s="24"/>
      <c r="N13" s="25"/>
      <c r="O13" s="25"/>
    </row>
    <row r="14" spans="1:15" ht="24.75" customHeight="1">
      <c r="A14" s="16"/>
      <c r="B14" s="26">
        <v>12</v>
      </c>
      <c r="C14" s="18"/>
      <c r="D14" s="19"/>
      <c r="E14" s="20"/>
      <c r="F14" s="14">
        <v>32</v>
      </c>
      <c r="G14" s="21"/>
      <c r="H14" s="22"/>
      <c r="I14" s="16"/>
      <c r="J14" s="23">
        <v>52</v>
      </c>
      <c r="K14" s="18"/>
      <c r="L14" s="19"/>
      <c r="M14" s="24"/>
      <c r="N14" s="25"/>
      <c r="O14" s="25"/>
    </row>
    <row r="15" spans="1:15" ht="24.75" customHeight="1">
      <c r="A15" s="16"/>
      <c r="B15" s="26">
        <v>13</v>
      </c>
      <c r="C15" s="18"/>
      <c r="D15" s="19"/>
      <c r="E15" s="20"/>
      <c r="F15" s="14">
        <v>33</v>
      </c>
      <c r="G15" s="21"/>
      <c r="H15" s="22"/>
      <c r="I15" s="16"/>
      <c r="J15" s="23">
        <v>53</v>
      </c>
      <c r="K15" s="18"/>
      <c r="L15" s="19"/>
      <c r="M15" s="24"/>
      <c r="N15" s="25"/>
      <c r="O15" s="25"/>
    </row>
    <row r="16" spans="1:15" ht="24.75" customHeight="1">
      <c r="A16" s="16"/>
      <c r="B16" s="26">
        <v>14</v>
      </c>
      <c r="C16" s="18"/>
      <c r="D16" s="19"/>
      <c r="E16" s="20"/>
      <c r="F16" s="14">
        <v>34</v>
      </c>
      <c r="G16" s="21"/>
      <c r="H16" s="22"/>
      <c r="I16" s="16"/>
      <c r="J16" s="23">
        <v>54</v>
      </c>
      <c r="K16" s="18"/>
      <c r="L16" s="19"/>
      <c r="M16" s="24"/>
      <c r="N16" s="25"/>
      <c r="O16" s="25"/>
    </row>
    <row r="17" spans="1:15" ht="24.75" customHeight="1">
      <c r="A17" s="16"/>
      <c r="B17" s="26">
        <v>15</v>
      </c>
      <c r="C17" s="18"/>
      <c r="D17" s="19"/>
      <c r="E17" s="20"/>
      <c r="F17" s="14">
        <v>35</v>
      </c>
      <c r="G17" s="21"/>
      <c r="H17" s="22"/>
      <c r="I17" s="16"/>
      <c r="J17" s="23">
        <v>55</v>
      </c>
      <c r="K17" s="18"/>
      <c r="L17" s="19"/>
      <c r="M17" s="24"/>
      <c r="N17" s="25"/>
      <c r="O17" s="25"/>
    </row>
    <row r="18" spans="1:15" ht="24.75" customHeight="1">
      <c r="A18" s="16"/>
      <c r="B18" s="26">
        <v>16</v>
      </c>
      <c r="C18" s="18"/>
      <c r="D18" s="19"/>
      <c r="E18" s="20"/>
      <c r="F18" s="14">
        <v>36</v>
      </c>
      <c r="G18" s="21"/>
      <c r="H18" s="22"/>
      <c r="I18" s="16"/>
      <c r="J18" s="23">
        <v>56</v>
      </c>
      <c r="K18" s="18"/>
      <c r="L18" s="19"/>
      <c r="M18" s="24"/>
      <c r="N18" s="25"/>
      <c r="O18" s="25"/>
    </row>
    <row r="19" spans="1:15" ht="24.75" customHeight="1">
      <c r="A19" s="16"/>
      <c r="B19" s="26">
        <v>17</v>
      </c>
      <c r="C19" s="18"/>
      <c r="D19" s="19"/>
      <c r="E19" s="20"/>
      <c r="F19" s="14">
        <v>37</v>
      </c>
      <c r="G19" s="21"/>
      <c r="H19" s="22"/>
      <c r="I19" s="16"/>
      <c r="J19" s="23">
        <v>57</v>
      </c>
      <c r="K19" s="18"/>
      <c r="L19" s="19"/>
      <c r="M19" s="24"/>
      <c r="N19" s="25"/>
      <c r="O19" s="25"/>
    </row>
    <row r="20" spans="1:15" ht="24.75" customHeight="1">
      <c r="A20" s="16"/>
      <c r="B20" s="26">
        <v>18</v>
      </c>
      <c r="C20" s="18"/>
      <c r="D20" s="19"/>
      <c r="E20" s="20"/>
      <c r="F20" s="14">
        <v>38</v>
      </c>
      <c r="G20" s="21"/>
      <c r="H20" s="22"/>
      <c r="I20" s="16"/>
      <c r="J20" s="23">
        <v>58</v>
      </c>
      <c r="K20" s="18"/>
      <c r="L20" s="19"/>
      <c r="M20" s="24"/>
      <c r="N20" s="25"/>
      <c r="O20" s="25"/>
    </row>
    <row r="21" spans="1:15" ht="24.75" customHeight="1">
      <c r="A21" s="16"/>
      <c r="B21" s="26">
        <v>19</v>
      </c>
      <c r="C21" s="18"/>
      <c r="D21" s="19"/>
      <c r="E21" s="20"/>
      <c r="F21" s="14">
        <v>39</v>
      </c>
      <c r="G21" s="21"/>
      <c r="H21" s="22"/>
      <c r="I21" s="16"/>
      <c r="J21" s="23">
        <v>59</v>
      </c>
      <c r="K21" s="18"/>
      <c r="L21" s="19"/>
      <c r="M21" s="24"/>
      <c r="N21" s="25"/>
      <c r="O21" s="25"/>
    </row>
    <row r="22" spans="1:15" ht="24.75" customHeight="1" thickBot="1">
      <c r="A22" s="27"/>
      <c r="B22" s="28">
        <v>20</v>
      </c>
      <c r="C22" s="29"/>
      <c r="D22" s="30"/>
      <c r="E22" s="31"/>
      <c r="F22" s="32">
        <v>40</v>
      </c>
      <c r="G22" s="33"/>
      <c r="H22" s="34"/>
      <c r="I22" s="27"/>
      <c r="J22" s="35">
        <v>60</v>
      </c>
      <c r="K22" s="29"/>
      <c r="L22" s="30"/>
      <c r="M22" s="24"/>
      <c r="N22" s="25"/>
      <c r="O22" s="25"/>
    </row>
  </sheetData>
  <sheetProtection/>
  <mergeCells count="1">
    <mergeCell ref="A1:L1"/>
  </mergeCells>
  <printOptions/>
  <pageMargins left="0.13" right="0.12" top="0.18" bottom="0.12" header="0.18" footer="0.12"/>
  <pageSetup fitToHeight="1" fitToWidth="1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http://jean-baptiste.duclos.perso.sfr.fr/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Création Billets Loterie</dc:title>
  <dc:subject>Impression de billets de Tombola</dc:subject>
  <dc:creator>Jean-Baptiste Duclos</dc:creator>
  <cp:keywords>Loterie, Tombola, Billet, Ticket, Impression, Edition</cp:keywords>
  <dc:description>Cet utilitaire sert à imprimer des billets de tombola numérotés</dc:description>
  <cp:lastModifiedBy>Gilbert</cp:lastModifiedBy>
  <cp:lastPrinted>2014-04-09T08:05:42Z</cp:lastPrinted>
  <dcterms:created xsi:type="dcterms:W3CDTF">2009-05-14T10:18:34Z</dcterms:created>
  <dcterms:modified xsi:type="dcterms:W3CDTF">2014-04-09T08:07:13Z</dcterms:modified>
  <cp:category>Jeux</cp:category>
  <cp:version/>
  <cp:contentType/>
  <cp:contentStatus/>
</cp:coreProperties>
</file>