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1580" windowHeight="88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Feuil1!$F:$J</definedName>
  </definedNames>
  <calcPr calcId="124519"/>
</workbook>
</file>

<file path=xl/calcChain.xml><?xml version="1.0" encoding="utf-8"?>
<calcChain xmlns="http://schemas.openxmlformats.org/spreadsheetml/2006/main">
  <c r="I11" i="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4"/>
  <c r="I5"/>
  <c r="I6"/>
  <c r="I7"/>
  <c r="I8"/>
  <c r="I9"/>
  <c r="I10"/>
  <c r="I3"/>
  <c r="C7"/>
  <c r="C15"/>
  <c r="D21"/>
  <c r="C34"/>
  <c r="C37"/>
  <c r="C43"/>
  <c r="C47"/>
  <c r="C51"/>
  <c r="B9"/>
  <c r="B10"/>
  <c r="B26"/>
  <c r="B27"/>
  <c r="B34"/>
  <c r="B35"/>
  <c r="B45"/>
  <c r="B50"/>
  <c r="B53"/>
  <c r="A20"/>
  <c r="A21"/>
  <c r="A22"/>
  <c r="D23"/>
  <c r="B24"/>
  <c r="B25"/>
  <c r="D26"/>
  <c r="D27"/>
  <c r="A28"/>
  <c r="A29"/>
  <c r="A30"/>
  <c r="D31"/>
  <c r="B32"/>
  <c r="B33"/>
  <c r="D34"/>
  <c r="D35"/>
  <c r="A36"/>
  <c r="A37"/>
  <c r="A38"/>
  <c r="D39"/>
  <c r="B40"/>
  <c r="B41"/>
  <c r="D42"/>
  <c r="D43"/>
  <c r="A44"/>
  <c r="A45"/>
  <c r="A46"/>
  <c r="D47"/>
  <c r="B48"/>
  <c r="B49"/>
  <c r="D50"/>
  <c r="D51"/>
  <c r="A52"/>
  <c r="A53"/>
  <c r="A54"/>
  <c r="D55"/>
  <c r="A4"/>
  <c r="A5"/>
  <c r="D6"/>
  <c r="D7"/>
  <c r="A8"/>
  <c r="D9"/>
  <c r="D10"/>
  <c r="D11"/>
  <c r="D12"/>
  <c r="D13"/>
  <c r="D14"/>
  <c r="D15"/>
  <c r="D16"/>
  <c r="D17"/>
  <c r="D18"/>
  <c r="D19"/>
  <c r="B3"/>
  <c r="D37" l="1"/>
  <c r="C29"/>
  <c r="D20"/>
  <c r="C8"/>
  <c r="B51"/>
  <c r="B29"/>
  <c r="B11"/>
  <c r="C52"/>
  <c r="C39"/>
  <c r="D29"/>
  <c r="C21"/>
  <c r="D8"/>
  <c r="D28"/>
  <c r="B16"/>
  <c r="A16"/>
  <c r="C23"/>
  <c r="A17"/>
  <c r="B37"/>
  <c r="B18"/>
  <c r="D53"/>
  <c r="D44"/>
  <c r="C35"/>
  <c r="C26"/>
  <c r="C16"/>
  <c r="C31"/>
  <c r="B17"/>
  <c r="A7"/>
  <c r="B42"/>
  <c r="B19"/>
  <c r="C55"/>
  <c r="C45"/>
  <c r="C36"/>
  <c r="C27"/>
  <c r="C20"/>
  <c r="D52"/>
  <c r="C11"/>
  <c r="C53"/>
  <c r="C44"/>
  <c r="A9"/>
  <c r="B43"/>
  <c r="B21"/>
  <c r="B8"/>
  <c r="D45"/>
  <c r="D36"/>
  <c r="C28"/>
  <c r="C19"/>
  <c r="A48"/>
  <c r="A24"/>
  <c r="C12"/>
  <c r="A13"/>
  <c r="A33"/>
  <c r="D32"/>
  <c r="A11"/>
  <c r="A14"/>
  <c r="A50"/>
  <c r="A42"/>
  <c r="A34"/>
  <c r="A26"/>
  <c r="A18"/>
  <c r="B52"/>
  <c r="B44"/>
  <c r="B36"/>
  <c r="B28"/>
  <c r="B20"/>
  <c r="B12"/>
  <c r="B4"/>
  <c r="C49"/>
  <c r="C41"/>
  <c r="C33"/>
  <c r="C25"/>
  <c r="C17"/>
  <c r="C13"/>
  <c r="C9"/>
  <c r="C5"/>
  <c r="A12"/>
  <c r="A32"/>
  <c r="D3"/>
  <c r="C40"/>
  <c r="C24"/>
  <c r="C4"/>
  <c r="A10"/>
  <c r="A41"/>
  <c r="A25"/>
  <c r="C3"/>
  <c r="D48"/>
  <c r="D40"/>
  <c r="D24"/>
  <c r="D4"/>
  <c r="A3"/>
  <c r="A51"/>
  <c r="A43"/>
  <c r="A35"/>
  <c r="A27"/>
  <c r="A19"/>
  <c r="B13"/>
  <c r="B5"/>
  <c r="D49"/>
  <c r="D41"/>
  <c r="D33"/>
  <c r="D25"/>
  <c r="D5"/>
  <c r="A40"/>
  <c r="C48"/>
  <c r="C32"/>
  <c r="A49"/>
  <c r="B54"/>
  <c r="B46"/>
  <c r="B38"/>
  <c r="B30"/>
  <c r="B22"/>
  <c r="B14"/>
  <c r="B6"/>
  <c r="C54"/>
  <c r="C50"/>
  <c r="C46"/>
  <c r="C42"/>
  <c r="C38"/>
  <c r="C30"/>
  <c r="C22"/>
  <c r="C18"/>
  <c r="C14"/>
  <c r="C10"/>
  <c r="C6"/>
  <c r="A6"/>
  <c r="B55"/>
  <c r="B47"/>
  <c r="B39"/>
  <c r="B31"/>
  <c r="B23"/>
  <c r="B15"/>
  <c r="B7"/>
  <c r="D54"/>
  <c r="D46"/>
  <c r="D38"/>
  <c r="D30"/>
  <c r="D22"/>
  <c r="A55"/>
  <c r="A47"/>
  <c r="A39"/>
  <c r="A31"/>
  <c r="A23"/>
  <c r="A15"/>
</calcChain>
</file>

<file path=xl/sharedStrings.xml><?xml version="1.0" encoding="utf-8"?>
<sst xmlns="http://schemas.openxmlformats.org/spreadsheetml/2006/main" count="13" uniqueCount="13">
  <si>
    <t>En 2003 France telecom considérait que la limite pour avoir l'ADSL est de 65 dB (ok avec 65 dB, non ok avec 66 dB).</t>
  </si>
  <si>
    <t>Le Re-ADSL 2 (Reach Extended ADSL2) à permis depuis de repousser la limite d'éligibilité à 78dB.</t>
  </si>
  <si>
    <t>ab (dB/km) à 440 Hz   </t>
  </si>
  <si>
    <t>k = ah/ab</t>
  </si>
  <si>
    <t>Atténuation
(dB)</t>
  </si>
  <si>
    <t>Longueur ligne (m) selon diamètre (mm)</t>
  </si>
  <si>
    <t>0,6</t>
  </si>
  <si>
    <t>0,8</t>
  </si>
  <si>
    <t>Diamètre du fil (mm)</t>
  </si>
  <si>
    <t>ah (dB/km) à 300 kHz</t>
  </si>
  <si>
    <t>ko/s</t>
  </si>
  <si>
    <t>Débit Down ADSL2+</t>
  </si>
  <si>
    <t xml:space="preserve">kbit/s 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</si>
</sst>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"/>
  </numFmts>
  <fonts count="7">
    <font>
      <sz val="10"/>
      <name val="Arial"/>
    </font>
    <font>
      <sz val="12"/>
      <name val="Arial"/>
    </font>
    <font>
      <sz val="12"/>
      <name val="Times New Roman"/>
      <family val="1"/>
    </font>
    <font>
      <u/>
      <sz val="10"/>
      <color theme="10"/>
      <name val="Arial"/>
    </font>
    <font>
      <b/>
      <sz val="12"/>
      <name val="Times New Roman"/>
      <family val="1"/>
    </font>
    <font>
      <b/>
      <sz val="10"/>
      <name val="Arial"/>
      <family val="2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2">
    <border>
      <left/>
      <right/>
      <top/>
      <bottom/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0" fillId="0" borderId="0" xfId="0" applyNumberFormat="1"/>
    <xf numFmtId="164" fontId="4" fillId="0" borderId="0" xfId="0" applyNumberFormat="1" applyFont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165" fontId="0" fillId="0" borderId="0" xfId="0" applyNumberFormat="1" applyBorder="1"/>
    <xf numFmtId="165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1" applyFont="1" applyAlignment="1" applyProtection="1">
      <alignment vertical="center"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 vertical="center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4" fillId="2" borderId="1" xfId="0" applyNumberFormat="1" applyFont="1" applyFill="1" applyBorder="1" applyAlignment="1">
      <alignment horizontal="centerContinuous" vertical="center"/>
    </xf>
    <xf numFmtId="164" fontId="2" fillId="2" borderId="1" xfId="0" applyNumberFormat="1" applyFont="1" applyFill="1" applyBorder="1" applyAlignment="1">
      <alignment horizontal="centerContinuous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Continuous" vertical="center" wrapText="1"/>
    </xf>
    <xf numFmtId="3" fontId="2" fillId="2" borderId="1" xfId="0" applyNumberFormat="1" applyFont="1" applyFill="1" applyBorder="1" applyAlignment="1">
      <alignment horizontal="centerContinuous" vertical="center"/>
    </xf>
    <xf numFmtId="3" fontId="4" fillId="2" borderId="1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FFFF66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.wikipedia.org/wiki/Re-ADSL_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workbookViewId="0">
      <selection activeCell="M21" sqref="M21"/>
    </sheetView>
  </sheetViews>
  <sheetFormatPr baseColWidth="10" defaultRowHeight="15.75"/>
  <cols>
    <col min="1" max="4" width="10.42578125" style="2" customWidth="1"/>
    <col min="5" max="5" width="3.7109375" style="2" customWidth="1"/>
    <col min="6" max="6" width="12" style="5" customWidth="1"/>
    <col min="7" max="7" width="2.5703125" style="8" customWidth="1"/>
    <col min="8" max="9" width="11.5703125" style="3" customWidth="1"/>
    <col min="10" max="10" width="9.85546875" style="7" customWidth="1"/>
    <col min="11" max="16384" width="11.42578125" style="2"/>
  </cols>
  <sheetData>
    <row r="1" spans="1:16" ht="18.75" customHeight="1">
      <c r="A1" s="19" t="s">
        <v>5</v>
      </c>
      <c r="B1" s="20"/>
      <c r="C1" s="20"/>
      <c r="D1" s="20"/>
      <c r="H1" s="23" t="s">
        <v>11</v>
      </c>
      <c r="I1" s="24"/>
    </row>
    <row r="2" spans="1:16" s="6" customFormat="1" ht="39.75" customHeight="1">
      <c r="A2" s="21">
        <v>0.4</v>
      </c>
      <c r="B2" s="21">
        <v>0.5</v>
      </c>
      <c r="C2" s="21" t="s">
        <v>6</v>
      </c>
      <c r="D2" s="21" t="s">
        <v>7</v>
      </c>
      <c r="F2" s="22" t="s">
        <v>4</v>
      </c>
      <c r="G2" s="16"/>
      <c r="H2" s="25" t="s">
        <v>10</v>
      </c>
      <c r="I2" s="25" t="s">
        <v>12</v>
      </c>
      <c r="J2" s="14"/>
      <c r="K2" s="22" t="s">
        <v>8</v>
      </c>
      <c r="L2" s="22" t="s">
        <v>2</v>
      </c>
      <c r="M2" s="22" t="s">
        <v>9</v>
      </c>
      <c r="N2" s="22" t="s">
        <v>3</v>
      </c>
    </row>
    <row r="3" spans="1:16">
      <c r="A3" s="18">
        <f>(F3*1000)/15</f>
        <v>222.8</v>
      </c>
      <c r="B3" s="18">
        <f>(F3*1000)/12.4</f>
        <v>269.51612903225805</v>
      </c>
      <c r="C3" s="18">
        <f>(F3*1000)/10.3</f>
        <v>324.46601941747571</v>
      </c>
      <c r="D3" s="18">
        <f>(F3*1000)/7.9</f>
        <v>423.03797468354429</v>
      </c>
      <c r="F3" s="17">
        <v>3.3420000000000001</v>
      </c>
      <c r="G3" s="9"/>
      <c r="H3" s="15">
        <v>3199.875</v>
      </c>
      <c r="I3" s="15">
        <f>H3*8</f>
        <v>25599</v>
      </c>
      <c r="K3" s="13">
        <v>0.4</v>
      </c>
      <c r="L3" s="13">
        <v>1.19</v>
      </c>
      <c r="M3" s="13">
        <v>15</v>
      </c>
      <c r="N3" s="13">
        <v>12.56</v>
      </c>
    </row>
    <row r="4" spans="1:16">
      <c r="A4" s="18">
        <f>(F4*1000)/15</f>
        <v>333</v>
      </c>
      <c r="B4" s="18">
        <f>(F4*1000)/12.4</f>
        <v>402.82258064516128</v>
      </c>
      <c r="C4" s="18">
        <f>(F4*1000)/10.3</f>
        <v>484.95145631067959</v>
      </c>
      <c r="D4" s="18">
        <f>(F4*1000)/7.9</f>
        <v>632.27848101265818</v>
      </c>
      <c r="F4" s="17">
        <v>4.9950000000000001</v>
      </c>
      <c r="G4" s="9"/>
      <c r="H4" s="15">
        <v>3198.875</v>
      </c>
      <c r="I4" s="15">
        <f t="shared" ref="I4:I55" si="0">H4*8</f>
        <v>25591</v>
      </c>
      <c r="K4" s="13">
        <v>0.5</v>
      </c>
      <c r="L4" s="13">
        <v>0.96</v>
      </c>
      <c r="M4" s="13">
        <v>12.4</v>
      </c>
      <c r="N4" s="13">
        <v>12.86</v>
      </c>
    </row>
    <row r="5" spans="1:16">
      <c r="A5" s="18">
        <f>(F5*1000)/15</f>
        <v>341</v>
      </c>
      <c r="B5" s="18">
        <f>(F5*1000)/12.4</f>
        <v>412.5</v>
      </c>
      <c r="C5" s="18">
        <f>(F5*1000)/10.3</f>
        <v>496.60194174757277</v>
      </c>
      <c r="D5" s="18">
        <f>(F5*1000)/7.9</f>
        <v>647.46835443037969</v>
      </c>
      <c r="F5" s="17">
        <v>5.1150000000000002</v>
      </c>
      <c r="G5" s="9"/>
      <c r="H5" s="15">
        <v>3198.75</v>
      </c>
      <c r="I5" s="15">
        <f t="shared" si="0"/>
        <v>25590</v>
      </c>
      <c r="K5" s="13">
        <v>0.6</v>
      </c>
      <c r="L5" s="13">
        <v>0.77</v>
      </c>
      <c r="M5" s="13">
        <v>10.3</v>
      </c>
      <c r="N5" s="13">
        <v>13.36</v>
      </c>
    </row>
    <row r="6" spans="1:16">
      <c r="A6" s="18">
        <f>(F6*1000)/15</f>
        <v>496</v>
      </c>
      <c r="B6" s="18">
        <f>(F6*1000)/12.4</f>
        <v>600</v>
      </c>
      <c r="C6" s="18">
        <f>(F6*1000)/10.3</f>
        <v>722.33009708737859</v>
      </c>
      <c r="D6" s="18">
        <f>(F6*1000)/7.9</f>
        <v>941.77215189873414</v>
      </c>
      <c r="F6" s="17">
        <v>7.44</v>
      </c>
      <c r="G6" s="9"/>
      <c r="H6" s="15">
        <v>3191.875</v>
      </c>
      <c r="I6" s="15">
        <f t="shared" si="0"/>
        <v>25535</v>
      </c>
      <c r="K6" s="13">
        <v>0.8</v>
      </c>
      <c r="L6" s="13">
        <v>0.6</v>
      </c>
      <c r="M6" s="13">
        <v>7.9</v>
      </c>
      <c r="N6" s="13">
        <v>13.14</v>
      </c>
    </row>
    <row r="7" spans="1:16">
      <c r="A7" s="18">
        <f>(F7*1000)/15</f>
        <v>596</v>
      </c>
      <c r="B7" s="18">
        <f>(F7*1000)/12.4</f>
        <v>720.9677419354839</v>
      </c>
      <c r="C7" s="18">
        <f>(F7*1000)/10.3</f>
        <v>867.96116504854365</v>
      </c>
      <c r="D7" s="18">
        <f>(F7*1000)/7.9</f>
        <v>1131.6455696202531</v>
      </c>
      <c r="F7" s="17">
        <v>8.94</v>
      </c>
      <c r="G7" s="9"/>
      <c r="H7" s="15">
        <v>3180</v>
      </c>
      <c r="I7" s="15">
        <f t="shared" si="0"/>
        <v>25440</v>
      </c>
    </row>
    <row r="8" spans="1:16">
      <c r="A8" s="18">
        <f>(F8*1000)/15</f>
        <v>644</v>
      </c>
      <c r="B8" s="18">
        <f>(F8*1000)/12.4</f>
        <v>779.0322580645161</v>
      </c>
      <c r="C8" s="18">
        <f>(F8*1000)/10.3</f>
        <v>937.86407766990283</v>
      </c>
      <c r="D8" s="18">
        <f>(F8*1000)/7.9</f>
        <v>1222.7848101265822</v>
      </c>
      <c r="F8" s="17">
        <v>9.66</v>
      </c>
      <c r="G8" s="9"/>
      <c r="H8" s="15">
        <v>3170.875</v>
      </c>
      <c r="I8" s="15">
        <f t="shared" si="0"/>
        <v>25367</v>
      </c>
    </row>
    <row r="9" spans="1:16">
      <c r="A9" s="18">
        <f>(F9*1000)/15</f>
        <v>710.66666666666663</v>
      </c>
      <c r="B9" s="18">
        <f>(F9*1000)/12.4</f>
        <v>859.67741935483866</v>
      </c>
      <c r="C9" s="18">
        <f>(F9*1000)/10.3</f>
        <v>1034.9514563106795</v>
      </c>
      <c r="D9" s="18">
        <f>(F9*1000)/7.9</f>
        <v>1349.367088607595</v>
      </c>
      <c r="F9" s="17">
        <v>10.66</v>
      </c>
      <c r="G9" s="9"/>
      <c r="H9" s="15">
        <v>3153.5</v>
      </c>
      <c r="I9" s="15">
        <f t="shared" si="0"/>
        <v>25228</v>
      </c>
      <c r="K9" s="10" t="s">
        <v>0</v>
      </c>
      <c r="L9" s="10"/>
      <c r="M9" s="10"/>
      <c r="N9" s="10"/>
      <c r="O9" s="10"/>
      <c r="P9" s="10"/>
    </row>
    <row r="10" spans="1:16">
      <c r="A10" s="18">
        <f>(F10*1000)/15</f>
        <v>752</v>
      </c>
      <c r="B10" s="18">
        <f>(F10*1000)/12.4</f>
        <v>909.67741935483866</v>
      </c>
      <c r="C10" s="18">
        <f>(F10*1000)/10.3</f>
        <v>1095.1456310679612</v>
      </c>
      <c r="D10" s="18">
        <f>(F10*1000)/7.9</f>
        <v>1427.8481012658228</v>
      </c>
      <c r="F10" s="17">
        <v>11.28</v>
      </c>
      <c r="G10" s="9"/>
      <c r="H10" s="15">
        <v>3139.625</v>
      </c>
      <c r="I10" s="15">
        <f t="shared" si="0"/>
        <v>25117</v>
      </c>
      <c r="K10" s="10"/>
      <c r="L10" s="10"/>
      <c r="M10" s="10"/>
      <c r="N10" s="10"/>
      <c r="O10" s="10"/>
      <c r="P10" s="10"/>
    </row>
    <row r="11" spans="1:16">
      <c r="A11" s="18">
        <f>(F11*1000)/15</f>
        <v>802</v>
      </c>
      <c r="B11" s="18">
        <f>(F11*1000)/12.4</f>
        <v>970.16129032258061</v>
      </c>
      <c r="C11" s="18">
        <f>(F11*1000)/10.3</f>
        <v>1167.9611650485435</v>
      </c>
      <c r="D11" s="18">
        <f>(F11*1000)/7.9</f>
        <v>1522.7848101265822</v>
      </c>
      <c r="F11" s="17">
        <v>12.03</v>
      </c>
      <c r="G11" s="9"/>
      <c r="H11" s="15">
        <v>3119.125</v>
      </c>
      <c r="I11" s="15">
        <f t="shared" si="0"/>
        <v>24953</v>
      </c>
    </row>
    <row r="12" spans="1:16">
      <c r="A12" s="18">
        <f>(F12*1000)/15</f>
        <v>886</v>
      </c>
      <c r="B12" s="18">
        <f>(F12*1000)/12.4</f>
        <v>1071.7741935483871</v>
      </c>
      <c r="C12" s="18">
        <f>(F12*1000)/10.3</f>
        <v>1290.2912621359224</v>
      </c>
      <c r="D12" s="18">
        <f>(F12*1000)/7.9</f>
        <v>1682.2784810126582</v>
      </c>
      <c r="F12" s="17">
        <v>13.29</v>
      </c>
      <c r="G12" s="9"/>
      <c r="H12" s="15">
        <v>3075.125</v>
      </c>
      <c r="I12" s="15">
        <f t="shared" si="0"/>
        <v>24601</v>
      </c>
      <c r="K12" s="11" t="s">
        <v>1</v>
      </c>
      <c r="L12" s="12"/>
      <c r="M12" s="12"/>
      <c r="N12" s="12"/>
      <c r="O12" s="12"/>
      <c r="P12" s="12"/>
    </row>
    <row r="13" spans="1:16">
      <c r="A13" s="18">
        <f>(F13*1000)/15</f>
        <v>936</v>
      </c>
      <c r="B13" s="18">
        <f>(F13*1000)/12.4</f>
        <v>1132.258064516129</v>
      </c>
      <c r="C13" s="18">
        <f>(F13*1000)/10.3</f>
        <v>1363.1067961165047</v>
      </c>
      <c r="D13" s="18">
        <f>(F13*1000)/7.9</f>
        <v>1777.2151898734176</v>
      </c>
      <c r="F13" s="17">
        <v>14.04</v>
      </c>
      <c r="G13" s="9"/>
      <c r="H13" s="15">
        <v>3043.125</v>
      </c>
      <c r="I13" s="15">
        <f t="shared" si="0"/>
        <v>24345</v>
      </c>
      <c r="K13" s="12"/>
      <c r="L13" s="12"/>
      <c r="M13" s="12"/>
      <c r="N13" s="12"/>
      <c r="O13" s="12"/>
      <c r="P13" s="12"/>
    </row>
    <row r="14" spans="1:16">
      <c r="A14" s="18">
        <f>(F14*1000)/15</f>
        <v>1004.6666666666666</v>
      </c>
      <c r="B14" s="18">
        <f>(F14*1000)/12.4</f>
        <v>1215.3225806451612</v>
      </c>
      <c r="C14" s="18">
        <f>(F14*1000)/10.3</f>
        <v>1463.1067961165047</v>
      </c>
      <c r="D14" s="18">
        <f>(F14*1000)/7.9</f>
        <v>1907.5949367088606</v>
      </c>
      <c r="F14" s="17">
        <v>15.07</v>
      </c>
      <c r="G14" s="9"/>
      <c r="H14" s="15">
        <v>2992.375</v>
      </c>
      <c r="I14" s="15">
        <f t="shared" si="0"/>
        <v>23939</v>
      </c>
    </row>
    <row r="15" spans="1:16">
      <c r="A15" s="18">
        <f>(F15*1000)/15</f>
        <v>1071.9999999999998</v>
      </c>
      <c r="B15" s="18">
        <f>(F15*1000)/12.4</f>
        <v>1296.7741935483868</v>
      </c>
      <c r="C15" s="18">
        <f>(F15*1000)/10.3</f>
        <v>1561.165048543689</v>
      </c>
      <c r="D15" s="18">
        <f>(F15*1000)/7.9</f>
        <v>2035.4430379746832</v>
      </c>
      <c r="F15" s="17">
        <v>16.079999999999998</v>
      </c>
      <c r="G15" s="9"/>
      <c r="H15" s="15">
        <v>2935.5</v>
      </c>
      <c r="I15" s="15">
        <f t="shared" si="0"/>
        <v>23484</v>
      </c>
    </row>
    <row r="16" spans="1:16">
      <c r="A16" s="18">
        <f>(F16*1000)/15</f>
        <v>1134</v>
      </c>
      <c r="B16" s="18">
        <f>(F16*1000)/12.4</f>
        <v>1371.7741935483871</v>
      </c>
      <c r="C16" s="18">
        <f>(F16*1000)/10.3</f>
        <v>1651.4563106796115</v>
      </c>
      <c r="D16" s="18">
        <f>(F16*1000)/7.9</f>
        <v>2153.164556962025</v>
      </c>
      <c r="F16" s="17">
        <v>17.010000000000002</v>
      </c>
      <c r="G16" s="9"/>
      <c r="H16" s="15">
        <v>2877.5</v>
      </c>
      <c r="I16" s="15">
        <f t="shared" si="0"/>
        <v>23020</v>
      </c>
    </row>
    <row r="17" spans="1:9">
      <c r="A17" s="18">
        <f>(F17*1000)/15</f>
        <v>1214.6666666666667</v>
      </c>
      <c r="B17" s="18">
        <f>(F17*1000)/12.4</f>
        <v>1469.3548387096773</v>
      </c>
      <c r="C17" s="18">
        <f>(F17*1000)/10.3</f>
        <v>1768.9320388349513</v>
      </c>
      <c r="D17" s="18">
        <f>(F17*1000)/7.9</f>
        <v>2306.3291139240505</v>
      </c>
      <c r="F17" s="17">
        <v>18.22</v>
      </c>
      <c r="G17" s="9"/>
      <c r="H17" s="15">
        <v>2795.25</v>
      </c>
      <c r="I17" s="15">
        <f t="shared" si="0"/>
        <v>22362</v>
      </c>
    </row>
    <row r="18" spans="1:9">
      <c r="A18" s="18">
        <f>(F18*1000)/15</f>
        <v>1327.3333333333333</v>
      </c>
      <c r="B18" s="18">
        <f>(F18*1000)/12.4</f>
        <v>1605.6451612903224</v>
      </c>
      <c r="C18" s="18">
        <f>(F18*1000)/10.3</f>
        <v>1933.009708737864</v>
      </c>
      <c r="D18" s="18">
        <f>(F18*1000)/7.9</f>
        <v>2520.253164556962</v>
      </c>
      <c r="F18" s="17">
        <v>19.91</v>
      </c>
      <c r="G18" s="9"/>
      <c r="H18" s="15">
        <v>2670.25</v>
      </c>
      <c r="I18" s="15">
        <f t="shared" si="0"/>
        <v>21362</v>
      </c>
    </row>
    <row r="19" spans="1:9">
      <c r="A19" s="18">
        <f>(F19*1000)/15</f>
        <v>1384</v>
      </c>
      <c r="B19" s="18">
        <f>(F19*1000)/12.4</f>
        <v>1674.1935483870968</v>
      </c>
      <c r="C19" s="18">
        <f>(F19*1000)/10.3</f>
        <v>2015.5339805825242</v>
      </c>
      <c r="D19" s="18">
        <f>(F19*1000)/7.9</f>
        <v>2627.8481012658226</v>
      </c>
      <c r="F19" s="17">
        <v>20.76</v>
      </c>
      <c r="G19" s="9"/>
      <c r="H19" s="15">
        <v>2604</v>
      </c>
      <c r="I19" s="15">
        <f t="shared" si="0"/>
        <v>20832</v>
      </c>
    </row>
    <row r="20" spans="1:9">
      <c r="A20" s="18">
        <f>(F20*1000)/15</f>
        <v>1410</v>
      </c>
      <c r="B20" s="18">
        <f>(F20*1000)/12.4</f>
        <v>1705.6451612903224</v>
      </c>
      <c r="C20" s="18">
        <f>(F20*1000)/10.3</f>
        <v>2053.3980582524268</v>
      </c>
      <c r="D20" s="18">
        <f>(F20*1000)/7.9</f>
        <v>2677.2151898734178</v>
      </c>
      <c r="F20" s="17">
        <v>21.15</v>
      </c>
      <c r="G20" s="9"/>
      <c r="H20" s="15">
        <v>2572.875</v>
      </c>
      <c r="I20" s="15">
        <f t="shared" si="0"/>
        <v>20583</v>
      </c>
    </row>
    <row r="21" spans="1:9">
      <c r="A21" s="18">
        <f>(F21*1000)/15</f>
        <v>1506</v>
      </c>
      <c r="B21" s="18">
        <f>(F21*1000)/12.4</f>
        <v>1821.7741935483871</v>
      </c>
      <c r="C21" s="18">
        <f>(F21*1000)/10.3</f>
        <v>2193.2038834951454</v>
      </c>
      <c r="D21" s="18">
        <f>(F21*1000)/7.9</f>
        <v>2859.493670886076</v>
      </c>
      <c r="F21" s="17">
        <v>22.59</v>
      </c>
      <c r="G21" s="9"/>
      <c r="H21" s="15">
        <v>2455.5</v>
      </c>
      <c r="I21" s="15">
        <f t="shared" si="0"/>
        <v>19644</v>
      </c>
    </row>
    <row r="22" spans="1:9">
      <c r="A22" s="18">
        <f>(F22*1000)/15</f>
        <v>1546</v>
      </c>
      <c r="B22" s="18">
        <f>(F22*1000)/12.4</f>
        <v>1870.1612903225805</v>
      </c>
      <c r="C22" s="18">
        <f>(F22*1000)/10.3</f>
        <v>2251.4563106796113</v>
      </c>
      <c r="D22" s="18">
        <f>(F22*1000)/7.9</f>
        <v>2935.4430379746832</v>
      </c>
      <c r="F22" s="17">
        <v>23.19</v>
      </c>
      <c r="G22" s="9"/>
      <c r="H22" s="15">
        <v>2405.375</v>
      </c>
      <c r="I22" s="15">
        <f t="shared" si="0"/>
        <v>19243</v>
      </c>
    </row>
    <row r="23" spans="1:9">
      <c r="A23" s="18">
        <f>(F23*1000)/15</f>
        <v>1632</v>
      </c>
      <c r="B23" s="18">
        <f>(F23*1000)/12.4</f>
        <v>1974.1935483870968</v>
      </c>
      <c r="C23" s="18">
        <f>(F23*1000)/10.3</f>
        <v>2376.6990291262136</v>
      </c>
      <c r="D23" s="18">
        <f>(F23*1000)/7.9</f>
        <v>3098.7341772151899</v>
      </c>
      <c r="F23" s="17">
        <v>24.48</v>
      </c>
      <c r="G23" s="9"/>
      <c r="H23" s="15">
        <v>2296.25</v>
      </c>
      <c r="I23" s="15">
        <f t="shared" si="0"/>
        <v>18370</v>
      </c>
    </row>
    <row r="24" spans="1:9">
      <c r="A24" s="18">
        <f>(F24*1000)/15</f>
        <v>1678</v>
      </c>
      <c r="B24" s="18">
        <f>(F24*1000)/12.4</f>
        <v>2029.8387096774193</v>
      </c>
      <c r="C24" s="18">
        <f>(F24*1000)/10.3</f>
        <v>2443.6893203883492</v>
      </c>
      <c r="D24" s="18">
        <f>(F24*1000)/7.9</f>
        <v>3186.0759493670885</v>
      </c>
      <c r="F24" s="17">
        <v>25.17</v>
      </c>
      <c r="G24" s="9"/>
      <c r="H24" s="15">
        <v>2237</v>
      </c>
      <c r="I24" s="15">
        <f t="shared" si="0"/>
        <v>17896</v>
      </c>
    </row>
    <row r="25" spans="1:9">
      <c r="A25" s="18">
        <f>(F25*1000)/15</f>
        <v>1804</v>
      </c>
      <c r="B25" s="18">
        <f>(F25*1000)/12.4</f>
        <v>2182.2580645161288</v>
      </c>
      <c r="C25" s="18">
        <f>(F25*1000)/10.3</f>
        <v>2627.1844660194174</v>
      </c>
      <c r="D25" s="18">
        <f>(F25*1000)/7.9</f>
        <v>3425.3164556962024</v>
      </c>
      <c r="F25" s="17">
        <v>27.06</v>
      </c>
      <c r="G25" s="9"/>
      <c r="H25" s="15">
        <v>2073</v>
      </c>
      <c r="I25" s="15">
        <f t="shared" si="0"/>
        <v>16584</v>
      </c>
    </row>
    <row r="26" spans="1:9">
      <c r="A26" s="18">
        <f>(F26*1000)/15</f>
        <v>1888</v>
      </c>
      <c r="B26" s="18">
        <f>(F26*1000)/12.4</f>
        <v>2283.8709677419356</v>
      </c>
      <c r="C26" s="18">
        <f>(F26*1000)/10.3</f>
        <v>2749.5145631067958</v>
      </c>
      <c r="D26" s="18">
        <f>(F26*1000)/7.9</f>
        <v>3584.8101265822784</v>
      </c>
      <c r="F26" s="17">
        <v>28.32</v>
      </c>
      <c r="G26" s="9"/>
      <c r="H26" s="15">
        <v>1962.5</v>
      </c>
      <c r="I26" s="15">
        <f t="shared" si="0"/>
        <v>15700</v>
      </c>
    </row>
    <row r="27" spans="1:9">
      <c r="A27" s="18">
        <f>(F27*1000)/15</f>
        <v>2013.3333333333333</v>
      </c>
      <c r="B27" s="18">
        <f>(F27*1000)/12.4</f>
        <v>2435.483870967742</v>
      </c>
      <c r="C27" s="18">
        <f>(F27*1000)/10.3</f>
        <v>2932.038834951456</v>
      </c>
      <c r="D27" s="18">
        <f>(F27*1000)/7.9</f>
        <v>3822.7848101265822</v>
      </c>
      <c r="F27" s="17">
        <v>30.2</v>
      </c>
      <c r="G27" s="9"/>
      <c r="H27" s="15">
        <v>1796.75</v>
      </c>
      <c r="I27" s="15">
        <f t="shared" si="0"/>
        <v>14374</v>
      </c>
    </row>
    <row r="28" spans="1:9">
      <c r="A28" s="18">
        <f>(F28*1000)/15</f>
        <v>2098</v>
      </c>
      <c r="B28" s="18">
        <f>(F28*1000)/12.4</f>
        <v>2537.9032258064517</v>
      </c>
      <c r="C28" s="18">
        <f>(F28*1000)/10.3</f>
        <v>3055.3398058252424</v>
      </c>
      <c r="D28" s="18">
        <f>(F28*1000)/7.9</f>
        <v>3983.5443037974683</v>
      </c>
      <c r="F28" s="17">
        <v>31.47</v>
      </c>
      <c r="G28" s="9"/>
      <c r="H28" s="15">
        <v>1684.625</v>
      </c>
      <c r="I28" s="15">
        <f t="shared" si="0"/>
        <v>13477</v>
      </c>
    </row>
    <row r="29" spans="1:9">
      <c r="A29" s="18">
        <f>(F29*1000)/15</f>
        <v>2185.3333333333335</v>
      </c>
      <c r="B29" s="18">
        <f>(F29*1000)/12.4</f>
        <v>2643.5483870967741</v>
      </c>
      <c r="C29" s="18">
        <f>(F29*1000)/10.3</f>
        <v>3182.5242718446598</v>
      </c>
      <c r="D29" s="18">
        <f>(F29*1000)/7.9</f>
        <v>4149.3670886075952</v>
      </c>
      <c r="F29" s="17">
        <v>32.78</v>
      </c>
      <c r="G29" s="9"/>
      <c r="H29" s="15">
        <v>1569.125</v>
      </c>
      <c r="I29" s="15">
        <f t="shared" si="0"/>
        <v>12553</v>
      </c>
    </row>
    <row r="30" spans="1:9">
      <c r="A30" s="18">
        <f>(F30*1000)/15</f>
        <v>2218</v>
      </c>
      <c r="B30" s="18">
        <f>(F30*1000)/12.4</f>
        <v>2683.0645161290322</v>
      </c>
      <c r="C30" s="18">
        <f>(F30*1000)/10.3</f>
        <v>3230.0970873786405</v>
      </c>
      <c r="D30" s="18">
        <f>(F30*1000)/7.9</f>
        <v>4211.3924050632913</v>
      </c>
      <c r="F30" s="17">
        <v>33.270000000000003</v>
      </c>
      <c r="G30" s="9"/>
      <c r="H30" s="15">
        <v>1526.125</v>
      </c>
      <c r="I30" s="15">
        <f t="shared" si="0"/>
        <v>12209</v>
      </c>
    </row>
    <row r="31" spans="1:9">
      <c r="A31" s="18">
        <f>(F31*1000)/15</f>
        <v>2275.3333333333335</v>
      </c>
      <c r="B31" s="18">
        <f>(F31*1000)/12.4</f>
        <v>2752.4193548387098</v>
      </c>
      <c r="C31" s="18">
        <f>(F31*1000)/10.3</f>
        <v>3313.5922330097087</v>
      </c>
      <c r="D31" s="18">
        <f>(F31*1000)/7.9</f>
        <v>4320.2531645569616</v>
      </c>
      <c r="F31" s="17">
        <v>34.130000000000003</v>
      </c>
      <c r="G31" s="9"/>
      <c r="H31" s="15">
        <v>1451.125</v>
      </c>
      <c r="I31" s="15">
        <f t="shared" si="0"/>
        <v>11609</v>
      </c>
    </row>
    <row r="32" spans="1:9">
      <c r="A32" s="18">
        <f>(F32*1000)/15</f>
        <v>2354</v>
      </c>
      <c r="B32" s="18">
        <f>(F32*1000)/12.4</f>
        <v>2847.5806451612902</v>
      </c>
      <c r="C32" s="18">
        <f>(F32*1000)/10.3</f>
        <v>3428.155339805825</v>
      </c>
      <c r="D32" s="18">
        <f>(F32*1000)/7.9</f>
        <v>4469.6202531645567</v>
      </c>
      <c r="F32" s="17">
        <v>35.31</v>
      </c>
      <c r="G32" s="9"/>
      <c r="H32" s="15">
        <v>1348.125</v>
      </c>
      <c r="I32" s="15">
        <f t="shared" si="0"/>
        <v>10785</v>
      </c>
    </row>
    <row r="33" spans="1:9">
      <c r="A33" s="18">
        <f>(F33*1000)/15</f>
        <v>2450</v>
      </c>
      <c r="B33" s="18">
        <f>(F33*1000)/12.4</f>
        <v>2963.7096774193546</v>
      </c>
      <c r="C33" s="18">
        <f>(F33*1000)/10.3</f>
        <v>3567.9611650485435</v>
      </c>
      <c r="D33" s="18">
        <f>(F33*1000)/7.9</f>
        <v>4651.8987341772154</v>
      </c>
      <c r="F33" s="17">
        <v>36.75</v>
      </c>
      <c r="G33" s="9"/>
      <c r="H33" s="15">
        <v>1224.5</v>
      </c>
      <c r="I33" s="15">
        <f t="shared" si="0"/>
        <v>9796</v>
      </c>
    </row>
    <row r="34" spans="1:9">
      <c r="A34" s="18">
        <f>(F34*1000)/15</f>
        <v>2470.6666666666665</v>
      </c>
      <c r="B34" s="18">
        <f>(F34*1000)/12.4</f>
        <v>2988.7096774193546</v>
      </c>
      <c r="C34" s="18">
        <f>(F34*1000)/10.3</f>
        <v>3598.058252427184</v>
      </c>
      <c r="D34" s="18">
        <f>(F34*1000)/7.9</f>
        <v>4691.1392405063289</v>
      </c>
      <c r="F34" s="17">
        <v>37.06</v>
      </c>
      <c r="G34" s="9"/>
      <c r="H34" s="15">
        <v>1198.125</v>
      </c>
      <c r="I34" s="15">
        <f t="shared" si="0"/>
        <v>9585</v>
      </c>
    </row>
    <row r="35" spans="1:9">
      <c r="A35" s="18">
        <f>(F35*1000)/15</f>
        <v>2594</v>
      </c>
      <c r="B35" s="18">
        <f>(F35*1000)/12.4</f>
        <v>3137.9032258064517</v>
      </c>
      <c r="C35" s="18">
        <f>(F35*1000)/10.3</f>
        <v>3777.6699029126212</v>
      </c>
      <c r="D35" s="18">
        <f>(F35*1000)/7.9</f>
        <v>4925.316455696202</v>
      </c>
      <c r="F35" s="17">
        <v>38.909999999999997</v>
      </c>
      <c r="G35" s="9"/>
      <c r="H35" s="15">
        <v>1043.875</v>
      </c>
      <c r="I35" s="15">
        <f t="shared" si="0"/>
        <v>8351</v>
      </c>
    </row>
    <row r="36" spans="1:9">
      <c r="A36" s="18">
        <f>(F36*1000)/15</f>
        <v>2615.3333333333335</v>
      </c>
      <c r="B36" s="18">
        <f>(F36*1000)/12.4</f>
        <v>3163.7096774193546</v>
      </c>
      <c r="C36" s="18">
        <f>(F36*1000)/10.3</f>
        <v>3808.7378640776697</v>
      </c>
      <c r="D36" s="18">
        <f>(F36*1000)/7.9</f>
        <v>4965.822784810126</v>
      </c>
      <c r="F36" s="17">
        <v>39.229999999999997</v>
      </c>
      <c r="G36" s="9"/>
      <c r="H36" s="15">
        <v>1017.7499999999999</v>
      </c>
      <c r="I36" s="15">
        <f t="shared" si="0"/>
        <v>8141.9999999999991</v>
      </c>
    </row>
    <row r="37" spans="1:9">
      <c r="A37" s="18">
        <f>(F37*1000)/15</f>
        <v>2680</v>
      </c>
      <c r="B37" s="18">
        <f>(F37*1000)/12.4</f>
        <v>3241.9354838709678</v>
      </c>
      <c r="C37" s="18">
        <f>(F37*1000)/10.3</f>
        <v>3902.9126213592231</v>
      </c>
      <c r="D37" s="18">
        <f>(F37*1000)/7.9</f>
        <v>5088.6075949367087</v>
      </c>
      <c r="F37" s="17">
        <v>40.200000000000003</v>
      </c>
      <c r="G37" s="9"/>
      <c r="H37" s="15">
        <v>939.875</v>
      </c>
      <c r="I37" s="15">
        <f t="shared" si="0"/>
        <v>7519</v>
      </c>
    </row>
    <row r="38" spans="1:9">
      <c r="A38" s="18">
        <f>(F38*1000)/15</f>
        <v>2864</v>
      </c>
      <c r="B38" s="18">
        <f>(F38*1000)/12.4</f>
        <v>3464.516129032258</v>
      </c>
      <c r="C38" s="18">
        <f>(F38*1000)/10.3</f>
        <v>4170.8737864077666</v>
      </c>
      <c r="D38" s="18">
        <f>(F38*1000)/7.9</f>
        <v>5437.9746835443038</v>
      </c>
      <c r="F38" s="17">
        <v>42.96</v>
      </c>
      <c r="G38" s="9"/>
      <c r="H38" s="15">
        <v>731.125</v>
      </c>
      <c r="I38" s="15">
        <f t="shared" si="0"/>
        <v>5849</v>
      </c>
    </row>
    <row r="39" spans="1:9">
      <c r="A39" s="18">
        <f>(F39*1000)/15</f>
        <v>2872.6666666666665</v>
      </c>
      <c r="B39" s="18">
        <f>(F39*1000)/12.4</f>
        <v>3475</v>
      </c>
      <c r="C39" s="18">
        <f>(F39*1000)/10.3</f>
        <v>4183.4951456310673</v>
      </c>
      <c r="D39" s="18">
        <f>(F39*1000)/7.9</f>
        <v>5454.4303797468356</v>
      </c>
      <c r="F39" s="17">
        <v>43.09</v>
      </c>
      <c r="G39" s="9"/>
      <c r="H39" s="15">
        <v>721.875</v>
      </c>
      <c r="I39" s="15">
        <f t="shared" si="0"/>
        <v>5775</v>
      </c>
    </row>
    <row r="40" spans="1:9">
      <c r="A40" s="18">
        <f>(F40*1000)/15</f>
        <v>2936</v>
      </c>
      <c r="B40" s="18">
        <f>(F40*1000)/12.4</f>
        <v>3551.6129032258063</v>
      </c>
      <c r="C40" s="18">
        <f>(F40*1000)/10.3</f>
        <v>4275.7281553398052</v>
      </c>
      <c r="D40" s="18">
        <f>(F40*1000)/7.9</f>
        <v>5574.6835443037971</v>
      </c>
      <c r="F40" s="17">
        <v>44.04</v>
      </c>
      <c r="G40" s="9"/>
      <c r="H40" s="15">
        <v>655.875</v>
      </c>
      <c r="I40" s="15">
        <f t="shared" si="0"/>
        <v>5247</v>
      </c>
    </row>
    <row r="41" spans="1:9">
      <c r="A41" s="18">
        <f>(F41*1000)/15</f>
        <v>3046.6666666666665</v>
      </c>
      <c r="B41" s="18">
        <f>(F41*1000)/12.4</f>
        <v>3685.483870967742</v>
      </c>
      <c r="C41" s="18">
        <f>(F41*1000)/10.3</f>
        <v>4436.8932038834946</v>
      </c>
      <c r="D41" s="18">
        <f>(F41*1000)/7.9</f>
        <v>5784.8101265822779</v>
      </c>
      <c r="F41" s="17">
        <v>45.7</v>
      </c>
      <c r="G41" s="9"/>
      <c r="H41" s="15">
        <v>548.75</v>
      </c>
      <c r="I41" s="15">
        <f t="shared" si="0"/>
        <v>4390</v>
      </c>
    </row>
    <row r="42" spans="1:9">
      <c r="A42" s="18">
        <f>(F42*1000)/15</f>
        <v>3075.3333333333335</v>
      </c>
      <c r="B42" s="18">
        <f>(F42*1000)/12.4</f>
        <v>3720.1612903225805</v>
      </c>
      <c r="C42" s="18">
        <f>(F42*1000)/10.3</f>
        <v>4478.6407766990287</v>
      </c>
      <c r="D42" s="18">
        <f>(F42*1000)/7.9</f>
        <v>5839.2405063291135</v>
      </c>
      <c r="F42" s="17">
        <v>46.13</v>
      </c>
      <c r="G42" s="9"/>
      <c r="H42" s="15">
        <v>522.75</v>
      </c>
      <c r="I42" s="15">
        <f t="shared" si="0"/>
        <v>4182</v>
      </c>
    </row>
    <row r="43" spans="1:9">
      <c r="A43" s="18">
        <f>(F43*1000)/15</f>
        <v>3159.3333333333335</v>
      </c>
      <c r="B43" s="18">
        <f>(F43*1000)/12.4</f>
        <v>3821.7741935483868</v>
      </c>
      <c r="C43" s="18">
        <f>(F43*1000)/10.3</f>
        <v>4600.9708737864075</v>
      </c>
      <c r="D43" s="18">
        <f>(F43*1000)/7.9</f>
        <v>5998.7341772151894</v>
      </c>
      <c r="F43" s="17">
        <v>47.39</v>
      </c>
      <c r="G43" s="9"/>
      <c r="H43" s="15">
        <v>451.375</v>
      </c>
      <c r="I43" s="15">
        <f t="shared" si="0"/>
        <v>3611</v>
      </c>
    </row>
    <row r="44" spans="1:9">
      <c r="A44" s="18">
        <f>(F44*1000)/15</f>
        <v>3208.6666666666665</v>
      </c>
      <c r="B44" s="18">
        <f>(F44*1000)/12.4</f>
        <v>3881.4516129032259</v>
      </c>
      <c r="C44" s="18">
        <f>(F44*1000)/10.3</f>
        <v>4672.8155339805826</v>
      </c>
      <c r="D44" s="18">
        <f>(F44*1000)/7.9</f>
        <v>6092.4050632911394</v>
      </c>
      <c r="F44" s="17">
        <v>48.13</v>
      </c>
      <c r="G44" s="9"/>
      <c r="H44" s="15">
        <v>412.625</v>
      </c>
      <c r="I44" s="15">
        <f t="shared" si="0"/>
        <v>3301</v>
      </c>
    </row>
    <row r="45" spans="1:9">
      <c r="A45" s="18">
        <f>(F45*1000)/15</f>
        <v>3331.3333333333335</v>
      </c>
      <c r="B45" s="18">
        <f>(F45*1000)/12.4</f>
        <v>4029.838709677419</v>
      </c>
      <c r="C45" s="18">
        <f>(F45*1000)/10.3</f>
        <v>4851.4563106796113</v>
      </c>
      <c r="D45" s="18">
        <f>(F45*1000)/7.9</f>
        <v>6325.316455696202</v>
      </c>
      <c r="F45" s="17">
        <v>49.97</v>
      </c>
      <c r="G45" s="9"/>
      <c r="H45" s="15">
        <v>327.375</v>
      </c>
      <c r="I45" s="15">
        <f t="shared" si="0"/>
        <v>2619</v>
      </c>
    </row>
    <row r="46" spans="1:9">
      <c r="A46" s="18">
        <f>(F46*1000)/15</f>
        <v>3334</v>
      </c>
      <c r="B46" s="18">
        <f>(F46*1000)/12.4</f>
        <v>4033.0645161290322</v>
      </c>
      <c r="C46" s="18">
        <f>(F46*1000)/10.3</f>
        <v>4855.3398058252424</v>
      </c>
      <c r="D46" s="18">
        <f>(F46*1000)/7.9</f>
        <v>6330.3797468354423</v>
      </c>
      <c r="F46" s="17">
        <v>50.01</v>
      </c>
      <c r="G46" s="9"/>
      <c r="H46" s="15">
        <v>325.5</v>
      </c>
      <c r="I46" s="15">
        <f t="shared" si="0"/>
        <v>2604</v>
      </c>
    </row>
    <row r="47" spans="1:9">
      <c r="A47" s="18">
        <f>(F47*1000)/15</f>
        <v>3426</v>
      </c>
      <c r="B47" s="18">
        <f>(F47*1000)/12.4</f>
        <v>4144.3548387096771</v>
      </c>
      <c r="C47" s="18">
        <f>(F47*1000)/10.3</f>
        <v>4989.3203883495144</v>
      </c>
      <c r="D47" s="18">
        <f>(F47*1000)/7.9</f>
        <v>6505.0632911392404</v>
      </c>
      <c r="F47" s="17">
        <v>51.39</v>
      </c>
      <c r="G47" s="9"/>
      <c r="H47" s="15">
        <v>271.375</v>
      </c>
      <c r="I47" s="15">
        <f t="shared" si="0"/>
        <v>2171</v>
      </c>
    </row>
    <row r="48" spans="1:9">
      <c r="A48" s="18">
        <f>(F48*1000)/15</f>
        <v>3498.6666666666665</v>
      </c>
      <c r="B48" s="18">
        <f>(F48*1000)/12.4</f>
        <v>4232.2580645161288</v>
      </c>
      <c r="C48" s="18">
        <f>(F48*1000)/10.3</f>
        <v>5095.1456310679605</v>
      </c>
      <c r="D48" s="18">
        <f>(F48*1000)/7.9</f>
        <v>6643.0379746835442</v>
      </c>
      <c r="F48" s="17">
        <v>52.48</v>
      </c>
      <c r="G48" s="9"/>
      <c r="H48" s="15">
        <v>234.125</v>
      </c>
      <c r="I48" s="15">
        <f t="shared" si="0"/>
        <v>1873</v>
      </c>
    </row>
    <row r="49" spans="1:9">
      <c r="A49" s="18">
        <f>(F49*1000)/15</f>
        <v>3590</v>
      </c>
      <c r="B49" s="18">
        <f>(F49*1000)/12.4</f>
        <v>4342.7419354838712</v>
      </c>
      <c r="C49" s="18">
        <f>(F49*1000)/10.3</f>
        <v>5228.155339805825</v>
      </c>
      <c r="D49" s="18">
        <f>(F49*1000)/7.9</f>
        <v>6816.4556962025317</v>
      </c>
      <c r="F49" s="17">
        <v>53.85</v>
      </c>
      <c r="G49" s="9"/>
      <c r="H49" s="15">
        <v>193.875</v>
      </c>
      <c r="I49" s="15">
        <f t="shared" si="0"/>
        <v>1551</v>
      </c>
    </row>
    <row r="50" spans="1:9">
      <c r="A50" s="18">
        <f>(F50*1000)/15</f>
        <v>3632</v>
      </c>
      <c r="B50" s="18">
        <f>(F50*1000)/12.4</f>
        <v>4393.5483870967737</v>
      </c>
      <c r="C50" s="18">
        <f>(F50*1000)/10.3</f>
        <v>5289.3203883495144</v>
      </c>
      <c r="D50" s="18">
        <f>(F50*1000)/7.9</f>
        <v>6896.2025316455693</v>
      </c>
      <c r="F50" s="17">
        <v>54.48</v>
      </c>
      <c r="G50" s="9"/>
      <c r="H50" s="15">
        <v>177.625</v>
      </c>
      <c r="I50" s="15">
        <f t="shared" si="0"/>
        <v>1421</v>
      </c>
    </row>
    <row r="51" spans="1:9">
      <c r="A51" s="18">
        <f>(F51*1000)/15</f>
        <v>3700</v>
      </c>
      <c r="B51" s="18">
        <f>(F51*1000)/12.4</f>
        <v>4475.8064516129034</v>
      </c>
      <c r="C51" s="18">
        <f>(F51*1000)/10.3</f>
        <v>5388.3495145631068</v>
      </c>
      <c r="D51" s="18">
        <f>(F51*1000)/7.9</f>
        <v>7025.316455696202</v>
      </c>
      <c r="F51" s="17">
        <v>55.5</v>
      </c>
      <c r="G51" s="9"/>
      <c r="H51" s="15">
        <v>154</v>
      </c>
      <c r="I51" s="15">
        <f t="shared" si="0"/>
        <v>1232</v>
      </c>
    </row>
    <row r="52" spans="1:9">
      <c r="A52" s="18">
        <f>(F52*1000)/15</f>
        <v>4020</v>
      </c>
      <c r="B52" s="18">
        <f>(F52*1000)/12.4</f>
        <v>4862.9032258064517</v>
      </c>
      <c r="C52" s="18">
        <f>(F52*1000)/10.3</f>
        <v>5854.3689320388348</v>
      </c>
      <c r="D52" s="18">
        <f>(F52*1000)/7.9</f>
        <v>7632.9113924050625</v>
      </c>
      <c r="F52" s="17">
        <v>60.3</v>
      </c>
      <c r="G52" s="9"/>
      <c r="H52" s="15">
        <v>78.375</v>
      </c>
      <c r="I52" s="15">
        <f t="shared" si="0"/>
        <v>627</v>
      </c>
    </row>
    <row r="53" spans="1:9">
      <c r="A53" s="18">
        <f>(F53*1000)/15</f>
        <v>4190</v>
      </c>
      <c r="B53" s="18">
        <f>(F53*1000)/12.4</f>
        <v>5068.5483870967737</v>
      </c>
      <c r="C53" s="18">
        <f>(F53*1000)/10.3</f>
        <v>6101.9417475728151</v>
      </c>
      <c r="D53" s="18">
        <f>(F53*1000)/7.9</f>
        <v>7955.6962025316452</v>
      </c>
      <c r="F53" s="17">
        <v>62.85</v>
      </c>
      <c r="G53" s="9"/>
      <c r="H53" s="15">
        <v>55</v>
      </c>
      <c r="I53" s="15">
        <f t="shared" si="0"/>
        <v>440</v>
      </c>
    </row>
    <row r="54" spans="1:9">
      <c r="A54" s="18">
        <f>(F54*1000)/15</f>
        <v>4323.333333333333</v>
      </c>
      <c r="B54" s="18">
        <f>(F54*1000)/12.4</f>
        <v>5229.8387096774186</v>
      </c>
      <c r="C54" s="18">
        <f>(F54*1000)/10.3</f>
        <v>6296.116504854368</v>
      </c>
      <c r="D54" s="18">
        <f>(F54*1000)/7.9</f>
        <v>8208.8607594936693</v>
      </c>
      <c r="F54" s="17">
        <v>64.849999999999994</v>
      </c>
      <c r="G54" s="9"/>
      <c r="H54" s="15">
        <v>48.875</v>
      </c>
      <c r="I54" s="15">
        <f t="shared" si="0"/>
        <v>391</v>
      </c>
    </row>
    <row r="55" spans="1:9">
      <c r="A55" s="18">
        <f>(F55*1000)/15</f>
        <v>4346</v>
      </c>
      <c r="B55" s="18">
        <f>(F55*1000)/12.4</f>
        <v>5257.2580645161288</v>
      </c>
      <c r="C55" s="18">
        <f>(F55*1000)/10.3</f>
        <v>6329.1262135922325</v>
      </c>
      <c r="D55" s="18">
        <f>(F55*1000)/7.9</f>
        <v>8251.8987341772154</v>
      </c>
      <c r="F55" s="17">
        <v>65.19</v>
      </c>
      <c r="G55" s="9"/>
      <c r="H55" s="15">
        <v>40</v>
      </c>
      <c r="I55" s="15">
        <f t="shared" si="0"/>
        <v>320</v>
      </c>
    </row>
    <row r="56" spans="1:9">
      <c r="F56" s="4"/>
      <c r="G56" s="9"/>
    </row>
    <row r="57" spans="1:9" ht="31.5" customHeight="1"/>
    <row r="58" spans="1:9" ht="33.75" customHeight="1"/>
    <row r="59" spans="1:9">
      <c r="F59" s="4"/>
      <c r="G59" s="9"/>
    </row>
    <row r="60" spans="1:9">
      <c r="F60" s="4"/>
      <c r="G60" s="9"/>
    </row>
    <row r="61" spans="1:9">
      <c r="F61" s="4"/>
      <c r="G61" s="9"/>
    </row>
    <row r="62" spans="1:9">
      <c r="F62" s="4"/>
      <c r="G62" s="9"/>
    </row>
    <row r="63" spans="1:9">
      <c r="F63" s="4"/>
      <c r="G63" s="9"/>
    </row>
    <row r="64" spans="1:9">
      <c r="F64" s="4"/>
      <c r="G64" s="9"/>
    </row>
    <row r="65" spans="6:7">
      <c r="F65" s="4"/>
      <c r="G65" s="9"/>
    </row>
    <row r="66" spans="6:7">
      <c r="F66" s="4"/>
      <c r="G66" s="9"/>
    </row>
    <row r="67" spans="6:7">
      <c r="F67" s="4"/>
      <c r="G67" s="9"/>
    </row>
    <row r="68" spans="6:7">
      <c r="F68" s="4"/>
      <c r="G68" s="9"/>
    </row>
    <row r="69" spans="6:7">
      <c r="F69" s="4"/>
      <c r="G69" s="9"/>
    </row>
    <row r="70" spans="6:7">
      <c r="F70" s="4"/>
      <c r="G70" s="9"/>
    </row>
    <row r="71" spans="6:7">
      <c r="F71" s="4"/>
      <c r="G71" s="9"/>
    </row>
    <row r="72" spans="6:7">
      <c r="F72" s="4"/>
      <c r="G72" s="9"/>
    </row>
    <row r="73" spans="6:7">
      <c r="F73" s="4"/>
      <c r="G73" s="9"/>
    </row>
    <row r="74" spans="6:7">
      <c r="F74" s="4"/>
      <c r="G74" s="9"/>
    </row>
    <row r="75" spans="6:7">
      <c r="F75" s="4"/>
      <c r="G75" s="9"/>
    </row>
    <row r="76" spans="6:7">
      <c r="F76" s="4"/>
      <c r="G76" s="9"/>
    </row>
    <row r="77" spans="6:7">
      <c r="F77" s="4"/>
      <c r="G77" s="9"/>
    </row>
    <row r="78" spans="6:7">
      <c r="F78" s="4"/>
      <c r="G78" s="9"/>
    </row>
    <row r="79" spans="6:7">
      <c r="F79" s="4"/>
      <c r="G79" s="9"/>
    </row>
    <row r="80" spans="6:7">
      <c r="F80" s="4"/>
      <c r="G80" s="9"/>
    </row>
    <row r="81" spans="6:7">
      <c r="F81" s="4"/>
      <c r="G81" s="9"/>
    </row>
    <row r="82" spans="6:7">
      <c r="F82" s="4"/>
      <c r="G82" s="9"/>
    </row>
    <row r="83" spans="6:7">
      <c r="F83" s="4"/>
      <c r="G83" s="9"/>
    </row>
  </sheetData>
  <mergeCells count="2">
    <mergeCell ref="K9:P10"/>
    <mergeCell ref="K12:P13"/>
  </mergeCells>
  <phoneticPr fontId="0" type="noConversion"/>
  <hyperlinks>
    <hyperlink ref="K12" r:id="rId1" display="http://fr.wikipedia.org/wiki/Re-ADSL_2"/>
  </hyperlinks>
  <pageMargins left="0.39370078740157483" right="0.39370078740157483" top="1.1811023622047245" bottom="0.39370078740157483" header="0.39370078740157483" footer="0.39370078740157483"/>
  <pageSetup paperSize="9" scale="83" orientation="portrait" horizontalDpi="4294967293" verticalDpi="0" r:id="rId2"/>
  <headerFooter alignWithMargins="0">
    <oddHeader xml:space="preserve">&amp;L&amp;Z - &amp;F - &amp;A
Edition du &amp;D à &amp;T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cols>
    <col min="1" max="16384" width="11.42578125" style="1"/>
  </cols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>
    <row r="1" spans="1:1" ht="15">
      <c r="A1" s="1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JULLIEN</dc:creator>
  <cp:lastModifiedBy>JM</cp:lastModifiedBy>
  <cp:lastPrinted>2014-08-06T09:16:16Z</cp:lastPrinted>
  <dcterms:created xsi:type="dcterms:W3CDTF">2007-10-29T17:58:59Z</dcterms:created>
  <dcterms:modified xsi:type="dcterms:W3CDTF">2014-08-06T09:18:07Z</dcterms:modified>
</cp:coreProperties>
</file>