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9440" windowHeight="9270"/>
  </bookViews>
  <sheets>
    <sheet name="budget" sheetId="1" r:id="rId1"/>
    <sheet name="compte" sheetId="2" r:id="rId2"/>
    <sheet name="solde" sheetId="3" r:id="rId3"/>
  </sheets>
  <calcPr calcId="125725" iterateDelta="252"/>
</workbook>
</file>

<file path=xl/calcChain.xml><?xml version="1.0" encoding="utf-8"?>
<calcChain xmlns="http://schemas.openxmlformats.org/spreadsheetml/2006/main">
  <c r="D2" i="3"/>
  <c r="D3" l="1"/>
  <c r="C3" i="1" s="1"/>
  <c r="D4" i="3"/>
  <c r="C2" i="1" s="1"/>
  <c r="D5" i="3"/>
  <c r="D6"/>
  <c r="D7"/>
  <c r="D8"/>
  <c r="D9"/>
  <c r="D10"/>
  <c r="D11"/>
  <c r="D12"/>
  <c r="D13"/>
</calcChain>
</file>

<file path=xl/sharedStrings.xml><?xml version="1.0" encoding="utf-8"?>
<sst xmlns="http://schemas.openxmlformats.org/spreadsheetml/2006/main" count="20" uniqueCount="15">
  <si>
    <t>Electricité &amp; Eau (bureau-logt)</t>
  </si>
  <si>
    <t>d03a</t>
  </si>
  <si>
    <t>Carburant Véhicules</t>
  </si>
  <si>
    <t>d03e</t>
  </si>
  <si>
    <t>VARIATION STOCK CARBURANT</t>
  </si>
  <si>
    <t>CARBURANT VEHICULES USINES</t>
  </si>
  <si>
    <t>EAU ET ELEC LOGT USINE</t>
  </si>
  <si>
    <t>EAU ET ELEC BUREAUX USINES</t>
  </si>
  <si>
    <t>Rubrique</t>
  </si>
  <si>
    <t>Index</t>
  </si>
  <si>
    <t>Compte</t>
  </si>
  <si>
    <t>Libellé</t>
  </si>
  <si>
    <t>Montant budget</t>
  </si>
  <si>
    <t>Montant réel</t>
  </si>
  <si>
    <t>Mois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</si>
</sst>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>
      <selection activeCell="A12" sqref="A12"/>
    </sheetView>
  </sheetViews>
  <sheetFormatPr baseColWidth="10" defaultRowHeight="12.75"/>
  <cols>
    <col min="1" max="1" width="26.140625" style="1" bestFit="1" customWidth="1"/>
    <col min="2" max="2" width="13.85546875" style="1" bestFit="1" customWidth="1"/>
    <col min="3" max="16384" width="11.42578125" style="1"/>
  </cols>
  <sheetData>
    <row r="1" spans="1:3">
      <c r="A1" s="1" t="s">
        <v>8</v>
      </c>
      <c r="B1" s="1" t="s">
        <v>12</v>
      </c>
      <c r="C1" s="1" t="s">
        <v>13</v>
      </c>
    </row>
    <row r="2" spans="1:3">
      <c r="A2" s="1" t="s">
        <v>0</v>
      </c>
      <c r="B2" s="1">
        <v>1765</v>
      </c>
      <c r="C2" s="1">
        <f>SUMIF(solde!$D$2:$D$13,VLOOKUP("*"&amp;LEFT(A2,4)&amp;"*",compte!$B$2:$C$5,2,0),solde!$C$2:$C$13)</f>
        <v>2257.6725799999999</v>
      </c>
    </row>
    <row r="3" spans="1:3">
      <c r="A3" s="1" t="s">
        <v>2</v>
      </c>
      <c r="B3" s="1">
        <v>123</v>
      </c>
      <c r="C3" s="1">
        <f>SUMIF(solde!$D$2:$D$13,VLOOKUP("*"&amp;LEFT(A3,4)&amp;"*",compte!$B$2:$C$5,2,0),solde!$C$2:$C$13)</f>
        <v>95.18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4" sqref="B4"/>
    </sheetView>
  </sheetViews>
  <sheetFormatPr baseColWidth="10" defaultRowHeight="12.75"/>
  <cols>
    <col min="1" max="1" width="7" bestFit="1" customWidth="1"/>
    <col min="2" max="2" width="37.42578125" customWidth="1"/>
  </cols>
  <sheetData>
    <row r="1" spans="1:3">
      <c r="A1" t="s">
        <v>10</v>
      </c>
      <c r="B1" t="s">
        <v>11</v>
      </c>
      <c r="C1" t="s">
        <v>9</v>
      </c>
    </row>
    <row r="2" spans="1:3">
      <c r="A2">
        <v>603210</v>
      </c>
      <c r="B2" t="s">
        <v>4</v>
      </c>
      <c r="C2" t="s">
        <v>3</v>
      </c>
    </row>
    <row r="3" spans="1:3">
      <c r="A3">
        <v>606210</v>
      </c>
      <c r="B3" t="s">
        <v>5</v>
      </c>
      <c r="C3" t="s">
        <v>3</v>
      </c>
    </row>
    <row r="4" spans="1:3">
      <c r="A4">
        <v>606110</v>
      </c>
      <c r="B4" t="s">
        <v>6</v>
      </c>
      <c r="C4" t="s">
        <v>1</v>
      </c>
    </row>
    <row r="5" spans="1:3">
      <c r="A5">
        <v>606120</v>
      </c>
      <c r="B5" t="s">
        <v>7</v>
      </c>
      <c r="C5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2" sqref="D2"/>
    </sheetView>
  </sheetViews>
  <sheetFormatPr baseColWidth="10" defaultRowHeight="12.75"/>
  <cols>
    <col min="1" max="16384" width="11.42578125" style="1"/>
  </cols>
  <sheetData>
    <row r="1" spans="1:4">
      <c r="A1" s="1" t="s">
        <v>10</v>
      </c>
      <c r="B1" s="1" t="s">
        <v>14</v>
      </c>
      <c r="C1" s="1" t="s">
        <v>13</v>
      </c>
      <c r="D1" s="1" t="s">
        <v>9</v>
      </c>
    </row>
    <row r="2" spans="1:4">
      <c r="A2" s="1">
        <v>606110</v>
      </c>
      <c r="B2" s="1">
        <v>1</v>
      </c>
      <c r="C2" s="1">
        <v>500.35899999999998</v>
      </c>
      <c r="D2" s="1" t="str">
        <f>VLOOKUP(A2,compte!$A$2:$C$5,3,FALSE)</f>
        <v>d03a</v>
      </c>
    </row>
    <row r="3" spans="1:4">
      <c r="A3" s="1">
        <v>606110</v>
      </c>
      <c r="B3" s="1">
        <v>2</v>
      </c>
      <c r="C3" s="1">
        <v>346.52800000000002</v>
      </c>
      <c r="D3" s="1" t="str">
        <f>VLOOKUP(A3,compte!$A$2:$C$5,3,FALSE)</f>
        <v>d03a</v>
      </c>
    </row>
    <row r="4" spans="1:4">
      <c r="A4" s="1">
        <v>606110</v>
      </c>
      <c r="B4" s="1">
        <v>3</v>
      </c>
      <c r="C4" s="1">
        <v>393.19299999999998</v>
      </c>
      <c r="D4" s="1" t="str">
        <f>VLOOKUP(A4,compte!$A$2:$C$5,3,FALSE)</f>
        <v>d03a</v>
      </c>
    </row>
    <row r="5" spans="1:4">
      <c r="A5" s="1">
        <v>606110</v>
      </c>
      <c r="B5" s="1">
        <v>4</v>
      </c>
      <c r="C5" s="1">
        <v>235.94157999999999</v>
      </c>
      <c r="D5" s="1" t="str">
        <f>VLOOKUP(A5,compte!$A$2:$C$5,3,FALSE)</f>
        <v>d03a</v>
      </c>
    </row>
    <row r="6" spans="1:4">
      <c r="A6" s="1">
        <v>606120</v>
      </c>
      <c r="B6" s="1">
        <v>1</v>
      </c>
      <c r="C6" s="1">
        <v>187.41800000000001</v>
      </c>
      <c r="D6" s="1" t="str">
        <f>VLOOKUP(A6,compte!$A$2:$C$5,3,FALSE)</f>
        <v>d03a</v>
      </c>
    </row>
    <row r="7" spans="1:4">
      <c r="A7" s="1">
        <v>606120</v>
      </c>
      <c r="B7" s="1">
        <v>2</v>
      </c>
      <c r="C7" s="1">
        <v>223.68899999999999</v>
      </c>
      <c r="D7" s="1" t="str">
        <f>VLOOKUP(A7,compte!$A$2:$C$5,3,FALSE)</f>
        <v>d03a</v>
      </c>
    </row>
    <row r="8" spans="1:4">
      <c r="A8" s="1">
        <v>606120</v>
      </c>
      <c r="B8" s="1">
        <v>3</v>
      </c>
      <c r="C8" s="1">
        <v>99.388000000000005</v>
      </c>
      <c r="D8" s="1" t="str">
        <f>VLOOKUP(A8,compte!$A$2:$C$5,3,FALSE)</f>
        <v>d03a</v>
      </c>
    </row>
    <row r="9" spans="1:4">
      <c r="A9" s="1">
        <v>606120</v>
      </c>
      <c r="B9" s="1">
        <v>4</v>
      </c>
      <c r="C9" s="1">
        <v>271.15600000000001</v>
      </c>
      <c r="D9" s="1" t="str">
        <f>VLOOKUP(A9,compte!$A$2:$C$5,3,FALSE)</f>
        <v>d03a</v>
      </c>
    </row>
    <row r="10" spans="1:4">
      <c r="A10" s="1">
        <v>606210</v>
      </c>
      <c r="B10" s="1">
        <v>1</v>
      </c>
      <c r="C10" s="1">
        <v>30</v>
      </c>
      <c r="D10" s="1" t="str">
        <f>VLOOKUP(A10,compte!$A$2:$C$5,3,FALSE)</f>
        <v>d03e</v>
      </c>
    </row>
    <row r="11" spans="1:4">
      <c r="A11" s="1">
        <v>606210</v>
      </c>
      <c r="B11" s="1">
        <v>2</v>
      </c>
      <c r="C11" s="1">
        <v>15.74</v>
      </c>
      <c r="D11" s="1" t="str">
        <f>VLOOKUP(A11,compte!$A$2:$C$5,3,FALSE)</f>
        <v>d03e</v>
      </c>
    </row>
    <row r="12" spans="1:4">
      <c r="A12" s="1">
        <v>606210</v>
      </c>
      <c r="B12" s="1">
        <v>3</v>
      </c>
      <c r="C12" s="1">
        <v>24</v>
      </c>
      <c r="D12" s="1" t="str">
        <f>VLOOKUP(A12,compte!$A$2:$C$5,3,FALSE)</f>
        <v>d03e</v>
      </c>
    </row>
    <row r="13" spans="1:4">
      <c r="A13" s="1">
        <v>606210</v>
      </c>
      <c r="B13" s="1">
        <v>4</v>
      </c>
      <c r="C13" s="1">
        <v>25.44</v>
      </c>
      <c r="D13" s="1" t="str">
        <f>VLOOKUP(A13,compte!$A$2:$C$5,3,FALSE)</f>
        <v>d03e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</vt:lpstr>
      <vt:lpstr>compte</vt:lpstr>
      <vt:lpstr>solde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Heritiana RASETY</dc:creator>
  <cp:lastModifiedBy>___</cp:lastModifiedBy>
  <dcterms:created xsi:type="dcterms:W3CDTF">2013-10-04T11:44:47Z</dcterms:created>
  <dcterms:modified xsi:type="dcterms:W3CDTF">2013-10-04T12:36:05Z</dcterms:modified>
</cp:coreProperties>
</file>